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John.Tamburello\Documents\WORK IN PROGRESS\April 2023\State Aid Factors - Single Sheet\"/>
    </mc:Choice>
  </mc:AlternateContent>
  <xr:revisionPtr revIDLastSave="0" documentId="13_ncr:1_{18E69854-73EC-4E32-A857-FCE63B18175F}" xr6:coauthVersionLast="47" xr6:coauthVersionMax="47" xr10:uidLastSave="{00000000-0000-0000-0000-000000000000}"/>
  <workbookProtection workbookAlgorithmName="SHA-512" workbookHashValue="ekgGe0L3nr/aNSanYsi1wQA0xYsMdi+rfsrvSHTVFp6mZqReZhAKjQXnAfIQ4NNWcP4+pyoAUssnQiAcsR7eHw==" workbookSaltValue="EA5esSdZ4ah3RtX/oUWhlA==" workbookSpinCount="100000" lockStructure="1"/>
  <bookViews>
    <workbookView xWindow="-120" yWindow="-120" windowWidth="51840" windowHeight="21120" xr2:uid="{00000000-000D-0000-FFFF-FFFF00000000}"/>
  </bookViews>
  <sheets>
    <sheet name="2023-24 State Aid Factors" sheetId="7" r:id="rId1"/>
    <sheet name="BEDS CODES" sheetId="3" r:id="rId2"/>
    <sheet name="KEY" sheetId="9" state="hidden" r:id="rId3"/>
    <sheet name="2022-23_Lookup" sheetId="13" state="hidden" r:id="rId4"/>
    <sheet name="2021-22_Lookup" sheetId="12" state="hidden" r:id="rId5"/>
    <sheet name="2020-21_Lookup" sheetId="10" state="hidden" r:id="rId6"/>
    <sheet name="2019-2020_Lookup" sheetId="8" state="hidden" r:id="rId7"/>
    <sheet name="2023-24_Lookup" sheetId="14" state="hidden" r:id="rId8"/>
    <sheet name="Data for Charts" sheetId="11" state="hidden" r:id="rId9"/>
  </sheets>
  <definedNames>
    <definedName name="AA_A10172_DBSAG1">#REF!</definedName>
    <definedName name="AA_MI0174_DBSAD1">#REF!</definedName>
    <definedName name="AA_NO0166_DBSAC1">#REF!</definedName>
    <definedName name="AA_NO0700_DBSAH1">#REF!</definedName>
    <definedName name="AA_NO0914_DBSAJ1">#REF!</definedName>
    <definedName name="AA_WM0081_DBSAE1">#REF!</definedName>
    <definedName name="AB_NO0701_DBSAH1">#REF!</definedName>
    <definedName name="AB_OP0069_DBSAC1">#REF!</definedName>
    <definedName name="AB_SE0003_DBSAD1">#REF!</definedName>
    <definedName name="AB_WM0121_DBSAE1">#REF!</definedName>
    <definedName name="AC_NO0338_DBSAC1">#REF!</definedName>
    <definedName name="AC_NO0702_DBSAH1">#REF!</definedName>
    <definedName name="AC_SE0004_DBSAD1">#REF!</definedName>
    <definedName name="AC_WM0195_DBSAE1">#REF!</definedName>
    <definedName name="AD_MI0137_DBSAC1">#REF!</definedName>
    <definedName name="AD_NO0567_DBSAH1">#REF!</definedName>
    <definedName name="AD_WM0196_DBSAE1">#REF!</definedName>
    <definedName name="AE_B10171_DBSAH1">#REF!</definedName>
    <definedName name="AE_MI0134_DBSAC1">#REF!</definedName>
    <definedName name="AE_WM0197_DBSAE1">#REF!</definedName>
    <definedName name="AF_A10004_DBSAC1">#REF!</definedName>
    <definedName name="AF_NO0386_DBSAH1">#REF!</definedName>
    <definedName name="AF_WM0199_DBSAE1">#REF!</definedName>
    <definedName name="AG_A20004_DBSAC1">#REF!</definedName>
    <definedName name="AG_K20158_DBSAE1">#REF!</definedName>
    <definedName name="AG_NO0727_DBSAH1">#REF!</definedName>
    <definedName name="AH_FL0013_DBSAE1">#REF!</definedName>
    <definedName name="AH_NO0728_DBSAH1">#REF!</definedName>
    <definedName name="E_NO0244_DBSAJ1">#REF!</definedName>
    <definedName name="E_WE0003_DBSAE1">#REF!</definedName>
    <definedName name="E_WM0101_DBSAC1">#REF!</definedName>
    <definedName name="E_WM0106_DBSAG1">#REF!</definedName>
    <definedName name="E_WM0145_DBSAD1">#REF!</definedName>
    <definedName name="E_WM0265_DBSAH1">#REF!</definedName>
    <definedName name="F_NO0252_DBSAJ1">#REF!</definedName>
    <definedName name="F_WE0002_DBSAE1">#REF!</definedName>
    <definedName name="F_WE0081_DBSAH1">#REF!</definedName>
    <definedName name="F_WM0091_DBSAC1">#REF!</definedName>
    <definedName name="F_WM0111_DBSAG1">#REF!</definedName>
    <definedName name="F_WM0146_DBSAD1">#REF!</definedName>
    <definedName name="G_NO0090_DBSAG1">#REF!</definedName>
    <definedName name="G_NO0270_DBSAJ1">#REF!</definedName>
    <definedName name="G_NO0391_DBSAH1">#REF!</definedName>
    <definedName name="G_WE0019_DBSAE1">#REF!</definedName>
    <definedName name="G_WM0151_DBSAD1">#REF!</definedName>
    <definedName name="G_WM0180_DBSAC1">#REF!</definedName>
    <definedName name="H_MA0015_DBSAH1">#REF!</definedName>
    <definedName name="H_NO0268_DBSAJ1">#REF!</definedName>
    <definedName name="H_WE0018_DBSAE1">#REF!</definedName>
    <definedName name="H_WM0126_DBSAG1">#REF!</definedName>
    <definedName name="H_WM0155_DBSAD1">#REF!</definedName>
    <definedName name="H_WM0181_DBSAC1">#REF!</definedName>
    <definedName name="I_NO0396_DBSAH1">#REF!</definedName>
    <definedName name="I_WM0086_DBSAE1">#REF!</definedName>
    <definedName name="I_WM0131_DBSAG1">#REF!</definedName>
    <definedName name="I_WM0161_DBSAD1">#REF!</definedName>
    <definedName name="I_WM0182_DBSAC1">#REF!</definedName>
    <definedName name="I_WM0289_DBSAJ1">#REF!</definedName>
    <definedName name="J_NO0091_DBSAG1">#REF!</definedName>
    <definedName name="J_NO0397_DBSAH1">#REF!</definedName>
    <definedName name="J_PC0257_DBSAE1">#REF!</definedName>
    <definedName name="J_WM0163_DBSAD1">#REF!</definedName>
    <definedName name="J_WM0184_DBSAC1">#REF!</definedName>
    <definedName name="J_WM0265_DBSAJ1">#REF!</definedName>
    <definedName name="K_NO0248_DBSAJ1">#REF!</definedName>
    <definedName name="K_PC0042_DBSAD1">#REF!</definedName>
    <definedName name="K_PC0261_DBSAE1">#REF!</definedName>
    <definedName name="K_WE0096_DBSAH1">#REF!</definedName>
    <definedName name="K_WM0004_DBSAC1">#REF!</definedName>
    <definedName name="K_WM0184_DBSAG1">#REF!</definedName>
    <definedName name="L_NO0094_DBSAG1">#REF!</definedName>
    <definedName name="L_NO0267_DBSAJ1">#REF!</definedName>
    <definedName name="L_NO0400_DBSAH1">#REF!</definedName>
    <definedName name="L_PC0126_DBSAD1">#REF!</definedName>
    <definedName name="L_PC0262_DBSAE1">#REF!</definedName>
    <definedName name="L_WM0005_DBSAC1">#REF!</definedName>
    <definedName name="M_NO0095_DBSAG1">#REF!</definedName>
    <definedName name="M_NO0271_DBSAJ1">#REF!</definedName>
    <definedName name="M_NO0402_DBSAH1">#REF!</definedName>
    <definedName name="M_OP0088_DBSAD1">#REF!</definedName>
    <definedName name="M_PC0260_DBSAE1">#REF!</definedName>
    <definedName name="M_WM0006_DBSAC1">#REF!</definedName>
    <definedName name="N_MI0125_DBSAD1">#REF!</definedName>
    <definedName name="N_NO0075_DBSAG1">#REF!</definedName>
    <definedName name="N_NO0147_DBSAC1">#REF!</definedName>
    <definedName name="N_NO0269_DBSAJ1">#REF!</definedName>
    <definedName name="N_NO0403_DBSAH1">#REF!</definedName>
    <definedName name="N_PC0263_DBSAE1">#REF!</definedName>
    <definedName name="O_MI0028_DBSAE1">#REF!</definedName>
    <definedName name="O_NO0074_DBSAG1">#REF!</definedName>
    <definedName name="O_NO0148_DBSAC1">#REF!</definedName>
    <definedName name="O_NO0274_DBSAJ1">#REF!</definedName>
    <definedName name="O_NO0406_DBSAH1">#REF!</definedName>
    <definedName name="O_PC0409_DBSAD1">#REF!</definedName>
    <definedName name="P_E10074_DBSAG1">#REF!</definedName>
    <definedName name="P_MI0010_DBSAE1">#REF!</definedName>
    <definedName name="P_MI0014_DBSAH1">#REF!</definedName>
    <definedName name="P_NO0150_DBSAC1">#REF!</definedName>
    <definedName name="P_NO0278_DBSAJ1">#REF!</definedName>
    <definedName name="P_OP0002_DBSAD1">#REF!</definedName>
    <definedName name="Q_E10037_DBSAG1">#REF!</definedName>
    <definedName name="Q_NO0151_DBSAC1">#REF!</definedName>
    <definedName name="Q_NO0407_DBSAH1">#REF!</definedName>
    <definedName name="Q_PC0264_DBSAE1">#REF!</definedName>
    <definedName name="Q_WM0171_DBSAD1">#REF!</definedName>
    <definedName name="Q_WM0285_DBSAJ1">#REF!</definedName>
    <definedName name="R_E10038_DBSAG1">#REF!</definedName>
    <definedName name="R_NO0153_DBSAC1">#REF!</definedName>
    <definedName name="R_NO0408_DBSAH1">#REF!</definedName>
    <definedName name="R_PC0267_DBSAE1">#REF!</definedName>
    <definedName name="R_WM0172_DBSAD1">#REF!</definedName>
    <definedName name="R_WM0286_DBSAJ1">#REF!</definedName>
    <definedName name="S_E10036_DBSAG1">#REF!</definedName>
    <definedName name="S_K10130_DBSAE1">#REF!</definedName>
    <definedName name="S_NO0154_DBSAC1">#REF!</definedName>
    <definedName name="S_NO0409_DBSAH1">#REF!</definedName>
    <definedName name="S_OP0004_DBSAD1">#REF!</definedName>
    <definedName name="S_WM0287_DBSAJ1">#REF!</definedName>
    <definedName name="T_NO0040_DBSAG1">#REF!</definedName>
    <definedName name="T_NO0068_DBSAJ1">#REF!</definedName>
    <definedName name="T_NO0159_DBSAC1">#REF!</definedName>
    <definedName name="T_NO0580_DBSAH1">#REF!</definedName>
    <definedName name="T_PC0273_DBSAE1">#REF!</definedName>
    <definedName name="T_WM0199_DBSAD1">#REF!</definedName>
    <definedName name="U_C00035_DBSAE1">#REF!</definedName>
    <definedName name="U_NO0065_DBSAJ1">#REF!</definedName>
    <definedName name="U_NO0106_DBSAG1">#REF!</definedName>
    <definedName name="U_NO0160_DBSAC1">#REF!</definedName>
    <definedName name="U_NO0696_DBSAH1">#REF!</definedName>
    <definedName name="U_OP0011_DBSAD1">#REF!</definedName>
    <definedName name="V_C00036_DBSAE1">#REF!</definedName>
    <definedName name="V_NO0066_DBSAJ1">#REF!</definedName>
    <definedName name="V_NO0079_DBSAG1">#REF!</definedName>
    <definedName name="V_NO0146_DBSAC1">#REF!</definedName>
    <definedName name="V_NO0697_DBSAH1">#REF!</definedName>
    <definedName name="V_OP0069_DBSAD1">#REF!</definedName>
    <definedName name="W_FA0001_DBSAD1">#REF!</definedName>
    <definedName name="W_K20133_DBSAG1">#REF!</definedName>
    <definedName name="W_NO0057_DBSAJ1">#REF!</definedName>
    <definedName name="W_NO0698_DBSAH1">#REF!</definedName>
    <definedName name="W_PC0277_DBSAE1">#REF!</definedName>
    <definedName name="W_PC0397_DBSAC1">#REF!</definedName>
    <definedName name="X_A10008_DBSAD1">#REF!</definedName>
    <definedName name="X_CF0056_DBSAG1">#REF!</definedName>
    <definedName name="X_NO0058_DBSAJ1">#REF!</definedName>
    <definedName name="X_NO0162_DBSAC1">#REF!</definedName>
    <definedName name="X_NO0695_DBSAH1">#REF!</definedName>
    <definedName name="X_PC0278_DBSAE1">#REF!</definedName>
    <definedName name="Y_MI0023_DBSAD1">#REF!</definedName>
    <definedName name="Y_NO0059_DBSAJ1">#REF!</definedName>
    <definedName name="Y_NO0163_DBSAC1">#REF!</definedName>
    <definedName name="Y_NO0699_DBSAH1">#REF!</definedName>
    <definedName name="Y_PC0294_DBSAE1">#REF!</definedName>
    <definedName name="Y_PK0111_DBSAG1">#REF!</definedName>
    <definedName name="Z_CL0017_DBSAG1">#REF!</definedName>
    <definedName name="Z_MI0026_DBSAD1">#REF!</definedName>
    <definedName name="Z_NO0165_DBSAC1">#REF!</definedName>
    <definedName name="Z_NO0703_DBSAH1">#REF!</definedName>
    <definedName name="Z_NO0915_DBSAJ1">#REF!</definedName>
    <definedName name="Z_PC0410_DBSAE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2" i="7" l="1"/>
  <c r="F51" i="7"/>
  <c r="F50" i="7"/>
  <c r="F49" i="7"/>
  <c r="F48" i="7"/>
  <c r="F47" i="7"/>
  <c r="C50" i="7"/>
  <c r="C49" i="7"/>
  <c r="C48" i="7"/>
  <c r="C47" i="7"/>
  <c r="C46" i="7"/>
  <c r="C38" i="7" l="1"/>
  <c r="C35" i="7"/>
  <c r="C32" i="7"/>
  <c r="F39" i="7"/>
  <c r="F37" i="7"/>
  <c r="F36" i="7"/>
  <c r="F35" i="7"/>
  <c r="F34" i="7"/>
  <c r="F32" i="7"/>
  <c r="F28" i="7"/>
  <c r="F27" i="7"/>
  <c r="F25" i="7"/>
  <c r="F23" i="7"/>
  <c r="F22" i="7"/>
  <c r="F18" i="7"/>
  <c r="F16" i="7"/>
  <c r="F11" i="7"/>
  <c r="F10" i="7"/>
  <c r="F9" i="7"/>
  <c r="F8" i="7"/>
  <c r="F7" i="7"/>
  <c r="F6" i="7"/>
  <c r="F5" i="7"/>
  <c r="C28" i="7"/>
  <c r="C27" i="7"/>
  <c r="C26" i="7"/>
  <c r="C24" i="7"/>
  <c r="C23" i="7"/>
  <c r="C22" i="7"/>
  <c r="C21" i="7"/>
  <c r="C20" i="7"/>
  <c r="C18" i="7"/>
  <c r="C16" i="7"/>
  <c r="C14" i="7"/>
  <c r="C13" i="7"/>
  <c r="C12" i="7"/>
  <c r="C10" i="7"/>
  <c r="C8" i="7"/>
  <c r="C7" i="7"/>
  <c r="C6" i="7"/>
  <c r="C5" i="7"/>
  <c r="AR680" i="12"/>
  <c r="AR681" i="12" s="1"/>
  <c r="AO681" i="12"/>
  <c r="AJ681" i="12"/>
  <c r="AQ680" i="12"/>
  <c r="AQ681" i="12" s="1"/>
  <c r="AP680" i="12"/>
  <c r="AP681" i="12" s="1"/>
  <c r="AO680" i="12"/>
  <c r="AN680" i="12"/>
  <c r="AN681" i="12" s="1"/>
  <c r="AM680" i="12"/>
  <c r="AM681" i="12" s="1"/>
  <c r="AL680" i="12"/>
  <c r="AL681" i="12" s="1"/>
  <c r="AK680" i="12"/>
  <c r="AK681" i="12" s="1"/>
  <c r="AJ680" i="12"/>
  <c r="AI680" i="12"/>
  <c r="AI681" i="12" s="1"/>
  <c r="AH680" i="12"/>
  <c r="AH681" i="12" s="1"/>
  <c r="Z681" i="12"/>
  <c r="AG680" i="12"/>
  <c r="AG681" i="12" s="1"/>
  <c r="AF680" i="12"/>
  <c r="AF681" i="12" s="1"/>
  <c r="AE680" i="12"/>
  <c r="AE681" i="12" s="1"/>
  <c r="AD680" i="12"/>
  <c r="AD681" i="12" s="1"/>
  <c r="AC680" i="12"/>
  <c r="AC681" i="12" s="1"/>
  <c r="AB680" i="12"/>
  <c r="AB681" i="12" s="1"/>
  <c r="AA680" i="12"/>
  <c r="AA681" i="12" s="1"/>
  <c r="Z680" i="12"/>
  <c r="Y680" i="12"/>
  <c r="Y681" i="12" s="1"/>
  <c r="X680" i="12"/>
  <c r="X681" i="12" s="1"/>
  <c r="W680" i="12"/>
  <c r="W681" i="12" s="1"/>
  <c r="V680" i="12"/>
  <c r="V681" i="12" s="1"/>
  <c r="N681" i="12"/>
  <c r="J681" i="12"/>
  <c r="I681" i="12"/>
  <c r="H681" i="12"/>
  <c r="G681" i="12"/>
  <c r="F681" i="12"/>
  <c r="E681" i="12"/>
  <c r="D681" i="12"/>
  <c r="C681" i="12"/>
  <c r="U680" i="12"/>
  <c r="U681" i="12" s="1"/>
  <c r="T680" i="12"/>
  <c r="T681" i="12" s="1"/>
  <c r="S680" i="12"/>
  <c r="S681" i="12" s="1"/>
  <c r="R680" i="12"/>
  <c r="R681" i="12" s="1"/>
  <c r="Q680" i="12"/>
  <c r="Q681" i="12" s="1"/>
  <c r="P680" i="12"/>
  <c r="P681" i="12" s="1"/>
  <c r="O680" i="12"/>
  <c r="O681" i="12" s="1"/>
  <c r="N680" i="12"/>
  <c r="M680" i="12"/>
  <c r="M681" i="12" s="1"/>
  <c r="L680" i="12"/>
  <c r="L681" i="12" s="1"/>
  <c r="K680" i="12"/>
  <c r="K681" i="12" s="1"/>
  <c r="J680" i="12"/>
  <c r="I680" i="12"/>
  <c r="H680" i="12"/>
  <c r="G680" i="12"/>
  <c r="F680" i="12"/>
  <c r="E680" i="12"/>
  <c r="D680" i="12"/>
  <c r="C680" i="12"/>
  <c r="B2" i="7" l="1"/>
  <c r="AL679" i="10"/>
  <c r="AN679" i="10"/>
  <c r="AQ679" i="10"/>
  <c r="AP679" i="10"/>
  <c r="AO679" i="10"/>
  <c r="AM679" i="10"/>
  <c r="AK679" i="10"/>
  <c r="AJ679" i="10"/>
  <c r="AI679" i="10"/>
  <c r="AH679" i="10"/>
  <c r="AG679" i="10"/>
  <c r="AF679" i="10"/>
  <c r="AE679" i="10"/>
  <c r="AD679" i="10"/>
  <c r="AC679" i="10"/>
  <c r="AB679" i="10"/>
  <c r="AA679" i="10"/>
  <c r="Z679" i="10"/>
  <c r="Y679" i="10"/>
  <c r="X679" i="10"/>
  <c r="W679" i="10"/>
  <c r="V679" i="10"/>
  <c r="U679" i="10"/>
  <c r="T679" i="10"/>
  <c r="S679" i="10"/>
  <c r="R679" i="10"/>
  <c r="Q679" i="10"/>
  <c r="P679" i="10"/>
  <c r="O679" i="10"/>
  <c r="N679" i="10"/>
  <c r="M679" i="10"/>
  <c r="L679" i="10"/>
  <c r="K679" i="10"/>
  <c r="J679" i="10"/>
  <c r="I679" i="10"/>
  <c r="H679" i="10"/>
  <c r="G679" i="10"/>
  <c r="F679" i="10"/>
  <c r="E679" i="10"/>
  <c r="D679" i="10"/>
  <c r="C679" i="10"/>
  <c r="AD682" i="8" l="1"/>
  <c r="AD684" i="8" s="1"/>
  <c r="AR682" i="8"/>
  <c r="V682" i="8"/>
  <c r="W682" i="8"/>
  <c r="K682" i="8"/>
  <c r="C682" i="8"/>
  <c r="C684" i="8" s="1"/>
  <c r="M682" i="8"/>
  <c r="M684" i="8" s="1"/>
  <c r="X682" i="8"/>
  <c r="X684" i="8" s="1"/>
  <c r="Y682" i="8"/>
  <c r="D682" i="8"/>
  <c r="N682" i="8"/>
  <c r="E682" i="8"/>
  <c r="H682" i="8"/>
  <c r="J682" i="8"/>
  <c r="J684" i="8" s="1"/>
  <c r="I682" i="8"/>
  <c r="I684" i="8" s="1"/>
  <c r="AJ682" i="8"/>
  <c r="AJ684" i="8" s="1"/>
  <c r="AQ682" i="8"/>
  <c r="AP682" i="8"/>
  <c r="AO682" i="8"/>
  <c r="AK682" i="8"/>
  <c r="AL682" i="8"/>
  <c r="AM682" i="8"/>
  <c r="AM684" i="8" s="1"/>
  <c r="AN682" i="8"/>
  <c r="AN684" i="8" s="1"/>
  <c r="Z682" i="8"/>
  <c r="Z684" i="8" s="1"/>
  <c r="AA682" i="8"/>
  <c r="AB682" i="8"/>
  <c r="AB684" i="8" s="1"/>
  <c r="AC682" i="8"/>
  <c r="AE682" i="8"/>
  <c r="AH682" i="8"/>
  <c r="AG682" i="8"/>
  <c r="AG684" i="8" s="1"/>
  <c r="AF682" i="8"/>
  <c r="AF684" i="8" s="1"/>
  <c r="P682" i="8"/>
  <c r="Q682" i="8"/>
  <c r="R682" i="8"/>
  <c r="F682" i="8"/>
  <c r="G682" i="8"/>
  <c r="T682" i="8"/>
  <c r="S682" i="8"/>
  <c r="S684" i="8" s="1"/>
  <c r="O682" i="8"/>
  <c r="O684" i="8" s="1"/>
  <c r="U682" i="8"/>
  <c r="U684" i="8" s="1"/>
  <c r="AI682" i="8"/>
  <c r="V684" i="8"/>
  <c r="W684" i="8"/>
  <c r="K684" i="8"/>
  <c r="Y684" i="8"/>
  <c r="D684" i="8"/>
  <c r="N684" i="8"/>
  <c r="E684" i="8"/>
  <c r="H684" i="8"/>
  <c r="AQ684" i="8"/>
  <c r="AP684" i="8"/>
  <c r="AO684" i="8"/>
  <c r="AK684" i="8"/>
  <c r="AL684" i="8"/>
  <c r="AA684" i="8"/>
  <c r="AC684" i="8"/>
  <c r="AE684" i="8"/>
  <c r="AH684" i="8"/>
  <c r="F684" i="8"/>
  <c r="G684" i="8"/>
  <c r="T684" i="8"/>
  <c r="AI684" i="8"/>
</calcChain>
</file>

<file path=xl/sharedStrings.xml><?xml version="1.0" encoding="utf-8"?>
<sst xmlns="http://schemas.openxmlformats.org/spreadsheetml/2006/main" count="10770" uniqueCount="1618">
  <si>
    <t>WEALTH MEASURES AND AID RATIOS</t>
  </si>
  <si>
    <t>PUPIL COUNTS</t>
  </si>
  <si>
    <t>Selected TAFPU</t>
  </si>
  <si>
    <t>Combined Wealth Ratio (CWR)</t>
  </si>
  <si>
    <t>Public Excess Cost Aid Ratio</t>
  </si>
  <si>
    <t>STUDENT NEED INDICATORS</t>
  </si>
  <si>
    <t>Private Excess Cost Aid Ratio</t>
  </si>
  <si>
    <t>Basic Contribution</t>
  </si>
  <si>
    <t>2000 Census Poverty %</t>
  </si>
  <si>
    <t>Transportation Aid Ratio</t>
  </si>
  <si>
    <t>BOCES Aid Ratio (Admin &amp; Services)</t>
  </si>
  <si>
    <t>Current RWADA Aid Ratio</t>
  </si>
  <si>
    <t>Millage Ratio</t>
  </si>
  <si>
    <t>Extraordinary Needs Percent</t>
  </si>
  <si>
    <t>BUILDING AID RATIOS</t>
  </si>
  <si>
    <t>OTHER FACTORS</t>
  </si>
  <si>
    <t>Voter Approval &gt; 7/1/05 (BLD 4)</t>
  </si>
  <si>
    <t>Including:</t>
  </si>
  <si>
    <t xml:space="preserve">     State Average</t>
  </si>
  <si>
    <t xml:space="preserve">   •  High Need Supplemental Building Aid Ratio</t>
  </si>
  <si>
    <t>High Cost Threshold</t>
  </si>
  <si>
    <t xml:space="preserve">   • 10% Incentive</t>
  </si>
  <si>
    <t>Pupil Need Index</t>
  </si>
  <si>
    <t>Voter Approval &gt;7/1/00 (BLD 3)</t>
  </si>
  <si>
    <t>Regional Cost Index</t>
  </si>
  <si>
    <t>Income Wealth Index (IWI)</t>
  </si>
  <si>
    <t>Foundation State Sharing Ratio</t>
  </si>
  <si>
    <t xml:space="preserve">   •  10% Incentive</t>
  </si>
  <si>
    <t>Voter Approval &lt;7/1/98 (BLD)</t>
  </si>
  <si>
    <t>TOTAL AID</t>
  </si>
  <si>
    <t>010100</t>
  </si>
  <si>
    <t>ALBANY</t>
  </si>
  <si>
    <t>010201</t>
  </si>
  <si>
    <t>BERNE KNOX</t>
  </si>
  <si>
    <t>010306</t>
  </si>
  <si>
    <t>BETHLEHEM</t>
  </si>
  <si>
    <t>010402</t>
  </si>
  <si>
    <t>RAVENA COEYMAN</t>
  </si>
  <si>
    <t>010500</t>
  </si>
  <si>
    <t>COHOES</t>
  </si>
  <si>
    <t>010601</t>
  </si>
  <si>
    <t>SOUTH COLONIE</t>
  </si>
  <si>
    <t>010615</t>
  </si>
  <si>
    <t>MENANDS</t>
  </si>
  <si>
    <t>010623</t>
  </si>
  <si>
    <t>NORTH COLONIE</t>
  </si>
  <si>
    <t>010701</t>
  </si>
  <si>
    <t>GREEN ISLAND</t>
  </si>
  <si>
    <t>010802</t>
  </si>
  <si>
    <t>GUILDERLAND</t>
  </si>
  <si>
    <t>011003</t>
  </si>
  <si>
    <t>VOORHEESVILLE</t>
  </si>
  <si>
    <t>011200</t>
  </si>
  <si>
    <t>WATERVLIET</t>
  </si>
  <si>
    <t>020101</t>
  </si>
  <si>
    <t>ALFRED ALMOND</t>
  </si>
  <si>
    <t>020601</t>
  </si>
  <si>
    <t>ANDOVER</t>
  </si>
  <si>
    <t>020702</t>
  </si>
  <si>
    <t>GENESEE VALLEY</t>
  </si>
  <si>
    <t>020801</t>
  </si>
  <si>
    <t>BELFAST</t>
  </si>
  <si>
    <t>021102</t>
  </si>
  <si>
    <t>CANASERAGA</t>
  </si>
  <si>
    <t>021601</t>
  </si>
  <si>
    <t>FRIENDSHIP</t>
  </si>
  <si>
    <t>022001</t>
  </si>
  <si>
    <t>FILLMORE</t>
  </si>
  <si>
    <t>022101</t>
  </si>
  <si>
    <t>WHITESVILLE</t>
  </si>
  <si>
    <t>022302</t>
  </si>
  <si>
    <t>CUBA-RUSHFORD</t>
  </si>
  <si>
    <t>022401</t>
  </si>
  <si>
    <t>SCIO</t>
  </si>
  <si>
    <t>022601</t>
  </si>
  <si>
    <t>WELLSVILLE</t>
  </si>
  <si>
    <t>022902</t>
  </si>
  <si>
    <t>BOLIVAR-RICHBG</t>
  </si>
  <si>
    <t>030101</t>
  </si>
  <si>
    <t>CHENANGO FORKS</t>
  </si>
  <si>
    <t>030200</t>
  </si>
  <si>
    <t>BINGHAMTON</t>
  </si>
  <si>
    <t>030501</t>
  </si>
  <si>
    <t>HARPURSVILLE</t>
  </si>
  <si>
    <t>030601</t>
  </si>
  <si>
    <t>SUSQUEHANNA VA</t>
  </si>
  <si>
    <t>030701</t>
  </si>
  <si>
    <t>CHENANGO VALLE</t>
  </si>
  <si>
    <t>031101</t>
  </si>
  <si>
    <t>MAINE ENDWELL</t>
  </si>
  <si>
    <t>031301</t>
  </si>
  <si>
    <t>DEPOSIT</t>
  </si>
  <si>
    <t>031401</t>
  </si>
  <si>
    <t>WHITNEY POINT</t>
  </si>
  <si>
    <t>031501</t>
  </si>
  <si>
    <t>UNION-ENDICOTT</t>
  </si>
  <si>
    <t>031502</t>
  </si>
  <si>
    <t>JOHNSON   CITY</t>
  </si>
  <si>
    <t>031601</t>
  </si>
  <si>
    <t>VESTAL</t>
  </si>
  <si>
    <t>031701</t>
  </si>
  <si>
    <t>WINDSOR</t>
  </si>
  <si>
    <t>040204</t>
  </si>
  <si>
    <t>WEST VALLEY</t>
  </si>
  <si>
    <t>040302</t>
  </si>
  <si>
    <t>ALLEGANY-LIMES</t>
  </si>
  <si>
    <t>040901</t>
  </si>
  <si>
    <t>ELLICOTTVILLE</t>
  </si>
  <si>
    <t>041101</t>
  </si>
  <si>
    <t>FRANKLINVILLE</t>
  </si>
  <si>
    <t>041401</t>
  </si>
  <si>
    <t>HINSDALE</t>
  </si>
  <si>
    <t>042302</t>
  </si>
  <si>
    <t>CATTARAUGUS-LI</t>
  </si>
  <si>
    <t>042400</t>
  </si>
  <si>
    <t>OLEAN</t>
  </si>
  <si>
    <t>042801</t>
  </si>
  <si>
    <t>GOWANDA</t>
  </si>
  <si>
    <t>042901</t>
  </si>
  <si>
    <t>PORTVILLE</t>
  </si>
  <si>
    <t>043001</t>
  </si>
  <si>
    <t>RANDOLPH</t>
  </si>
  <si>
    <t>043200</t>
  </si>
  <si>
    <t>SALAMANCA</t>
  </si>
  <si>
    <t>043501</t>
  </si>
  <si>
    <t>YORKSHRE-PIONE</t>
  </si>
  <si>
    <t>050100</t>
  </si>
  <si>
    <t>AUBURN</t>
  </si>
  <si>
    <t>050301</t>
  </si>
  <si>
    <t>WEEDSPORT</t>
  </si>
  <si>
    <t>050401</t>
  </si>
  <si>
    <t>CATO MERIDIAN</t>
  </si>
  <si>
    <t>050701</t>
  </si>
  <si>
    <t>SOUTHERN CAYUG</t>
  </si>
  <si>
    <t>051101</t>
  </si>
  <si>
    <t>PORT BYRON</t>
  </si>
  <si>
    <t>051301</t>
  </si>
  <si>
    <t>MORAVIA</t>
  </si>
  <si>
    <t>051901</t>
  </si>
  <si>
    <t>UNION SPRINGS</t>
  </si>
  <si>
    <t>060201</t>
  </si>
  <si>
    <t>SOUTHWESTERN</t>
  </si>
  <si>
    <t>060301</t>
  </si>
  <si>
    <t>FREWSBURG</t>
  </si>
  <si>
    <t>060401</t>
  </si>
  <si>
    <t>CASSADAGA VALL</t>
  </si>
  <si>
    <t>060503</t>
  </si>
  <si>
    <t>CHAUTAUQUA</t>
  </si>
  <si>
    <t>060601</t>
  </si>
  <si>
    <t>PINE VALLEY</t>
  </si>
  <si>
    <t>060701</t>
  </si>
  <si>
    <t>CLYMER</t>
  </si>
  <si>
    <t>060800</t>
  </si>
  <si>
    <t>DUNKIRK</t>
  </si>
  <si>
    <t>061001</t>
  </si>
  <si>
    <t>BEMUS POINT</t>
  </si>
  <si>
    <t>061101</t>
  </si>
  <si>
    <t>FALCONER</t>
  </si>
  <si>
    <t>061501</t>
  </si>
  <si>
    <t>SILVER CREEK</t>
  </si>
  <si>
    <t>061503</t>
  </si>
  <si>
    <t>FORESTVILLE</t>
  </si>
  <si>
    <t>061601</t>
  </si>
  <si>
    <t>PANAMA</t>
  </si>
  <si>
    <t>061700</t>
  </si>
  <si>
    <t>JAMESTOWN</t>
  </si>
  <si>
    <t>062201</t>
  </si>
  <si>
    <t>FREDONIA</t>
  </si>
  <si>
    <t>062301</t>
  </si>
  <si>
    <t>BROCTON</t>
  </si>
  <si>
    <t>062401</t>
  </si>
  <si>
    <t>RIPLEY</t>
  </si>
  <si>
    <t>062601</t>
  </si>
  <si>
    <t>SHERMAN</t>
  </si>
  <si>
    <t>062901</t>
  </si>
  <si>
    <t>WESTFIELD</t>
  </si>
  <si>
    <t>070600</t>
  </si>
  <si>
    <t>ELMIRA</t>
  </si>
  <si>
    <t>070901</t>
  </si>
  <si>
    <t>HORSEHEADS</t>
  </si>
  <si>
    <t>070902</t>
  </si>
  <si>
    <t>ELMIRA HEIGHTS</t>
  </si>
  <si>
    <t>080101</t>
  </si>
  <si>
    <t>AFTON</t>
  </si>
  <si>
    <t>080201</t>
  </si>
  <si>
    <t>BAINBRIDGE GUI</t>
  </si>
  <si>
    <t>080601</t>
  </si>
  <si>
    <t>GREENE</t>
  </si>
  <si>
    <t>081003</t>
  </si>
  <si>
    <t>UNADILLA</t>
  </si>
  <si>
    <t>081200</t>
  </si>
  <si>
    <t>NORWICH</t>
  </si>
  <si>
    <t>081401</t>
  </si>
  <si>
    <t>GRGETWN-SO OTS</t>
  </si>
  <si>
    <t>081501</t>
  </si>
  <si>
    <t>OXFORD</t>
  </si>
  <si>
    <t>082001</t>
  </si>
  <si>
    <t>SHERBURNE EARL</t>
  </si>
  <si>
    <t>090201</t>
  </si>
  <si>
    <t>AUSABLE VALLEY</t>
  </si>
  <si>
    <t>090301</t>
  </si>
  <si>
    <t>BEEKMANTOWN</t>
  </si>
  <si>
    <t>090501</t>
  </si>
  <si>
    <t>NORTHEASTERN</t>
  </si>
  <si>
    <t>090601</t>
  </si>
  <si>
    <t>CHAZY</t>
  </si>
  <si>
    <t>090901</t>
  </si>
  <si>
    <t>NORTHRN ADIRON</t>
  </si>
  <si>
    <t>091101</t>
  </si>
  <si>
    <t>PERU</t>
  </si>
  <si>
    <t>091200</t>
  </si>
  <si>
    <t>PLATTSBURGH</t>
  </si>
  <si>
    <t>091402</t>
  </si>
  <si>
    <t>SARANAC</t>
  </si>
  <si>
    <t>100501</t>
  </si>
  <si>
    <t>COPAKE-TACONIC</t>
  </si>
  <si>
    <t>100902</t>
  </si>
  <si>
    <t>GERMANTOWN</t>
  </si>
  <si>
    <t>101001</t>
  </si>
  <si>
    <t>CHATHAM</t>
  </si>
  <si>
    <t>101300</t>
  </si>
  <si>
    <t>HUDSON</t>
  </si>
  <si>
    <t>101401</t>
  </si>
  <si>
    <t>KINDERHOOK</t>
  </si>
  <si>
    <t>101601</t>
  </si>
  <si>
    <t>NEW LEBANON</t>
  </si>
  <si>
    <t>110101</t>
  </si>
  <si>
    <t>CINCINNATUS</t>
  </si>
  <si>
    <t>110200</t>
  </si>
  <si>
    <t>CORTLAND</t>
  </si>
  <si>
    <t>110304</t>
  </si>
  <si>
    <t>MCGRAW</t>
  </si>
  <si>
    <t>110701</t>
  </si>
  <si>
    <t>HOMER</t>
  </si>
  <si>
    <t>110901</t>
  </si>
  <si>
    <t>MARATHON</t>
  </si>
  <si>
    <t>120102</t>
  </si>
  <si>
    <t>ANDES</t>
  </si>
  <si>
    <t>120301</t>
  </si>
  <si>
    <t>DOWNSVILLE</t>
  </si>
  <si>
    <t>120401</t>
  </si>
  <si>
    <t>CHARLOTTE VALL</t>
  </si>
  <si>
    <t>120501</t>
  </si>
  <si>
    <t>DELHI</t>
  </si>
  <si>
    <t>120701</t>
  </si>
  <si>
    <t>FRANKLIN</t>
  </si>
  <si>
    <t>120906</t>
  </si>
  <si>
    <t>HANCOCK</t>
  </si>
  <si>
    <t>121401</t>
  </si>
  <si>
    <t>MARGARETVILLE</t>
  </si>
  <si>
    <t>121502</t>
  </si>
  <si>
    <t>ROXBURY</t>
  </si>
  <si>
    <t>121601</t>
  </si>
  <si>
    <t>SIDNEY</t>
  </si>
  <si>
    <t>121701</t>
  </si>
  <si>
    <t>STAMFORD</t>
  </si>
  <si>
    <t>121702</t>
  </si>
  <si>
    <t>S. KORTRIGHT</t>
  </si>
  <si>
    <t>121901</t>
  </si>
  <si>
    <t>WALTON</t>
  </si>
  <si>
    <t>130200</t>
  </si>
  <si>
    <t>BEACON</t>
  </si>
  <si>
    <t>130502</t>
  </si>
  <si>
    <t>DOVER</t>
  </si>
  <si>
    <t>130801</t>
  </si>
  <si>
    <t>HYDE PARK</t>
  </si>
  <si>
    <t>131101</t>
  </si>
  <si>
    <t>NORTHEAST</t>
  </si>
  <si>
    <t>131201</t>
  </si>
  <si>
    <t>PAWLING</t>
  </si>
  <si>
    <t>131301</t>
  </si>
  <si>
    <t>PINE PLAINS</t>
  </si>
  <si>
    <t>131500</t>
  </si>
  <si>
    <t>POUGHKEEPSIE</t>
  </si>
  <si>
    <t>131601</t>
  </si>
  <si>
    <t>ARLINGTON</t>
  </si>
  <si>
    <t>131602</t>
  </si>
  <si>
    <t>SPACKENKILL</t>
  </si>
  <si>
    <t>131701</t>
  </si>
  <si>
    <t>RED HOOK</t>
  </si>
  <si>
    <t>131801</t>
  </si>
  <si>
    <t>RHINEBECK</t>
  </si>
  <si>
    <t>132101</t>
  </si>
  <si>
    <t>WAPPINGERS</t>
  </si>
  <si>
    <t>132201</t>
  </si>
  <si>
    <t>MILLBROOK</t>
  </si>
  <si>
    <t>140101</t>
  </si>
  <si>
    <t>ALDEN</t>
  </si>
  <si>
    <t>140201</t>
  </si>
  <si>
    <t>AMHERST</t>
  </si>
  <si>
    <t>140203</t>
  </si>
  <si>
    <t>WILLIAMSVILLE</t>
  </si>
  <si>
    <t>140207</t>
  </si>
  <si>
    <t>SWEET HOME</t>
  </si>
  <si>
    <t>140301</t>
  </si>
  <si>
    <t>EAST AURORA</t>
  </si>
  <si>
    <t>140600</t>
  </si>
  <si>
    <t>BUFFALO</t>
  </si>
  <si>
    <t>140701</t>
  </si>
  <si>
    <t>CHEEKTOWAGA</t>
  </si>
  <si>
    <t>140702</t>
  </si>
  <si>
    <t>MARYVALE</t>
  </si>
  <si>
    <t>140703</t>
  </si>
  <si>
    <t>CLEVELAND HILL</t>
  </si>
  <si>
    <t>140707</t>
  </si>
  <si>
    <t>DEPEW</t>
  </si>
  <si>
    <t>140709</t>
  </si>
  <si>
    <t>SLOAN</t>
  </si>
  <si>
    <t>140801</t>
  </si>
  <si>
    <t>CLARENCE</t>
  </si>
  <si>
    <t>141101</t>
  </si>
  <si>
    <t>SPRINGVILLE-GR</t>
  </si>
  <si>
    <t>141201</t>
  </si>
  <si>
    <t>EDEN</t>
  </si>
  <si>
    <t>141301</t>
  </si>
  <si>
    <t>IROQUOIS</t>
  </si>
  <si>
    <t>141401</t>
  </si>
  <si>
    <t>EVANS-BRANT</t>
  </si>
  <si>
    <t>141501</t>
  </si>
  <si>
    <t>GRAND ISLAND</t>
  </si>
  <si>
    <t>141601</t>
  </si>
  <si>
    <t>HAMBURG</t>
  </si>
  <si>
    <t>141604</t>
  </si>
  <si>
    <t>FRONTIER</t>
  </si>
  <si>
    <t>141701</t>
  </si>
  <si>
    <t>HOLLAND</t>
  </si>
  <si>
    <t>141800</t>
  </si>
  <si>
    <t>LACKAWANNA</t>
  </si>
  <si>
    <t>141901</t>
  </si>
  <si>
    <t>LANCASTER</t>
  </si>
  <si>
    <t>142101</t>
  </si>
  <si>
    <t>AKRON</t>
  </si>
  <si>
    <t>142201</t>
  </si>
  <si>
    <t>NORTH COLLINS</t>
  </si>
  <si>
    <t>142301</t>
  </si>
  <si>
    <t>ORCHARD PARK</t>
  </si>
  <si>
    <t>142500</t>
  </si>
  <si>
    <t>TONAWANDA</t>
  </si>
  <si>
    <t>142601</t>
  </si>
  <si>
    <t>KENMORE</t>
  </si>
  <si>
    <t>142801</t>
  </si>
  <si>
    <t>WEST SENECA</t>
  </si>
  <si>
    <t>150203</t>
  </si>
  <si>
    <t>CROWN POINT</t>
  </si>
  <si>
    <t>150301</t>
  </si>
  <si>
    <t>ELIZABETHTOWN</t>
  </si>
  <si>
    <t>150601</t>
  </si>
  <si>
    <t>KEENE</t>
  </si>
  <si>
    <t>150801</t>
  </si>
  <si>
    <t>MINERVA</t>
  </si>
  <si>
    <t>150901</t>
  </si>
  <si>
    <t>MORIAH</t>
  </si>
  <si>
    <t>151001</t>
  </si>
  <si>
    <t>NEWCOMB</t>
  </si>
  <si>
    <t>151102</t>
  </si>
  <si>
    <t>LAKE PLACID</t>
  </si>
  <si>
    <t>151401</t>
  </si>
  <si>
    <t>SCHROON LAKE</t>
  </si>
  <si>
    <t>151501</t>
  </si>
  <si>
    <t>TICONDEROGA</t>
  </si>
  <si>
    <t>151601</t>
  </si>
  <si>
    <t>WESTPORT</t>
  </si>
  <si>
    <t>151701</t>
  </si>
  <si>
    <t>WILLSBORO</t>
  </si>
  <si>
    <t>160101</t>
  </si>
  <si>
    <t>TUPPER LAKE</t>
  </si>
  <si>
    <t>160801</t>
  </si>
  <si>
    <t>CHATEAUGAY</t>
  </si>
  <si>
    <t>161201</t>
  </si>
  <si>
    <t>SALMON RIVER</t>
  </si>
  <si>
    <t>161401</t>
  </si>
  <si>
    <t>SARANAC LAKE</t>
  </si>
  <si>
    <t>161501</t>
  </si>
  <si>
    <t>MALONE</t>
  </si>
  <si>
    <t>161601</t>
  </si>
  <si>
    <t>BRUSHTON MOIRA</t>
  </si>
  <si>
    <t>161801</t>
  </si>
  <si>
    <t>ST REGIS FALLS</t>
  </si>
  <si>
    <t>170301</t>
  </si>
  <si>
    <t>WHEELERVILLE</t>
  </si>
  <si>
    <t>170500</t>
  </si>
  <si>
    <t>GLOVERSVILLE</t>
  </si>
  <si>
    <t>170600</t>
  </si>
  <si>
    <t>JOHNSTOWN</t>
  </si>
  <si>
    <t>170801</t>
  </si>
  <si>
    <t>MAYFIELD</t>
  </si>
  <si>
    <t>170901</t>
  </si>
  <si>
    <t>NORTHVILLE</t>
  </si>
  <si>
    <t>171102</t>
  </si>
  <si>
    <t>BROADALBIN-PER</t>
  </si>
  <si>
    <t>180202</t>
  </si>
  <si>
    <t>ALEXANDER</t>
  </si>
  <si>
    <t>180300</t>
  </si>
  <si>
    <t>BATAVIA</t>
  </si>
  <si>
    <t>180701</t>
  </si>
  <si>
    <t>BYRON BERGEN</t>
  </si>
  <si>
    <t>180901</t>
  </si>
  <si>
    <t>ELBA</t>
  </si>
  <si>
    <t>181001</t>
  </si>
  <si>
    <t>LE ROY</t>
  </si>
  <si>
    <t>181101</t>
  </si>
  <si>
    <t>OAKFIELD ALABA</t>
  </si>
  <si>
    <t>181201</t>
  </si>
  <si>
    <t>PAVILION</t>
  </si>
  <si>
    <t>181302</t>
  </si>
  <si>
    <t>PEMBROKE</t>
  </si>
  <si>
    <t>190301</t>
  </si>
  <si>
    <t>CAIRO-DURHAM</t>
  </si>
  <si>
    <t>190401</t>
  </si>
  <si>
    <t>CATSKILL</t>
  </si>
  <si>
    <t>190501</t>
  </si>
  <si>
    <t>COXSACKIE ATHE</t>
  </si>
  <si>
    <t>190701</t>
  </si>
  <si>
    <t>GREENVILLE</t>
  </si>
  <si>
    <t>190901</t>
  </si>
  <si>
    <t>HUNTER TANNERS</t>
  </si>
  <si>
    <t>191401</t>
  </si>
  <si>
    <t>WINDHAM ASHLAN</t>
  </si>
  <si>
    <t>200401</t>
  </si>
  <si>
    <t>INDIAN LAKE</t>
  </si>
  <si>
    <t>200601</t>
  </si>
  <si>
    <t>LAKE PLEASANT</t>
  </si>
  <si>
    <t>200701</t>
  </si>
  <si>
    <t>LONG LAKE</t>
  </si>
  <si>
    <t>200901</t>
  </si>
  <si>
    <t>WELLS</t>
  </si>
  <si>
    <t>210302</t>
  </si>
  <si>
    <t>WEST CANADA VA</t>
  </si>
  <si>
    <t>210402</t>
  </si>
  <si>
    <t>FRANKFORT-SCHU</t>
  </si>
  <si>
    <t>210601</t>
  </si>
  <si>
    <t>HERKIMER</t>
  </si>
  <si>
    <t>210800</t>
  </si>
  <si>
    <t>LITTLE FALLS</t>
  </si>
  <si>
    <t>211003</t>
  </si>
  <si>
    <t>DOLGEVILLE</t>
  </si>
  <si>
    <t>211103</t>
  </si>
  <si>
    <t>POLAND</t>
  </si>
  <si>
    <t>211701</t>
  </si>
  <si>
    <t>VAN HORNSVILLE</t>
  </si>
  <si>
    <t>211901</t>
  </si>
  <si>
    <t>TOWN OF WEBB</t>
  </si>
  <si>
    <t>212001</t>
  </si>
  <si>
    <t>MT MARKHAM CSD</t>
  </si>
  <si>
    <t>212101</t>
  </si>
  <si>
    <t>CENTRAL VALLEY</t>
  </si>
  <si>
    <t>220101</t>
  </si>
  <si>
    <t>S. JEFFERSON</t>
  </si>
  <si>
    <t>220202</t>
  </si>
  <si>
    <t>ALEXANDRIA</t>
  </si>
  <si>
    <t>220301</t>
  </si>
  <si>
    <t>INDIAN RIVER</t>
  </si>
  <si>
    <t>220401</t>
  </si>
  <si>
    <t>GENERAL BROWN</t>
  </si>
  <si>
    <t>220701</t>
  </si>
  <si>
    <t>THOUSAND ISLAN</t>
  </si>
  <si>
    <t>220909</t>
  </si>
  <si>
    <t>BELLEVILLE-HEN</t>
  </si>
  <si>
    <t>221001</t>
  </si>
  <si>
    <t>SACKETS HARBOR</t>
  </si>
  <si>
    <t>221301</t>
  </si>
  <si>
    <t>LYME</t>
  </si>
  <si>
    <t>221401</t>
  </si>
  <si>
    <t>LA FARGEVILLE</t>
  </si>
  <si>
    <t>222000</t>
  </si>
  <si>
    <t>WATERTOWN</t>
  </si>
  <si>
    <t>222201</t>
  </si>
  <si>
    <t>CARTHAGE</t>
  </si>
  <si>
    <t>230201</t>
  </si>
  <si>
    <t>COPENHAGEN</t>
  </si>
  <si>
    <t>230301</t>
  </si>
  <si>
    <t>HARRISVILLE</t>
  </si>
  <si>
    <t>230901</t>
  </si>
  <si>
    <t>LOWVILLE</t>
  </si>
  <si>
    <t>231101</t>
  </si>
  <si>
    <t>SOUTH LEWIS</t>
  </si>
  <si>
    <t>231301</t>
  </si>
  <si>
    <t>BEAVER RIVER</t>
  </si>
  <si>
    <t>240101</t>
  </si>
  <si>
    <t>AVON</t>
  </si>
  <si>
    <t>240201</t>
  </si>
  <si>
    <t>CALEDONIA MUMF</t>
  </si>
  <si>
    <t>240401</t>
  </si>
  <si>
    <t>GENESEO</t>
  </si>
  <si>
    <t>240801</t>
  </si>
  <si>
    <t>LIVONIA</t>
  </si>
  <si>
    <t>240901</t>
  </si>
  <si>
    <t>MOUNT MORRIS</t>
  </si>
  <si>
    <t>241001</t>
  </si>
  <si>
    <t>DANSVILLE</t>
  </si>
  <si>
    <t>241101</t>
  </si>
  <si>
    <t>DALTON-NUNDA</t>
  </si>
  <si>
    <t>241701</t>
  </si>
  <si>
    <t>YORK</t>
  </si>
  <si>
    <t>250109</t>
  </si>
  <si>
    <t>BROOKFIELD</t>
  </si>
  <si>
    <t>250201</t>
  </si>
  <si>
    <t>CAZENOVIA</t>
  </si>
  <si>
    <t>250301</t>
  </si>
  <si>
    <t>DE RUYTER</t>
  </si>
  <si>
    <t>250401</t>
  </si>
  <si>
    <t>MORRISVILLE EA</t>
  </si>
  <si>
    <t>250701</t>
  </si>
  <si>
    <t>HAMILTON</t>
  </si>
  <si>
    <t>250901</t>
  </si>
  <si>
    <t>CANASTOTA</t>
  </si>
  <si>
    <t>251101</t>
  </si>
  <si>
    <t>MADISON</t>
  </si>
  <si>
    <t>251400</t>
  </si>
  <si>
    <t>ONEIDA CITY</t>
  </si>
  <si>
    <t>251501</t>
  </si>
  <si>
    <t>STOCKBRIDGE VA</t>
  </si>
  <si>
    <t>251601</t>
  </si>
  <si>
    <t>CHITTENANGO</t>
  </si>
  <si>
    <t>260101</t>
  </si>
  <si>
    <t>BRIGHTON</t>
  </si>
  <si>
    <t>260401</t>
  </si>
  <si>
    <t>GATES CHILI</t>
  </si>
  <si>
    <t>260501</t>
  </si>
  <si>
    <t>GREECE</t>
  </si>
  <si>
    <t>260801</t>
  </si>
  <si>
    <t>E. IRONDEQUOIT</t>
  </si>
  <si>
    <t>260803</t>
  </si>
  <si>
    <t>W. IRONDEQUOIT</t>
  </si>
  <si>
    <t>260901</t>
  </si>
  <si>
    <t>HONEOYE FALLS</t>
  </si>
  <si>
    <t>261001</t>
  </si>
  <si>
    <t>SPENCERPORT</t>
  </si>
  <si>
    <t>261101</t>
  </si>
  <si>
    <t>HILTON</t>
  </si>
  <si>
    <t>261201</t>
  </si>
  <si>
    <t>PENFIELD</t>
  </si>
  <si>
    <t>261301</t>
  </si>
  <si>
    <t>FAIRPORT</t>
  </si>
  <si>
    <t>261313</t>
  </si>
  <si>
    <t>EAST ROCHESTER</t>
  </si>
  <si>
    <t>261401</t>
  </si>
  <si>
    <t>PITTSFORD</t>
  </si>
  <si>
    <t>261501</t>
  </si>
  <si>
    <t>CHURCHVILLE CH</t>
  </si>
  <si>
    <t>261600</t>
  </si>
  <si>
    <t>ROCHESTER</t>
  </si>
  <si>
    <t>261701</t>
  </si>
  <si>
    <t>RUSH HENRIETTA</t>
  </si>
  <si>
    <t>261801</t>
  </si>
  <si>
    <t>BROCKPORT</t>
  </si>
  <si>
    <t>261901</t>
  </si>
  <si>
    <t>WEBSTER</t>
  </si>
  <si>
    <t>262001</t>
  </si>
  <si>
    <t>WHEATLAND CHIL</t>
  </si>
  <si>
    <t>270100</t>
  </si>
  <si>
    <t>AMSTERDAM</t>
  </si>
  <si>
    <t>270301</t>
  </si>
  <si>
    <t>CANAJOHARIE</t>
  </si>
  <si>
    <t>270601</t>
  </si>
  <si>
    <t>FONDA FULTONVI</t>
  </si>
  <si>
    <t>270701</t>
  </si>
  <si>
    <t>FORT PLAIN</t>
  </si>
  <si>
    <t>271201</t>
  </si>
  <si>
    <t>OP-EPH-ST JHNS</t>
  </si>
  <si>
    <t>280100</t>
  </si>
  <si>
    <t>GLEN COVE</t>
  </si>
  <si>
    <t>280201</t>
  </si>
  <si>
    <t>HEMPSTEAD</t>
  </si>
  <si>
    <t>280202</t>
  </si>
  <si>
    <t>UNIONDALE</t>
  </si>
  <si>
    <t>280203</t>
  </si>
  <si>
    <t>EAST MEADOW</t>
  </si>
  <si>
    <t>280204</t>
  </si>
  <si>
    <t>NORTH BELLMORE</t>
  </si>
  <si>
    <t>280205</t>
  </si>
  <si>
    <t>LEVITTOWN</t>
  </si>
  <si>
    <t>280206</t>
  </si>
  <si>
    <t>SEAFORD</t>
  </si>
  <si>
    <t>280207</t>
  </si>
  <si>
    <t>BELLMORE</t>
  </si>
  <si>
    <t>280208</t>
  </si>
  <si>
    <t>ROOSEVELT</t>
  </si>
  <si>
    <t>280209</t>
  </si>
  <si>
    <t>FREEPORT</t>
  </si>
  <si>
    <t>280210</t>
  </si>
  <si>
    <t>BALDWIN</t>
  </si>
  <si>
    <t>280211</t>
  </si>
  <si>
    <t>OCEANSIDE</t>
  </si>
  <si>
    <t>280212</t>
  </si>
  <si>
    <t>MALVERNE</t>
  </si>
  <si>
    <t>280213</t>
  </si>
  <si>
    <t>V STR THIRTEEN</t>
  </si>
  <si>
    <t>280214</t>
  </si>
  <si>
    <t>HEWLETT WOODME</t>
  </si>
  <si>
    <t>280215</t>
  </si>
  <si>
    <t>LAWRENCE</t>
  </si>
  <si>
    <t>280216</t>
  </si>
  <si>
    <t>ELMONT</t>
  </si>
  <si>
    <t>280217</t>
  </si>
  <si>
    <t>FRANKLIN SQUAR</t>
  </si>
  <si>
    <t>280218</t>
  </si>
  <si>
    <t>GARDEN CITY</t>
  </si>
  <si>
    <t>280219</t>
  </si>
  <si>
    <t>EAST ROCKAWAY</t>
  </si>
  <si>
    <t>280220</t>
  </si>
  <si>
    <t>LYNBROOK</t>
  </si>
  <si>
    <t>280221</t>
  </si>
  <si>
    <t>ROCKVILLE CENT</t>
  </si>
  <si>
    <t>280222</t>
  </si>
  <si>
    <t>FLORAL PARK</t>
  </si>
  <si>
    <t>280223</t>
  </si>
  <si>
    <t>WANTAGH</t>
  </si>
  <si>
    <t>280224</t>
  </si>
  <si>
    <t>V STR TWENTY-F</t>
  </si>
  <si>
    <t>280225</t>
  </si>
  <si>
    <t>MERRICK</t>
  </si>
  <si>
    <t>280226</t>
  </si>
  <si>
    <t>ISLAND TREES</t>
  </si>
  <si>
    <t>280227</t>
  </si>
  <si>
    <t>WEST HEMPSTEAD</t>
  </si>
  <si>
    <t>280229</t>
  </si>
  <si>
    <t>NORTH MERRICK</t>
  </si>
  <si>
    <t>280230</t>
  </si>
  <si>
    <t>VALLEY STR UF</t>
  </si>
  <si>
    <t>280231</t>
  </si>
  <si>
    <t>ISLAND PARK</t>
  </si>
  <si>
    <t>280251</t>
  </si>
  <si>
    <t>VALLEY STR CHS</t>
  </si>
  <si>
    <t>280252</t>
  </si>
  <si>
    <t>SEWANHAKA</t>
  </si>
  <si>
    <t>280253</t>
  </si>
  <si>
    <t>BELLMORE-MERRI</t>
  </si>
  <si>
    <t>280300</t>
  </si>
  <si>
    <t>LONG BEACH</t>
  </si>
  <si>
    <t>280401</t>
  </si>
  <si>
    <t>WESTBURY</t>
  </si>
  <si>
    <t>280402</t>
  </si>
  <si>
    <t>EAST WILLISTON</t>
  </si>
  <si>
    <t>280403</t>
  </si>
  <si>
    <t>ROSLYN</t>
  </si>
  <si>
    <t>280404</t>
  </si>
  <si>
    <t>PORT WASHINGTO</t>
  </si>
  <si>
    <t>280405</t>
  </si>
  <si>
    <t>NEW HYDE PARK</t>
  </si>
  <si>
    <t>280406</t>
  </si>
  <si>
    <t>MANHASSET</t>
  </si>
  <si>
    <t>280407</t>
  </si>
  <si>
    <t>GREAT NECK</t>
  </si>
  <si>
    <t>280409</t>
  </si>
  <si>
    <t>HERRICKS</t>
  </si>
  <si>
    <t>280410</t>
  </si>
  <si>
    <t>MINEOLA</t>
  </si>
  <si>
    <t>280411</t>
  </si>
  <si>
    <t>CARLE PLACE</t>
  </si>
  <si>
    <t>280501</t>
  </si>
  <si>
    <t>NORTH SHORE</t>
  </si>
  <si>
    <t>280502</t>
  </si>
  <si>
    <t>SYOSSET</t>
  </si>
  <si>
    <t>280503</t>
  </si>
  <si>
    <t>LOCUST VALLEY</t>
  </si>
  <si>
    <t>280504</t>
  </si>
  <si>
    <t>PLAINVIEW</t>
  </si>
  <si>
    <t>280506</t>
  </si>
  <si>
    <t>OYSTER BAY</t>
  </si>
  <si>
    <t>280515</t>
  </si>
  <si>
    <t>JERICHO</t>
  </si>
  <si>
    <t>280517</t>
  </si>
  <si>
    <t>HICKSVILLE</t>
  </si>
  <si>
    <t>280518</t>
  </si>
  <si>
    <t>PLAINEDGE</t>
  </si>
  <si>
    <t>280521</t>
  </si>
  <si>
    <t>BETHPAGE</t>
  </si>
  <si>
    <t>280522</t>
  </si>
  <si>
    <t>FARMINGDALE</t>
  </si>
  <si>
    <t>280523</t>
  </si>
  <si>
    <t>MASSAPEQUA</t>
  </si>
  <si>
    <t>300000</t>
  </si>
  <si>
    <t>NEW YORK CITY</t>
  </si>
  <si>
    <t>400301</t>
  </si>
  <si>
    <t>LEWISTON PORTE</t>
  </si>
  <si>
    <t>400400</t>
  </si>
  <si>
    <t>LOCKPORT</t>
  </si>
  <si>
    <t>400601</t>
  </si>
  <si>
    <t>NEWFANE</t>
  </si>
  <si>
    <t>400701</t>
  </si>
  <si>
    <t>NIAGARA WHEATF</t>
  </si>
  <si>
    <t>400800</t>
  </si>
  <si>
    <t>NIAGARA FALLS</t>
  </si>
  <si>
    <t>400900</t>
  </si>
  <si>
    <t>N. TONAWANDA</t>
  </si>
  <si>
    <t>401001</t>
  </si>
  <si>
    <t>STARPOINT</t>
  </si>
  <si>
    <t>401201</t>
  </si>
  <si>
    <t>ROYALTON HARTL</t>
  </si>
  <si>
    <t>401301</t>
  </si>
  <si>
    <t>BARKER</t>
  </si>
  <si>
    <t>401501</t>
  </si>
  <si>
    <t>WILSON</t>
  </si>
  <si>
    <t>410401</t>
  </si>
  <si>
    <t>ADIRONDACK</t>
  </si>
  <si>
    <t>410601</t>
  </si>
  <si>
    <t>CAMDEN</t>
  </si>
  <si>
    <t>411101</t>
  </si>
  <si>
    <t>CLINTON</t>
  </si>
  <si>
    <t>411501</t>
  </si>
  <si>
    <t>NEW HARTFORD</t>
  </si>
  <si>
    <t>411504</t>
  </si>
  <si>
    <t>NEW YORK MILLS</t>
  </si>
  <si>
    <t>411603</t>
  </si>
  <si>
    <t>SAUQUOIT VALLE</t>
  </si>
  <si>
    <t>411701</t>
  </si>
  <si>
    <t>REMSEN</t>
  </si>
  <si>
    <t>411800</t>
  </si>
  <si>
    <t>ROME</t>
  </si>
  <si>
    <t>411902</t>
  </si>
  <si>
    <t>WATERVILLE</t>
  </si>
  <si>
    <t>412000</t>
  </si>
  <si>
    <t>SHERRILL</t>
  </si>
  <si>
    <t>412201</t>
  </si>
  <si>
    <t>HOLLAND PATENT</t>
  </si>
  <si>
    <t>412300</t>
  </si>
  <si>
    <t>UTICA</t>
  </si>
  <si>
    <t>412801</t>
  </si>
  <si>
    <t>WESTMORELAND</t>
  </si>
  <si>
    <t>412901</t>
  </si>
  <si>
    <t>ORISKANY</t>
  </si>
  <si>
    <t>412902</t>
  </si>
  <si>
    <t>WHITESBORO</t>
  </si>
  <si>
    <t>420101</t>
  </si>
  <si>
    <t>WEST GENESEE</t>
  </si>
  <si>
    <t>420303</t>
  </si>
  <si>
    <t>NORTH SYRACUSE</t>
  </si>
  <si>
    <t>420401</t>
  </si>
  <si>
    <t>E SYRACUSE-MIN</t>
  </si>
  <si>
    <t>420411</t>
  </si>
  <si>
    <t>JAMESVILLE-DEW</t>
  </si>
  <si>
    <t>420501</t>
  </si>
  <si>
    <t>JORDAN ELBRIDG</t>
  </si>
  <si>
    <t>420601</t>
  </si>
  <si>
    <t>FABIUS-POMPEY</t>
  </si>
  <si>
    <t>420701</t>
  </si>
  <si>
    <t>WESTHILL</t>
  </si>
  <si>
    <t>420702</t>
  </si>
  <si>
    <t>SOLVAY</t>
  </si>
  <si>
    <t>420807</t>
  </si>
  <si>
    <t>LA FAYETTE</t>
  </si>
  <si>
    <t>420901</t>
  </si>
  <si>
    <t>BALDWINSVILLE</t>
  </si>
  <si>
    <t>421001</t>
  </si>
  <si>
    <t>FAYETTEVILLE</t>
  </si>
  <si>
    <t>421101</t>
  </si>
  <si>
    <t>MARCELLUS</t>
  </si>
  <si>
    <t>421201</t>
  </si>
  <si>
    <t>ONONDAGA</t>
  </si>
  <si>
    <t>421501</t>
  </si>
  <si>
    <t>LIVERPOOL</t>
  </si>
  <si>
    <t>421504</t>
  </si>
  <si>
    <t>LYNCOURT</t>
  </si>
  <si>
    <t>421601</t>
  </si>
  <si>
    <t>SKANEATELES</t>
  </si>
  <si>
    <t>421800</t>
  </si>
  <si>
    <t>SYRACUSE</t>
  </si>
  <si>
    <t>421902</t>
  </si>
  <si>
    <t>TULLY</t>
  </si>
  <si>
    <t>430300</t>
  </si>
  <si>
    <t>CANANDAIGUA</t>
  </si>
  <si>
    <t>430501</t>
  </si>
  <si>
    <t>EAST BLOOMFIEL</t>
  </si>
  <si>
    <t>430700</t>
  </si>
  <si>
    <t>GENEVA</t>
  </si>
  <si>
    <t>430901</t>
  </si>
  <si>
    <t>GORHAM-MIDDLES</t>
  </si>
  <si>
    <t>431101</t>
  </si>
  <si>
    <t>MANCHSTR-SHRTS</t>
  </si>
  <si>
    <t>431201</t>
  </si>
  <si>
    <t>NAPLES</t>
  </si>
  <si>
    <t>431301</t>
  </si>
  <si>
    <t>PHELPS-CLIFTON</t>
  </si>
  <si>
    <t>431401</t>
  </si>
  <si>
    <t>HONEOYE</t>
  </si>
  <si>
    <t>431701</t>
  </si>
  <si>
    <t>VICTOR</t>
  </si>
  <si>
    <t>440102</t>
  </si>
  <si>
    <t>WASHINGTONVILL</t>
  </si>
  <si>
    <t>440201</t>
  </si>
  <si>
    <t>CHESTER</t>
  </si>
  <si>
    <t>440301</t>
  </si>
  <si>
    <t>CORNWALL</t>
  </si>
  <si>
    <t>440401</t>
  </si>
  <si>
    <t>PINE BUSH</t>
  </si>
  <si>
    <t>440601</t>
  </si>
  <si>
    <t>GOSHEN</t>
  </si>
  <si>
    <t>440901</t>
  </si>
  <si>
    <t>HIGHLAND FALLS</t>
  </si>
  <si>
    <t>441000</t>
  </si>
  <si>
    <t>MIDDLETOWN</t>
  </si>
  <si>
    <t>441101</t>
  </si>
  <si>
    <t>MINISINK VALLE</t>
  </si>
  <si>
    <t>441201</t>
  </si>
  <si>
    <t>MONROE WOODBUR</t>
  </si>
  <si>
    <t>441202</t>
  </si>
  <si>
    <t>KIRYAS JOEL</t>
  </si>
  <si>
    <t>441301</t>
  </si>
  <si>
    <t>VALLEY-MONTGMR</t>
  </si>
  <si>
    <t>441600</t>
  </si>
  <si>
    <t>NEWBURGH</t>
  </si>
  <si>
    <t>441800</t>
  </si>
  <si>
    <t>PORT JERVIS</t>
  </si>
  <si>
    <t>441903</t>
  </si>
  <si>
    <t>TUXEDO</t>
  </si>
  <si>
    <t>442101</t>
  </si>
  <si>
    <t>WARWICK VALLEY</t>
  </si>
  <si>
    <t>442111</t>
  </si>
  <si>
    <t>GREENWOOD LAKE</t>
  </si>
  <si>
    <t>442115</t>
  </si>
  <si>
    <t>FLORIDA</t>
  </si>
  <si>
    <t>450101</t>
  </si>
  <si>
    <t>ALBION</t>
  </si>
  <si>
    <t>450607</t>
  </si>
  <si>
    <t>KENDALL</t>
  </si>
  <si>
    <t>450704</t>
  </si>
  <si>
    <t>HOLLEY</t>
  </si>
  <si>
    <t>450801</t>
  </si>
  <si>
    <t>MEDINA</t>
  </si>
  <si>
    <t>451001</t>
  </si>
  <si>
    <t>LYNDONVILLE</t>
  </si>
  <si>
    <t>460102</t>
  </si>
  <si>
    <t>ALTMAR PARISH</t>
  </si>
  <si>
    <t>460500</t>
  </si>
  <si>
    <t>FULTON</t>
  </si>
  <si>
    <t>460701</t>
  </si>
  <si>
    <t>HANNIBAL</t>
  </si>
  <si>
    <t>460801</t>
  </si>
  <si>
    <t>CENTRAL SQUARE</t>
  </si>
  <si>
    <t>460901</t>
  </si>
  <si>
    <t>MEXICO</t>
  </si>
  <si>
    <t>461300</t>
  </si>
  <si>
    <t>OSWEGO</t>
  </si>
  <si>
    <t>461801</t>
  </si>
  <si>
    <t>PULASKI</t>
  </si>
  <si>
    <t>461901</t>
  </si>
  <si>
    <t>SANDY CREEK</t>
  </si>
  <si>
    <t>462001</t>
  </si>
  <si>
    <t>PHOENIX</t>
  </si>
  <si>
    <t>470202</t>
  </si>
  <si>
    <t>GLBTSVLLE-MT U</t>
  </si>
  <si>
    <t>470501</t>
  </si>
  <si>
    <t>EDMESTON</t>
  </si>
  <si>
    <t>470801</t>
  </si>
  <si>
    <t>LAURENS</t>
  </si>
  <si>
    <t>470901</t>
  </si>
  <si>
    <t>SCHENEVUS</t>
  </si>
  <si>
    <t>471101</t>
  </si>
  <si>
    <t>MILFORD</t>
  </si>
  <si>
    <t>471201</t>
  </si>
  <si>
    <t>MORRIS</t>
  </si>
  <si>
    <t>471400</t>
  </si>
  <si>
    <t>ONEONTA</t>
  </si>
  <si>
    <t>471601</t>
  </si>
  <si>
    <t>OTEGO-UNADILLA</t>
  </si>
  <si>
    <t>471701</t>
  </si>
  <si>
    <t>COOPERSTOWN</t>
  </si>
  <si>
    <t>472001</t>
  </si>
  <si>
    <t>RICHFIELD SPRI</t>
  </si>
  <si>
    <t>472202</t>
  </si>
  <si>
    <t>CHERRY VLY-SPR</t>
  </si>
  <si>
    <t>472506</t>
  </si>
  <si>
    <t>WORCESTER</t>
  </si>
  <si>
    <t>480101</t>
  </si>
  <si>
    <t>MAHOPAC</t>
  </si>
  <si>
    <t>480102</t>
  </si>
  <si>
    <t>CARMEL</t>
  </si>
  <si>
    <t>480401</t>
  </si>
  <si>
    <t>HALDANE</t>
  </si>
  <si>
    <t>480404</t>
  </si>
  <si>
    <t>GARRISON</t>
  </si>
  <si>
    <t>480503</t>
  </si>
  <si>
    <t>PUTNAM VALLEY</t>
  </si>
  <si>
    <t>480601</t>
  </si>
  <si>
    <t>BREWSTER</t>
  </si>
  <si>
    <t>490101</t>
  </si>
  <si>
    <t>BERLIN</t>
  </si>
  <si>
    <t>490202</t>
  </si>
  <si>
    <t>BRUNSWICK CENT</t>
  </si>
  <si>
    <t>490301</t>
  </si>
  <si>
    <t>EAST GREENBUSH</t>
  </si>
  <si>
    <t>490501</t>
  </si>
  <si>
    <t>HOOSICK FALLS</t>
  </si>
  <si>
    <t>490601</t>
  </si>
  <si>
    <t>LANSINGBURGH</t>
  </si>
  <si>
    <t>490804</t>
  </si>
  <si>
    <t>WYNANTSKILL</t>
  </si>
  <si>
    <t>491200</t>
  </si>
  <si>
    <t>RENSSELAER</t>
  </si>
  <si>
    <t>491302</t>
  </si>
  <si>
    <t>AVERILL PARK</t>
  </si>
  <si>
    <t>491401</t>
  </si>
  <si>
    <t>HOOSIC VALLEY</t>
  </si>
  <si>
    <t>491501</t>
  </si>
  <si>
    <t>SCHODACK</t>
  </si>
  <si>
    <t>491700</t>
  </si>
  <si>
    <t>TROY</t>
  </si>
  <si>
    <t>500101</t>
  </si>
  <si>
    <t>CLARKSTOWN</t>
  </si>
  <si>
    <t>500108</t>
  </si>
  <si>
    <t>NANUET</t>
  </si>
  <si>
    <t>500201</t>
  </si>
  <si>
    <t>HAVERSTRAW-ST</t>
  </si>
  <si>
    <t>500301</t>
  </si>
  <si>
    <t>S. ORANGETOWN</t>
  </si>
  <si>
    <t>500304</t>
  </si>
  <si>
    <t>NYACK</t>
  </si>
  <si>
    <t>500308</t>
  </si>
  <si>
    <t>PEARL RIVER</t>
  </si>
  <si>
    <t>500401</t>
  </si>
  <si>
    <t>RAMAPO</t>
  </si>
  <si>
    <t>500402</t>
  </si>
  <si>
    <t>EAST RAMAPO</t>
  </si>
  <si>
    <t>510101</t>
  </si>
  <si>
    <t>BRASHER FALLS</t>
  </si>
  <si>
    <t>510201</t>
  </si>
  <si>
    <t>CANTON</t>
  </si>
  <si>
    <t>510401</t>
  </si>
  <si>
    <t>CLIFTON FINE</t>
  </si>
  <si>
    <t>510501</t>
  </si>
  <si>
    <t>COLTON PIERREP</t>
  </si>
  <si>
    <t>511101</t>
  </si>
  <si>
    <t>GOUVERNEUR</t>
  </si>
  <si>
    <t>511201</t>
  </si>
  <si>
    <t>HAMMOND</t>
  </si>
  <si>
    <t>511301</t>
  </si>
  <si>
    <t>HERMON DEKALB</t>
  </si>
  <si>
    <t>511602</t>
  </si>
  <si>
    <t>LISBON</t>
  </si>
  <si>
    <t>511901</t>
  </si>
  <si>
    <t>MADRID WADDING</t>
  </si>
  <si>
    <t>512001</t>
  </si>
  <si>
    <t>MASSENA</t>
  </si>
  <si>
    <t>512101</t>
  </si>
  <si>
    <t>MORRISTOWN</t>
  </si>
  <si>
    <t>512201</t>
  </si>
  <si>
    <t>NORWOOD NORFOL</t>
  </si>
  <si>
    <t>512300</t>
  </si>
  <si>
    <t>OGDENSBURG</t>
  </si>
  <si>
    <t>512404</t>
  </si>
  <si>
    <t>HEUVELTON</t>
  </si>
  <si>
    <t>512501</t>
  </si>
  <si>
    <t>PARISHVILLE</t>
  </si>
  <si>
    <t>512902</t>
  </si>
  <si>
    <t>POTSDAM</t>
  </si>
  <si>
    <t>513102</t>
  </si>
  <si>
    <t>EDWARDS-KNOX</t>
  </si>
  <si>
    <t>520101</t>
  </si>
  <si>
    <t>BURNT HILLS</t>
  </si>
  <si>
    <t>520302</t>
  </si>
  <si>
    <t>SHENENDEHOWA</t>
  </si>
  <si>
    <t>520401</t>
  </si>
  <si>
    <t>CORINTH</t>
  </si>
  <si>
    <t>520601</t>
  </si>
  <si>
    <t>EDINBURG</t>
  </si>
  <si>
    <t>520701</t>
  </si>
  <si>
    <t>GALWAY</t>
  </si>
  <si>
    <t>521200</t>
  </si>
  <si>
    <t>MECHANICVILLE</t>
  </si>
  <si>
    <t>521301</t>
  </si>
  <si>
    <t>BALLSTON SPA</t>
  </si>
  <si>
    <t>521401</t>
  </si>
  <si>
    <t>S. GLENS FALLS</t>
  </si>
  <si>
    <t>521701</t>
  </si>
  <si>
    <t>SCHUYLERVILLE</t>
  </si>
  <si>
    <t>521800</t>
  </si>
  <si>
    <t>SARATOGA SPRIN</t>
  </si>
  <si>
    <t>522001</t>
  </si>
  <si>
    <t>STILLWATER</t>
  </si>
  <si>
    <t>522101</t>
  </si>
  <si>
    <t>WATERFORD</t>
  </si>
  <si>
    <t>530101</t>
  </si>
  <si>
    <t>DUANESBURG</t>
  </si>
  <si>
    <t>530202</t>
  </si>
  <si>
    <t>SCOTIA GLENVIL</t>
  </si>
  <si>
    <t>530301</t>
  </si>
  <si>
    <t>NISKAYUNA</t>
  </si>
  <si>
    <t>530501</t>
  </si>
  <si>
    <t>SCHALMONT</t>
  </si>
  <si>
    <t>530515</t>
  </si>
  <si>
    <t>MOHONASEN</t>
  </si>
  <si>
    <t>530600</t>
  </si>
  <si>
    <t>SCHENECTADY</t>
  </si>
  <si>
    <t>540801</t>
  </si>
  <si>
    <t>GILBOA CONESVI</t>
  </si>
  <si>
    <t>540901</t>
  </si>
  <si>
    <t>JEFFERSON</t>
  </si>
  <si>
    <t>541001</t>
  </si>
  <si>
    <t>MIDDLEBURGH</t>
  </si>
  <si>
    <t>541102</t>
  </si>
  <si>
    <t>COBLESKL-RICHM</t>
  </si>
  <si>
    <t>541201</t>
  </si>
  <si>
    <t>SCHOHARIE</t>
  </si>
  <si>
    <t>541401</t>
  </si>
  <si>
    <t>SHARON SPRINGS</t>
  </si>
  <si>
    <t>550101</t>
  </si>
  <si>
    <t>ODESSA MONTOUR</t>
  </si>
  <si>
    <t>550301</t>
  </si>
  <si>
    <t>WATKINS GLEN</t>
  </si>
  <si>
    <t>560501</t>
  </si>
  <si>
    <t>SOUTH SENECA</t>
  </si>
  <si>
    <t>560603</t>
  </si>
  <si>
    <t>ROMULUS</t>
  </si>
  <si>
    <t>560701</t>
  </si>
  <si>
    <t>SENECA FALLS</t>
  </si>
  <si>
    <t>561006</t>
  </si>
  <si>
    <t>WATERLOO CENT</t>
  </si>
  <si>
    <t>570101</t>
  </si>
  <si>
    <t>ADDISON</t>
  </si>
  <si>
    <t>570201</t>
  </si>
  <si>
    <t>AVOCA</t>
  </si>
  <si>
    <t>570302</t>
  </si>
  <si>
    <t>BATH</t>
  </si>
  <si>
    <t>570401</t>
  </si>
  <si>
    <t>BRADFORD</t>
  </si>
  <si>
    <t>570603</t>
  </si>
  <si>
    <t>CAMPBELL-SAVON</t>
  </si>
  <si>
    <t>571000</t>
  </si>
  <si>
    <t>CORNING</t>
  </si>
  <si>
    <t>571502</t>
  </si>
  <si>
    <t>CANISTEO-GREEN</t>
  </si>
  <si>
    <t>571800</t>
  </si>
  <si>
    <t>HORNELL</t>
  </si>
  <si>
    <t>571901</t>
  </si>
  <si>
    <t>ARKPORT</t>
  </si>
  <si>
    <t>572301</t>
  </si>
  <si>
    <t>PRATTSBURG</t>
  </si>
  <si>
    <t>572702</t>
  </si>
  <si>
    <t>JASPER-TRPSBRG</t>
  </si>
  <si>
    <t>572901</t>
  </si>
  <si>
    <t>HAMMONDSPORT</t>
  </si>
  <si>
    <t>573002</t>
  </si>
  <si>
    <t>WAYLAND-COHOCT</t>
  </si>
  <si>
    <t>580101</t>
  </si>
  <si>
    <t>BABYLON</t>
  </si>
  <si>
    <t>580102</t>
  </si>
  <si>
    <t>WEST BABYLON</t>
  </si>
  <si>
    <t>580103</t>
  </si>
  <si>
    <t>NORTH BABYLON</t>
  </si>
  <si>
    <t>580104</t>
  </si>
  <si>
    <t>LINDENHURST</t>
  </si>
  <si>
    <t>580105</t>
  </si>
  <si>
    <t>COPIAGUE</t>
  </si>
  <si>
    <t>580106</t>
  </si>
  <si>
    <t>AMITYVILLE</t>
  </si>
  <si>
    <t>580107</t>
  </si>
  <si>
    <t>DEER PARK</t>
  </si>
  <si>
    <t>580109</t>
  </si>
  <si>
    <t>WYANDANCH</t>
  </si>
  <si>
    <t>580201</t>
  </si>
  <si>
    <t>THREE VILLAGE</t>
  </si>
  <si>
    <t>580203</t>
  </si>
  <si>
    <t>COMSEWOGUE</t>
  </si>
  <si>
    <t>580205</t>
  </si>
  <si>
    <t>SACHEM</t>
  </si>
  <si>
    <t>580206</t>
  </si>
  <si>
    <t>PORT JEFFERSON</t>
  </si>
  <si>
    <t>580207</t>
  </si>
  <si>
    <t>MOUNT SINAI</t>
  </si>
  <si>
    <t>580208</t>
  </si>
  <si>
    <t>MILLER PLACE</t>
  </si>
  <si>
    <t>580209</t>
  </si>
  <si>
    <t>ROCKY POINT</t>
  </si>
  <si>
    <t>580211</t>
  </si>
  <si>
    <t>MIDDLE COUNTRY</t>
  </si>
  <si>
    <t>580212</t>
  </si>
  <si>
    <t>LONGWOOD</t>
  </si>
  <si>
    <t>580224</t>
  </si>
  <si>
    <t>PATCHOGUE-MEDF</t>
  </si>
  <si>
    <t>580232</t>
  </si>
  <si>
    <t>WILLIAM FLOYD</t>
  </si>
  <si>
    <t>580233</t>
  </si>
  <si>
    <t>CENTER MORICHE</t>
  </si>
  <si>
    <t>580234</t>
  </si>
  <si>
    <t>EAST MORICHES</t>
  </si>
  <si>
    <t>580235</t>
  </si>
  <si>
    <t>SOUTH COUNTRY</t>
  </si>
  <si>
    <t>580301</t>
  </si>
  <si>
    <t>EAST HAMPTON</t>
  </si>
  <si>
    <t>580303</t>
  </si>
  <si>
    <t>AMAGANSETT</t>
  </si>
  <si>
    <t>580304</t>
  </si>
  <si>
    <t>SPRINGS</t>
  </si>
  <si>
    <t>580305</t>
  </si>
  <si>
    <t>SAG HARBOR</t>
  </si>
  <si>
    <t>580306</t>
  </si>
  <si>
    <t>MONTAUK</t>
  </si>
  <si>
    <t>580401</t>
  </si>
  <si>
    <t>ELWOOD</t>
  </si>
  <si>
    <t>580402</t>
  </si>
  <si>
    <t>COLD SPRING HA</t>
  </si>
  <si>
    <t>580403</t>
  </si>
  <si>
    <t>HUNTINGTON</t>
  </si>
  <si>
    <t>580404</t>
  </si>
  <si>
    <t>NORTHPORT</t>
  </si>
  <si>
    <t>580405</t>
  </si>
  <si>
    <t>HALF HOLLOW HI</t>
  </si>
  <si>
    <t>580406</t>
  </si>
  <si>
    <t>HARBORFIELDS</t>
  </si>
  <si>
    <t>580410</t>
  </si>
  <si>
    <t>COMMACK</t>
  </si>
  <si>
    <t>580413</t>
  </si>
  <si>
    <t>S. HUNTINGTON</t>
  </si>
  <si>
    <t>580501</t>
  </si>
  <si>
    <t>BAY SHORE</t>
  </si>
  <si>
    <t>580502</t>
  </si>
  <si>
    <t>ISLIP</t>
  </si>
  <si>
    <t>580503</t>
  </si>
  <si>
    <t>EAST ISLIP</t>
  </si>
  <si>
    <t>580504</t>
  </si>
  <si>
    <t>SAYVILLE</t>
  </si>
  <si>
    <t>580505</t>
  </si>
  <si>
    <t>BAYPORT BLUE P</t>
  </si>
  <si>
    <t>580506</t>
  </si>
  <si>
    <t>HAUPPAUGE</t>
  </si>
  <si>
    <t>580507</t>
  </si>
  <si>
    <t>CONNETQUOT</t>
  </si>
  <si>
    <t>580509</t>
  </si>
  <si>
    <t>WEST ISLIP</t>
  </si>
  <si>
    <t>580512</t>
  </si>
  <si>
    <t>BRENTWOOD</t>
  </si>
  <si>
    <t>580513</t>
  </si>
  <si>
    <t>CENTRAL ISLIP</t>
  </si>
  <si>
    <t>580514</t>
  </si>
  <si>
    <t>FIRE ISLAND</t>
  </si>
  <si>
    <t>580601</t>
  </si>
  <si>
    <t>SHOREHAM-WADIN</t>
  </si>
  <si>
    <t>580602</t>
  </si>
  <si>
    <t>RIVERHEAD</t>
  </si>
  <si>
    <t>580701</t>
  </si>
  <si>
    <t>SHELTER ISLAND</t>
  </si>
  <si>
    <t>580801</t>
  </si>
  <si>
    <t>SMITHTOWN</t>
  </si>
  <si>
    <t>580805</t>
  </si>
  <si>
    <t>KINGS PARK</t>
  </si>
  <si>
    <t>580901</t>
  </si>
  <si>
    <t>REMSENBURG</t>
  </si>
  <si>
    <t>580902</t>
  </si>
  <si>
    <t>WESTHAMPTON BE</t>
  </si>
  <si>
    <t>580903</t>
  </si>
  <si>
    <t>QUOGUE</t>
  </si>
  <si>
    <t>580905</t>
  </si>
  <si>
    <t>HAMPTON BAYS</t>
  </si>
  <si>
    <t>580906</t>
  </si>
  <si>
    <t>SOUTHAMPTON</t>
  </si>
  <si>
    <t>580909</t>
  </si>
  <si>
    <t>BRIDGEHAMPTON</t>
  </si>
  <si>
    <t>580912</t>
  </si>
  <si>
    <t>EASTPORT-SOUTH</t>
  </si>
  <si>
    <t>580913</t>
  </si>
  <si>
    <t>TUCKAHOE COMMO</t>
  </si>
  <si>
    <t>580917</t>
  </si>
  <si>
    <t>EAST QUOGUE</t>
  </si>
  <si>
    <t>581002</t>
  </si>
  <si>
    <t>OYSTERPONDS</t>
  </si>
  <si>
    <t>581004</t>
  </si>
  <si>
    <t>FISHERS ISLAND</t>
  </si>
  <si>
    <t>581005</t>
  </si>
  <si>
    <t>SOUTHOLD</t>
  </si>
  <si>
    <t>581010</t>
  </si>
  <si>
    <t>GREENPORT</t>
  </si>
  <si>
    <t>581012</t>
  </si>
  <si>
    <t>MATTITUCK-CUTC</t>
  </si>
  <si>
    <t>590501</t>
  </si>
  <si>
    <t>FALLSBURGH</t>
  </si>
  <si>
    <t>590801</t>
  </si>
  <si>
    <t>ELDRED</t>
  </si>
  <si>
    <t>590901</t>
  </si>
  <si>
    <t>LIBERTY</t>
  </si>
  <si>
    <t>591201</t>
  </si>
  <si>
    <t>TRI VALLEY</t>
  </si>
  <si>
    <t>591301</t>
  </si>
  <si>
    <t>ROSCOE</t>
  </si>
  <si>
    <t>591302</t>
  </si>
  <si>
    <t>LIVINGSTON MAN</t>
  </si>
  <si>
    <t>591401</t>
  </si>
  <si>
    <t>MONTICELLO</t>
  </si>
  <si>
    <t>591502</t>
  </si>
  <si>
    <t>SULLIVAN WEST</t>
  </si>
  <si>
    <t>600101</t>
  </si>
  <si>
    <t>WAVERLY</t>
  </si>
  <si>
    <t>600301</t>
  </si>
  <si>
    <t>CANDOR</t>
  </si>
  <si>
    <t>600402</t>
  </si>
  <si>
    <t>NEWARK VALLEY</t>
  </si>
  <si>
    <t>600601</t>
  </si>
  <si>
    <t>OWEGO-APALACHI</t>
  </si>
  <si>
    <t>600801</t>
  </si>
  <si>
    <t>SPENCER VAN ET</t>
  </si>
  <si>
    <t>600903</t>
  </si>
  <si>
    <t>TIOGA</t>
  </si>
  <si>
    <t>610301</t>
  </si>
  <si>
    <t>DRYDEN</t>
  </si>
  <si>
    <t>610501</t>
  </si>
  <si>
    <t>GROTON</t>
  </si>
  <si>
    <t>610600</t>
  </si>
  <si>
    <t>ITHACA</t>
  </si>
  <si>
    <t>610801</t>
  </si>
  <si>
    <t>LANSING</t>
  </si>
  <si>
    <t>610901</t>
  </si>
  <si>
    <t>NEWFIELD</t>
  </si>
  <si>
    <t>611001</t>
  </si>
  <si>
    <t>TRUMANSBURG</t>
  </si>
  <si>
    <t>620600</t>
  </si>
  <si>
    <t>KINGSTON</t>
  </si>
  <si>
    <t>620803</t>
  </si>
  <si>
    <t>HIGHLAND</t>
  </si>
  <si>
    <t>620901</t>
  </si>
  <si>
    <t>RONDOUT VALLEY</t>
  </si>
  <si>
    <t>621001</t>
  </si>
  <si>
    <t>MARLBORO</t>
  </si>
  <si>
    <t>621101</t>
  </si>
  <si>
    <t>NEW PALTZ</t>
  </si>
  <si>
    <t>621201</t>
  </si>
  <si>
    <t>ONTEORA</t>
  </si>
  <si>
    <t>621601</t>
  </si>
  <si>
    <t>SAUGERTIES</t>
  </si>
  <si>
    <t>621801</t>
  </si>
  <si>
    <t>WALLKILL</t>
  </si>
  <si>
    <t>622002</t>
  </si>
  <si>
    <t>ELLENVILLE</t>
  </si>
  <si>
    <t>630101</t>
  </si>
  <si>
    <t>BOLTON</t>
  </si>
  <si>
    <t>630202</t>
  </si>
  <si>
    <t>NORTH WARREN</t>
  </si>
  <si>
    <t>630300</t>
  </si>
  <si>
    <t>GLENS FALLS</t>
  </si>
  <si>
    <t>630601</t>
  </si>
  <si>
    <t>JOHNSBURG</t>
  </si>
  <si>
    <t>630701</t>
  </si>
  <si>
    <t>LAKE GEORGE</t>
  </si>
  <si>
    <t>630801</t>
  </si>
  <si>
    <t>HADLEY LUZERNE</t>
  </si>
  <si>
    <t>630902</t>
  </si>
  <si>
    <t>QUEENSBURY</t>
  </si>
  <si>
    <t>630918</t>
  </si>
  <si>
    <t>GLENS FALLS CO</t>
  </si>
  <si>
    <t>631201</t>
  </si>
  <si>
    <t>WARRENSBURG</t>
  </si>
  <si>
    <t>640101</t>
  </si>
  <si>
    <t>ARGYLE</t>
  </si>
  <si>
    <t>640502</t>
  </si>
  <si>
    <t>FORT ANN</t>
  </si>
  <si>
    <t>640601</t>
  </si>
  <si>
    <t>FORT EDWARD</t>
  </si>
  <si>
    <t>640701</t>
  </si>
  <si>
    <t>GRANVILLE</t>
  </si>
  <si>
    <t>640801</t>
  </si>
  <si>
    <t>GREENWICH</t>
  </si>
  <si>
    <t>641001</t>
  </si>
  <si>
    <t>HARTFORD</t>
  </si>
  <si>
    <t>641301</t>
  </si>
  <si>
    <t>HUDSON FALLS</t>
  </si>
  <si>
    <t>641401</t>
  </si>
  <si>
    <t>PUTNAM</t>
  </si>
  <si>
    <t>641501</t>
  </si>
  <si>
    <t>SALEM</t>
  </si>
  <si>
    <t>641610</t>
  </si>
  <si>
    <t>CAMBRIDGE</t>
  </si>
  <si>
    <t>641701</t>
  </si>
  <si>
    <t>WHITEHALL</t>
  </si>
  <si>
    <t>650101</t>
  </si>
  <si>
    <t>NEWARK</t>
  </si>
  <si>
    <t>650301</t>
  </si>
  <si>
    <t>CLYDE-SAVANNAH</t>
  </si>
  <si>
    <t>650501</t>
  </si>
  <si>
    <t>LYONS</t>
  </si>
  <si>
    <t>650701</t>
  </si>
  <si>
    <t>MARION</t>
  </si>
  <si>
    <t>650801</t>
  </si>
  <si>
    <t>WAYNE</t>
  </si>
  <si>
    <t>650901</t>
  </si>
  <si>
    <t>PALMYRA-MACEDO</t>
  </si>
  <si>
    <t>650902</t>
  </si>
  <si>
    <t>GANANDA</t>
  </si>
  <si>
    <t>651201</t>
  </si>
  <si>
    <t>SODUS</t>
  </si>
  <si>
    <t>651402</t>
  </si>
  <si>
    <t>WILLIAMSON</t>
  </si>
  <si>
    <t>651501</t>
  </si>
  <si>
    <t>N. ROSE-WOLCOT</t>
  </si>
  <si>
    <t>651503</t>
  </si>
  <si>
    <t>RED CREEK</t>
  </si>
  <si>
    <t>660101</t>
  </si>
  <si>
    <t>KATONAH LEWISB</t>
  </si>
  <si>
    <t>660102</t>
  </si>
  <si>
    <t>BEDFORD</t>
  </si>
  <si>
    <t>660202</t>
  </si>
  <si>
    <t>CROTON HARMON</t>
  </si>
  <si>
    <t>660203</t>
  </si>
  <si>
    <t>HENDRICK HUDSO</t>
  </si>
  <si>
    <t>660301</t>
  </si>
  <si>
    <t>EASTCHESTER</t>
  </si>
  <si>
    <t>660302</t>
  </si>
  <si>
    <t>TUCKAHOE</t>
  </si>
  <si>
    <t>660303</t>
  </si>
  <si>
    <t>BRONXVILLE</t>
  </si>
  <si>
    <t>660401</t>
  </si>
  <si>
    <t>TARRYTOWN</t>
  </si>
  <si>
    <t>660402</t>
  </si>
  <si>
    <t>IRVINGTON</t>
  </si>
  <si>
    <t>660403</t>
  </si>
  <si>
    <t>DOBBS FERRY</t>
  </si>
  <si>
    <t>660404</t>
  </si>
  <si>
    <t>HASTINGS ON HU</t>
  </si>
  <si>
    <t>660405</t>
  </si>
  <si>
    <t>ARDSLEY</t>
  </si>
  <si>
    <t>660406</t>
  </si>
  <si>
    <t>EDGEMONT</t>
  </si>
  <si>
    <t>660407</t>
  </si>
  <si>
    <t>GREENBURGH</t>
  </si>
  <si>
    <t>660409</t>
  </si>
  <si>
    <t>ELMSFORD</t>
  </si>
  <si>
    <t>660501</t>
  </si>
  <si>
    <t>HARRISON</t>
  </si>
  <si>
    <t>660701</t>
  </si>
  <si>
    <t>MAMARONECK</t>
  </si>
  <si>
    <t>660801</t>
  </si>
  <si>
    <t>MT PLEAS CENT</t>
  </si>
  <si>
    <t>660802</t>
  </si>
  <si>
    <t>POCANTICO HILL</t>
  </si>
  <si>
    <t>660805</t>
  </si>
  <si>
    <t>VALHALLA</t>
  </si>
  <si>
    <t>660809</t>
  </si>
  <si>
    <t>PLEASANTVILLE</t>
  </si>
  <si>
    <t>660900</t>
  </si>
  <si>
    <t>MOUNT VERNON</t>
  </si>
  <si>
    <t>661004</t>
  </si>
  <si>
    <t>CHAPPAQUA</t>
  </si>
  <si>
    <t>661100</t>
  </si>
  <si>
    <t>NEW ROCHELLE</t>
  </si>
  <si>
    <t>661201</t>
  </si>
  <si>
    <t>BYRAM HILLS</t>
  </si>
  <si>
    <t>661301</t>
  </si>
  <si>
    <t>NORTH SALEM</t>
  </si>
  <si>
    <t>661401</t>
  </si>
  <si>
    <t>OSSINING</t>
  </si>
  <si>
    <t>661402</t>
  </si>
  <si>
    <t>BRIARCLIFF MAN</t>
  </si>
  <si>
    <t>661500</t>
  </si>
  <si>
    <t>PEEKSKILL</t>
  </si>
  <si>
    <t>661601</t>
  </si>
  <si>
    <t>PELHAM</t>
  </si>
  <si>
    <t>661800</t>
  </si>
  <si>
    <t>RYE</t>
  </si>
  <si>
    <t>661901</t>
  </si>
  <si>
    <t>RYE NECK</t>
  </si>
  <si>
    <t>661904</t>
  </si>
  <si>
    <t>PORT CHESTER</t>
  </si>
  <si>
    <t>661905</t>
  </si>
  <si>
    <t>BLIND BROOK-RY</t>
  </si>
  <si>
    <t>662001</t>
  </si>
  <si>
    <t>SCARSDALE</t>
  </si>
  <si>
    <t>662101</t>
  </si>
  <si>
    <t>SOMERS</t>
  </si>
  <si>
    <t>662200</t>
  </si>
  <si>
    <t>WHITE PLAINS</t>
  </si>
  <si>
    <t>662300</t>
  </si>
  <si>
    <t>YONKERS</t>
  </si>
  <si>
    <t>662401</t>
  </si>
  <si>
    <t>LAKELAND</t>
  </si>
  <si>
    <t>662402</t>
  </si>
  <si>
    <t>YORKTOWN</t>
  </si>
  <si>
    <t>670201</t>
  </si>
  <si>
    <t>ATTICA</t>
  </si>
  <si>
    <t>670401</t>
  </si>
  <si>
    <t>LETCHWORTH</t>
  </si>
  <si>
    <t>671002</t>
  </si>
  <si>
    <t>WYOMING</t>
  </si>
  <si>
    <t>671201</t>
  </si>
  <si>
    <t>PERRY</t>
  </si>
  <si>
    <t>671501</t>
  </si>
  <si>
    <t>WARSAW</t>
  </si>
  <si>
    <t>680601</t>
  </si>
  <si>
    <t>PENN  YAN</t>
  </si>
  <si>
    <t>680801</t>
  </si>
  <si>
    <t>DUNDEE</t>
  </si>
  <si>
    <t>999999</t>
  </si>
  <si>
    <t>STATE TOTALS</t>
  </si>
  <si>
    <t>P(NO0150) 00 HIGH COST DEDUCT/PUPIL</t>
  </si>
  <si>
    <t>M(PC0260) 04 LUNCH %, K-6, 3-YEAR AVG.</t>
  </si>
  <si>
    <t>J(NO0397) 05 SEL AID RATIO, APPR &gt;= 7/1/98</t>
  </si>
  <si>
    <t>N(NO0403) 05 SEL BLDG AID RATIO FOR EXP &gt;= 7/1/00</t>
  </si>
  <si>
    <t>S(NO0409) 05 SEL BLDG AID RATIO FOR EXP &gt;= 7/1/05</t>
  </si>
  <si>
    <t>M(OP0088) 00 SELECTED TAFPU</t>
  </si>
  <si>
    <t>O(PC0409) 05 PNI = 1 + EN%, MIN 1; MAX 2</t>
  </si>
  <si>
    <t>J(WM0163) 05 INCOME WEALTH INDEX (IWI)</t>
  </si>
  <si>
    <t>T(WM0199) 05 FND STATE SHARING RATIO</t>
  </si>
  <si>
    <t>SUFFERN</t>
  </si>
  <si>
    <t>FALLSBURG</t>
  </si>
  <si>
    <t>J(PC0257) 00 2017-18 PUBLIC ENROLLMENT EST.</t>
  </si>
  <si>
    <t xml:space="preserve">State Aid &amp; Financial Planning Service – Questar III BOCES
10 Empire State Boulevard • Castleton, NY 12033 • Phone: 518.477.2635 • Fax: 518.477.4284
http://sap.questar.org • Twitter: QIIISAP
</t>
  </si>
  <si>
    <t>2018-19</t>
  </si>
  <si>
    <t>Voter Approval 7/1/98-6/30/00 (BLD 10)</t>
  </si>
  <si>
    <t>3-Year Average Free and Reduced Price Lunch % (FRPL)</t>
  </si>
  <si>
    <t>Column</t>
  </si>
  <si>
    <t>2019-20</t>
  </si>
  <si>
    <t>2020-21</t>
  </si>
  <si>
    <t>DB Tab</t>
  </si>
  <si>
    <t>DBSAE1</t>
  </si>
  <si>
    <t>DBSAD1</t>
  </si>
  <si>
    <t>DBSAC1</t>
  </si>
  <si>
    <t>DBSAG1</t>
  </si>
  <si>
    <t>DBSAJ1</t>
  </si>
  <si>
    <t>DBSAH1</t>
  </si>
  <si>
    <t>DBSAF1</t>
  </si>
  <si>
    <t>DBSAM1</t>
  </si>
  <si>
    <t>SCHOOL</t>
  </si>
  <si>
    <t>BEDS CODE (6 Digits)</t>
  </si>
  <si>
    <t xml:space="preserve"> 03/29/2019</t>
  </si>
  <si>
    <t>WORKSHEET DATE</t>
  </si>
  <si>
    <t>H(CF0093) 05 3-YEAR AVERAGE DIRECT CERTIFICATION PERCENTAGE</t>
  </si>
  <si>
    <t>G(NO0391) 05 SEL BLDG AID RATIO 19-20 BL AID&lt;7/1/98</t>
  </si>
  <si>
    <t>N(MI0125) 03 2006 REGIONAL COST INDEX (RCI)</t>
  </si>
  <si>
    <t>M(WM0006) 00 2017-18 AOE/TAPU FOR EXP</t>
  </si>
  <si>
    <t>L(PC0126) 00 2017-18 TAFPU</t>
  </si>
  <si>
    <t>K(PC0042) 00 2018-19 TAFPU</t>
  </si>
  <si>
    <t>H(NO0850) 00 SOFTWARE AND LIBRARY PUPILS FOR 2019-20 AID</t>
  </si>
  <si>
    <t>K(NO0856) 00 TEXTBOOK PUPILS FOR 2019-20 AID</t>
  </si>
  <si>
    <t>E(WM0106) 00 2017-18 RWADA</t>
  </si>
  <si>
    <t>F(WM0146) 00 2017-18 TWFPU</t>
  </si>
  <si>
    <t>Z(PC0410) 05 EN % = EN COUNT/18-19 ENROLLMENT</t>
  </si>
  <si>
    <t>W(PC0277) 04 2000 CENSUS POVERTY RATE</t>
  </si>
  <si>
    <t>S(K10130) 00 2018-19 EST. UNWTD ELL PUPILS</t>
  </si>
  <si>
    <t>J(PC0257) 00 2018-19 PUBLIC ENROLLMENT EST.</t>
  </si>
  <si>
    <t>I(WM0086) 00 2017-18 TWPU</t>
  </si>
  <si>
    <t>I(WM0289) 05 MILLAGE RATIO FOR 19-20 BOCES AID</t>
  </si>
  <si>
    <t>J(WM0265) 05 AID RATIO FOR 19-20 BOCES FACIL AID</t>
  </si>
  <si>
    <t>K(NO0248) 05 AID RATIO FOR 19-20 BOCES OPER AID</t>
  </si>
  <si>
    <t>N(NO0075) 05 19-20 SEL TRANSP AID RATIO,.9 MAX,.065 MIN</t>
  </si>
  <si>
    <t>X(NO0162) 00 18-19 PRIV EC DEDUCT/PUPIL</t>
  </si>
  <si>
    <t>Z(NO0165) 05 PRIV EC AID RATIO FOR 19-20 AID</t>
  </si>
  <si>
    <t>R(NO0153) 05 HIGH COST AID RATIO FOR 2019-20 AID</t>
  </si>
  <si>
    <t>I(WM0182) 05 COMBINED WEALTH RATIO (CWR) FOR 19-20 AID</t>
  </si>
  <si>
    <t>I(WM0161) 00 2016 ADJ. INCOME/2017-18 TWFPU</t>
  </si>
  <si>
    <t>F(WM0091) 00 2016 INCOME / 2017-18 TWPU</t>
  </si>
  <si>
    <t>H(WE0018) 00 2016 ADJ GROSS INCOME</t>
  </si>
  <si>
    <t>G(WE0019) 00 2015 ADJ GROSS INCOME</t>
  </si>
  <si>
    <t>G(WM0151) 00 SEL. ACTUAL VAL./2017-18 TWFPU</t>
  </si>
  <si>
    <t>E(WM0101) 00 2016 ACTUAL VALUATION/2017-18 TWPU</t>
  </si>
  <si>
    <t>E(WM0145) 00 SEL. AV: LESSER 16 AV OR AVG AV</t>
  </si>
  <si>
    <t>F(WE0002) 00 2016 ACTUAL VALUATION</t>
  </si>
  <si>
    <t>E(WE0003) 00 2015 ACTUAL VALUATION</t>
  </si>
  <si>
    <t>SAF DESCRIPTION</t>
  </si>
  <si>
    <t>NYSED WORKSHEET</t>
  </si>
  <si>
    <t>F(WM0111) 00 2016 ACTUAL VALUATION/2017-18 RWADA</t>
  </si>
  <si>
    <t>Enacted Budget DB Location</t>
  </si>
  <si>
    <t>Left Side</t>
  </si>
  <si>
    <t>Right Side</t>
  </si>
  <si>
    <t>Lookup Tab Columns</t>
  </si>
  <si>
    <t>DB TAB</t>
  </si>
  <si>
    <t>DB Column</t>
  </si>
  <si>
    <t>Lookup Column</t>
  </si>
  <si>
    <t>151801</t>
  </si>
  <si>
    <t>BOQUET VALLEY</t>
  </si>
  <si>
    <t>E(WM0145) 00 SEL. AV: LESSER 17 AV OR AVG AV</t>
  </si>
  <si>
    <t>K(PC0042) 00 2019-20 TAFPU</t>
  </si>
  <si>
    <t>L(PC0126) 00 2018-19 TAFPU</t>
  </si>
  <si>
    <t>E(WM0101) 00 2017 ACTUAL VALUATION/2018-19 TWPU</t>
  </si>
  <si>
    <t>F(WM0091) 00 2017 INCOME / 2018-19 TWPU</t>
  </si>
  <si>
    <t>I(WM0182) 05 COMBINED WEALTH RATIO (CWR) FOR 20-21 AID</t>
  </si>
  <si>
    <t>M(WM0006) 00 2018-19 AOE/TAPU FOR EXP</t>
  </si>
  <si>
    <t>X(NO0162) 00 19-20 PRIV EC DEDUCT/PUPIL</t>
  </si>
  <si>
    <t>Z(NO0165) 05 PRIV EC AID RATIO FOR 20-21AID</t>
  </si>
  <si>
    <t>E(WE0003) 00 2016 ACTUAL VALUATION</t>
  </si>
  <si>
    <t>F(WE0002) 00 2017 ACTUAL VALUATION</t>
  </si>
  <si>
    <t>G(WE0019) 00 2016 ADJ GROSS INCOME</t>
  </si>
  <si>
    <t>H(WE0018) 00 2017 ADJ GROSS INCOME</t>
  </si>
  <si>
    <t>I(WM0086) 00 2018-19 TWPU</t>
  </si>
  <si>
    <t>J(PC0257) 00 2019-20 PUBLIC ENROLLMENT EST.</t>
  </si>
  <si>
    <t>AC(FA0189) 00 2020-21 TOTAL AID</t>
  </si>
  <si>
    <t>AA(FA0190) 00 2016-17 TOTAL AID</t>
  </si>
  <si>
    <t xml:space="preserve"> J(PC0257) 00 2015-16 PUBLIC ENROLLMENT EST.                        </t>
  </si>
  <si>
    <t>J(PC0257) 00 2016-17 PUBLIC ENROLLMENT EST.</t>
  </si>
  <si>
    <t>AA(FA0189) 00 2017-18 TOTAL AID</t>
  </si>
  <si>
    <t>AA(FA0189) 00 2018-19 TOTAL AID</t>
  </si>
  <si>
    <t>AA(FA0189) 00 2019-20 TOTAL AID</t>
  </si>
  <si>
    <t>Selected Actual Valuation</t>
  </si>
  <si>
    <t xml:space="preserve">    State Average</t>
  </si>
  <si>
    <t>E(WM0106) 00 2018-19 RWADA</t>
  </si>
  <si>
    <t>F(WM0111) 00 2017 ACTUAL VALUATION/2018-19 RWADA</t>
  </si>
  <si>
    <t>INSTRUCTIONAL MATERIALS PUPIL COUNTS</t>
  </si>
  <si>
    <t>2021-22</t>
  </si>
  <si>
    <t>E(WM0101) 00 2018 ACTUAL VALUATION/2019-20 TWPU</t>
  </si>
  <si>
    <t>F(WM0091) 00 2018 INCOME / 2019-20 TWPU</t>
  </si>
  <si>
    <t>I(WM0182) 05 COMBINED WEALTH RATIO (CWR) FOR 21-22 AID</t>
  </si>
  <si>
    <t>M(WM0006) 00 2019-20 AOE/TAPU FOR EXP</t>
  </si>
  <si>
    <t>R(NO0153) 05 HIGH COST AID RATIO FOR 2021-22 AID</t>
  </si>
  <si>
    <t>X(NO0162) 00 20-21 PRIV EC DEDUCT/PUPIL</t>
  </si>
  <si>
    <t>Z(NO0165) 05 PRIV EC AID RATIO FOR 21-22 AID</t>
  </si>
  <si>
    <t>E(WM0145) 00 SEL. AV: LESSER 18 AV OR AVG AV</t>
  </si>
  <si>
    <t>F(WM0146) 00 2019-20 TWFPU</t>
  </si>
  <si>
    <t>G(WM0151) 00 SEL. ACTUAL VAL./2019-20 TWFPU</t>
  </si>
  <si>
    <t>I(WM0161) 00 2018 ADJ. INCOME/2019-20 TWFPU</t>
  </si>
  <si>
    <t>K(PC0042) 00 2020-21 TAFPU</t>
  </si>
  <si>
    <t>L(PC0126) 00 2019-20 TAFPU</t>
  </si>
  <si>
    <t>N(MI0125) 03 REGIONAL COST INDEX (RCI)</t>
  </si>
  <si>
    <t>E(WE0003) 00 2017 ACTUAL VALUATION</t>
  </si>
  <si>
    <t>F(WE0002) 00 2018 ACTUAL VALUATION</t>
  </si>
  <si>
    <t>G(WE0019) 00 2017 ADJ GROSS INCOME</t>
  </si>
  <si>
    <t>H(WE0018) 00 2018 ADJ GROSS INCOME</t>
  </si>
  <si>
    <t>I(WM0086) 00 2019-20 TWPU</t>
  </si>
  <si>
    <t>J(PC0257) 00 2020-21 PUBLIC ENROLLMENT EST.</t>
  </si>
  <si>
    <t>S(K10130) 00 2020-21 EST. UNWTD ELL PUPILS</t>
  </si>
  <si>
    <t>W(PC0277) 04 CENSUS POVERTY</t>
  </si>
  <si>
    <t>Z(PC0410) 05 EN % = EN COUNT/20-21 ENROLLMENT</t>
  </si>
  <si>
    <t>H(NO0850) 00 SOFTWARE AND LIBRARY PUPILS FOR 2021-22 AID</t>
  </si>
  <si>
    <t>K(NO0856) 00 TEXTBOOK PUPILS FOR 2021-22 AID</t>
  </si>
  <si>
    <t>E(WM0106) 00 2019-20 RWADA</t>
  </si>
  <si>
    <t>F(WM0111) 00 2018 ACTUAL VALUATION/2019-20 RWADA</t>
  </si>
  <si>
    <t>N(NO0075) 05 21-22 SEL TRANSP AID RATIO,.9 MAX,.065 MIN</t>
  </si>
  <si>
    <t>G(NO0391) 05 SEL BLDG AID RATIO 21-22 BL AID&lt;7/1/98</t>
  </si>
  <si>
    <t>I(WM0289) 05 MILLAGE RATIO FOR 21-22 BOCES AID</t>
  </si>
  <si>
    <t>J(WM0265) 05 AID RATIO FOR 21-22 BOCES FACIL AID</t>
  </si>
  <si>
    <t>K(NO0248) 05 AID RATIO FOR 21-22 BOCES OPER AID</t>
  </si>
  <si>
    <t>N(FL0018) 05 3-YEAR DIRECT CERTIFICATION %</t>
  </si>
  <si>
    <t xml:space="preserve">3-Year Average Direct Certification % </t>
  </si>
  <si>
    <t>AA(FA0189) 00 2021-22 TOTAL AID</t>
  </si>
  <si>
    <t xml:space="preserve">         ENTER 6-DIGIT BEDS CODE HERE</t>
  </si>
  <si>
    <t>J(PC0257) 00 2021-22 PUBLIC ENROLLMENT EST.</t>
  </si>
  <si>
    <t>2019 Actual Valuation</t>
  </si>
  <si>
    <t>2019 Adjusted Gross Income</t>
  </si>
  <si>
    <t>TAFPU 20-21 based on SY Data</t>
  </si>
  <si>
    <t>2022-23</t>
  </si>
  <si>
    <t>E(WM0101) 00 2019 ACTUAL VALUATION/2020-21 TWPU</t>
  </si>
  <si>
    <t>F(WM0091) 00 2019 INCOME / 2020-21 TWPU</t>
  </si>
  <si>
    <t>I(WM0182) 05 COMBINED WEALTH RATIO (CWR) FOR 22-23 AID</t>
  </si>
  <si>
    <t>M(WM0006) 00 2020-21 AOE/TAPU FOR EXP</t>
  </si>
  <si>
    <t>R(NO0153) 05 HIGH COST AID RATIO FOR 2022-23 AID</t>
  </si>
  <si>
    <t>X(NO0162) 00 21-22 PRIV EC DEDUCT/PUPIL</t>
  </si>
  <si>
    <t>Z(NO0165) 05 PRIV EC AID RATIO FOR 22-23 AID</t>
  </si>
  <si>
    <t>E(WM0145) 00 SEL. AV: LESSER 19 AV OR AVG AV</t>
  </si>
  <si>
    <t>F(WM0146) 00 2020-21 TWFPU</t>
  </si>
  <si>
    <t>G(WM0151) 00 SEL. ACTUAL VAL./2020-21 TWFPU</t>
  </si>
  <si>
    <t>I(WM0161) 00 2019 ADJ. INCOME/2020-21 TWFPU</t>
  </si>
  <si>
    <t>K(PC0042) 00 2021-22 TAFPU</t>
  </si>
  <si>
    <t>L(PC0126) 00 2020-21 TAFPU</t>
  </si>
  <si>
    <t>E(WE0003) 00 2018 ACTUAL VALUATION</t>
  </si>
  <si>
    <t>F(WE0002) 00 2019 ACTUAL VALUATION</t>
  </si>
  <si>
    <t>G(WE0019) 00 2018 ADJ GROSS INCOME</t>
  </si>
  <si>
    <t>H(WE0018) 00 2019 ADJ GROSS INCOME</t>
  </si>
  <si>
    <t>I(WM0086) 00 2020-21 TWPU</t>
  </si>
  <si>
    <t>S(K10130) 00 2021-22 EST. UNWTD ELL PUPILS</t>
  </si>
  <si>
    <t>Z(PC0410) 05 EN % = EN COUNT/21-22 ENROLLMENT</t>
  </si>
  <si>
    <t>H(NO0850) 00 SOFTWARE AND LIBRARY PUPILS FOR 2022-23 AID</t>
  </si>
  <si>
    <t>K(NO0856) 00 TEXTBOOK PUPILS FOR 2022-23 AID</t>
  </si>
  <si>
    <t>E(WM0106) 00 2020-21 RWADA</t>
  </si>
  <si>
    <t>F(WM0111) 00 2019 ACTUAL VALUATION/2020-21 RWADA</t>
  </si>
  <si>
    <t>N(NO0075) 05 22-23 SEL TRANSP AID RATIO,.9 MAX,.065 MIN</t>
  </si>
  <si>
    <t>G(NO0391) 05 SEL BLDG AID RATIO 22-23 BL AID&lt;7/1/98</t>
  </si>
  <si>
    <t>I(WM0289) 05 MILLAGE RATIO FOR 22-23 BOCES AID</t>
  </si>
  <si>
    <t>J(WM0265) 05 AID RATIO FOR 22-23 BOCES FACIL AID</t>
  </si>
  <si>
    <t>K(NO0248) 05 AID RATIO FOR 22-23 BOCES OPER AID</t>
  </si>
  <si>
    <t>V(FL0018) 05 3 YR. DIRECT CERTIFICATION AVERAGE</t>
  </si>
  <si>
    <t>AA(FA0189) 00 2022-23 TOTAL AID</t>
  </si>
  <si>
    <t>2023-24 STATE AID FACTORS</t>
  </si>
  <si>
    <t>2020 Actual Valuation</t>
  </si>
  <si>
    <t>2020 Actual Valuation/2021-22 TWPU</t>
  </si>
  <si>
    <t>Selected AV/2021-22 TWFPU</t>
  </si>
  <si>
    <t>2020 Adjusted Gross Income</t>
  </si>
  <si>
    <t>2020 AGI/2021-22 TWPU</t>
  </si>
  <si>
    <t>2020 AGI/2021-22 TWFPU</t>
  </si>
  <si>
    <t>2020 Actual Valuation/2021-22 RWADA</t>
  </si>
  <si>
    <t>2022-23 Public School Enrollment (Est.)</t>
  </si>
  <si>
    <t>2021-22 TWPU</t>
  </si>
  <si>
    <t>2021-22 TWFPU</t>
  </si>
  <si>
    <t>2021-22 RWADA</t>
  </si>
  <si>
    <t>TAFPU 21-22 based on SY Data</t>
  </si>
  <si>
    <t>2022-23 Textbook Pupil Count</t>
  </si>
  <si>
    <t>2022-23 Software, Library, Materials and Hardware Pupil Count</t>
  </si>
  <si>
    <t>2022-23 English Language Learners (Est.)</t>
  </si>
  <si>
    <t>2021-22 AOE/TAPU for Expense</t>
  </si>
  <si>
    <t>2023-24</t>
  </si>
  <si>
    <t>E(WM0101) 00 2020 ACTUAL VALUATION/2021-22 TWPU</t>
  </si>
  <si>
    <t>F(WM0091) 00 2020 INCOME / 2021-22 TWPU</t>
  </si>
  <si>
    <t>999997</t>
  </si>
  <si>
    <t>complete</t>
  </si>
  <si>
    <t>999998</t>
  </si>
  <si>
    <t>incomplete</t>
  </si>
  <si>
    <t>I(WM0182) 05 COMBINED WEALTH RATIO (CWR) FOR 23-24 AID</t>
  </si>
  <si>
    <t>M(WM0006) 00 2021-22 AOE/TAPU FOR EXP</t>
  </si>
  <si>
    <t>R(NO0153) 05 HIGH COST AID RATIO FOR 2023-24 AID</t>
  </si>
  <si>
    <t>X(NO0162) 00 22-23 PRIV EC DEDUCT/PUPIL</t>
  </si>
  <si>
    <t>Z(NO0165) 05 PRIV EC AID RATIO FOR 23-24 AID</t>
  </si>
  <si>
    <t>E(WM0145) 00 SEL. AV: LESSER 20 AV OR AVG AV</t>
  </si>
  <si>
    <t>F(WM0146) 00 2021-22 TWFPU</t>
  </si>
  <si>
    <t>G(WM0151) 00 SEL. ACTUAL VAL./2021-22 TWFPU</t>
  </si>
  <si>
    <t>I(WM0161) 00 2020 ADJ. INCOME/2021-22 TWFPU</t>
  </si>
  <si>
    <t>K(PC0042) 00 2022-23 TAFPU</t>
  </si>
  <si>
    <t>L(PC0126) 00 2021-22 TAFPU</t>
  </si>
  <si>
    <t>E(WE0003) 00 2019 ACTUAL VALUATION</t>
  </si>
  <si>
    <t>F(CF0045) 00 2020 ACTUAL VALUATION</t>
  </si>
  <si>
    <t>G(WE0019) 00 2019 ADJ GROSS INCOME</t>
  </si>
  <si>
    <t>H(WE0018) 00 2020 ADJ GROSS INCOME</t>
  </si>
  <si>
    <t>I(WM0086) 00 2021-22 TWPU</t>
  </si>
  <si>
    <t>J(PC0257) 00 2022-23 PUBLIC ENROLLMENT EST.</t>
  </si>
  <si>
    <t>S(K10130) 00 2022-23 EST. UNWTD ELL PUPILS</t>
  </si>
  <si>
    <t>Z(PC0410) 05 EN % = EN COUNT/22-23 ENROLLMENT</t>
  </si>
  <si>
    <t>H(NO0850) 00 SOFTWARE AND LIBRARY PUPILS FOR 2023-24 AID</t>
  </si>
  <si>
    <t>K(NO0856) 00 TEXTBOOK PUPILS FOR 2023-24 AID</t>
  </si>
  <si>
    <t>W(WM0106) 00 2021-22 RWADA</t>
  </si>
  <si>
    <t>X(WM0111) 00 2020 ACTUAL VALUATION/2021-22 RWADA</t>
  </si>
  <si>
    <t>DBSAC1_s</t>
  </si>
  <si>
    <t>DBSAD1_s</t>
  </si>
  <si>
    <t>DBSAE1_s</t>
  </si>
  <si>
    <t>DBSAF1_s</t>
  </si>
  <si>
    <t>DBSAG1_s</t>
  </si>
  <si>
    <t>DBSAH1_s</t>
  </si>
  <si>
    <t>DBSAJ1_s</t>
  </si>
  <si>
    <t>L(NO0075) 05 23-24 SEL TRANSP AID RATIO,.9 MAX,.065 MIN</t>
  </si>
  <si>
    <t>G(NO0391) 05 SEL BLDG AID RATIO 23-24 BL AID&lt;7/1/98</t>
  </si>
  <si>
    <t>I(WM0289) 05 MILLAGE RATIO FOR 23-24 BOCES AID</t>
  </si>
  <si>
    <t>J(WM0265) 05 AID RATIO FOR 23-24 BOCES FACIL AID</t>
  </si>
  <si>
    <t>K(NO0248) 05 AID RATIO FOR 23-24 BOCES OPER AID</t>
  </si>
  <si>
    <t>N/A</t>
  </si>
  <si>
    <t>AA(FA0189) 00 2023-24 TOTAL AID</t>
  </si>
  <si>
    <t>Data as of the Enacted Budget (SA232-4) 4/26/2023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</si>
</sst>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#,##0.000"/>
    <numFmt numFmtId="167" formatCode="#,##0.0000"/>
    <numFmt numFmtId="168" formatCode="0.000_);[Red]\(0.000\)"/>
    <numFmt numFmtId="169" formatCode="0.00000_);[Red]\(0.00000\)"/>
    <numFmt numFmtId="170" formatCode="#,##0.0000_);[Red]\(#,##0.0000\)"/>
    <numFmt numFmtId="171" formatCode="#,##0.000_);[Red]\(#,##0.000\)"/>
    <numFmt numFmtId="172" formatCode="#,##0.00000_);[Red]\(#,##0.00000\)"/>
    <numFmt numFmtId="173" formatCode="#,##0.0000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b/>
      <sz val="13"/>
      <color rgb="FFEEB500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3"/>
      <color rgb="FFFF0000"/>
      <name val="Arial"/>
      <family val="2"/>
    </font>
    <font>
      <i/>
      <sz val="13"/>
      <name val="Arial"/>
      <family val="2"/>
    </font>
    <font>
      <sz val="10"/>
      <name val="Times New Roman"/>
      <family val="1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i/>
      <sz val="13"/>
      <color rgb="FFC00000"/>
      <name val="Arial"/>
      <family val="2"/>
    </font>
    <font>
      <b/>
      <sz val="13"/>
      <color rgb="FFC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4" fillId="0" borderId="0"/>
  </cellStyleXfs>
  <cellXfs count="110">
    <xf numFmtId="0" fontId="0" fillId="0" borderId="0" xfId="0"/>
    <xf numFmtId="0" fontId="3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49" fontId="0" fillId="0" borderId="0" xfId="0" applyNumberFormat="1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center" wrapText="1"/>
    </xf>
    <xf numFmtId="0" fontId="9" fillId="0" borderId="1" xfId="2" applyNumberFormat="1" applyFont="1" applyBorder="1"/>
    <xf numFmtId="0" fontId="10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6" xfId="0" applyFont="1" applyBorder="1"/>
    <xf numFmtId="0" fontId="10" fillId="0" borderId="7" xfId="0" applyFont="1" applyBorder="1"/>
    <xf numFmtId="0" fontId="10" fillId="0" borderId="8" xfId="0" applyFont="1" applyBorder="1"/>
    <xf numFmtId="164" fontId="10" fillId="0" borderId="0" xfId="1" applyNumberFormat="1" applyFont="1"/>
    <xf numFmtId="0" fontId="10" fillId="0" borderId="2" xfId="0" applyFont="1" applyBorder="1"/>
    <xf numFmtId="0" fontId="9" fillId="0" borderId="3" xfId="0" applyFont="1" applyBorder="1" applyAlignment="1">
      <alignment horizontal="center"/>
    </xf>
    <xf numFmtId="0" fontId="10" fillId="0" borderId="3" xfId="0" applyFont="1" applyBorder="1"/>
    <xf numFmtId="165" fontId="10" fillId="0" borderId="1" xfId="0" applyNumberFormat="1" applyFont="1" applyBorder="1"/>
    <xf numFmtId="165" fontId="10" fillId="0" borderId="0" xfId="0" applyNumberFormat="1" applyFont="1"/>
    <xf numFmtId="0" fontId="11" fillId="0" borderId="0" xfId="0" applyFont="1"/>
    <xf numFmtId="0" fontId="12" fillId="0" borderId="0" xfId="0" applyFont="1"/>
    <xf numFmtId="164" fontId="12" fillId="0" borderId="0" xfId="1" applyNumberFormat="1" applyFont="1"/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center" wrapText="1"/>
    </xf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7" xfId="2" applyNumberFormat="1" applyFont="1" applyBorder="1"/>
    <xf numFmtId="3" fontId="3" fillId="0" borderId="0" xfId="0" applyNumberFormat="1" applyFont="1"/>
    <xf numFmtId="49" fontId="10" fillId="0" borderId="0" xfId="0" applyNumberFormat="1" applyFont="1" applyAlignment="1" applyProtection="1">
      <alignment horizontal="right"/>
      <protection locked="0"/>
    </xf>
    <xf numFmtId="164" fontId="10" fillId="0" borderId="0" xfId="1" applyNumberFormat="1" applyFont="1" applyBorder="1"/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0" borderId="0" xfId="3"/>
    <xf numFmtId="168" fontId="1" fillId="0" borderId="0" xfId="3" applyNumberFormat="1"/>
    <xf numFmtId="43" fontId="1" fillId="0" borderId="0" xfId="3" applyNumberFormat="1"/>
    <xf numFmtId="41" fontId="1" fillId="0" borderId="0" xfId="3" applyNumberFormat="1"/>
    <xf numFmtId="49" fontId="1" fillId="0" borderId="0" xfId="3" applyNumberFormat="1"/>
    <xf numFmtId="169" fontId="1" fillId="0" borderId="0" xfId="3" applyNumberFormat="1"/>
    <xf numFmtId="170" fontId="1" fillId="0" borderId="0" xfId="3" applyNumberFormat="1"/>
    <xf numFmtId="14" fontId="1" fillId="0" borderId="0" xfId="3" applyNumberFormat="1" applyAlignment="1">
      <alignment horizontal="center"/>
    </xf>
    <xf numFmtId="0" fontId="1" fillId="0" borderId="0" xfId="3" applyAlignment="1">
      <alignment horizontal="left" wrapText="1"/>
    </xf>
    <xf numFmtId="0" fontId="1" fillId="0" borderId="0" xfId="3" applyAlignment="1">
      <alignment wrapText="1"/>
    </xf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38" fontId="1" fillId="0" borderId="0" xfId="3" applyNumberFormat="1"/>
    <xf numFmtId="0" fontId="3" fillId="0" borderId="14" xfId="0" applyFont="1" applyBorder="1"/>
    <xf numFmtId="0" fontId="5" fillId="0" borderId="14" xfId="0" applyFont="1" applyBorder="1"/>
    <xf numFmtId="0" fontId="3" fillId="0" borderId="15" xfId="0" applyFont="1" applyBorder="1"/>
    <xf numFmtId="0" fontId="3" fillId="0" borderId="16" xfId="0" applyFont="1" applyBorder="1" applyAlignment="1">
      <alignment horizontal="center"/>
    </xf>
    <xf numFmtId="0" fontId="3" fillId="0" borderId="13" xfId="0" applyFont="1" applyBorder="1"/>
    <xf numFmtId="0" fontId="3" fillId="3" borderId="14" xfId="0" applyFont="1" applyFill="1" applyBorder="1"/>
    <xf numFmtId="0" fontId="6" fillId="3" borderId="14" xfId="0" applyFont="1" applyFill="1" applyBorder="1"/>
    <xf numFmtId="0" fontId="5" fillId="0" borderId="15" xfId="0" applyFont="1" applyBorder="1"/>
    <xf numFmtId="0" fontId="6" fillId="3" borderId="15" xfId="0" applyFont="1" applyFill="1" applyBorder="1"/>
    <xf numFmtId="0" fontId="16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left"/>
    </xf>
    <xf numFmtId="49" fontId="16" fillId="0" borderId="0" xfId="0" applyNumberFormat="1" applyFont="1"/>
    <xf numFmtId="38" fontId="16" fillId="0" borderId="0" xfId="0" applyNumberFormat="1" applyFont="1"/>
    <xf numFmtId="14" fontId="16" fillId="0" borderId="0" xfId="0" applyNumberFormat="1" applyFont="1"/>
    <xf numFmtId="49" fontId="16" fillId="0" borderId="0" xfId="0" applyNumberFormat="1" applyFont="1" applyAlignment="1">
      <alignment wrapText="1"/>
    </xf>
    <xf numFmtId="3" fontId="16" fillId="0" borderId="0" xfId="0" applyNumberFormat="1" applyFont="1"/>
    <xf numFmtId="166" fontId="16" fillId="0" borderId="0" xfId="0" applyNumberFormat="1" applyFont="1"/>
    <xf numFmtId="167" fontId="16" fillId="0" borderId="0" xfId="0" applyNumberFormat="1" applyFont="1"/>
    <xf numFmtId="6" fontId="10" fillId="0" borderId="5" xfId="2" applyNumberFormat="1" applyFont="1" applyBorder="1"/>
    <xf numFmtId="6" fontId="10" fillId="0" borderId="7" xfId="2" applyNumberFormat="1" applyFont="1" applyBorder="1"/>
    <xf numFmtId="171" fontId="10" fillId="0" borderId="7" xfId="1" applyNumberFormat="1" applyFont="1" applyBorder="1"/>
    <xf numFmtId="171" fontId="10" fillId="0" borderId="7" xfId="2" applyNumberFormat="1" applyFont="1" applyBorder="1"/>
    <xf numFmtId="171" fontId="10" fillId="0" borderId="7" xfId="0" applyNumberFormat="1" applyFont="1" applyBorder="1"/>
    <xf numFmtId="171" fontId="10" fillId="0" borderId="7" xfId="1" applyNumberFormat="1" applyFont="1" applyBorder="1" applyAlignment="1">
      <alignment vertical="top" wrapText="1"/>
    </xf>
    <xf numFmtId="171" fontId="10" fillId="0" borderId="9" xfId="1" applyNumberFormat="1" applyFont="1" applyBorder="1"/>
    <xf numFmtId="6" fontId="10" fillId="0" borderId="7" xfId="1" applyNumberFormat="1" applyFont="1" applyBorder="1"/>
    <xf numFmtId="38" fontId="10" fillId="0" borderId="7" xfId="1" applyNumberFormat="1" applyFont="1" applyBorder="1"/>
    <xf numFmtId="38" fontId="10" fillId="0" borderId="9" xfId="1" applyNumberFormat="1" applyFont="1" applyBorder="1"/>
    <xf numFmtId="38" fontId="10" fillId="0" borderId="5" xfId="1" applyNumberFormat="1" applyFont="1" applyBorder="1"/>
    <xf numFmtId="170" fontId="10" fillId="0" borderId="5" xfId="1" applyNumberFormat="1" applyFont="1" applyBorder="1"/>
    <xf numFmtId="0" fontId="17" fillId="0" borderId="6" xfId="0" applyFont="1" applyBorder="1"/>
    <xf numFmtId="6" fontId="17" fillId="0" borderId="7" xfId="2" applyNumberFormat="1" applyFont="1" applyBorder="1"/>
    <xf numFmtId="171" fontId="17" fillId="0" borderId="7" xfId="2" applyNumberFormat="1" applyFont="1" applyBorder="1"/>
    <xf numFmtId="6" fontId="17" fillId="0" borderId="7" xfId="1" applyNumberFormat="1" applyFont="1" applyBorder="1"/>
    <xf numFmtId="171" fontId="17" fillId="0" borderId="7" xfId="1" applyNumberFormat="1" applyFont="1" applyBorder="1"/>
    <xf numFmtId="49" fontId="16" fillId="4" borderId="0" xfId="0" applyNumberFormat="1" applyFont="1" applyFill="1"/>
    <xf numFmtId="0" fontId="16" fillId="4" borderId="0" xfId="0" applyFont="1" applyFill="1"/>
    <xf numFmtId="38" fontId="16" fillId="4" borderId="0" xfId="0" applyNumberFormat="1" applyFont="1" applyFill="1"/>
    <xf numFmtId="173" fontId="16" fillId="0" borderId="0" xfId="0" applyNumberFormat="1" applyFont="1"/>
    <xf numFmtId="0" fontId="16" fillId="5" borderId="0" xfId="0" applyFont="1" applyFill="1"/>
    <xf numFmtId="0" fontId="16" fillId="5" borderId="0" xfId="0" applyFont="1" applyFill="1" applyAlignment="1">
      <alignment wrapText="1"/>
    </xf>
    <xf numFmtId="0" fontId="12" fillId="0" borderId="19" xfId="0" applyFont="1" applyBorder="1"/>
    <xf numFmtId="0" fontId="10" fillId="0" borderId="19" xfId="0" applyFont="1" applyBorder="1"/>
    <xf numFmtId="173" fontId="16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8" fillId="2" borderId="0" xfId="0" applyFont="1" applyFill="1" applyAlignment="1">
      <alignment horizontal="center"/>
    </xf>
    <xf numFmtId="0" fontId="9" fillId="0" borderId="2" xfId="0" applyFont="1" applyBorder="1" applyAlignment="1">
      <alignment horizontal="right"/>
    </xf>
    <xf numFmtId="0" fontId="10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172" fontId="10" fillId="0" borderId="7" xfId="1" applyNumberFormat="1" applyFont="1" applyBorder="1" applyAlignment="1">
      <alignment horizontal="center" vertical="center"/>
    </xf>
    <xf numFmtId="170" fontId="10" fillId="0" borderId="7" xfId="1" applyNumberFormat="1" applyFont="1" applyBorder="1" applyAlignment="1"/>
    <xf numFmtId="0" fontId="3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</cellXfs>
  <cellStyles count="5">
    <cellStyle name="Comma" xfId="1" builtinId="3"/>
    <cellStyle name="Currency" xfId="2" builtinId="4"/>
    <cellStyle name="Normal" xfId="0" builtinId="0"/>
    <cellStyle name="Normal 2" xfId="4" xr:uid="{00000000-0005-0000-0000-000004000000}"/>
    <cellStyle name="Normal 4 2" xfId="3" xr:uid="{00000000-0005-0000-0000-000005000000}"/>
  </cellStyles>
  <dxfs count="0"/>
  <tableStyles count="1" defaultTableStyle="TableStyleMedium2" defaultPivotStyle="PivotStyleLight16">
    <tableStyle name="Invisible" pivot="0" table="0" count="0" xr9:uid="{6996BBBC-50E8-4D62-B765-D48556FD1A0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Formula</a:t>
            </a:r>
            <a:r>
              <a:rPr lang="en-US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Based Aids</a:t>
            </a:r>
            <a:endParaRPr lang="en-US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9791105453135724"/>
          <c:y val="5.106065467078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marker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'2023-24 State Aid Factors'!$B$46:$B$50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f>'2023-24 State Aid Factors'!$C$46:$C$50</c:f>
              <c:numCache>
                <c:formatCode>_(* #,##0_);_(* \(#,##0\);_(* "-"??_);_(@_)</c:formatCode>
                <c:ptCount val="5"/>
                <c:pt idx="0">
                  <c:v>122321006</c:v>
                </c:pt>
                <c:pt idx="1">
                  <c:v>121449696</c:v>
                </c:pt>
                <c:pt idx="2">
                  <c:v>134089665</c:v>
                </c:pt>
                <c:pt idx="3">
                  <c:v>146991097</c:v>
                </c:pt>
                <c:pt idx="4">
                  <c:v>162256640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50-4EBA-B4D1-864585AB17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7454312"/>
        <c:axId val="497456280"/>
      </c:lineChart>
      <c:catAx>
        <c:axId val="49745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456280"/>
        <c:crosses val="autoZero"/>
        <c:auto val="1"/>
        <c:lblAlgn val="ctr"/>
        <c:lblOffset val="100"/>
        <c:noMultiLvlLbl val="0"/>
      </c:catAx>
      <c:valAx>
        <c:axId val="49745628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45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Public Enrollment (Est.)</a:t>
            </a:r>
          </a:p>
        </c:rich>
      </c:tx>
      <c:layout>
        <c:manualLayout>
          <c:xMode val="edge"/>
          <c:yMode val="edge"/>
          <c:x val="0.3294652230971128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'2023-24 State Aid Factors'!$E$47:$E$51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'2023-24 State Aid Factors'!$F$47:$F$51</c:f>
              <c:numCache>
                <c:formatCode>_(* #,##0_);_(* \(#,##0\);_(* "-"??_);_(@_)</c:formatCode>
                <c:ptCount val="5"/>
                <c:pt idx="0">
                  <c:v>11077</c:v>
                </c:pt>
                <c:pt idx="1">
                  <c:v>10877</c:v>
                </c:pt>
                <c:pt idx="2">
                  <c:v>10653</c:v>
                </c:pt>
                <c:pt idx="3">
                  <c:v>10274</c:v>
                </c:pt>
                <c:pt idx="4">
                  <c:v>10194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2-46C7-BB8F-58B7CBEC92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7037856"/>
        <c:axId val="467041136"/>
      </c:lineChart>
      <c:catAx>
        <c:axId val="46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041136"/>
        <c:crosses val="autoZero"/>
        <c:auto val="1"/>
        <c:lblAlgn val="ctr"/>
        <c:lblOffset val="100"/>
        <c:noMultiLvlLbl val="0"/>
      </c:catAx>
      <c:valAx>
        <c:axId val="46704113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123826</xdr:colOff>
      <xdr:row>1</xdr:row>
      <xdr:rowOff>66675</xdr:rowOff>
    </xdr:from>
    <xdr:to>
      <xdr:col>5</xdr:col>
      <xdr:colOff>628650</xdr:colOff>
      <xdr:row>1</xdr:row>
      <xdr:rowOff>228600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FDEF907A-A2B3-4BB1-B361-C0ACEC3729E4}"/>
            </a:ext>
          </a:extLst>
        </xdr:cNvPr>
        <xdr:cNvSpPr/>
      </xdr:nvSpPr>
      <xdr:spPr>
        <a:xfrm>
          <a:off x="8743951" y="314325"/>
          <a:ext cx="504824" cy="161925"/>
        </a:xfrm>
        <a:prstGeom prst="rightArrow">
          <a:avLst/>
        </a:prstGeom>
        <a:solidFill>
          <a:srgbClr val="FFCC00"/>
        </a:solidFill>
        <a:ln w="3175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42</xdr:row>
      <xdr:rowOff>230187</xdr:rowOff>
    </xdr:from>
    <xdr:to>
      <xdr:col>3</xdr:col>
      <xdr:colOff>19050</xdr:colOff>
      <xdr:row>53</xdr:row>
      <xdr:rowOff>233361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3C4122-98E1-47E8-A989-05CABBD3D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288925</xdr:colOff>
      <xdr:row>42</xdr:row>
      <xdr:rowOff>236538</xdr:rowOff>
    </xdr:from>
    <xdr:to>
      <xdr:col>5</xdr:col>
      <xdr:colOff>1366774</xdr:colOff>
      <xdr:row>53</xdr:row>
      <xdr:rowOff>237300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0E7CDD-2974-4311-AE62-4436AFDF7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G101"/>
  <sheetViews>
    <sheetView showGridLines="0" tabSelected="1" zoomScaleNormal="100" workbookViewId="0">
      <selection activeCell="E3" sqref="E3:F3"/>
    </sheetView>
  </sheetViews>
  <sheetFormatPr defaultColWidth="9.28515625" defaultRowHeight="20.100000000000001" customHeight="1" x14ac:dyDescent="0.2"/>
  <cols>
    <col min="1" max="1" width="2.7109375" style="1" customWidth="1"/>
    <col min="2" max="2" width="44.5703125" style="1" customWidth="1"/>
    <col min="3" max="3" width="26.5703125" style="1" customWidth="1"/>
    <col min="4" max="4" width="4.7109375" style="1" customWidth="1"/>
    <col min="5" max="5" width="50.5703125" style="1" customWidth="1"/>
    <col min="6" max="6" width="20.5703125" style="1" customWidth="1"/>
    <col min="7" max="7" width="2.7109375" style="1" customWidth="1"/>
    <col min="8" max="9" width="9.28515625" style="1"/>
    <col min="10" max="10" width="12.7109375" style="1" bestFit="1" customWidth="1"/>
    <col min="11" max="16384" width="9.28515625" style="1"/>
  </cols>
  <sheetData>
    <row r="1" spans="2:6" ht="20.100000000000001" customHeight="1" x14ac:dyDescent="0.25">
      <c r="B1" s="95" t="s">
        <v>1556</v>
      </c>
      <c r="C1" s="95"/>
      <c r="D1" s="95"/>
      <c r="E1" s="95"/>
      <c r="F1" s="95"/>
    </row>
    <row r="2" spans="2:6" ht="20.100000000000001" customHeight="1" x14ac:dyDescent="0.25">
      <c r="B2" s="8" t="str">
        <f>VLOOKUP($F$2,'BEDS CODES'!A1:B676,2,FALSE)</f>
        <v>ALBANY</v>
      </c>
      <c r="C2" s="96" t="s">
        <v>1519</v>
      </c>
      <c r="D2" s="96"/>
      <c r="E2" s="96"/>
      <c r="F2" s="32" t="s">
        <v>30</v>
      </c>
    </row>
    <row r="3" spans="2:6" ht="20.100000000000001" customHeight="1" x14ac:dyDescent="0.25">
      <c r="B3" s="109" t="s">
        <v>0</v>
      </c>
      <c r="C3" s="109"/>
      <c r="D3" s="9"/>
      <c r="E3" s="109" t="s">
        <v>1</v>
      </c>
      <c r="F3" s="109"/>
    </row>
    <row r="4" spans="2:6" ht="20.100000000000001" customHeight="1" x14ac:dyDescent="0.25">
      <c r="B4" s="10"/>
      <c r="C4" s="10"/>
      <c r="D4" s="9"/>
      <c r="E4" s="10"/>
      <c r="F4" s="11"/>
    </row>
    <row r="5" spans="2:6" ht="20.100000000000001" customHeight="1" x14ac:dyDescent="0.25">
      <c r="B5" s="12" t="s">
        <v>1521</v>
      </c>
      <c r="C5" s="68">
        <f>VLOOKUP($F$2,'2023-24_Lookup'!$A$1:$AR$679,KEY!B4,FALSE)</f>
        <v>5040295826</v>
      </c>
      <c r="D5" s="9"/>
      <c r="E5" s="12" t="s">
        <v>1565</v>
      </c>
      <c r="F5" s="78">
        <f>VLOOKUP($F$2,'2023-24_Lookup'!$A$1:$AR$679,KEY!C4,FALSE)</f>
        <v>12047</v>
      </c>
    </row>
    <row r="6" spans="2:6" ht="20.100000000000001" customHeight="1" x14ac:dyDescent="0.25">
      <c r="B6" s="13" t="s">
        <v>1557</v>
      </c>
      <c r="C6" s="69">
        <f>VLOOKUP($F$2,'2023-24_Lookup'!$A$1:$AR$679,KEY!B5,FALSE)</f>
        <v>5265978831</v>
      </c>
      <c r="D6" s="9"/>
      <c r="E6" s="13" t="s">
        <v>1566</v>
      </c>
      <c r="F6" s="76">
        <f>VLOOKUP($F$2,'2023-24_Lookup'!$A$1:$AR$679,KEY!C5,FALSE)</f>
        <v>9982</v>
      </c>
    </row>
    <row r="7" spans="2:6" ht="20.100000000000001" customHeight="1" x14ac:dyDescent="0.25">
      <c r="B7" s="13" t="s">
        <v>1478</v>
      </c>
      <c r="C7" s="69">
        <f>VLOOKUP($F$2,'2023-24_Lookup'!$A$1:$AR$679,KEY!B6,FALSE)</f>
        <v>5153137328</v>
      </c>
      <c r="D7" s="14"/>
      <c r="E7" s="13" t="s">
        <v>1568</v>
      </c>
      <c r="F7" s="76">
        <f>VLOOKUP($F$2,'2023-24_Lookup'!$A$1:$AR$679,KEY!C6,FALSE)</f>
        <v>11957</v>
      </c>
    </row>
    <row r="8" spans="2:6" ht="20.100000000000001" customHeight="1" x14ac:dyDescent="0.25">
      <c r="B8" s="13" t="s">
        <v>1558</v>
      </c>
      <c r="C8" s="69">
        <f>VLOOKUP($F$2,'2023-24_Lookup'!$A$1:$AR$679,KEY!B7,FALSE)</f>
        <v>437119</v>
      </c>
      <c r="D8" s="9"/>
      <c r="E8" s="13" t="s">
        <v>1523</v>
      </c>
      <c r="F8" s="76">
        <f>VLOOKUP($F$2,'2023-24_Lookup'!$A$1:$AR$679,KEY!C7,FALSE)</f>
        <v>12308</v>
      </c>
    </row>
    <row r="9" spans="2:6" ht="20.100000000000001" customHeight="1" x14ac:dyDescent="0.25">
      <c r="B9" s="80" t="s">
        <v>1479</v>
      </c>
      <c r="C9" s="81">
        <v>843800</v>
      </c>
      <c r="D9" s="14"/>
      <c r="E9" s="13" t="s">
        <v>2</v>
      </c>
      <c r="F9" s="76">
        <f>VLOOKUP($F$2,'2023-24_Lookup'!$A$1:$AR$679,KEY!C8,FALSE)</f>
        <v>12133</v>
      </c>
    </row>
    <row r="10" spans="2:6" ht="20.100000000000001" customHeight="1" x14ac:dyDescent="0.25">
      <c r="B10" s="13" t="s">
        <v>1559</v>
      </c>
      <c r="C10" s="69">
        <f>VLOOKUP($F$2,'2023-24_Lookup'!$A$1:$AR$679,KEY!B9,FALSE)</f>
        <v>516242</v>
      </c>
      <c r="D10" s="9"/>
      <c r="E10" s="13" t="s">
        <v>1567</v>
      </c>
      <c r="F10" s="76">
        <f>VLOOKUP($F$2,'2023-24_Lookup'!$A$1:$AR$679,KEY!C9,FALSE)</f>
        <v>9847</v>
      </c>
    </row>
    <row r="11" spans="2:6" ht="20.100000000000001" customHeight="1" x14ac:dyDescent="0.25">
      <c r="B11" s="80" t="s">
        <v>1479</v>
      </c>
      <c r="C11" s="81">
        <v>1076900</v>
      </c>
      <c r="D11" s="9"/>
      <c r="E11" s="15" t="s">
        <v>1564</v>
      </c>
      <c r="F11" s="77">
        <f>VLOOKUP($F$2,'2023-24_Lookup'!$A$1:$AR$679,KEY!C10,FALSE)</f>
        <v>10194</v>
      </c>
    </row>
    <row r="12" spans="2:6" ht="20.100000000000001" customHeight="1" x14ac:dyDescent="0.25">
      <c r="B12" s="13" t="s">
        <v>1522</v>
      </c>
      <c r="C12" s="69">
        <f>VLOOKUP($F$2,'2023-24_Lookup'!$A$1:$AR$679,KEY!B11,FALSE)</f>
        <v>1969867323</v>
      </c>
      <c r="D12" s="9"/>
      <c r="E12" s="9"/>
      <c r="F12" s="33"/>
    </row>
    <row r="13" spans="2:6" ht="20.100000000000001" customHeight="1" x14ac:dyDescent="0.25">
      <c r="B13" s="13" t="s">
        <v>1560</v>
      </c>
      <c r="C13" s="69">
        <f>VLOOKUP($F$2,'2023-24_Lookup'!$A$1:$AR$679,KEY!B12,FALSE)</f>
        <v>2196124429</v>
      </c>
      <c r="D13" s="9"/>
      <c r="E13" s="9"/>
      <c r="F13" s="16"/>
    </row>
    <row r="14" spans="2:6" ht="20.100000000000001" customHeight="1" x14ac:dyDescent="0.25">
      <c r="B14" s="13" t="s">
        <v>1561</v>
      </c>
      <c r="C14" s="69">
        <f>VLOOKUP($F$2,'2023-24_Lookup'!$A$1:$AR$679,KEY!B13,FALSE)</f>
        <v>182296</v>
      </c>
      <c r="D14" s="9"/>
      <c r="E14" s="109" t="s">
        <v>1482</v>
      </c>
      <c r="F14" s="109"/>
    </row>
    <row r="15" spans="2:6" ht="20.100000000000001" customHeight="1" x14ac:dyDescent="0.25">
      <c r="B15" s="80" t="s">
        <v>1479</v>
      </c>
      <c r="C15" s="81">
        <v>268300</v>
      </c>
      <c r="D15" s="9"/>
      <c r="E15" s="18"/>
      <c r="F15" s="11"/>
    </row>
    <row r="16" spans="2:6" ht="20.100000000000001" customHeight="1" x14ac:dyDescent="0.25">
      <c r="B16" s="13" t="s">
        <v>1562</v>
      </c>
      <c r="C16" s="69">
        <f>VLOOKUP($F$2,'2023-24_Lookup'!$A$1:$AR$679,KEY!B15,FALSE)</f>
        <v>220008</v>
      </c>
      <c r="D16" s="14"/>
      <c r="E16" s="12" t="s">
        <v>1569</v>
      </c>
      <c r="F16" s="78">
        <f>VLOOKUP($F$2,'2023-24_Lookup'!$A$1:$AR$679,KEY!C15,FALSE)</f>
        <v>11194</v>
      </c>
    </row>
    <row r="17" spans="2:6" ht="20.100000000000001" customHeight="1" x14ac:dyDescent="0.25">
      <c r="B17" s="80" t="s">
        <v>1479</v>
      </c>
      <c r="C17" s="81">
        <v>342400</v>
      </c>
      <c r="D17" s="9"/>
      <c r="E17" s="98" t="s">
        <v>1570</v>
      </c>
      <c r="F17" s="30"/>
    </row>
    <row r="18" spans="2:6" ht="20.100000000000001" customHeight="1" x14ac:dyDescent="0.25">
      <c r="B18" s="13" t="s">
        <v>3</v>
      </c>
      <c r="C18" s="71">
        <f>VLOOKUP($F$2,'2023-24_Lookup'!$A$1:$AR$679,KEY!B17,FALSE)</f>
        <v>0.59799999999999998</v>
      </c>
      <c r="D18" s="9"/>
      <c r="E18" s="99"/>
      <c r="F18" s="77">
        <f>VLOOKUP($F$2,'2023-24_Lookup'!$A$1:$AR$679,KEY!C17,FALSE)</f>
        <v>12908</v>
      </c>
    </row>
    <row r="19" spans="2:6" ht="20.100000000000001" customHeight="1" x14ac:dyDescent="0.25">
      <c r="B19" s="80" t="s">
        <v>1479</v>
      </c>
      <c r="C19" s="82">
        <v>1</v>
      </c>
      <c r="D19" s="9"/>
      <c r="E19" s="9"/>
      <c r="F19" s="33"/>
    </row>
    <row r="20" spans="2:6" ht="20.100000000000001" customHeight="1" x14ac:dyDescent="0.25">
      <c r="B20" s="13" t="s">
        <v>4</v>
      </c>
      <c r="C20" s="71">
        <f>VLOOKUP($F$2,'2023-24_Lookup'!$A$1:$AR$679,KEY!B19,FALSE)</f>
        <v>0.69599999999999995</v>
      </c>
      <c r="D20" s="9"/>
      <c r="E20" s="109" t="s">
        <v>5</v>
      </c>
      <c r="F20" s="109"/>
    </row>
    <row r="21" spans="2:6" ht="20.100000000000001" customHeight="1" x14ac:dyDescent="0.25">
      <c r="B21" s="13" t="s">
        <v>6</v>
      </c>
      <c r="C21" s="71">
        <f>VLOOKUP($F$2,'2023-24_Lookup'!$A$1:$AR$679,KEY!B20,FALSE)</f>
        <v>0.91100000000000003</v>
      </c>
      <c r="D21" s="9"/>
      <c r="E21" s="18"/>
      <c r="F21" s="11"/>
    </row>
    <row r="22" spans="2:6" ht="20.100000000000001" customHeight="1" x14ac:dyDescent="0.25">
      <c r="B22" s="13" t="s">
        <v>7</v>
      </c>
      <c r="C22" s="69">
        <f>VLOOKUP($F$2,'2023-24_Lookup'!$A$1:$AR$679,KEY!B21,FALSE)</f>
        <v>12360</v>
      </c>
      <c r="D22" s="9"/>
      <c r="E22" s="12" t="s">
        <v>8</v>
      </c>
      <c r="F22" s="79">
        <f>VLOOKUP($F$2,'2023-24_Lookup'!$A$1:$AR$679,KEY!C22,FALSE)</f>
        <v>0.30099999999999999</v>
      </c>
    </row>
    <row r="23" spans="2:6" ht="20.100000000000001" customHeight="1" x14ac:dyDescent="0.25">
      <c r="B23" s="13" t="s">
        <v>9</v>
      </c>
      <c r="C23" s="70">
        <f>VLOOKUP($F$2,'2023-24_Lookup'!$A$1:$AR$679,KEY!B22,FALSE)</f>
        <v>0.80200000000000005</v>
      </c>
      <c r="D23" s="9"/>
      <c r="E23" s="97" t="s">
        <v>1517</v>
      </c>
      <c r="F23" s="100" t="str">
        <f>VLOOKUP($F$2,'2023-24_Lookup'!$A$1:$AR$679,KEY!C23,FALSE)</f>
        <v>N/A</v>
      </c>
    </row>
    <row r="24" spans="2:6" ht="20.100000000000001" customHeight="1" x14ac:dyDescent="0.25">
      <c r="B24" s="13" t="s">
        <v>1563</v>
      </c>
      <c r="C24" s="69">
        <f>VLOOKUP($F$2,'2023-24_Lookup'!$A$1:$AR$679,KEY!B23,FALSE)</f>
        <v>534780</v>
      </c>
      <c r="D24" s="9"/>
      <c r="E24" s="97"/>
      <c r="F24" s="100"/>
    </row>
    <row r="25" spans="2:6" ht="20.100000000000001" customHeight="1" x14ac:dyDescent="0.25">
      <c r="B25" s="80" t="s">
        <v>1479</v>
      </c>
      <c r="C25" s="81">
        <v>1057200</v>
      </c>
      <c r="D25" s="9"/>
      <c r="E25" s="97" t="s">
        <v>1395</v>
      </c>
      <c r="F25" s="101">
        <f>VLOOKUP($F$2,'2023-24_Lookup'!$A$1:$AR$679,KEY!C25,FALSE)</f>
        <v>0.68700000000000006</v>
      </c>
    </row>
    <row r="26" spans="2:6" ht="20.100000000000001" customHeight="1" x14ac:dyDescent="0.25">
      <c r="B26" s="13" t="s">
        <v>10</v>
      </c>
      <c r="C26" s="70">
        <f>VLOOKUP($F$2,'2023-24_Lookup'!$A$1:$AR$679,KEY!B25,FALSE)</f>
        <v>0</v>
      </c>
      <c r="D26" s="9"/>
      <c r="E26" s="97"/>
      <c r="F26" s="101"/>
    </row>
    <row r="27" spans="2:6" ht="20.100000000000001" customHeight="1" x14ac:dyDescent="0.25">
      <c r="B27" s="13" t="s">
        <v>11</v>
      </c>
      <c r="C27" s="70">
        <f>VLOOKUP($F$2,'2023-24_Lookup'!$A$1:$AR$679,KEY!B26,FALSE)</f>
        <v>0.74299999999999999</v>
      </c>
      <c r="D27" s="9"/>
      <c r="E27" s="13" t="s">
        <v>1571</v>
      </c>
      <c r="F27" s="76">
        <f>VLOOKUP($F$2,'2023-24_Lookup'!$A$1:$AR$679,KEY!C26,FALSE)</f>
        <v>1335</v>
      </c>
    </row>
    <row r="28" spans="2:6" ht="20.100000000000001" customHeight="1" x14ac:dyDescent="0.25">
      <c r="B28" s="15" t="s">
        <v>12</v>
      </c>
      <c r="C28" s="70">
        <f>VLOOKUP($F$2,'2023-24_Lookup'!$A$1:$AR$679,KEY!B27,FALSE)</f>
        <v>0.66400000000000003</v>
      </c>
      <c r="D28" s="9"/>
      <c r="E28" s="15" t="s">
        <v>13</v>
      </c>
      <c r="F28" s="70">
        <f>VLOOKUP($F$2,'2023-24_Lookup'!$A$1:$AR$679,KEY!C27,FALSE)</f>
        <v>0.70699999999999996</v>
      </c>
    </row>
    <row r="29" spans="2:6" ht="20.100000000000001" customHeight="1" x14ac:dyDescent="0.25">
      <c r="B29" s="17"/>
      <c r="C29" s="19"/>
      <c r="D29" s="9"/>
      <c r="E29" s="9"/>
      <c r="F29" s="19"/>
    </row>
    <row r="30" spans="2:6" ht="20.100000000000001" customHeight="1" x14ac:dyDescent="0.25">
      <c r="B30" s="109" t="s">
        <v>14</v>
      </c>
      <c r="C30" s="109"/>
      <c r="D30" s="9"/>
      <c r="E30" s="109" t="s">
        <v>15</v>
      </c>
      <c r="F30" s="109"/>
    </row>
    <row r="31" spans="2:6" ht="20.100000000000001" customHeight="1" x14ac:dyDescent="0.25">
      <c r="B31" s="11"/>
      <c r="C31" s="18"/>
      <c r="D31" s="9"/>
      <c r="E31" s="11"/>
      <c r="F31" s="11"/>
    </row>
    <row r="32" spans="2:6" ht="20.100000000000001" customHeight="1" x14ac:dyDescent="0.25">
      <c r="B32" s="12" t="s">
        <v>28</v>
      </c>
      <c r="C32" s="70">
        <f>VLOOKUP($F$2,'2023-24_Lookup'!$A$1:$AR$679,KEY!B31,FALSE)</f>
        <v>0.748</v>
      </c>
      <c r="D32" s="9"/>
      <c r="E32" s="12" t="s">
        <v>1572</v>
      </c>
      <c r="F32" s="68">
        <f>VLOOKUP($F$2,'2023-24_Lookup'!$A$1:$AR$679,KEY!C31,FALSE)</f>
        <v>17388</v>
      </c>
    </row>
    <row r="33" spans="2:7" ht="20.100000000000001" customHeight="1" x14ac:dyDescent="0.25">
      <c r="B33" s="13" t="s">
        <v>1394</v>
      </c>
      <c r="C33" s="70"/>
      <c r="D33" s="9"/>
      <c r="E33" s="80" t="s">
        <v>18</v>
      </c>
      <c r="F33" s="83">
        <v>17700</v>
      </c>
    </row>
    <row r="34" spans="2:7" ht="20.100000000000001" customHeight="1" x14ac:dyDescent="0.25">
      <c r="B34" s="13" t="s">
        <v>17</v>
      </c>
      <c r="C34" s="72"/>
      <c r="D34" s="9"/>
      <c r="E34" s="13" t="s">
        <v>20</v>
      </c>
      <c r="F34" s="75">
        <f>VLOOKUP($F$2,'2023-24_Lookup'!$A$1:$AR$679,KEY!C33,FALSE)</f>
        <v>52164</v>
      </c>
    </row>
    <row r="35" spans="2:7" ht="20.100000000000001" customHeight="1" x14ac:dyDescent="0.25">
      <c r="B35" s="13" t="s">
        <v>27</v>
      </c>
      <c r="C35" s="70">
        <f>VLOOKUP($F$2,'2023-24_Lookup'!$A$1:$AR$679,KEY!B34,FALSE)</f>
        <v>0.84799999999999998</v>
      </c>
      <c r="D35" s="9"/>
      <c r="E35" s="13" t="s">
        <v>22</v>
      </c>
      <c r="F35" s="70">
        <f>VLOOKUP($F$2,'2023-24_Lookup'!$A$1:$AR$679,KEY!C34,FALSE)</f>
        <v>1.7070000000000001</v>
      </c>
    </row>
    <row r="36" spans="2:7" ht="20.100000000000001" customHeight="1" x14ac:dyDescent="0.25">
      <c r="B36" s="13" t="s">
        <v>23</v>
      </c>
      <c r="C36" s="73"/>
      <c r="D36" s="9"/>
      <c r="E36" s="13" t="s">
        <v>24</v>
      </c>
      <c r="F36" s="70">
        <f>VLOOKUP($F$2,'2023-24_Lookup'!$A$1:$AR$679,KEY!C35,FALSE)</f>
        <v>1.1240000000000001</v>
      </c>
    </row>
    <row r="37" spans="2:7" ht="20.100000000000001" customHeight="1" x14ac:dyDescent="0.25">
      <c r="B37" s="13" t="s">
        <v>17</v>
      </c>
      <c r="C37" s="72"/>
      <c r="D37" s="9"/>
      <c r="E37" s="13" t="s">
        <v>25</v>
      </c>
      <c r="F37" s="70">
        <f>VLOOKUP($F$2,'2023-24_Lookup'!$A$1:$AR$679,KEY!C36,FALSE)</f>
        <v>0.64200000000000002</v>
      </c>
    </row>
    <row r="38" spans="2:7" ht="20.100000000000001" customHeight="1" x14ac:dyDescent="0.25">
      <c r="B38" s="13" t="s">
        <v>21</v>
      </c>
      <c r="C38" s="70">
        <f>VLOOKUP($F$2,'2023-24_Lookup'!$A$1:$AR$679,KEY!B37,FALSE)</f>
        <v>0.84299999999999997</v>
      </c>
      <c r="D38" s="9"/>
      <c r="E38" s="80" t="s">
        <v>18</v>
      </c>
      <c r="F38" s="84">
        <v>1</v>
      </c>
    </row>
    <row r="39" spans="2:7" ht="20.100000000000001" customHeight="1" x14ac:dyDescent="0.25">
      <c r="B39" s="13" t="s">
        <v>16</v>
      </c>
      <c r="C39" s="70"/>
      <c r="D39" s="9"/>
      <c r="E39" s="15" t="s">
        <v>26</v>
      </c>
      <c r="F39" s="70">
        <f>VLOOKUP($F$2,'2023-24_Lookup'!$A$1:$AR$679,KEY!C38,FALSE)</f>
        <v>0.68300000000000005</v>
      </c>
    </row>
    <row r="40" spans="2:7" ht="20.100000000000001" customHeight="1" x14ac:dyDescent="0.25">
      <c r="B40" s="13" t="s">
        <v>17</v>
      </c>
      <c r="C40" s="72"/>
      <c r="D40" s="9"/>
      <c r="E40" s="9"/>
      <c r="F40" s="20"/>
    </row>
    <row r="41" spans="2:7" ht="20.100000000000001" customHeight="1" x14ac:dyDescent="0.25">
      <c r="B41" s="13" t="s">
        <v>19</v>
      </c>
      <c r="C41" s="72"/>
      <c r="D41" s="23"/>
      <c r="E41" s="9"/>
      <c r="F41" s="21"/>
      <c r="G41" s="5"/>
    </row>
    <row r="42" spans="2:7" ht="20.100000000000001" customHeight="1" x14ac:dyDescent="0.25">
      <c r="B42" s="15" t="s">
        <v>21</v>
      </c>
      <c r="C42" s="74">
        <f>VLOOKUP($F$2,'2023-24_Lookup'!$A$1:$AR$679,KEY!B41,FALSE)</f>
        <v>0.88</v>
      </c>
      <c r="D42" s="23"/>
      <c r="E42" s="9"/>
      <c r="F42" s="9"/>
      <c r="G42" s="5"/>
    </row>
    <row r="43" spans="2:7" ht="20.100000000000001" customHeight="1" x14ac:dyDescent="0.25">
      <c r="B43" s="91"/>
      <c r="C43" s="91"/>
      <c r="D43" s="23"/>
      <c r="E43" s="92"/>
      <c r="F43" s="92"/>
      <c r="G43" s="5"/>
    </row>
    <row r="44" spans="2:7" ht="20.100000000000001" customHeight="1" x14ac:dyDescent="0.25">
      <c r="B44" s="23"/>
      <c r="C44" s="23"/>
      <c r="D44" s="23"/>
      <c r="E44" s="22"/>
      <c r="F44" s="22"/>
      <c r="G44" s="5"/>
    </row>
    <row r="45" spans="2:7" ht="20.100000000000001" customHeight="1" x14ac:dyDescent="0.25">
      <c r="B45" s="23" t="s">
        <v>29</v>
      </c>
      <c r="C45" s="23"/>
      <c r="D45" s="23"/>
      <c r="E45" s="23"/>
      <c r="F45" s="23"/>
      <c r="G45" s="5"/>
    </row>
    <row r="46" spans="2:7" ht="20.100000000000001" customHeight="1" x14ac:dyDescent="0.25">
      <c r="B46" s="23" t="s">
        <v>1397</v>
      </c>
      <c r="C46" s="24">
        <f>VLOOKUP($F$2,'Data for Charts'!$A$3:$T$678,9,FALSE)</f>
        <v>122321006</v>
      </c>
      <c r="D46" s="23"/>
      <c r="E46" s="23"/>
      <c r="F46" s="23"/>
      <c r="G46" s="5"/>
    </row>
    <row r="47" spans="2:7" ht="20.100000000000001" customHeight="1" x14ac:dyDescent="0.25">
      <c r="B47" s="23" t="s">
        <v>1398</v>
      </c>
      <c r="C47" s="24">
        <f>VLOOKUP($F$2,'Data for Charts'!$A$3:$T$678,11,FALSE)</f>
        <v>121449696</v>
      </c>
      <c r="D47" s="23"/>
      <c r="E47" s="23" t="s">
        <v>1393</v>
      </c>
      <c r="F47" s="24">
        <f>VLOOKUP($F$2,'Data for Charts'!$A$3:$T$678,10,FALSE)</f>
        <v>11077</v>
      </c>
      <c r="G47" s="5"/>
    </row>
    <row r="48" spans="2:7" ht="20.100000000000001" customHeight="1" x14ac:dyDescent="0.25">
      <c r="B48" s="23" t="s">
        <v>1483</v>
      </c>
      <c r="C48" s="24">
        <f>VLOOKUP($F$2,'Data for Charts'!$A$3:$T$678,13,FALSE)</f>
        <v>134089665</v>
      </c>
      <c r="D48" s="23"/>
      <c r="E48" s="23" t="s">
        <v>1397</v>
      </c>
      <c r="F48" s="24">
        <f>VLOOKUP($F$2,'Data for Charts'!$A$3:$T$678,12,FALSE)</f>
        <v>10877</v>
      </c>
      <c r="G48" s="5"/>
    </row>
    <row r="49" spans="1:7" ht="20.100000000000001" customHeight="1" x14ac:dyDescent="0.25">
      <c r="B49" s="23" t="s">
        <v>1524</v>
      </c>
      <c r="C49" s="24">
        <f>VLOOKUP($F$2,'Data for Charts'!$A$3:$T$678,15,FALSE)</f>
        <v>146991097</v>
      </c>
      <c r="D49" s="23"/>
      <c r="E49" s="23" t="s">
        <v>1398</v>
      </c>
      <c r="F49" s="24">
        <f>VLOOKUP($F$2,'Data for Charts'!$A$3:$T$678,14,FALSE)</f>
        <v>10653</v>
      </c>
      <c r="G49" s="5"/>
    </row>
    <row r="50" spans="1:7" ht="20.100000000000001" customHeight="1" x14ac:dyDescent="0.25">
      <c r="B50" s="23" t="s">
        <v>1573</v>
      </c>
      <c r="C50" s="24">
        <f>VLOOKUP($F$2,'Data for Charts'!$A$3:$T$678,19,FALSE)</f>
        <v>162256640</v>
      </c>
      <c r="D50" s="23"/>
      <c r="E50" s="23" t="s">
        <v>1483</v>
      </c>
      <c r="F50" s="24">
        <f>VLOOKUP($F$2,'Data for Charts'!$A$3:$T$678,16,FALSE)</f>
        <v>10274</v>
      </c>
      <c r="G50" s="5"/>
    </row>
    <row r="51" spans="1:7" ht="20.100000000000001" customHeight="1" x14ac:dyDescent="0.25">
      <c r="B51" s="9"/>
      <c r="C51" s="9"/>
      <c r="D51" s="23"/>
      <c r="E51" s="23" t="s">
        <v>1524</v>
      </c>
      <c r="F51" s="24">
        <f>VLOOKUP($F$2,'Data for Charts'!$A$3:$T$678,20,FALSE)</f>
        <v>10194</v>
      </c>
      <c r="G51" s="5"/>
    </row>
    <row r="52" spans="1:7" ht="20.100000000000001" customHeight="1" x14ac:dyDescent="0.25">
      <c r="B52" s="23"/>
      <c r="C52" s="23"/>
      <c r="D52" s="25"/>
      <c r="E52" s="23"/>
      <c r="F52" s="23"/>
      <c r="G52" s="5"/>
    </row>
    <row r="53" spans="1:7" ht="20.100000000000001" customHeight="1" x14ac:dyDescent="0.25">
      <c r="A53" s="6"/>
      <c r="B53" s="23"/>
      <c r="C53" s="23"/>
      <c r="D53" s="27"/>
      <c r="E53" s="23"/>
      <c r="F53" s="23"/>
      <c r="G53" s="7"/>
    </row>
    <row r="54" spans="1:7" ht="20.100000000000001" customHeight="1" x14ac:dyDescent="0.25">
      <c r="B54" s="23"/>
      <c r="C54" s="25"/>
      <c r="D54" s="27"/>
      <c r="E54" s="23"/>
      <c r="F54" s="23"/>
      <c r="G54" s="7"/>
    </row>
    <row r="55" spans="1:7" ht="16.5" x14ac:dyDescent="0.25">
      <c r="B55" s="26"/>
      <c r="C55" s="27"/>
      <c r="D55" s="27"/>
      <c r="E55" s="25"/>
      <c r="F55" s="25"/>
      <c r="G55" s="7"/>
    </row>
    <row r="56" spans="1:7" ht="61.5" customHeight="1" x14ac:dyDescent="0.2">
      <c r="B56" s="94" t="s">
        <v>1392</v>
      </c>
      <c r="C56" s="94"/>
      <c r="D56" s="94"/>
      <c r="E56" s="94"/>
      <c r="F56" s="94"/>
      <c r="G56" s="3"/>
    </row>
    <row r="57" spans="1:7" ht="16.5" x14ac:dyDescent="0.2">
      <c r="B57" s="34"/>
      <c r="C57" s="34"/>
      <c r="D57" s="34"/>
      <c r="E57" s="34"/>
      <c r="F57" s="34"/>
      <c r="G57" s="2"/>
    </row>
    <row r="58" spans="1:7" ht="20.100000000000001" customHeight="1" x14ac:dyDescent="0.25">
      <c r="B58" s="28" t="s">
        <v>1617</v>
      </c>
      <c r="C58" s="29"/>
      <c r="D58" s="2"/>
      <c r="E58" s="34"/>
      <c r="F58" s="34"/>
      <c r="G58" s="2"/>
    </row>
    <row r="59" spans="1:7" ht="20.100000000000001" customHeight="1" x14ac:dyDescent="0.25">
      <c r="B59" s="2"/>
      <c r="C59" s="2"/>
      <c r="E59" s="27"/>
      <c r="F59" s="27"/>
    </row>
    <row r="60" spans="1:7" ht="20.100000000000001" customHeight="1" x14ac:dyDescent="0.25">
      <c r="C60" s="2"/>
      <c r="E60" s="22"/>
      <c r="F60" s="22"/>
    </row>
    <row r="61" spans="1:7" ht="20.100000000000001" customHeight="1" x14ac:dyDescent="0.2">
      <c r="E61" s="2"/>
      <c r="F61" s="2"/>
    </row>
    <row r="63" spans="1:7" ht="20.100000000000001" customHeight="1" x14ac:dyDescent="0.2">
      <c r="F63" s="2"/>
    </row>
    <row r="65" spans="6:6" ht="20.100000000000001" customHeight="1" x14ac:dyDescent="0.2">
      <c r="F65" s="2"/>
    </row>
    <row r="67" spans="6:6" ht="20.100000000000001" customHeight="1" x14ac:dyDescent="0.2">
      <c r="F67" s="2"/>
    </row>
    <row r="69" spans="6:6" ht="20.100000000000001" customHeight="1" x14ac:dyDescent="0.2">
      <c r="F69" s="2"/>
    </row>
    <row r="71" spans="6:6" ht="20.100000000000001" customHeight="1" x14ac:dyDescent="0.2">
      <c r="F71" s="2"/>
    </row>
    <row r="73" spans="6:6" ht="20.100000000000001" customHeight="1" x14ac:dyDescent="0.2">
      <c r="F73" s="2"/>
    </row>
    <row r="75" spans="6:6" ht="20.100000000000001" customHeight="1" x14ac:dyDescent="0.2">
      <c r="F75" s="2"/>
    </row>
    <row r="77" spans="6:6" ht="20.100000000000001" customHeight="1" x14ac:dyDescent="0.2">
      <c r="F77" s="2"/>
    </row>
    <row r="79" spans="6:6" ht="20.100000000000001" customHeight="1" x14ac:dyDescent="0.2">
      <c r="F79" s="2"/>
    </row>
    <row r="81" spans="6:6" ht="20.100000000000001" customHeight="1" x14ac:dyDescent="0.2">
      <c r="F81" s="2"/>
    </row>
    <row r="83" spans="6:6" ht="20.100000000000001" customHeight="1" x14ac:dyDescent="0.2">
      <c r="F83" s="2"/>
    </row>
    <row r="85" spans="6:6" ht="20.100000000000001" customHeight="1" x14ac:dyDescent="0.2">
      <c r="F85" s="2"/>
    </row>
    <row r="87" spans="6:6" ht="20.100000000000001" customHeight="1" x14ac:dyDescent="0.2">
      <c r="F87" s="2"/>
    </row>
    <row r="89" spans="6:6" ht="20.100000000000001" customHeight="1" x14ac:dyDescent="0.2">
      <c r="F89" s="2"/>
    </row>
    <row r="91" spans="6:6" ht="20.100000000000001" customHeight="1" x14ac:dyDescent="0.2">
      <c r="F91" s="2"/>
    </row>
    <row r="93" spans="6:6" ht="20.100000000000001" customHeight="1" x14ac:dyDescent="0.2">
      <c r="F93" s="2"/>
    </row>
    <row r="95" spans="6:6" ht="20.100000000000001" customHeight="1" x14ac:dyDescent="0.2">
      <c r="F95" s="2"/>
    </row>
    <row r="97" spans="6:6" ht="20.100000000000001" customHeight="1" x14ac:dyDescent="0.2">
      <c r="F97" s="2"/>
    </row>
    <row r="99" spans="6:6" ht="20.100000000000001" customHeight="1" x14ac:dyDescent="0.2">
      <c r="F99" s="2"/>
    </row>
    <row r="101" spans="6:6" ht="20.100000000000001" customHeight="1" x14ac:dyDescent="0.2">
      <c r="F101" s="2"/>
    </row>
  </sheetData>
  <sheetProtection algorithmName="SHA-512" hashValue="I7P5tZQtuH4rGIqTgFhO1d5AgcRYtsUFWDW+vsPV1NAL7KlD+r4ca3vAxogd+NWh2MLaR4g3jlAxXo7kPfM23g==" saltValue="1Y5ktybkIlZ22u1BqXry9Q==" spinCount="100000" sheet="1" objects="1" scenarios="1"/>
  <mergeCells count="14">
    <mergeCell ref="B56:F56"/>
    <mergeCell ref="B1:F1"/>
    <mergeCell ref="C2:E2"/>
    <mergeCell ref="B3:C3"/>
    <mergeCell ref="E3:F3"/>
    <mergeCell ref="E14:F14"/>
    <mergeCell ref="E25:E26"/>
    <mergeCell ref="B30:C30"/>
    <mergeCell ref="E30:F30"/>
    <mergeCell ref="E17:E18"/>
    <mergeCell ref="E20:F20"/>
    <mergeCell ref="E23:E24"/>
    <mergeCell ref="F23:F24"/>
    <mergeCell ref="F25:F26"/>
  </mergeCells>
  <phoneticPr fontId="15" type="noConversion"/>
  <pageMargins left="0.7" right="0.7" top="0.75" bottom="0.75" header="0.3" footer="0.3"/>
  <pageSetup scale="56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B676"/>
  <sheetViews>
    <sheetView workbookViewId="0">
      <selection activeCell="B704" sqref="B704"/>
    </sheetView>
  </sheetViews>
  <sheetFormatPr defaultRowHeight="15" x14ac:dyDescent="0.25"/>
  <cols>
    <col min="2" max="2" width="19.42578125" customWidth="1"/>
  </cols>
  <sheetData>
    <row r="1" spans="1:2" x14ac:dyDescent="0.25">
      <c r="A1" s="4" t="s">
        <v>30</v>
      </c>
      <c r="B1" t="s">
        <v>31</v>
      </c>
    </row>
    <row r="2" spans="1:2" x14ac:dyDescent="0.25">
      <c r="A2" s="4" t="s">
        <v>32</v>
      </c>
      <c r="B2" t="s">
        <v>33</v>
      </c>
    </row>
    <row r="3" spans="1:2" x14ac:dyDescent="0.25">
      <c r="A3" s="4" t="s">
        <v>34</v>
      </c>
      <c r="B3" t="s">
        <v>35</v>
      </c>
    </row>
    <row r="4" spans="1:2" x14ac:dyDescent="0.25">
      <c r="A4" s="4" t="s">
        <v>36</v>
      </c>
      <c r="B4" t="s">
        <v>37</v>
      </c>
    </row>
    <row r="5" spans="1:2" x14ac:dyDescent="0.25">
      <c r="A5" s="4" t="s">
        <v>38</v>
      </c>
      <c r="B5" t="s">
        <v>39</v>
      </c>
    </row>
    <row r="6" spans="1:2" x14ac:dyDescent="0.25">
      <c r="A6" s="4" t="s">
        <v>40</v>
      </c>
      <c r="B6" t="s">
        <v>41</v>
      </c>
    </row>
    <row r="7" spans="1:2" x14ac:dyDescent="0.25">
      <c r="A7" s="4" t="s">
        <v>42</v>
      </c>
      <c r="B7" t="s">
        <v>43</v>
      </c>
    </row>
    <row r="8" spans="1:2" x14ac:dyDescent="0.25">
      <c r="A8" s="4" t="s">
        <v>44</v>
      </c>
      <c r="B8" t="s">
        <v>45</v>
      </c>
    </row>
    <row r="9" spans="1:2" x14ac:dyDescent="0.25">
      <c r="A9" s="4" t="s">
        <v>46</v>
      </c>
      <c r="B9" t="s">
        <v>47</v>
      </c>
    </row>
    <row r="10" spans="1:2" x14ac:dyDescent="0.25">
      <c r="A10" s="4" t="s">
        <v>48</v>
      </c>
      <c r="B10" t="s">
        <v>49</v>
      </c>
    </row>
    <row r="11" spans="1:2" x14ac:dyDescent="0.25">
      <c r="A11" s="4" t="s">
        <v>50</v>
      </c>
      <c r="B11" t="s">
        <v>51</v>
      </c>
    </row>
    <row r="12" spans="1:2" x14ac:dyDescent="0.25">
      <c r="A12" s="4" t="s">
        <v>52</v>
      </c>
      <c r="B12" t="s">
        <v>53</v>
      </c>
    </row>
    <row r="13" spans="1:2" x14ac:dyDescent="0.25">
      <c r="A13" s="4" t="s">
        <v>54</v>
      </c>
      <c r="B13" t="s">
        <v>55</v>
      </c>
    </row>
    <row r="14" spans="1:2" x14ac:dyDescent="0.25">
      <c r="A14" s="4" t="s">
        <v>56</v>
      </c>
      <c r="B14" t="s">
        <v>57</v>
      </c>
    </row>
    <row r="15" spans="1:2" x14ac:dyDescent="0.25">
      <c r="A15" s="4" t="s">
        <v>58</v>
      </c>
      <c r="B15" t="s">
        <v>59</v>
      </c>
    </row>
    <row r="16" spans="1:2" x14ac:dyDescent="0.25">
      <c r="A16" s="4" t="s">
        <v>60</v>
      </c>
      <c r="B16" t="s">
        <v>61</v>
      </c>
    </row>
    <row r="17" spans="1:2" x14ac:dyDescent="0.25">
      <c r="A17" s="4" t="s">
        <v>62</v>
      </c>
      <c r="B17" t="s">
        <v>63</v>
      </c>
    </row>
    <row r="18" spans="1:2" x14ac:dyDescent="0.25">
      <c r="A18" s="4" t="s">
        <v>64</v>
      </c>
      <c r="B18" t="s">
        <v>65</v>
      </c>
    </row>
    <row r="19" spans="1:2" x14ac:dyDescent="0.25">
      <c r="A19" s="4" t="s">
        <v>66</v>
      </c>
      <c r="B19" t="s">
        <v>67</v>
      </c>
    </row>
    <row r="20" spans="1:2" x14ac:dyDescent="0.25">
      <c r="A20" s="4" t="s">
        <v>68</v>
      </c>
      <c r="B20" t="s">
        <v>69</v>
      </c>
    </row>
    <row r="21" spans="1:2" x14ac:dyDescent="0.25">
      <c r="A21" s="4" t="s">
        <v>70</v>
      </c>
      <c r="B21" t="s">
        <v>71</v>
      </c>
    </row>
    <row r="22" spans="1:2" x14ac:dyDescent="0.25">
      <c r="A22" s="4" t="s">
        <v>72</v>
      </c>
      <c r="B22" t="s">
        <v>73</v>
      </c>
    </row>
    <row r="23" spans="1:2" x14ac:dyDescent="0.25">
      <c r="A23" s="4" t="s">
        <v>74</v>
      </c>
      <c r="B23" t="s">
        <v>75</v>
      </c>
    </row>
    <row r="24" spans="1:2" x14ac:dyDescent="0.25">
      <c r="A24" s="4" t="s">
        <v>76</v>
      </c>
      <c r="B24" t="s">
        <v>77</v>
      </c>
    </row>
    <row r="25" spans="1:2" x14ac:dyDescent="0.25">
      <c r="A25" s="4" t="s">
        <v>78</v>
      </c>
      <c r="B25" t="s">
        <v>79</v>
      </c>
    </row>
    <row r="26" spans="1:2" x14ac:dyDescent="0.25">
      <c r="A26" s="4" t="s">
        <v>80</v>
      </c>
      <c r="B26" t="s">
        <v>81</v>
      </c>
    </row>
    <row r="27" spans="1:2" x14ac:dyDescent="0.25">
      <c r="A27" s="4" t="s">
        <v>82</v>
      </c>
      <c r="B27" t="s">
        <v>83</v>
      </c>
    </row>
    <row r="28" spans="1:2" x14ac:dyDescent="0.25">
      <c r="A28" s="4" t="s">
        <v>84</v>
      </c>
      <c r="B28" t="s">
        <v>85</v>
      </c>
    </row>
    <row r="29" spans="1:2" x14ac:dyDescent="0.25">
      <c r="A29" s="4" t="s">
        <v>86</v>
      </c>
      <c r="B29" t="s">
        <v>87</v>
      </c>
    </row>
    <row r="30" spans="1:2" x14ac:dyDescent="0.25">
      <c r="A30" s="4" t="s">
        <v>88</v>
      </c>
      <c r="B30" t="s">
        <v>89</v>
      </c>
    </row>
    <row r="31" spans="1:2" x14ac:dyDescent="0.25">
      <c r="A31" s="4" t="s">
        <v>90</v>
      </c>
      <c r="B31" t="s">
        <v>91</v>
      </c>
    </row>
    <row r="32" spans="1:2" x14ac:dyDescent="0.25">
      <c r="A32" s="4" t="s">
        <v>92</v>
      </c>
      <c r="B32" t="s">
        <v>93</v>
      </c>
    </row>
    <row r="33" spans="1:2" x14ac:dyDescent="0.25">
      <c r="A33" s="4" t="s">
        <v>94</v>
      </c>
      <c r="B33" t="s">
        <v>95</v>
      </c>
    </row>
    <row r="34" spans="1:2" x14ac:dyDescent="0.25">
      <c r="A34" s="4" t="s">
        <v>96</v>
      </c>
      <c r="B34" t="s">
        <v>97</v>
      </c>
    </row>
    <row r="35" spans="1:2" x14ac:dyDescent="0.25">
      <c r="A35" s="4" t="s">
        <v>98</v>
      </c>
      <c r="B35" t="s">
        <v>99</v>
      </c>
    </row>
    <row r="36" spans="1:2" x14ac:dyDescent="0.25">
      <c r="A36" s="4" t="s">
        <v>100</v>
      </c>
      <c r="B36" t="s">
        <v>101</v>
      </c>
    </row>
    <row r="37" spans="1:2" x14ac:dyDescent="0.25">
      <c r="A37" s="4" t="s">
        <v>102</v>
      </c>
      <c r="B37" t="s">
        <v>103</v>
      </c>
    </row>
    <row r="38" spans="1:2" x14ac:dyDescent="0.25">
      <c r="A38" s="4" t="s">
        <v>104</v>
      </c>
      <c r="B38" t="s">
        <v>105</v>
      </c>
    </row>
    <row r="39" spans="1:2" x14ac:dyDescent="0.25">
      <c r="A39" s="4" t="s">
        <v>106</v>
      </c>
      <c r="B39" t="s">
        <v>107</v>
      </c>
    </row>
    <row r="40" spans="1:2" x14ac:dyDescent="0.25">
      <c r="A40" s="4" t="s">
        <v>108</v>
      </c>
      <c r="B40" t="s">
        <v>109</v>
      </c>
    </row>
    <row r="41" spans="1:2" x14ac:dyDescent="0.25">
      <c r="A41" s="4" t="s">
        <v>110</v>
      </c>
      <c r="B41" t="s">
        <v>111</v>
      </c>
    </row>
    <row r="42" spans="1:2" x14ac:dyDescent="0.25">
      <c r="A42" s="4" t="s">
        <v>112</v>
      </c>
      <c r="B42" t="s">
        <v>113</v>
      </c>
    </row>
    <row r="43" spans="1:2" x14ac:dyDescent="0.25">
      <c r="A43" s="4" t="s">
        <v>114</v>
      </c>
      <c r="B43" t="s">
        <v>115</v>
      </c>
    </row>
    <row r="44" spans="1:2" x14ac:dyDescent="0.25">
      <c r="A44" s="4" t="s">
        <v>116</v>
      </c>
      <c r="B44" t="s">
        <v>117</v>
      </c>
    </row>
    <row r="45" spans="1:2" x14ac:dyDescent="0.25">
      <c r="A45" s="4" t="s">
        <v>118</v>
      </c>
      <c r="B45" t="s">
        <v>119</v>
      </c>
    </row>
    <row r="46" spans="1:2" x14ac:dyDescent="0.25">
      <c r="A46" s="4" t="s">
        <v>120</v>
      </c>
      <c r="B46" t="s">
        <v>121</v>
      </c>
    </row>
    <row r="47" spans="1:2" x14ac:dyDescent="0.25">
      <c r="A47" s="4" t="s">
        <v>122</v>
      </c>
      <c r="B47" t="s">
        <v>123</v>
      </c>
    </row>
    <row r="48" spans="1:2" x14ac:dyDescent="0.25">
      <c r="A48" s="4" t="s">
        <v>124</v>
      </c>
      <c r="B48" t="s">
        <v>125</v>
      </c>
    </row>
    <row r="49" spans="1:2" x14ac:dyDescent="0.25">
      <c r="A49" s="4" t="s">
        <v>126</v>
      </c>
      <c r="B49" t="s">
        <v>127</v>
      </c>
    </row>
    <row r="50" spans="1:2" x14ac:dyDescent="0.25">
      <c r="A50" s="4" t="s">
        <v>128</v>
      </c>
      <c r="B50" t="s">
        <v>129</v>
      </c>
    </row>
    <row r="51" spans="1:2" x14ac:dyDescent="0.25">
      <c r="A51" s="4" t="s">
        <v>130</v>
      </c>
      <c r="B51" t="s">
        <v>131</v>
      </c>
    </row>
    <row r="52" spans="1:2" x14ac:dyDescent="0.25">
      <c r="A52" s="4" t="s">
        <v>132</v>
      </c>
      <c r="B52" t="s">
        <v>133</v>
      </c>
    </row>
    <row r="53" spans="1:2" x14ac:dyDescent="0.25">
      <c r="A53" s="4" t="s">
        <v>134</v>
      </c>
      <c r="B53" t="s">
        <v>135</v>
      </c>
    </row>
    <row r="54" spans="1:2" x14ac:dyDescent="0.25">
      <c r="A54" s="4" t="s">
        <v>136</v>
      </c>
      <c r="B54" t="s">
        <v>137</v>
      </c>
    </row>
    <row r="55" spans="1:2" x14ac:dyDescent="0.25">
      <c r="A55" s="4" t="s">
        <v>138</v>
      </c>
      <c r="B55" t="s">
        <v>139</v>
      </c>
    </row>
    <row r="56" spans="1:2" x14ac:dyDescent="0.25">
      <c r="A56" s="4" t="s">
        <v>140</v>
      </c>
      <c r="B56" t="s">
        <v>141</v>
      </c>
    </row>
    <row r="57" spans="1:2" x14ac:dyDescent="0.25">
      <c r="A57" s="4" t="s">
        <v>142</v>
      </c>
      <c r="B57" t="s">
        <v>143</v>
      </c>
    </row>
    <row r="58" spans="1:2" x14ac:dyDescent="0.25">
      <c r="A58" s="4" t="s">
        <v>144</v>
      </c>
      <c r="B58" t="s">
        <v>145</v>
      </c>
    </row>
    <row r="59" spans="1:2" x14ac:dyDescent="0.25">
      <c r="A59" s="4" t="s">
        <v>146</v>
      </c>
      <c r="B59" t="s">
        <v>147</v>
      </c>
    </row>
    <row r="60" spans="1:2" x14ac:dyDescent="0.25">
      <c r="A60" s="4" t="s">
        <v>148</v>
      </c>
      <c r="B60" t="s">
        <v>149</v>
      </c>
    </row>
    <row r="61" spans="1:2" x14ac:dyDescent="0.25">
      <c r="A61" s="4" t="s">
        <v>150</v>
      </c>
      <c r="B61" t="s">
        <v>151</v>
      </c>
    </row>
    <row r="62" spans="1:2" x14ac:dyDescent="0.25">
      <c r="A62" s="4" t="s">
        <v>152</v>
      </c>
      <c r="B62" t="s">
        <v>153</v>
      </c>
    </row>
    <row r="63" spans="1:2" x14ac:dyDescent="0.25">
      <c r="A63" s="4" t="s">
        <v>154</v>
      </c>
      <c r="B63" t="s">
        <v>155</v>
      </c>
    </row>
    <row r="64" spans="1:2" x14ac:dyDescent="0.25">
      <c r="A64" s="4" t="s">
        <v>156</v>
      </c>
      <c r="B64" t="s">
        <v>157</v>
      </c>
    </row>
    <row r="65" spans="1:2" x14ac:dyDescent="0.25">
      <c r="A65" s="4" t="s">
        <v>158</v>
      </c>
      <c r="B65" t="s">
        <v>159</v>
      </c>
    </row>
    <row r="66" spans="1:2" x14ac:dyDescent="0.25">
      <c r="A66" s="4" t="s">
        <v>160</v>
      </c>
      <c r="B66" t="s">
        <v>161</v>
      </c>
    </row>
    <row r="67" spans="1:2" x14ac:dyDescent="0.25">
      <c r="A67" s="4" t="s">
        <v>162</v>
      </c>
      <c r="B67" t="s">
        <v>163</v>
      </c>
    </row>
    <row r="68" spans="1:2" x14ac:dyDescent="0.25">
      <c r="A68" s="4" t="s">
        <v>164</v>
      </c>
      <c r="B68" t="s">
        <v>165</v>
      </c>
    </row>
    <row r="69" spans="1:2" x14ac:dyDescent="0.25">
      <c r="A69" s="4" t="s">
        <v>166</v>
      </c>
      <c r="B69" t="s">
        <v>167</v>
      </c>
    </row>
    <row r="70" spans="1:2" x14ac:dyDescent="0.25">
      <c r="A70" s="4" t="s">
        <v>168</v>
      </c>
      <c r="B70" t="s">
        <v>169</v>
      </c>
    </row>
    <row r="71" spans="1:2" x14ac:dyDescent="0.25">
      <c r="A71" s="4" t="s">
        <v>170</v>
      </c>
      <c r="B71" t="s">
        <v>171</v>
      </c>
    </row>
    <row r="72" spans="1:2" x14ac:dyDescent="0.25">
      <c r="A72" s="4" t="s">
        <v>172</v>
      </c>
      <c r="B72" t="s">
        <v>173</v>
      </c>
    </row>
    <row r="73" spans="1:2" x14ac:dyDescent="0.25">
      <c r="A73" s="4" t="s">
        <v>174</v>
      </c>
      <c r="B73" t="s">
        <v>175</v>
      </c>
    </row>
    <row r="74" spans="1:2" x14ac:dyDescent="0.25">
      <c r="A74" s="4" t="s">
        <v>176</v>
      </c>
      <c r="B74" t="s">
        <v>177</v>
      </c>
    </row>
    <row r="75" spans="1:2" x14ac:dyDescent="0.25">
      <c r="A75" s="4" t="s">
        <v>178</v>
      </c>
      <c r="B75" t="s">
        <v>179</v>
      </c>
    </row>
    <row r="76" spans="1:2" x14ac:dyDescent="0.25">
      <c r="A76" s="4" t="s">
        <v>180</v>
      </c>
      <c r="B76" t="s">
        <v>181</v>
      </c>
    </row>
    <row r="77" spans="1:2" x14ac:dyDescent="0.25">
      <c r="A77" s="4" t="s">
        <v>182</v>
      </c>
      <c r="B77" t="s">
        <v>183</v>
      </c>
    </row>
    <row r="78" spans="1:2" x14ac:dyDescent="0.25">
      <c r="A78" s="4" t="s">
        <v>184</v>
      </c>
      <c r="B78" t="s">
        <v>185</v>
      </c>
    </row>
    <row r="79" spans="1:2" x14ac:dyDescent="0.25">
      <c r="A79" s="4" t="s">
        <v>186</v>
      </c>
      <c r="B79" t="s">
        <v>187</v>
      </c>
    </row>
    <row r="80" spans="1:2" x14ac:dyDescent="0.25">
      <c r="A80" s="4" t="s">
        <v>188</v>
      </c>
      <c r="B80" t="s">
        <v>189</v>
      </c>
    </row>
    <row r="81" spans="1:2" x14ac:dyDescent="0.25">
      <c r="A81" s="4" t="s">
        <v>190</v>
      </c>
      <c r="B81" t="s">
        <v>191</v>
      </c>
    </row>
    <row r="82" spans="1:2" x14ac:dyDescent="0.25">
      <c r="A82" s="4" t="s">
        <v>192</v>
      </c>
      <c r="B82" t="s">
        <v>193</v>
      </c>
    </row>
    <row r="83" spans="1:2" x14ac:dyDescent="0.25">
      <c r="A83" s="4" t="s">
        <v>194</v>
      </c>
      <c r="B83" t="s">
        <v>195</v>
      </c>
    </row>
    <row r="84" spans="1:2" x14ac:dyDescent="0.25">
      <c r="A84" s="4" t="s">
        <v>196</v>
      </c>
      <c r="B84" t="s">
        <v>197</v>
      </c>
    </row>
    <row r="85" spans="1:2" x14ac:dyDescent="0.25">
      <c r="A85" s="4" t="s">
        <v>198</v>
      </c>
      <c r="B85" t="s">
        <v>199</v>
      </c>
    </row>
    <row r="86" spans="1:2" x14ac:dyDescent="0.25">
      <c r="A86" s="4" t="s">
        <v>200</v>
      </c>
      <c r="B86" t="s">
        <v>201</v>
      </c>
    </row>
    <row r="87" spans="1:2" x14ac:dyDescent="0.25">
      <c r="A87" s="4" t="s">
        <v>202</v>
      </c>
      <c r="B87" t="s">
        <v>203</v>
      </c>
    </row>
    <row r="88" spans="1:2" x14ac:dyDescent="0.25">
      <c r="A88" s="4" t="s">
        <v>204</v>
      </c>
      <c r="B88" t="s">
        <v>205</v>
      </c>
    </row>
    <row r="89" spans="1:2" x14ac:dyDescent="0.25">
      <c r="A89" s="4" t="s">
        <v>206</v>
      </c>
      <c r="B89" t="s">
        <v>207</v>
      </c>
    </row>
    <row r="90" spans="1:2" x14ac:dyDescent="0.25">
      <c r="A90" s="4" t="s">
        <v>208</v>
      </c>
      <c r="B90" t="s">
        <v>209</v>
      </c>
    </row>
    <row r="91" spans="1:2" x14ac:dyDescent="0.25">
      <c r="A91" s="4" t="s">
        <v>210</v>
      </c>
      <c r="B91" t="s">
        <v>211</v>
      </c>
    </row>
    <row r="92" spans="1:2" x14ac:dyDescent="0.25">
      <c r="A92" s="4" t="s">
        <v>212</v>
      </c>
      <c r="B92" t="s">
        <v>213</v>
      </c>
    </row>
    <row r="93" spans="1:2" x14ac:dyDescent="0.25">
      <c r="A93" s="4" t="s">
        <v>214</v>
      </c>
      <c r="B93" t="s">
        <v>215</v>
      </c>
    </row>
    <row r="94" spans="1:2" x14ac:dyDescent="0.25">
      <c r="A94" s="4" t="s">
        <v>216</v>
      </c>
      <c r="B94" t="s">
        <v>217</v>
      </c>
    </row>
    <row r="95" spans="1:2" x14ac:dyDescent="0.25">
      <c r="A95" s="4" t="s">
        <v>218</v>
      </c>
      <c r="B95" t="s">
        <v>219</v>
      </c>
    </row>
    <row r="96" spans="1:2" x14ac:dyDescent="0.25">
      <c r="A96" s="4" t="s">
        <v>220</v>
      </c>
      <c r="B96" t="s">
        <v>221</v>
      </c>
    </row>
    <row r="97" spans="1:2" x14ac:dyDescent="0.25">
      <c r="A97" s="4" t="s">
        <v>222</v>
      </c>
      <c r="B97" t="s">
        <v>223</v>
      </c>
    </row>
    <row r="98" spans="1:2" x14ac:dyDescent="0.25">
      <c r="A98" s="4" t="s">
        <v>224</v>
      </c>
      <c r="B98" t="s">
        <v>225</v>
      </c>
    </row>
    <row r="99" spans="1:2" x14ac:dyDescent="0.25">
      <c r="A99" s="4" t="s">
        <v>226</v>
      </c>
      <c r="B99" t="s">
        <v>227</v>
      </c>
    </row>
    <row r="100" spans="1:2" x14ac:dyDescent="0.25">
      <c r="A100" s="4" t="s">
        <v>228</v>
      </c>
      <c r="B100" t="s">
        <v>229</v>
      </c>
    </row>
    <row r="101" spans="1:2" x14ac:dyDescent="0.25">
      <c r="A101" s="4" t="s">
        <v>230</v>
      </c>
      <c r="B101" t="s">
        <v>231</v>
      </c>
    </row>
    <row r="102" spans="1:2" x14ac:dyDescent="0.25">
      <c r="A102" s="4" t="s">
        <v>232</v>
      </c>
      <c r="B102" t="s">
        <v>233</v>
      </c>
    </row>
    <row r="103" spans="1:2" x14ac:dyDescent="0.25">
      <c r="A103" s="4" t="s">
        <v>234</v>
      </c>
      <c r="B103" t="s">
        <v>235</v>
      </c>
    </row>
    <row r="104" spans="1:2" x14ac:dyDescent="0.25">
      <c r="A104" s="4" t="s">
        <v>236</v>
      </c>
      <c r="B104" t="s">
        <v>237</v>
      </c>
    </row>
    <row r="105" spans="1:2" x14ac:dyDescent="0.25">
      <c r="A105" s="4" t="s">
        <v>238</v>
      </c>
      <c r="B105" t="s">
        <v>239</v>
      </c>
    </row>
    <row r="106" spans="1:2" x14ac:dyDescent="0.25">
      <c r="A106" s="4" t="s">
        <v>240</v>
      </c>
      <c r="B106" t="s">
        <v>241</v>
      </c>
    </row>
    <row r="107" spans="1:2" x14ac:dyDescent="0.25">
      <c r="A107" s="4" t="s">
        <v>242</v>
      </c>
      <c r="B107" t="s">
        <v>243</v>
      </c>
    </row>
    <row r="108" spans="1:2" x14ac:dyDescent="0.25">
      <c r="A108" s="4" t="s">
        <v>244</v>
      </c>
      <c r="B108" t="s">
        <v>245</v>
      </c>
    </row>
    <row r="109" spans="1:2" x14ac:dyDescent="0.25">
      <c r="A109" s="4" t="s">
        <v>246</v>
      </c>
      <c r="B109" t="s">
        <v>247</v>
      </c>
    </row>
    <row r="110" spans="1:2" x14ac:dyDescent="0.25">
      <c r="A110" s="4" t="s">
        <v>248</v>
      </c>
      <c r="B110" t="s">
        <v>249</v>
      </c>
    </row>
    <row r="111" spans="1:2" x14ac:dyDescent="0.25">
      <c r="A111" s="4" t="s">
        <v>250</v>
      </c>
      <c r="B111" t="s">
        <v>251</v>
      </c>
    </row>
    <row r="112" spans="1:2" x14ac:dyDescent="0.25">
      <c r="A112" s="4" t="s">
        <v>252</v>
      </c>
      <c r="B112" t="s">
        <v>253</v>
      </c>
    </row>
    <row r="113" spans="1:2" x14ac:dyDescent="0.25">
      <c r="A113" s="4" t="s">
        <v>254</v>
      </c>
      <c r="B113" t="s">
        <v>255</v>
      </c>
    </row>
    <row r="114" spans="1:2" x14ac:dyDescent="0.25">
      <c r="A114" s="4" t="s">
        <v>256</v>
      </c>
      <c r="B114" t="s">
        <v>257</v>
      </c>
    </row>
    <row r="115" spans="1:2" x14ac:dyDescent="0.25">
      <c r="A115" s="4" t="s">
        <v>258</v>
      </c>
      <c r="B115" t="s">
        <v>259</v>
      </c>
    </row>
    <row r="116" spans="1:2" x14ac:dyDescent="0.25">
      <c r="A116" s="4" t="s">
        <v>260</v>
      </c>
      <c r="B116" t="s">
        <v>261</v>
      </c>
    </row>
    <row r="117" spans="1:2" x14ac:dyDescent="0.25">
      <c r="A117" s="4" t="s">
        <v>262</v>
      </c>
      <c r="B117" t="s">
        <v>263</v>
      </c>
    </row>
    <row r="118" spans="1:2" x14ac:dyDescent="0.25">
      <c r="A118" s="4" t="s">
        <v>264</v>
      </c>
      <c r="B118" t="s">
        <v>265</v>
      </c>
    </row>
    <row r="119" spans="1:2" x14ac:dyDescent="0.25">
      <c r="A119" s="4" t="s">
        <v>266</v>
      </c>
      <c r="B119" t="s">
        <v>267</v>
      </c>
    </row>
    <row r="120" spans="1:2" x14ac:dyDescent="0.25">
      <c r="A120" s="4" t="s">
        <v>268</v>
      </c>
      <c r="B120" t="s">
        <v>269</v>
      </c>
    </row>
    <row r="121" spans="1:2" x14ac:dyDescent="0.25">
      <c r="A121" s="4" t="s">
        <v>270</v>
      </c>
      <c r="B121" t="s">
        <v>271</v>
      </c>
    </row>
    <row r="122" spans="1:2" x14ac:dyDescent="0.25">
      <c r="A122" s="4" t="s">
        <v>272</v>
      </c>
      <c r="B122" t="s">
        <v>273</v>
      </c>
    </row>
    <row r="123" spans="1:2" x14ac:dyDescent="0.25">
      <c r="A123" s="4" t="s">
        <v>274</v>
      </c>
      <c r="B123" t="s">
        <v>275</v>
      </c>
    </row>
    <row r="124" spans="1:2" x14ac:dyDescent="0.25">
      <c r="A124" s="4" t="s">
        <v>276</v>
      </c>
      <c r="B124" t="s">
        <v>277</v>
      </c>
    </row>
    <row r="125" spans="1:2" x14ac:dyDescent="0.25">
      <c r="A125" s="4" t="s">
        <v>278</v>
      </c>
      <c r="B125" t="s">
        <v>279</v>
      </c>
    </row>
    <row r="126" spans="1:2" x14ac:dyDescent="0.25">
      <c r="A126" s="4" t="s">
        <v>280</v>
      </c>
      <c r="B126" t="s">
        <v>281</v>
      </c>
    </row>
    <row r="127" spans="1:2" x14ac:dyDescent="0.25">
      <c r="A127" s="4" t="s">
        <v>282</v>
      </c>
      <c r="B127" t="s">
        <v>283</v>
      </c>
    </row>
    <row r="128" spans="1:2" x14ac:dyDescent="0.25">
      <c r="A128" s="4" t="s">
        <v>284</v>
      </c>
      <c r="B128" t="s">
        <v>285</v>
      </c>
    </row>
    <row r="129" spans="1:2" x14ac:dyDescent="0.25">
      <c r="A129" s="4" t="s">
        <v>286</v>
      </c>
      <c r="B129" t="s">
        <v>287</v>
      </c>
    </row>
    <row r="130" spans="1:2" x14ac:dyDescent="0.25">
      <c r="A130" s="4" t="s">
        <v>288</v>
      </c>
      <c r="B130" t="s">
        <v>289</v>
      </c>
    </row>
    <row r="131" spans="1:2" x14ac:dyDescent="0.25">
      <c r="A131" s="4" t="s">
        <v>290</v>
      </c>
      <c r="B131" t="s">
        <v>291</v>
      </c>
    </row>
    <row r="132" spans="1:2" x14ac:dyDescent="0.25">
      <c r="A132" s="4" t="s">
        <v>292</v>
      </c>
      <c r="B132" t="s">
        <v>293</v>
      </c>
    </row>
    <row r="133" spans="1:2" x14ac:dyDescent="0.25">
      <c r="A133" s="4" t="s">
        <v>294</v>
      </c>
      <c r="B133" t="s">
        <v>295</v>
      </c>
    </row>
    <row r="134" spans="1:2" x14ac:dyDescent="0.25">
      <c r="A134" s="4" t="s">
        <v>296</v>
      </c>
      <c r="B134" t="s">
        <v>297</v>
      </c>
    </row>
    <row r="135" spans="1:2" x14ac:dyDescent="0.25">
      <c r="A135" s="4" t="s">
        <v>298</v>
      </c>
      <c r="B135" t="s">
        <v>299</v>
      </c>
    </row>
    <row r="136" spans="1:2" x14ac:dyDescent="0.25">
      <c r="A136" s="4" t="s">
        <v>300</v>
      </c>
      <c r="B136" t="s">
        <v>301</v>
      </c>
    </row>
    <row r="137" spans="1:2" x14ac:dyDescent="0.25">
      <c r="A137" s="4" t="s">
        <v>302</v>
      </c>
      <c r="B137" t="s">
        <v>303</v>
      </c>
    </row>
    <row r="138" spans="1:2" x14ac:dyDescent="0.25">
      <c r="A138" s="4" t="s">
        <v>304</v>
      </c>
      <c r="B138" t="s">
        <v>305</v>
      </c>
    </row>
    <row r="139" spans="1:2" x14ac:dyDescent="0.25">
      <c r="A139" s="4" t="s">
        <v>306</v>
      </c>
      <c r="B139" t="s">
        <v>307</v>
      </c>
    </row>
    <row r="140" spans="1:2" x14ac:dyDescent="0.25">
      <c r="A140" s="4" t="s">
        <v>308</v>
      </c>
      <c r="B140" t="s">
        <v>309</v>
      </c>
    </row>
    <row r="141" spans="1:2" x14ac:dyDescent="0.25">
      <c r="A141" s="4" t="s">
        <v>310</v>
      </c>
      <c r="B141" t="s">
        <v>311</v>
      </c>
    </row>
    <row r="142" spans="1:2" x14ac:dyDescent="0.25">
      <c r="A142" s="4" t="s">
        <v>312</v>
      </c>
      <c r="B142" t="s">
        <v>313</v>
      </c>
    </row>
    <row r="143" spans="1:2" x14ac:dyDescent="0.25">
      <c r="A143" s="4" t="s">
        <v>314</v>
      </c>
      <c r="B143" t="s">
        <v>315</v>
      </c>
    </row>
    <row r="144" spans="1:2" x14ac:dyDescent="0.25">
      <c r="A144" s="4" t="s">
        <v>316</v>
      </c>
      <c r="B144" t="s">
        <v>317</v>
      </c>
    </row>
    <row r="145" spans="1:2" x14ac:dyDescent="0.25">
      <c r="A145" s="4" t="s">
        <v>318</v>
      </c>
      <c r="B145" t="s">
        <v>319</v>
      </c>
    </row>
    <row r="146" spans="1:2" x14ac:dyDescent="0.25">
      <c r="A146" s="4" t="s">
        <v>320</v>
      </c>
      <c r="B146" t="s">
        <v>321</v>
      </c>
    </row>
    <row r="147" spans="1:2" x14ac:dyDescent="0.25">
      <c r="A147" s="4" t="s">
        <v>322</v>
      </c>
      <c r="B147" t="s">
        <v>323</v>
      </c>
    </row>
    <row r="148" spans="1:2" x14ac:dyDescent="0.25">
      <c r="A148" s="4" t="s">
        <v>324</v>
      </c>
      <c r="B148" t="s">
        <v>325</v>
      </c>
    </row>
    <row r="149" spans="1:2" x14ac:dyDescent="0.25">
      <c r="A149" s="4" t="s">
        <v>326</v>
      </c>
      <c r="B149" t="s">
        <v>327</v>
      </c>
    </row>
    <row r="150" spans="1:2" x14ac:dyDescent="0.25">
      <c r="A150" s="4" t="s">
        <v>328</v>
      </c>
      <c r="B150" t="s">
        <v>329</v>
      </c>
    </row>
    <row r="151" spans="1:2" x14ac:dyDescent="0.25">
      <c r="A151" s="4" t="s">
        <v>330</v>
      </c>
      <c r="B151" t="s">
        <v>331</v>
      </c>
    </row>
    <row r="152" spans="1:2" x14ac:dyDescent="0.25">
      <c r="A152" s="4" t="s">
        <v>332</v>
      </c>
      <c r="B152" t="s">
        <v>333</v>
      </c>
    </row>
    <row r="153" spans="1:2" x14ac:dyDescent="0.25">
      <c r="A153" s="4" t="s">
        <v>334</v>
      </c>
      <c r="B153" t="s">
        <v>335</v>
      </c>
    </row>
    <row r="154" spans="1:2" x14ac:dyDescent="0.25">
      <c r="A154" s="4" t="s">
        <v>336</v>
      </c>
      <c r="B154" t="s">
        <v>337</v>
      </c>
    </row>
    <row r="155" spans="1:2" x14ac:dyDescent="0.25">
      <c r="A155" s="4" t="s">
        <v>338</v>
      </c>
      <c r="B155" t="s">
        <v>339</v>
      </c>
    </row>
    <row r="156" spans="1:2" x14ac:dyDescent="0.25">
      <c r="A156" s="4" t="s">
        <v>340</v>
      </c>
      <c r="B156" t="s">
        <v>341</v>
      </c>
    </row>
    <row r="157" spans="1:2" x14ac:dyDescent="0.25">
      <c r="A157" s="4" t="s">
        <v>342</v>
      </c>
      <c r="B157" t="s">
        <v>343</v>
      </c>
    </row>
    <row r="158" spans="1:2" x14ac:dyDescent="0.25">
      <c r="A158" s="4" t="s">
        <v>344</v>
      </c>
      <c r="B158" t="s">
        <v>345</v>
      </c>
    </row>
    <row r="159" spans="1:2" x14ac:dyDescent="0.25">
      <c r="A159" s="4" t="s">
        <v>346</v>
      </c>
      <c r="B159" t="s">
        <v>347</v>
      </c>
    </row>
    <row r="160" spans="1:2" x14ac:dyDescent="0.25">
      <c r="A160" s="4" t="s">
        <v>348</v>
      </c>
      <c r="B160" t="s">
        <v>349</v>
      </c>
    </row>
    <row r="161" spans="1:2" x14ac:dyDescent="0.25">
      <c r="A161" s="4" t="s">
        <v>350</v>
      </c>
      <c r="B161" t="s">
        <v>351</v>
      </c>
    </row>
    <row r="162" spans="1:2" x14ac:dyDescent="0.25">
      <c r="A162" s="4" t="s">
        <v>352</v>
      </c>
      <c r="B162" t="s">
        <v>353</v>
      </c>
    </row>
    <row r="163" spans="1:2" x14ac:dyDescent="0.25">
      <c r="A163" s="4" t="s">
        <v>354</v>
      </c>
      <c r="B163" t="s">
        <v>355</v>
      </c>
    </row>
    <row r="164" spans="1:2" x14ac:dyDescent="0.25">
      <c r="A164" s="4" t="s">
        <v>356</v>
      </c>
      <c r="B164" t="s">
        <v>357</v>
      </c>
    </row>
    <row r="165" spans="1:2" x14ac:dyDescent="0.25">
      <c r="A165" s="4" t="s">
        <v>358</v>
      </c>
      <c r="B165" t="s">
        <v>359</v>
      </c>
    </row>
    <row r="166" spans="1:2" x14ac:dyDescent="0.25">
      <c r="A166" s="4" t="s">
        <v>360</v>
      </c>
      <c r="B166" t="s">
        <v>361</v>
      </c>
    </row>
    <row r="167" spans="1:2" x14ac:dyDescent="0.25">
      <c r="A167" s="4" t="s">
        <v>362</v>
      </c>
      <c r="B167" t="s">
        <v>363</v>
      </c>
    </row>
    <row r="168" spans="1:2" x14ac:dyDescent="0.25">
      <c r="A168" s="4" t="s">
        <v>1454</v>
      </c>
      <c r="B168" t="s">
        <v>1455</v>
      </c>
    </row>
    <row r="169" spans="1:2" x14ac:dyDescent="0.25">
      <c r="A169" s="4" t="s">
        <v>364</v>
      </c>
      <c r="B169" t="s">
        <v>365</v>
      </c>
    </row>
    <row r="170" spans="1:2" x14ac:dyDescent="0.25">
      <c r="A170" s="4" t="s">
        <v>366</v>
      </c>
      <c r="B170" t="s">
        <v>367</v>
      </c>
    </row>
    <row r="171" spans="1:2" x14ac:dyDescent="0.25">
      <c r="A171" s="4" t="s">
        <v>368</v>
      </c>
      <c r="B171" t="s">
        <v>369</v>
      </c>
    </row>
    <row r="172" spans="1:2" x14ac:dyDescent="0.25">
      <c r="A172" s="4" t="s">
        <v>370</v>
      </c>
      <c r="B172" t="s">
        <v>371</v>
      </c>
    </row>
    <row r="173" spans="1:2" x14ac:dyDescent="0.25">
      <c r="A173" s="4" t="s">
        <v>372</v>
      </c>
      <c r="B173" t="s">
        <v>373</v>
      </c>
    </row>
    <row r="174" spans="1:2" x14ac:dyDescent="0.25">
      <c r="A174" s="4" t="s">
        <v>374</v>
      </c>
      <c r="B174" t="s">
        <v>375</v>
      </c>
    </row>
    <row r="175" spans="1:2" x14ac:dyDescent="0.25">
      <c r="A175" s="4" t="s">
        <v>376</v>
      </c>
      <c r="B175" t="s">
        <v>377</v>
      </c>
    </row>
    <row r="176" spans="1:2" x14ac:dyDescent="0.25">
      <c r="A176" s="4" t="s">
        <v>378</v>
      </c>
      <c r="B176" t="s">
        <v>379</v>
      </c>
    </row>
    <row r="177" spans="1:2" x14ac:dyDescent="0.25">
      <c r="A177" s="4" t="s">
        <v>380</v>
      </c>
      <c r="B177" t="s">
        <v>381</v>
      </c>
    </row>
    <row r="178" spans="1:2" x14ac:dyDescent="0.25">
      <c r="A178" s="4" t="s">
        <v>382</v>
      </c>
      <c r="B178" t="s">
        <v>383</v>
      </c>
    </row>
    <row r="179" spans="1:2" x14ac:dyDescent="0.25">
      <c r="A179" s="4" t="s">
        <v>384</v>
      </c>
      <c r="B179" t="s">
        <v>385</v>
      </c>
    </row>
    <row r="180" spans="1:2" x14ac:dyDescent="0.25">
      <c r="A180" s="4" t="s">
        <v>386</v>
      </c>
      <c r="B180" t="s">
        <v>387</v>
      </c>
    </row>
    <row r="181" spans="1:2" x14ac:dyDescent="0.25">
      <c r="A181" s="4" t="s">
        <v>388</v>
      </c>
      <c r="B181" t="s">
        <v>389</v>
      </c>
    </row>
    <row r="182" spans="1:2" x14ac:dyDescent="0.25">
      <c r="A182" s="4" t="s">
        <v>390</v>
      </c>
      <c r="B182" t="s">
        <v>391</v>
      </c>
    </row>
    <row r="183" spans="1:2" x14ac:dyDescent="0.25">
      <c r="A183" s="4" t="s">
        <v>392</v>
      </c>
      <c r="B183" t="s">
        <v>393</v>
      </c>
    </row>
    <row r="184" spans="1:2" x14ac:dyDescent="0.25">
      <c r="A184" s="4" t="s">
        <v>394</v>
      </c>
      <c r="B184" t="s">
        <v>395</v>
      </c>
    </row>
    <row r="185" spans="1:2" x14ac:dyDescent="0.25">
      <c r="A185" s="4" t="s">
        <v>396</v>
      </c>
      <c r="B185" t="s">
        <v>397</v>
      </c>
    </row>
    <row r="186" spans="1:2" x14ac:dyDescent="0.25">
      <c r="A186" s="4" t="s">
        <v>398</v>
      </c>
      <c r="B186" t="s">
        <v>399</v>
      </c>
    </row>
    <row r="187" spans="1:2" x14ac:dyDescent="0.25">
      <c r="A187" s="4" t="s">
        <v>400</v>
      </c>
      <c r="B187" t="s">
        <v>401</v>
      </c>
    </row>
    <row r="188" spans="1:2" x14ac:dyDescent="0.25">
      <c r="A188" s="4" t="s">
        <v>402</v>
      </c>
      <c r="B188" t="s">
        <v>403</v>
      </c>
    </row>
    <row r="189" spans="1:2" x14ac:dyDescent="0.25">
      <c r="A189" s="4" t="s">
        <v>404</v>
      </c>
      <c r="B189" t="s">
        <v>405</v>
      </c>
    </row>
    <row r="190" spans="1:2" x14ac:dyDescent="0.25">
      <c r="A190" s="4" t="s">
        <v>406</v>
      </c>
      <c r="B190" t="s">
        <v>407</v>
      </c>
    </row>
    <row r="191" spans="1:2" x14ac:dyDescent="0.25">
      <c r="A191" s="4" t="s">
        <v>408</v>
      </c>
      <c r="B191" t="s">
        <v>409</v>
      </c>
    </row>
    <row r="192" spans="1:2" x14ac:dyDescent="0.25">
      <c r="A192" s="4" t="s">
        <v>410</v>
      </c>
      <c r="B192" t="s">
        <v>411</v>
      </c>
    </row>
    <row r="193" spans="1:2" x14ac:dyDescent="0.25">
      <c r="A193" s="4" t="s">
        <v>412</v>
      </c>
      <c r="B193" t="s">
        <v>413</v>
      </c>
    </row>
    <row r="194" spans="1:2" x14ac:dyDescent="0.25">
      <c r="A194" s="4" t="s">
        <v>414</v>
      </c>
      <c r="B194" t="s">
        <v>415</v>
      </c>
    </row>
    <row r="195" spans="1:2" x14ac:dyDescent="0.25">
      <c r="A195" s="4" t="s">
        <v>416</v>
      </c>
      <c r="B195" t="s">
        <v>417</v>
      </c>
    </row>
    <row r="196" spans="1:2" x14ac:dyDescent="0.25">
      <c r="A196" s="4" t="s">
        <v>418</v>
      </c>
      <c r="B196" t="s">
        <v>419</v>
      </c>
    </row>
    <row r="197" spans="1:2" x14ac:dyDescent="0.25">
      <c r="A197" s="4" t="s">
        <v>420</v>
      </c>
      <c r="B197" t="s">
        <v>421</v>
      </c>
    </row>
    <row r="198" spans="1:2" x14ac:dyDescent="0.25">
      <c r="A198" s="4" t="s">
        <v>422</v>
      </c>
      <c r="B198" t="s">
        <v>423</v>
      </c>
    </row>
    <row r="199" spans="1:2" x14ac:dyDescent="0.25">
      <c r="A199" s="4" t="s">
        <v>424</v>
      </c>
      <c r="B199" t="s">
        <v>425</v>
      </c>
    </row>
    <row r="200" spans="1:2" x14ac:dyDescent="0.25">
      <c r="A200" s="4" t="s">
        <v>426</v>
      </c>
      <c r="B200" t="s">
        <v>427</v>
      </c>
    </row>
    <row r="201" spans="1:2" x14ac:dyDescent="0.25">
      <c r="A201" s="4" t="s">
        <v>428</v>
      </c>
      <c r="B201" t="s">
        <v>429</v>
      </c>
    </row>
    <row r="202" spans="1:2" x14ac:dyDescent="0.25">
      <c r="A202" s="4" t="s">
        <v>430</v>
      </c>
      <c r="B202" t="s">
        <v>431</v>
      </c>
    </row>
    <row r="203" spans="1:2" x14ac:dyDescent="0.25">
      <c r="A203" s="4" t="s">
        <v>432</v>
      </c>
      <c r="B203" t="s">
        <v>433</v>
      </c>
    </row>
    <row r="204" spans="1:2" x14ac:dyDescent="0.25">
      <c r="A204" s="4" t="s">
        <v>434</v>
      </c>
      <c r="B204" t="s">
        <v>435</v>
      </c>
    </row>
    <row r="205" spans="1:2" x14ac:dyDescent="0.25">
      <c r="A205" s="4" t="s">
        <v>436</v>
      </c>
      <c r="B205" t="s">
        <v>437</v>
      </c>
    </row>
    <row r="206" spans="1:2" x14ac:dyDescent="0.25">
      <c r="A206" s="4" t="s">
        <v>438</v>
      </c>
      <c r="B206" t="s">
        <v>439</v>
      </c>
    </row>
    <row r="207" spans="1:2" x14ac:dyDescent="0.25">
      <c r="A207" s="4" t="s">
        <v>440</v>
      </c>
      <c r="B207" t="s">
        <v>441</v>
      </c>
    </row>
    <row r="208" spans="1:2" x14ac:dyDescent="0.25">
      <c r="A208" s="4" t="s">
        <v>442</v>
      </c>
      <c r="B208" t="s">
        <v>443</v>
      </c>
    </row>
    <row r="209" spans="1:2" x14ac:dyDescent="0.25">
      <c r="A209" s="4" t="s">
        <v>444</v>
      </c>
      <c r="B209" t="s">
        <v>445</v>
      </c>
    </row>
    <row r="210" spans="1:2" x14ac:dyDescent="0.25">
      <c r="A210" s="4" t="s">
        <v>446</v>
      </c>
      <c r="B210" t="s">
        <v>447</v>
      </c>
    </row>
    <row r="211" spans="1:2" x14ac:dyDescent="0.25">
      <c r="A211" s="4" t="s">
        <v>448</v>
      </c>
      <c r="B211" t="s">
        <v>449</v>
      </c>
    </row>
    <row r="212" spans="1:2" x14ac:dyDescent="0.25">
      <c r="A212" s="4" t="s">
        <v>450</v>
      </c>
      <c r="B212" t="s">
        <v>451</v>
      </c>
    </row>
    <row r="213" spans="1:2" x14ac:dyDescent="0.25">
      <c r="A213" s="4" t="s">
        <v>452</v>
      </c>
      <c r="B213" t="s">
        <v>453</v>
      </c>
    </row>
    <row r="214" spans="1:2" x14ac:dyDescent="0.25">
      <c r="A214" s="4" t="s">
        <v>454</v>
      </c>
      <c r="B214" t="s">
        <v>455</v>
      </c>
    </row>
    <row r="215" spans="1:2" x14ac:dyDescent="0.25">
      <c r="A215" s="4" t="s">
        <v>456</v>
      </c>
      <c r="B215" t="s">
        <v>457</v>
      </c>
    </row>
    <row r="216" spans="1:2" x14ac:dyDescent="0.25">
      <c r="A216" s="4" t="s">
        <v>458</v>
      </c>
      <c r="B216" t="s">
        <v>459</v>
      </c>
    </row>
    <row r="217" spans="1:2" x14ac:dyDescent="0.25">
      <c r="A217" s="4" t="s">
        <v>460</v>
      </c>
      <c r="B217" t="s">
        <v>461</v>
      </c>
    </row>
    <row r="218" spans="1:2" x14ac:dyDescent="0.25">
      <c r="A218" s="4" t="s">
        <v>462</v>
      </c>
      <c r="B218" t="s">
        <v>463</v>
      </c>
    </row>
    <row r="219" spans="1:2" x14ac:dyDescent="0.25">
      <c r="A219" s="4" t="s">
        <v>464</v>
      </c>
      <c r="B219" t="s">
        <v>465</v>
      </c>
    </row>
    <row r="220" spans="1:2" x14ac:dyDescent="0.25">
      <c r="A220" s="4" t="s">
        <v>466</v>
      </c>
      <c r="B220" t="s">
        <v>467</v>
      </c>
    </row>
    <row r="221" spans="1:2" x14ac:dyDescent="0.25">
      <c r="A221" s="4" t="s">
        <v>468</v>
      </c>
      <c r="B221" t="s">
        <v>469</v>
      </c>
    </row>
    <row r="222" spans="1:2" x14ac:dyDescent="0.25">
      <c r="A222" s="4" t="s">
        <v>470</v>
      </c>
      <c r="B222" t="s">
        <v>471</v>
      </c>
    </row>
    <row r="223" spans="1:2" x14ac:dyDescent="0.25">
      <c r="A223" s="4" t="s">
        <v>472</v>
      </c>
      <c r="B223" t="s">
        <v>473</v>
      </c>
    </row>
    <row r="224" spans="1:2" x14ac:dyDescent="0.25">
      <c r="A224" s="4" t="s">
        <v>474</v>
      </c>
      <c r="B224" t="s">
        <v>475</v>
      </c>
    </row>
    <row r="225" spans="1:2" x14ac:dyDescent="0.25">
      <c r="A225" s="4" t="s">
        <v>476</v>
      </c>
      <c r="B225" t="s">
        <v>477</v>
      </c>
    </row>
    <row r="226" spans="1:2" x14ac:dyDescent="0.25">
      <c r="A226" s="4" t="s">
        <v>478</v>
      </c>
      <c r="B226" t="s">
        <v>479</v>
      </c>
    </row>
    <row r="227" spans="1:2" x14ac:dyDescent="0.25">
      <c r="A227" s="4" t="s">
        <v>480</v>
      </c>
      <c r="B227" t="s">
        <v>481</v>
      </c>
    </row>
    <row r="228" spans="1:2" x14ac:dyDescent="0.25">
      <c r="A228" s="4" t="s">
        <v>482</v>
      </c>
      <c r="B228" t="s">
        <v>483</v>
      </c>
    </row>
    <row r="229" spans="1:2" x14ac:dyDescent="0.25">
      <c r="A229" s="4" t="s">
        <v>484</v>
      </c>
      <c r="B229" t="s">
        <v>485</v>
      </c>
    </row>
    <row r="230" spans="1:2" x14ac:dyDescent="0.25">
      <c r="A230" s="4" t="s">
        <v>486</v>
      </c>
      <c r="B230" t="s">
        <v>487</v>
      </c>
    </row>
    <row r="231" spans="1:2" x14ac:dyDescent="0.25">
      <c r="A231" s="4" t="s">
        <v>488</v>
      </c>
      <c r="B231" t="s">
        <v>489</v>
      </c>
    </row>
    <row r="232" spans="1:2" x14ac:dyDescent="0.25">
      <c r="A232" s="4" t="s">
        <v>490</v>
      </c>
      <c r="B232" t="s">
        <v>491</v>
      </c>
    </row>
    <row r="233" spans="1:2" x14ac:dyDescent="0.25">
      <c r="A233" s="4" t="s">
        <v>492</v>
      </c>
      <c r="B233" t="s">
        <v>493</v>
      </c>
    </row>
    <row r="234" spans="1:2" x14ac:dyDescent="0.25">
      <c r="A234" s="4" t="s">
        <v>494</v>
      </c>
      <c r="B234" t="s">
        <v>495</v>
      </c>
    </row>
    <row r="235" spans="1:2" x14ac:dyDescent="0.25">
      <c r="A235" s="4" t="s">
        <v>496</v>
      </c>
      <c r="B235" t="s">
        <v>497</v>
      </c>
    </row>
    <row r="236" spans="1:2" x14ac:dyDescent="0.25">
      <c r="A236" s="4" t="s">
        <v>498</v>
      </c>
      <c r="B236" t="s">
        <v>499</v>
      </c>
    </row>
    <row r="237" spans="1:2" x14ac:dyDescent="0.25">
      <c r="A237" s="4" t="s">
        <v>500</v>
      </c>
      <c r="B237" t="s">
        <v>501</v>
      </c>
    </row>
    <row r="238" spans="1:2" x14ac:dyDescent="0.25">
      <c r="A238" s="4" t="s">
        <v>502</v>
      </c>
      <c r="B238" t="s">
        <v>503</v>
      </c>
    </row>
    <row r="239" spans="1:2" x14ac:dyDescent="0.25">
      <c r="A239" s="4" t="s">
        <v>504</v>
      </c>
      <c r="B239" t="s">
        <v>505</v>
      </c>
    </row>
    <row r="240" spans="1:2" x14ac:dyDescent="0.25">
      <c r="A240" s="4" t="s">
        <v>506</v>
      </c>
      <c r="B240" t="s">
        <v>507</v>
      </c>
    </row>
    <row r="241" spans="1:2" x14ac:dyDescent="0.25">
      <c r="A241" s="4" t="s">
        <v>508</v>
      </c>
      <c r="B241" t="s">
        <v>509</v>
      </c>
    </row>
    <row r="242" spans="1:2" x14ac:dyDescent="0.25">
      <c r="A242" s="4" t="s">
        <v>510</v>
      </c>
      <c r="B242" t="s">
        <v>511</v>
      </c>
    </row>
    <row r="243" spans="1:2" x14ac:dyDescent="0.25">
      <c r="A243" s="4" t="s">
        <v>512</v>
      </c>
      <c r="B243" t="s">
        <v>513</v>
      </c>
    </row>
    <row r="244" spans="1:2" x14ac:dyDescent="0.25">
      <c r="A244" s="4" t="s">
        <v>514</v>
      </c>
      <c r="B244" t="s">
        <v>515</v>
      </c>
    </row>
    <row r="245" spans="1:2" x14ac:dyDescent="0.25">
      <c r="A245" s="4" t="s">
        <v>516</v>
      </c>
      <c r="B245" t="s">
        <v>517</v>
      </c>
    </row>
    <row r="246" spans="1:2" x14ac:dyDescent="0.25">
      <c r="A246" s="4" t="s">
        <v>518</v>
      </c>
      <c r="B246" t="s">
        <v>519</v>
      </c>
    </row>
    <row r="247" spans="1:2" x14ac:dyDescent="0.25">
      <c r="A247" s="4" t="s">
        <v>520</v>
      </c>
      <c r="B247" t="s">
        <v>521</v>
      </c>
    </row>
    <row r="248" spans="1:2" x14ac:dyDescent="0.25">
      <c r="A248" s="4" t="s">
        <v>522</v>
      </c>
      <c r="B248" t="s">
        <v>523</v>
      </c>
    </row>
    <row r="249" spans="1:2" x14ac:dyDescent="0.25">
      <c r="A249" s="4" t="s">
        <v>524</v>
      </c>
      <c r="B249" t="s">
        <v>525</v>
      </c>
    </row>
    <row r="250" spans="1:2" x14ac:dyDescent="0.25">
      <c r="A250" s="4" t="s">
        <v>526</v>
      </c>
      <c r="B250" t="s">
        <v>527</v>
      </c>
    </row>
    <row r="251" spans="1:2" x14ac:dyDescent="0.25">
      <c r="A251" s="4" t="s">
        <v>528</v>
      </c>
      <c r="B251" t="s">
        <v>529</v>
      </c>
    </row>
    <row r="252" spans="1:2" x14ac:dyDescent="0.25">
      <c r="A252" s="4" t="s">
        <v>530</v>
      </c>
      <c r="B252" t="s">
        <v>531</v>
      </c>
    </row>
    <row r="253" spans="1:2" x14ac:dyDescent="0.25">
      <c r="A253" s="4" t="s">
        <v>532</v>
      </c>
      <c r="B253" t="s">
        <v>533</v>
      </c>
    </row>
    <row r="254" spans="1:2" x14ac:dyDescent="0.25">
      <c r="A254" s="4" t="s">
        <v>534</v>
      </c>
      <c r="B254" t="s">
        <v>535</v>
      </c>
    </row>
    <row r="255" spans="1:2" x14ac:dyDescent="0.25">
      <c r="A255" s="4" t="s">
        <v>536</v>
      </c>
      <c r="B255" t="s">
        <v>537</v>
      </c>
    </row>
    <row r="256" spans="1:2" x14ac:dyDescent="0.25">
      <c r="A256" s="4" t="s">
        <v>538</v>
      </c>
      <c r="B256" t="s">
        <v>539</v>
      </c>
    </row>
    <row r="257" spans="1:2" x14ac:dyDescent="0.25">
      <c r="A257" s="4" t="s">
        <v>540</v>
      </c>
      <c r="B257" t="s">
        <v>541</v>
      </c>
    </row>
    <row r="258" spans="1:2" x14ac:dyDescent="0.25">
      <c r="A258" s="4" t="s">
        <v>542</v>
      </c>
      <c r="B258" t="s">
        <v>543</v>
      </c>
    </row>
    <row r="259" spans="1:2" x14ac:dyDescent="0.25">
      <c r="A259" s="4" t="s">
        <v>544</v>
      </c>
      <c r="B259" t="s">
        <v>545</v>
      </c>
    </row>
    <row r="260" spans="1:2" x14ac:dyDescent="0.25">
      <c r="A260" s="4" t="s">
        <v>546</v>
      </c>
      <c r="B260" t="s">
        <v>547</v>
      </c>
    </row>
    <row r="261" spans="1:2" x14ac:dyDescent="0.25">
      <c r="A261" s="4" t="s">
        <v>548</v>
      </c>
      <c r="B261" t="s">
        <v>549</v>
      </c>
    </row>
    <row r="262" spans="1:2" x14ac:dyDescent="0.25">
      <c r="A262" s="4" t="s">
        <v>550</v>
      </c>
      <c r="B262" t="s">
        <v>551</v>
      </c>
    </row>
    <row r="263" spans="1:2" x14ac:dyDescent="0.25">
      <c r="A263" s="4" t="s">
        <v>552</v>
      </c>
      <c r="B263" t="s">
        <v>553</v>
      </c>
    </row>
    <row r="264" spans="1:2" x14ac:dyDescent="0.25">
      <c r="A264" s="4" t="s">
        <v>554</v>
      </c>
      <c r="B264" t="s">
        <v>555</v>
      </c>
    </row>
    <row r="265" spans="1:2" x14ac:dyDescent="0.25">
      <c r="A265" s="4" t="s">
        <v>556</v>
      </c>
      <c r="B265" t="s">
        <v>557</v>
      </c>
    </row>
    <row r="266" spans="1:2" x14ac:dyDescent="0.25">
      <c r="A266" s="4" t="s">
        <v>558</v>
      </c>
      <c r="B266" t="s">
        <v>559</v>
      </c>
    </row>
    <row r="267" spans="1:2" x14ac:dyDescent="0.25">
      <c r="A267" s="4" t="s">
        <v>560</v>
      </c>
      <c r="B267" t="s">
        <v>561</v>
      </c>
    </row>
    <row r="268" spans="1:2" x14ac:dyDescent="0.25">
      <c r="A268" s="4" t="s">
        <v>562</v>
      </c>
      <c r="B268" t="s">
        <v>563</v>
      </c>
    </row>
    <row r="269" spans="1:2" x14ac:dyDescent="0.25">
      <c r="A269" s="4" t="s">
        <v>564</v>
      </c>
      <c r="B269" t="s">
        <v>565</v>
      </c>
    </row>
    <row r="270" spans="1:2" x14ac:dyDescent="0.25">
      <c r="A270" s="4" t="s">
        <v>566</v>
      </c>
      <c r="B270" t="s">
        <v>567</v>
      </c>
    </row>
    <row r="271" spans="1:2" x14ac:dyDescent="0.25">
      <c r="A271" s="4" t="s">
        <v>568</v>
      </c>
      <c r="B271" t="s">
        <v>569</v>
      </c>
    </row>
    <row r="272" spans="1:2" x14ac:dyDescent="0.25">
      <c r="A272" s="4" t="s">
        <v>570</v>
      </c>
      <c r="B272" t="s">
        <v>571</v>
      </c>
    </row>
    <row r="273" spans="1:2" x14ac:dyDescent="0.25">
      <c r="A273" s="4" t="s">
        <v>572</v>
      </c>
      <c r="B273" t="s">
        <v>573</v>
      </c>
    </row>
    <row r="274" spans="1:2" x14ac:dyDescent="0.25">
      <c r="A274" s="4" t="s">
        <v>574</v>
      </c>
      <c r="B274" t="s">
        <v>575</v>
      </c>
    </row>
    <row r="275" spans="1:2" x14ac:dyDescent="0.25">
      <c r="A275" s="4" t="s">
        <v>576</v>
      </c>
      <c r="B275" t="s">
        <v>577</v>
      </c>
    </row>
    <row r="276" spans="1:2" x14ac:dyDescent="0.25">
      <c r="A276" s="4" t="s">
        <v>578</v>
      </c>
      <c r="B276" t="s">
        <v>579</v>
      </c>
    </row>
    <row r="277" spans="1:2" x14ac:dyDescent="0.25">
      <c r="A277" s="4" t="s">
        <v>580</v>
      </c>
      <c r="B277" t="s">
        <v>581</v>
      </c>
    </row>
    <row r="278" spans="1:2" x14ac:dyDescent="0.25">
      <c r="A278" s="4" t="s">
        <v>582</v>
      </c>
      <c r="B278" t="s">
        <v>583</v>
      </c>
    </row>
    <row r="279" spans="1:2" x14ac:dyDescent="0.25">
      <c r="A279" s="4" t="s">
        <v>584</v>
      </c>
      <c r="B279" t="s">
        <v>585</v>
      </c>
    </row>
    <row r="280" spans="1:2" x14ac:dyDescent="0.25">
      <c r="A280" s="4" t="s">
        <v>586</v>
      </c>
      <c r="B280" t="s">
        <v>587</v>
      </c>
    </row>
    <row r="281" spans="1:2" x14ac:dyDescent="0.25">
      <c r="A281" s="4" t="s">
        <v>588</v>
      </c>
      <c r="B281" t="s">
        <v>589</v>
      </c>
    </row>
    <row r="282" spans="1:2" x14ac:dyDescent="0.25">
      <c r="A282" s="4" t="s">
        <v>590</v>
      </c>
      <c r="B282" t="s">
        <v>591</v>
      </c>
    </row>
    <row r="283" spans="1:2" x14ac:dyDescent="0.25">
      <c r="A283" s="4" t="s">
        <v>592</v>
      </c>
      <c r="B283" t="s">
        <v>593</v>
      </c>
    </row>
    <row r="284" spans="1:2" x14ac:dyDescent="0.25">
      <c r="A284" s="4" t="s">
        <v>594</v>
      </c>
      <c r="B284" t="s">
        <v>595</v>
      </c>
    </row>
    <row r="285" spans="1:2" x14ac:dyDescent="0.25">
      <c r="A285" s="4" t="s">
        <v>596</v>
      </c>
      <c r="B285" t="s">
        <v>597</v>
      </c>
    </row>
    <row r="286" spans="1:2" x14ac:dyDescent="0.25">
      <c r="A286" s="4" t="s">
        <v>598</v>
      </c>
      <c r="B286" t="s">
        <v>599</v>
      </c>
    </row>
    <row r="287" spans="1:2" x14ac:dyDescent="0.25">
      <c r="A287" s="4" t="s">
        <v>600</v>
      </c>
      <c r="B287" t="s">
        <v>601</v>
      </c>
    </row>
    <row r="288" spans="1:2" x14ac:dyDescent="0.25">
      <c r="A288" s="4" t="s">
        <v>602</v>
      </c>
      <c r="B288" t="s">
        <v>603</v>
      </c>
    </row>
    <row r="289" spans="1:2" x14ac:dyDescent="0.25">
      <c r="A289" s="4" t="s">
        <v>604</v>
      </c>
      <c r="B289" t="s">
        <v>605</v>
      </c>
    </row>
    <row r="290" spans="1:2" x14ac:dyDescent="0.25">
      <c r="A290" s="4" t="s">
        <v>606</v>
      </c>
      <c r="B290" t="s">
        <v>607</v>
      </c>
    </row>
    <row r="291" spans="1:2" x14ac:dyDescent="0.25">
      <c r="A291" s="4" t="s">
        <v>608</v>
      </c>
      <c r="B291" t="s">
        <v>609</v>
      </c>
    </row>
    <row r="292" spans="1:2" x14ac:dyDescent="0.25">
      <c r="A292" s="4" t="s">
        <v>610</v>
      </c>
      <c r="B292" t="s">
        <v>611</v>
      </c>
    </row>
    <row r="293" spans="1:2" x14ac:dyDescent="0.25">
      <c r="A293" s="4" t="s">
        <v>612</v>
      </c>
      <c r="B293" t="s">
        <v>613</v>
      </c>
    </row>
    <row r="294" spans="1:2" x14ac:dyDescent="0.25">
      <c r="A294" s="4" t="s">
        <v>614</v>
      </c>
      <c r="B294" t="s">
        <v>615</v>
      </c>
    </row>
    <row r="295" spans="1:2" x14ac:dyDescent="0.25">
      <c r="A295" s="4" t="s">
        <v>616</v>
      </c>
      <c r="B295" t="s">
        <v>617</v>
      </c>
    </row>
    <row r="296" spans="1:2" x14ac:dyDescent="0.25">
      <c r="A296" s="4" t="s">
        <v>618</v>
      </c>
      <c r="B296" t="s">
        <v>619</v>
      </c>
    </row>
    <row r="297" spans="1:2" x14ac:dyDescent="0.25">
      <c r="A297" s="4" t="s">
        <v>620</v>
      </c>
      <c r="B297" t="s">
        <v>621</v>
      </c>
    </row>
    <row r="298" spans="1:2" x14ac:dyDescent="0.25">
      <c r="A298" s="4" t="s">
        <v>622</v>
      </c>
      <c r="B298" t="s">
        <v>623</v>
      </c>
    </row>
    <row r="299" spans="1:2" x14ac:dyDescent="0.25">
      <c r="A299" s="4" t="s">
        <v>624</v>
      </c>
      <c r="B299" t="s">
        <v>625</v>
      </c>
    </row>
    <row r="300" spans="1:2" x14ac:dyDescent="0.25">
      <c r="A300" s="4" t="s">
        <v>626</v>
      </c>
      <c r="B300" t="s">
        <v>627</v>
      </c>
    </row>
    <row r="301" spans="1:2" x14ac:dyDescent="0.25">
      <c r="A301" s="4" t="s">
        <v>628</v>
      </c>
      <c r="B301" t="s">
        <v>629</v>
      </c>
    </row>
    <row r="302" spans="1:2" x14ac:dyDescent="0.25">
      <c r="A302" s="4" t="s">
        <v>630</v>
      </c>
      <c r="B302" t="s">
        <v>631</v>
      </c>
    </row>
    <row r="303" spans="1:2" x14ac:dyDescent="0.25">
      <c r="A303" s="4" t="s">
        <v>632</v>
      </c>
      <c r="B303" t="s">
        <v>633</v>
      </c>
    </row>
    <row r="304" spans="1:2" x14ac:dyDescent="0.25">
      <c r="A304" s="4" t="s">
        <v>634</v>
      </c>
      <c r="B304" t="s">
        <v>635</v>
      </c>
    </row>
    <row r="305" spans="1:2" x14ac:dyDescent="0.25">
      <c r="A305" s="4" t="s">
        <v>636</v>
      </c>
      <c r="B305" t="s">
        <v>637</v>
      </c>
    </row>
    <row r="306" spans="1:2" x14ac:dyDescent="0.25">
      <c r="A306" s="4" t="s">
        <v>638</v>
      </c>
      <c r="B306" t="s">
        <v>639</v>
      </c>
    </row>
    <row r="307" spans="1:2" x14ac:dyDescent="0.25">
      <c r="A307" s="4" t="s">
        <v>640</v>
      </c>
      <c r="B307" t="s">
        <v>641</v>
      </c>
    </row>
    <row r="308" spans="1:2" x14ac:dyDescent="0.25">
      <c r="A308" s="4" t="s">
        <v>642</v>
      </c>
      <c r="B308" t="s">
        <v>643</v>
      </c>
    </row>
    <row r="309" spans="1:2" x14ac:dyDescent="0.25">
      <c r="A309" s="4" t="s">
        <v>644</v>
      </c>
      <c r="B309" t="s">
        <v>645</v>
      </c>
    </row>
    <row r="310" spans="1:2" x14ac:dyDescent="0.25">
      <c r="A310" s="4" t="s">
        <v>646</v>
      </c>
      <c r="B310" t="s">
        <v>647</v>
      </c>
    </row>
    <row r="311" spans="1:2" x14ac:dyDescent="0.25">
      <c r="A311" s="4" t="s">
        <v>648</v>
      </c>
      <c r="B311" t="s">
        <v>649</v>
      </c>
    </row>
    <row r="312" spans="1:2" x14ac:dyDescent="0.25">
      <c r="A312" s="4" t="s">
        <v>650</v>
      </c>
      <c r="B312" t="s">
        <v>651</v>
      </c>
    </row>
    <row r="313" spans="1:2" x14ac:dyDescent="0.25">
      <c r="A313" s="4" t="s">
        <v>652</v>
      </c>
      <c r="B313" t="s">
        <v>653</v>
      </c>
    </row>
    <row r="314" spans="1:2" x14ac:dyDescent="0.25">
      <c r="A314" s="4" t="s">
        <v>654</v>
      </c>
      <c r="B314" t="s">
        <v>655</v>
      </c>
    </row>
    <row r="315" spans="1:2" x14ac:dyDescent="0.25">
      <c r="A315" s="4" t="s">
        <v>656</v>
      </c>
      <c r="B315" t="s">
        <v>657</v>
      </c>
    </row>
    <row r="316" spans="1:2" x14ac:dyDescent="0.25">
      <c r="A316" s="4" t="s">
        <v>658</v>
      </c>
      <c r="B316" t="s">
        <v>659</v>
      </c>
    </row>
    <row r="317" spans="1:2" x14ac:dyDescent="0.25">
      <c r="A317" s="4" t="s">
        <v>660</v>
      </c>
      <c r="B317" t="s">
        <v>661</v>
      </c>
    </row>
    <row r="318" spans="1:2" x14ac:dyDescent="0.25">
      <c r="A318" s="4" t="s">
        <v>662</v>
      </c>
      <c r="B318" t="s">
        <v>663</v>
      </c>
    </row>
    <row r="319" spans="1:2" x14ac:dyDescent="0.25">
      <c r="A319" s="4" t="s">
        <v>664</v>
      </c>
      <c r="B319" t="s">
        <v>665</v>
      </c>
    </row>
    <row r="320" spans="1:2" x14ac:dyDescent="0.25">
      <c r="A320" s="4" t="s">
        <v>666</v>
      </c>
      <c r="B320" t="s">
        <v>667</v>
      </c>
    </row>
    <row r="321" spans="1:2" x14ac:dyDescent="0.25">
      <c r="A321" s="4" t="s">
        <v>668</v>
      </c>
      <c r="B321" t="s">
        <v>669</v>
      </c>
    </row>
    <row r="322" spans="1:2" x14ac:dyDescent="0.25">
      <c r="A322" s="4" t="s">
        <v>670</v>
      </c>
      <c r="B322" t="s">
        <v>671</v>
      </c>
    </row>
    <row r="323" spans="1:2" x14ac:dyDescent="0.25">
      <c r="A323" s="4" t="s">
        <v>672</v>
      </c>
      <c r="B323" t="s">
        <v>673</v>
      </c>
    </row>
    <row r="324" spans="1:2" x14ac:dyDescent="0.25">
      <c r="A324" s="4" t="s">
        <v>674</v>
      </c>
      <c r="B324" t="s">
        <v>675</v>
      </c>
    </row>
    <row r="325" spans="1:2" x14ac:dyDescent="0.25">
      <c r="A325" s="4" t="s">
        <v>676</v>
      </c>
      <c r="B325" t="s">
        <v>677</v>
      </c>
    </row>
    <row r="326" spans="1:2" x14ac:dyDescent="0.25">
      <c r="A326" s="4" t="s">
        <v>678</v>
      </c>
      <c r="B326" t="s">
        <v>679</v>
      </c>
    </row>
    <row r="327" spans="1:2" x14ac:dyDescent="0.25">
      <c r="A327" s="4" t="s">
        <v>680</v>
      </c>
      <c r="B327" t="s">
        <v>681</v>
      </c>
    </row>
    <row r="328" spans="1:2" x14ac:dyDescent="0.25">
      <c r="A328" s="4" t="s">
        <v>682</v>
      </c>
      <c r="B328" t="s">
        <v>683</v>
      </c>
    </row>
    <row r="329" spans="1:2" x14ac:dyDescent="0.25">
      <c r="A329" s="4" t="s">
        <v>684</v>
      </c>
      <c r="B329" t="s">
        <v>685</v>
      </c>
    </row>
    <row r="330" spans="1:2" x14ac:dyDescent="0.25">
      <c r="A330" s="4" t="s">
        <v>686</v>
      </c>
      <c r="B330" t="s">
        <v>687</v>
      </c>
    </row>
    <row r="331" spans="1:2" x14ac:dyDescent="0.25">
      <c r="A331" s="4" t="s">
        <v>688</v>
      </c>
      <c r="B331" t="s">
        <v>689</v>
      </c>
    </row>
    <row r="332" spans="1:2" x14ac:dyDescent="0.25">
      <c r="A332" s="4" t="s">
        <v>690</v>
      </c>
      <c r="B332" t="s">
        <v>691</v>
      </c>
    </row>
    <row r="333" spans="1:2" x14ac:dyDescent="0.25">
      <c r="A333" s="4" t="s">
        <v>692</v>
      </c>
      <c r="B333" t="s">
        <v>693</v>
      </c>
    </row>
    <row r="334" spans="1:2" x14ac:dyDescent="0.25">
      <c r="A334" s="4" t="s">
        <v>694</v>
      </c>
      <c r="B334" t="s">
        <v>695</v>
      </c>
    </row>
    <row r="335" spans="1:2" x14ac:dyDescent="0.25">
      <c r="A335" s="4" t="s">
        <v>696</v>
      </c>
      <c r="B335" t="s">
        <v>697</v>
      </c>
    </row>
    <row r="336" spans="1:2" x14ac:dyDescent="0.25">
      <c r="A336" s="4" t="s">
        <v>698</v>
      </c>
      <c r="B336" t="s">
        <v>699</v>
      </c>
    </row>
    <row r="337" spans="1:2" x14ac:dyDescent="0.25">
      <c r="A337" s="4" t="s">
        <v>700</v>
      </c>
      <c r="B337" t="s">
        <v>701</v>
      </c>
    </row>
    <row r="338" spans="1:2" x14ac:dyDescent="0.25">
      <c r="A338" s="4" t="s">
        <v>702</v>
      </c>
      <c r="B338" t="s">
        <v>703</v>
      </c>
    </row>
    <row r="339" spans="1:2" x14ac:dyDescent="0.25">
      <c r="A339" s="4" t="s">
        <v>704</v>
      </c>
      <c r="B339" t="s">
        <v>705</v>
      </c>
    </row>
    <row r="340" spans="1:2" x14ac:dyDescent="0.25">
      <c r="A340" s="4" t="s">
        <v>706</v>
      </c>
      <c r="B340" t="s">
        <v>707</v>
      </c>
    </row>
    <row r="341" spans="1:2" x14ac:dyDescent="0.25">
      <c r="A341" s="4" t="s">
        <v>708</v>
      </c>
      <c r="B341" t="s">
        <v>709</v>
      </c>
    </row>
    <row r="342" spans="1:2" x14ac:dyDescent="0.25">
      <c r="A342" s="4" t="s">
        <v>710</v>
      </c>
      <c r="B342" t="s">
        <v>711</v>
      </c>
    </row>
    <row r="343" spans="1:2" x14ac:dyDescent="0.25">
      <c r="A343" s="4" t="s">
        <v>712</v>
      </c>
      <c r="B343" t="s">
        <v>713</v>
      </c>
    </row>
    <row r="344" spans="1:2" x14ac:dyDescent="0.25">
      <c r="A344" s="4" t="s">
        <v>714</v>
      </c>
      <c r="B344" t="s">
        <v>715</v>
      </c>
    </row>
    <row r="345" spans="1:2" x14ac:dyDescent="0.25">
      <c r="A345" s="4" t="s">
        <v>716</v>
      </c>
      <c r="B345" t="s">
        <v>717</v>
      </c>
    </row>
    <row r="346" spans="1:2" x14ac:dyDescent="0.25">
      <c r="A346" s="4" t="s">
        <v>718</v>
      </c>
      <c r="B346" t="s">
        <v>719</v>
      </c>
    </row>
    <row r="347" spans="1:2" x14ac:dyDescent="0.25">
      <c r="A347" s="4" t="s">
        <v>720</v>
      </c>
      <c r="B347" t="s">
        <v>721</v>
      </c>
    </row>
    <row r="348" spans="1:2" x14ac:dyDescent="0.25">
      <c r="A348" s="4" t="s">
        <v>722</v>
      </c>
      <c r="B348" t="s">
        <v>723</v>
      </c>
    </row>
    <row r="349" spans="1:2" x14ac:dyDescent="0.25">
      <c r="A349" s="4" t="s">
        <v>724</v>
      </c>
      <c r="B349" t="s">
        <v>725</v>
      </c>
    </row>
    <row r="350" spans="1:2" x14ac:dyDescent="0.25">
      <c r="A350" s="4" t="s">
        <v>726</v>
      </c>
      <c r="B350" t="s">
        <v>727</v>
      </c>
    </row>
    <row r="351" spans="1:2" x14ac:dyDescent="0.25">
      <c r="A351" s="4" t="s">
        <v>728</v>
      </c>
      <c r="B351" t="s">
        <v>729</v>
      </c>
    </row>
    <row r="352" spans="1:2" x14ac:dyDescent="0.25">
      <c r="A352" s="4" t="s">
        <v>730</v>
      </c>
      <c r="B352" t="s">
        <v>731</v>
      </c>
    </row>
    <row r="353" spans="1:2" x14ac:dyDescent="0.25">
      <c r="A353" s="4" t="s">
        <v>732</v>
      </c>
      <c r="B353" t="s">
        <v>733</v>
      </c>
    </row>
    <row r="354" spans="1:2" x14ac:dyDescent="0.25">
      <c r="A354" s="4" t="s">
        <v>734</v>
      </c>
      <c r="B354" t="s">
        <v>735</v>
      </c>
    </row>
    <row r="355" spans="1:2" x14ac:dyDescent="0.25">
      <c r="A355" s="4" t="s">
        <v>736</v>
      </c>
      <c r="B355" t="s">
        <v>737</v>
      </c>
    </row>
    <row r="356" spans="1:2" x14ac:dyDescent="0.25">
      <c r="A356" s="4" t="s">
        <v>738</v>
      </c>
      <c r="B356" t="s">
        <v>739</v>
      </c>
    </row>
    <row r="357" spans="1:2" x14ac:dyDescent="0.25">
      <c r="A357" s="4" t="s">
        <v>740</v>
      </c>
      <c r="B357" t="s">
        <v>741</v>
      </c>
    </row>
    <row r="358" spans="1:2" x14ac:dyDescent="0.25">
      <c r="A358" s="4" t="s">
        <v>742</v>
      </c>
      <c r="B358" t="s">
        <v>743</v>
      </c>
    </row>
    <row r="359" spans="1:2" x14ac:dyDescent="0.25">
      <c r="A359" s="4" t="s">
        <v>744</v>
      </c>
      <c r="B359" t="s">
        <v>745</v>
      </c>
    </row>
    <row r="360" spans="1:2" x14ac:dyDescent="0.25">
      <c r="A360" s="4" t="s">
        <v>746</v>
      </c>
      <c r="B360" t="s">
        <v>747</v>
      </c>
    </row>
    <row r="361" spans="1:2" x14ac:dyDescent="0.25">
      <c r="A361" s="4" t="s">
        <v>748</v>
      </c>
      <c r="B361" t="s">
        <v>749</v>
      </c>
    </row>
    <row r="362" spans="1:2" x14ac:dyDescent="0.25">
      <c r="A362" s="4" t="s">
        <v>750</v>
      </c>
      <c r="B362" t="s">
        <v>751</v>
      </c>
    </row>
    <row r="363" spans="1:2" x14ac:dyDescent="0.25">
      <c r="A363" s="4" t="s">
        <v>752</v>
      </c>
      <c r="B363" t="s">
        <v>753</v>
      </c>
    </row>
    <row r="364" spans="1:2" x14ac:dyDescent="0.25">
      <c r="A364" s="4" t="s">
        <v>754</v>
      </c>
      <c r="B364" t="s">
        <v>755</v>
      </c>
    </row>
    <row r="365" spans="1:2" x14ac:dyDescent="0.25">
      <c r="A365" s="4" t="s">
        <v>756</v>
      </c>
      <c r="B365" t="s">
        <v>757</v>
      </c>
    </row>
    <row r="366" spans="1:2" x14ac:dyDescent="0.25">
      <c r="A366" s="4" t="s">
        <v>758</v>
      </c>
      <c r="B366" t="s">
        <v>759</v>
      </c>
    </row>
    <row r="367" spans="1:2" x14ac:dyDescent="0.25">
      <c r="A367" s="4" t="s">
        <v>760</v>
      </c>
      <c r="B367" t="s">
        <v>761</v>
      </c>
    </row>
    <row r="368" spans="1:2" x14ac:dyDescent="0.25">
      <c r="A368" s="4" t="s">
        <v>762</v>
      </c>
      <c r="B368" t="s">
        <v>763</v>
      </c>
    </row>
    <row r="369" spans="1:2" x14ac:dyDescent="0.25">
      <c r="A369" s="4" t="s">
        <v>764</v>
      </c>
      <c r="B369" t="s">
        <v>765</v>
      </c>
    </row>
    <row r="370" spans="1:2" x14ac:dyDescent="0.25">
      <c r="A370" s="4" t="s">
        <v>766</v>
      </c>
      <c r="B370" t="s">
        <v>767</v>
      </c>
    </row>
    <row r="371" spans="1:2" x14ac:dyDescent="0.25">
      <c r="A371" s="4" t="s">
        <v>768</v>
      </c>
      <c r="B371" t="s">
        <v>769</v>
      </c>
    </row>
    <row r="372" spans="1:2" x14ac:dyDescent="0.25">
      <c r="A372" s="4" t="s">
        <v>770</v>
      </c>
      <c r="B372" t="s">
        <v>771</v>
      </c>
    </row>
    <row r="373" spans="1:2" x14ac:dyDescent="0.25">
      <c r="A373" s="4" t="s">
        <v>772</v>
      </c>
      <c r="B373" t="s">
        <v>773</v>
      </c>
    </row>
    <row r="374" spans="1:2" x14ac:dyDescent="0.25">
      <c r="A374" s="4" t="s">
        <v>774</v>
      </c>
      <c r="B374" t="s">
        <v>775</v>
      </c>
    </row>
    <row r="375" spans="1:2" x14ac:dyDescent="0.25">
      <c r="A375" s="4" t="s">
        <v>776</v>
      </c>
      <c r="B375" t="s">
        <v>777</v>
      </c>
    </row>
    <row r="376" spans="1:2" x14ac:dyDescent="0.25">
      <c r="A376" s="4" t="s">
        <v>778</v>
      </c>
      <c r="B376" t="s">
        <v>779</v>
      </c>
    </row>
    <row r="377" spans="1:2" x14ac:dyDescent="0.25">
      <c r="A377" s="4" t="s">
        <v>780</v>
      </c>
      <c r="B377" t="s">
        <v>781</v>
      </c>
    </row>
    <row r="378" spans="1:2" x14ac:dyDescent="0.25">
      <c r="A378" s="4" t="s">
        <v>782</v>
      </c>
      <c r="B378" t="s">
        <v>783</v>
      </c>
    </row>
    <row r="379" spans="1:2" x14ac:dyDescent="0.25">
      <c r="A379" s="4" t="s">
        <v>784</v>
      </c>
      <c r="B379" t="s">
        <v>785</v>
      </c>
    </row>
    <row r="380" spans="1:2" x14ac:dyDescent="0.25">
      <c r="A380" s="4" t="s">
        <v>786</v>
      </c>
      <c r="B380" t="s">
        <v>787</v>
      </c>
    </row>
    <row r="381" spans="1:2" x14ac:dyDescent="0.25">
      <c r="A381" s="4" t="s">
        <v>788</v>
      </c>
      <c r="B381" t="s">
        <v>789</v>
      </c>
    </row>
    <row r="382" spans="1:2" x14ac:dyDescent="0.25">
      <c r="A382" s="4" t="s">
        <v>790</v>
      </c>
      <c r="B382" t="s">
        <v>791</v>
      </c>
    </row>
    <row r="383" spans="1:2" x14ac:dyDescent="0.25">
      <c r="A383" s="4" t="s">
        <v>792</v>
      </c>
      <c r="B383" t="s">
        <v>793</v>
      </c>
    </row>
    <row r="384" spans="1:2" x14ac:dyDescent="0.25">
      <c r="A384" s="4" t="s">
        <v>794</v>
      </c>
      <c r="B384" t="s">
        <v>795</v>
      </c>
    </row>
    <row r="385" spans="1:2" x14ac:dyDescent="0.25">
      <c r="A385" s="4" t="s">
        <v>796</v>
      </c>
      <c r="B385" t="s">
        <v>797</v>
      </c>
    </row>
    <row r="386" spans="1:2" x14ac:dyDescent="0.25">
      <c r="A386" s="4" t="s">
        <v>798</v>
      </c>
      <c r="B386" t="s">
        <v>799</v>
      </c>
    </row>
    <row r="387" spans="1:2" x14ac:dyDescent="0.25">
      <c r="A387" s="4" t="s">
        <v>800</v>
      </c>
      <c r="B387" t="s">
        <v>801</v>
      </c>
    </row>
    <row r="388" spans="1:2" x14ac:dyDescent="0.25">
      <c r="A388" s="4" t="s">
        <v>802</v>
      </c>
      <c r="B388" t="s">
        <v>803</v>
      </c>
    </row>
    <row r="389" spans="1:2" x14ac:dyDescent="0.25">
      <c r="A389" s="4" t="s">
        <v>804</v>
      </c>
      <c r="B389" t="s">
        <v>805</v>
      </c>
    </row>
    <row r="390" spans="1:2" x14ac:dyDescent="0.25">
      <c r="A390" s="4" t="s">
        <v>806</v>
      </c>
      <c r="B390" t="s">
        <v>807</v>
      </c>
    </row>
    <row r="391" spans="1:2" x14ac:dyDescent="0.25">
      <c r="A391" s="4" t="s">
        <v>808</v>
      </c>
      <c r="B391" t="s">
        <v>809</v>
      </c>
    </row>
    <row r="392" spans="1:2" x14ac:dyDescent="0.25">
      <c r="A392" s="4" t="s">
        <v>810</v>
      </c>
      <c r="B392" t="s">
        <v>811</v>
      </c>
    </row>
    <row r="393" spans="1:2" x14ac:dyDescent="0.25">
      <c r="A393" s="4" t="s">
        <v>812</v>
      </c>
      <c r="B393" t="s">
        <v>813</v>
      </c>
    </row>
    <row r="394" spans="1:2" x14ac:dyDescent="0.25">
      <c r="A394" s="4" t="s">
        <v>814</v>
      </c>
      <c r="B394" t="s">
        <v>815</v>
      </c>
    </row>
    <row r="395" spans="1:2" x14ac:dyDescent="0.25">
      <c r="A395" s="4" t="s">
        <v>816</v>
      </c>
      <c r="B395" t="s">
        <v>817</v>
      </c>
    </row>
    <row r="396" spans="1:2" x14ac:dyDescent="0.25">
      <c r="A396" s="4" t="s">
        <v>818</v>
      </c>
      <c r="B396" t="s">
        <v>819</v>
      </c>
    </row>
    <row r="397" spans="1:2" x14ac:dyDescent="0.25">
      <c r="A397" s="4" t="s">
        <v>820</v>
      </c>
      <c r="B397" t="s">
        <v>821</v>
      </c>
    </row>
    <row r="398" spans="1:2" x14ac:dyDescent="0.25">
      <c r="A398" s="4" t="s">
        <v>822</v>
      </c>
      <c r="B398" t="s">
        <v>823</v>
      </c>
    </row>
    <row r="399" spans="1:2" x14ac:dyDescent="0.25">
      <c r="A399" s="4" t="s">
        <v>824</v>
      </c>
      <c r="B399" t="s">
        <v>825</v>
      </c>
    </row>
    <row r="400" spans="1:2" x14ac:dyDescent="0.25">
      <c r="A400" s="4" t="s">
        <v>826</v>
      </c>
      <c r="B400" t="s">
        <v>827</v>
      </c>
    </row>
    <row r="401" spans="1:2" x14ac:dyDescent="0.25">
      <c r="A401" s="4" t="s">
        <v>828</v>
      </c>
      <c r="B401" t="s">
        <v>829</v>
      </c>
    </row>
    <row r="402" spans="1:2" x14ac:dyDescent="0.25">
      <c r="A402" s="4" t="s">
        <v>830</v>
      </c>
      <c r="B402" t="s">
        <v>831</v>
      </c>
    </row>
    <row r="403" spans="1:2" x14ac:dyDescent="0.25">
      <c r="A403" s="4" t="s">
        <v>832</v>
      </c>
      <c r="B403" t="s">
        <v>833</v>
      </c>
    </row>
    <row r="404" spans="1:2" x14ac:dyDescent="0.25">
      <c r="A404" s="4" t="s">
        <v>834</v>
      </c>
      <c r="B404" t="s">
        <v>835</v>
      </c>
    </row>
    <row r="405" spans="1:2" x14ac:dyDescent="0.25">
      <c r="A405" s="4" t="s">
        <v>836</v>
      </c>
      <c r="B405" t="s">
        <v>837</v>
      </c>
    </row>
    <row r="406" spans="1:2" x14ac:dyDescent="0.25">
      <c r="A406" s="4" t="s">
        <v>838</v>
      </c>
      <c r="B406" t="s">
        <v>839</v>
      </c>
    </row>
    <row r="407" spans="1:2" x14ac:dyDescent="0.25">
      <c r="A407" s="4" t="s">
        <v>840</v>
      </c>
      <c r="B407" t="s">
        <v>841</v>
      </c>
    </row>
    <row r="408" spans="1:2" x14ac:dyDescent="0.25">
      <c r="A408" s="4" t="s">
        <v>842</v>
      </c>
      <c r="B408" t="s">
        <v>843</v>
      </c>
    </row>
    <row r="409" spans="1:2" x14ac:dyDescent="0.25">
      <c r="A409" s="4" t="s">
        <v>844</v>
      </c>
      <c r="B409" t="s">
        <v>845</v>
      </c>
    </row>
    <row r="410" spans="1:2" x14ac:dyDescent="0.25">
      <c r="A410" s="4" t="s">
        <v>846</v>
      </c>
      <c r="B410" t="s">
        <v>847</v>
      </c>
    </row>
    <row r="411" spans="1:2" x14ac:dyDescent="0.25">
      <c r="A411" s="4" t="s">
        <v>848</v>
      </c>
      <c r="B411" t="s">
        <v>849</v>
      </c>
    </row>
    <row r="412" spans="1:2" x14ac:dyDescent="0.25">
      <c r="A412" s="4" t="s">
        <v>850</v>
      </c>
      <c r="B412" t="s">
        <v>851</v>
      </c>
    </row>
    <row r="413" spans="1:2" x14ac:dyDescent="0.25">
      <c r="A413" s="4" t="s">
        <v>852</v>
      </c>
      <c r="B413" t="s">
        <v>853</v>
      </c>
    </row>
    <row r="414" spans="1:2" x14ac:dyDescent="0.25">
      <c r="A414" s="4" t="s">
        <v>854</v>
      </c>
      <c r="B414" t="s">
        <v>855</v>
      </c>
    </row>
    <row r="415" spans="1:2" x14ac:dyDescent="0.25">
      <c r="A415" s="4" t="s">
        <v>856</v>
      </c>
      <c r="B415" t="s">
        <v>857</v>
      </c>
    </row>
    <row r="416" spans="1:2" x14ac:dyDescent="0.25">
      <c r="A416" s="4" t="s">
        <v>858</v>
      </c>
      <c r="B416" t="s">
        <v>859</v>
      </c>
    </row>
    <row r="417" spans="1:2" x14ac:dyDescent="0.25">
      <c r="A417" s="4" t="s">
        <v>860</v>
      </c>
      <c r="B417" t="s">
        <v>861</v>
      </c>
    </row>
    <row r="418" spans="1:2" x14ac:dyDescent="0.25">
      <c r="A418" s="4" t="s">
        <v>862</v>
      </c>
      <c r="B418" t="s">
        <v>863</v>
      </c>
    </row>
    <row r="419" spans="1:2" x14ac:dyDescent="0.25">
      <c r="A419" s="4" t="s">
        <v>864</v>
      </c>
      <c r="B419" t="s">
        <v>865</v>
      </c>
    </row>
    <row r="420" spans="1:2" x14ac:dyDescent="0.25">
      <c r="A420" s="4" t="s">
        <v>866</v>
      </c>
      <c r="B420" t="s">
        <v>867</v>
      </c>
    </row>
    <row r="421" spans="1:2" x14ac:dyDescent="0.25">
      <c r="A421" s="4" t="s">
        <v>868</v>
      </c>
      <c r="B421" t="s">
        <v>869</v>
      </c>
    </row>
    <row r="422" spans="1:2" x14ac:dyDescent="0.25">
      <c r="A422" s="4" t="s">
        <v>870</v>
      </c>
      <c r="B422" t="s">
        <v>871</v>
      </c>
    </row>
    <row r="423" spans="1:2" x14ac:dyDescent="0.25">
      <c r="A423" s="4" t="s">
        <v>872</v>
      </c>
      <c r="B423" t="s">
        <v>873</v>
      </c>
    </row>
    <row r="424" spans="1:2" x14ac:dyDescent="0.25">
      <c r="A424" s="4" t="s">
        <v>874</v>
      </c>
      <c r="B424" t="s">
        <v>875</v>
      </c>
    </row>
    <row r="425" spans="1:2" x14ac:dyDescent="0.25">
      <c r="A425" s="4" t="s">
        <v>876</v>
      </c>
      <c r="B425" t="s">
        <v>877</v>
      </c>
    </row>
    <row r="426" spans="1:2" x14ac:dyDescent="0.25">
      <c r="A426" s="4" t="s">
        <v>878</v>
      </c>
      <c r="B426" t="s">
        <v>879</v>
      </c>
    </row>
    <row r="427" spans="1:2" x14ac:dyDescent="0.25">
      <c r="A427" s="4" t="s">
        <v>880</v>
      </c>
      <c r="B427" t="s">
        <v>881</v>
      </c>
    </row>
    <row r="428" spans="1:2" x14ac:dyDescent="0.25">
      <c r="A428" s="4" t="s">
        <v>882</v>
      </c>
      <c r="B428" t="s">
        <v>883</v>
      </c>
    </row>
    <row r="429" spans="1:2" x14ac:dyDescent="0.25">
      <c r="A429" s="4" t="s">
        <v>884</v>
      </c>
      <c r="B429" t="s">
        <v>885</v>
      </c>
    </row>
    <row r="430" spans="1:2" x14ac:dyDescent="0.25">
      <c r="A430" s="4" t="s">
        <v>886</v>
      </c>
      <c r="B430" t="s">
        <v>887</v>
      </c>
    </row>
    <row r="431" spans="1:2" x14ac:dyDescent="0.25">
      <c r="A431" s="4" t="s">
        <v>888</v>
      </c>
      <c r="B431" t="s">
        <v>889</v>
      </c>
    </row>
    <row r="432" spans="1:2" x14ac:dyDescent="0.25">
      <c r="A432" s="4" t="s">
        <v>890</v>
      </c>
      <c r="B432" t="s">
        <v>891</v>
      </c>
    </row>
    <row r="433" spans="1:2" x14ac:dyDescent="0.25">
      <c r="A433" s="4" t="s">
        <v>892</v>
      </c>
      <c r="B433" t="s">
        <v>893</v>
      </c>
    </row>
    <row r="434" spans="1:2" x14ac:dyDescent="0.25">
      <c r="A434" s="4" t="s">
        <v>894</v>
      </c>
      <c r="B434" t="s">
        <v>895</v>
      </c>
    </row>
    <row r="435" spans="1:2" x14ac:dyDescent="0.25">
      <c r="A435" s="4" t="s">
        <v>896</v>
      </c>
      <c r="B435" t="s">
        <v>897</v>
      </c>
    </row>
    <row r="436" spans="1:2" x14ac:dyDescent="0.25">
      <c r="A436" s="4" t="s">
        <v>898</v>
      </c>
      <c r="B436" t="s">
        <v>899</v>
      </c>
    </row>
    <row r="437" spans="1:2" x14ac:dyDescent="0.25">
      <c r="A437" s="4" t="s">
        <v>900</v>
      </c>
      <c r="B437" t="s">
        <v>901</v>
      </c>
    </row>
    <row r="438" spans="1:2" x14ac:dyDescent="0.25">
      <c r="A438" s="4" t="s">
        <v>902</v>
      </c>
      <c r="B438" t="s">
        <v>903</v>
      </c>
    </row>
    <row r="439" spans="1:2" x14ac:dyDescent="0.25">
      <c r="A439" s="4" t="s">
        <v>904</v>
      </c>
      <c r="B439" t="s">
        <v>905</v>
      </c>
    </row>
    <row r="440" spans="1:2" x14ac:dyDescent="0.25">
      <c r="A440" s="4" t="s">
        <v>906</v>
      </c>
      <c r="B440" t="s">
        <v>907</v>
      </c>
    </row>
    <row r="441" spans="1:2" x14ac:dyDescent="0.25">
      <c r="A441" s="4" t="s">
        <v>908</v>
      </c>
      <c r="B441" t="s">
        <v>909</v>
      </c>
    </row>
    <row r="442" spans="1:2" x14ac:dyDescent="0.25">
      <c r="A442" s="4" t="s">
        <v>910</v>
      </c>
      <c r="B442" t="s">
        <v>911</v>
      </c>
    </row>
    <row r="443" spans="1:2" x14ac:dyDescent="0.25">
      <c r="A443" s="4" t="s">
        <v>912</v>
      </c>
      <c r="B443" t="s">
        <v>913</v>
      </c>
    </row>
    <row r="444" spans="1:2" x14ac:dyDescent="0.25">
      <c r="A444" s="4" t="s">
        <v>914</v>
      </c>
      <c r="B444" t="s">
        <v>915</v>
      </c>
    </row>
    <row r="445" spans="1:2" x14ac:dyDescent="0.25">
      <c r="A445" s="4" t="s">
        <v>916</v>
      </c>
      <c r="B445" t="s">
        <v>917</v>
      </c>
    </row>
    <row r="446" spans="1:2" x14ac:dyDescent="0.25">
      <c r="A446" s="4" t="s">
        <v>918</v>
      </c>
      <c r="B446" t="s">
        <v>919</v>
      </c>
    </row>
    <row r="447" spans="1:2" x14ac:dyDescent="0.25">
      <c r="A447" s="4" t="s">
        <v>920</v>
      </c>
      <c r="B447" t="s">
        <v>921</v>
      </c>
    </row>
    <row r="448" spans="1:2" x14ac:dyDescent="0.25">
      <c r="A448" s="4" t="s">
        <v>922</v>
      </c>
      <c r="B448" t="s">
        <v>923</v>
      </c>
    </row>
    <row r="449" spans="1:2" x14ac:dyDescent="0.25">
      <c r="A449" s="4" t="s">
        <v>924</v>
      </c>
      <c r="B449" t="s">
        <v>925</v>
      </c>
    </row>
    <row r="450" spans="1:2" x14ac:dyDescent="0.25">
      <c r="A450" s="4" t="s">
        <v>926</v>
      </c>
      <c r="B450" t="s">
        <v>927</v>
      </c>
    </row>
    <row r="451" spans="1:2" x14ac:dyDescent="0.25">
      <c r="A451" s="4" t="s">
        <v>928</v>
      </c>
      <c r="B451" t="s">
        <v>929</v>
      </c>
    </row>
    <row r="452" spans="1:2" x14ac:dyDescent="0.25">
      <c r="A452" s="4" t="s">
        <v>930</v>
      </c>
      <c r="B452" t="s">
        <v>931</v>
      </c>
    </row>
    <row r="453" spans="1:2" x14ac:dyDescent="0.25">
      <c r="A453" s="4" t="s">
        <v>932</v>
      </c>
      <c r="B453" t="s">
        <v>933</v>
      </c>
    </row>
    <row r="454" spans="1:2" x14ac:dyDescent="0.25">
      <c r="A454" s="4" t="s">
        <v>934</v>
      </c>
      <c r="B454" t="s">
        <v>935</v>
      </c>
    </row>
    <row r="455" spans="1:2" x14ac:dyDescent="0.25">
      <c r="A455" s="4" t="s">
        <v>936</v>
      </c>
      <c r="B455" t="s">
        <v>937</v>
      </c>
    </row>
    <row r="456" spans="1:2" x14ac:dyDescent="0.25">
      <c r="A456" s="4" t="s">
        <v>938</v>
      </c>
      <c r="B456" t="s">
        <v>939</v>
      </c>
    </row>
    <row r="457" spans="1:2" x14ac:dyDescent="0.25">
      <c r="A457" s="4" t="s">
        <v>940</v>
      </c>
      <c r="B457" t="s">
        <v>941</v>
      </c>
    </row>
    <row r="458" spans="1:2" x14ac:dyDescent="0.25">
      <c r="A458" s="4" t="s">
        <v>942</v>
      </c>
      <c r="B458" t="s">
        <v>943</v>
      </c>
    </row>
    <row r="459" spans="1:2" x14ac:dyDescent="0.25">
      <c r="A459" s="4" t="s">
        <v>944</v>
      </c>
      <c r="B459" t="s">
        <v>945</v>
      </c>
    </row>
    <row r="460" spans="1:2" x14ac:dyDescent="0.25">
      <c r="A460" s="4" t="s">
        <v>946</v>
      </c>
      <c r="B460" t="s">
        <v>947</v>
      </c>
    </row>
    <row r="461" spans="1:2" x14ac:dyDescent="0.25">
      <c r="A461" s="4" t="s">
        <v>948</v>
      </c>
      <c r="B461" t="s">
        <v>949</v>
      </c>
    </row>
    <row r="462" spans="1:2" x14ac:dyDescent="0.25">
      <c r="A462" s="4" t="s">
        <v>950</v>
      </c>
      <c r="B462" t="s">
        <v>951</v>
      </c>
    </row>
    <row r="463" spans="1:2" x14ac:dyDescent="0.25">
      <c r="A463" s="4" t="s">
        <v>952</v>
      </c>
      <c r="B463" t="s">
        <v>953</v>
      </c>
    </row>
    <row r="464" spans="1:2" x14ac:dyDescent="0.25">
      <c r="A464" s="4" t="s">
        <v>954</v>
      </c>
      <c r="B464" t="s">
        <v>955</v>
      </c>
    </row>
    <row r="465" spans="1:2" x14ac:dyDescent="0.25">
      <c r="A465" s="4" t="s">
        <v>956</v>
      </c>
      <c r="B465" t="s">
        <v>957</v>
      </c>
    </row>
    <row r="466" spans="1:2" x14ac:dyDescent="0.25">
      <c r="A466" s="4" t="s">
        <v>958</v>
      </c>
      <c r="B466" t="s">
        <v>959</v>
      </c>
    </row>
    <row r="467" spans="1:2" x14ac:dyDescent="0.25">
      <c r="A467" s="4" t="s">
        <v>960</v>
      </c>
      <c r="B467" t="s">
        <v>961</v>
      </c>
    </row>
    <row r="468" spans="1:2" x14ac:dyDescent="0.25">
      <c r="A468" s="4" t="s">
        <v>962</v>
      </c>
      <c r="B468" t="s">
        <v>963</v>
      </c>
    </row>
    <row r="469" spans="1:2" x14ac:dyDescent="0.25">
      <c r="A469" s="4" t="s">
        <v>964</v>
      </c>
      <c r="B469" t="s">
        <v>965</v>
      </c>
    </row>
    <row r="470" spans="1:2" x14ac:dyDescent="0.25">
      <c r="A470" s="4" t="s">
        <v>966</v>
      </c>
      <c r="B470" t="s">
        <v>967</v>
      </c>
    </row>
    <row r="471" spans="1:2" x14ac:dyDescent="0.25">
      <c r="A471" s="4" t="s">
        <v>968</v>
      </c>
      <c r="B471" t="s">
        <v>969</v>
      </c>
    </row>
    <row r="472" spans="1:2" x14ac:dyDescent="0.25">
      <c r="A472" s="4" t="s">
        <v>970</v>
      </c>
      <c r="B472" t="s">
        <v>971</v>
      </c>
    </row>
    <row r="473" spans="1:2" x14ac:dyDescent="0.25">
      <c r="A473" s="4" t="s">
        <v>972</v>
      </c>
      <c r="B473" t="s">
        <v>973</v>
      </c>
    </row>
    <row r="474" spans="1:2" x14ac:dyDescent="0.25">
      <c r="A474" s="4" t="s">
        <v>974</v>
      </c>
      <c r="B474" t="s">
        <v>975</v>
      </c>
    </row>
    <row r="475" spans="1:2" x14ac:dyDescent="0.25">
      <c r="A475" s="4" t="s">
        <v>976</v>
      </c>
      <c r="B475" t="s">
        <v>977</v>
      </c>
    </row>
    <row r="476" spans="1:2" x14ac:dyDescent="0.25">
      <c r="A476" s="4" t="s">
        <v>978</v>
      </c>
      <c r="B476" t="s">
        <v>979</v>
      </c>
    </row>
    <row r="477" spans="1:2" x14ac:dyDescent="0.25">
      <c r="A477" s="4" t="s">
        <v>980</v>
      </c>
      <c r="B477" t="s">
        <v>981</v>
      </c>
    </row>
    <row r="478" spans="1:2" x14ac:dyDescent="0.25">
      <c r="A478" s="4" t="s">
        <v>982</v>
      </c>
      <c r="B478" t="s">
        <v>983</v>
      </c>
    </row>
    <row r="479" spans="1:2" x14ac:dyDescent="0.25">
      <c r="A479" s="4" t="s">
        <v>984</v>
      </c>
      <c r="B479" t="s">
        <v>985</v>
      </c>
    </row>
    <row r="480" spans="1:2" x14ac:dyDescent="0.25">
      <c r="A480" s="4" t="s">
        <v>986</v>
      </c>
      <c r="B480" t="s">
        <v>987</v>
      </c>
    </row>
    <row r="481" spans="1:2" x14ac:dyDescent="0.25">
      <c r="A481" s="4" t="s">
        <v>988</v>
      </c>
      <c r="B481" t="s">
        <v>989</v>
      </c>
    </row>
    <row r="482" spans="1:2" x14ac:dyDescent="0.25">
      <c r="A482" s="4" t="s">
        <v>990</v>
      </c>
      <c r="B482" t="s">
        <v>991</v>
      </c>
    </row>
    <row r="483" spans="1:2" x14ac:dyDescent="0.25">
      <c r="A483" s="4" t="s">
        <v>992</v>
      </c>
      <c r="B483" t="s">
        <v>993</v>
      </c>
    </row>
    <row r="484" spans="1:2" x14ac:dyDescent="0.25">
      <c r="A484" s="4" t="s">
        <v>994</v>
      </c>
      <c r="B484" t="s">
        <v>995</v>
      </c>
    </row>
    <row r="485" spans="1:2" x14ac:dyDescent="0.25">
      <c r="A485" s="4" t="s">
        <v>996</v>
      </c>
      <c r="B485" t="s">
        <v>997</v>
      </c>
    </row>
    <row r="486" spans="1:2" x14ac:dyDescent="0.25">
      <c r="A486" s="4" t="s">
        <v>998</v>
      </c>
      <c r="B486" t="s">
        <v>999</v>
      </c>
    </row>
    <row r="487" spans="1:2" x14ac:dyDescent="0.25">
      <c r="A487" s="4" t="s">
        <v>1000</v>
      </c>
      <c r="B487" t="s">
        <v>1001</v>
      </c>
    </row>
    <row r="488" spans="1:2" x14ac:dyDescent="0.25">
      <c r="A488" s="4" t="s">
        <v>1002</v>
      </c>
      <c r="B488" t="s">
        <v>1003</v>
      </c>
    </row>
    <row r="489" spans="1:2" x14ac:dyDescent="0.25">
      <c r="A489" s="4" t="s">
        <v>1004</v>
      </c>
      <c r="B489" t="s">
        <v>1005</v>
      </c>
    </row>
    <row r="490" spans="1:2" x14ac:dyDescent="0.25">
      <c r="A490" s="4" t="s">
        <v>1006</v>
      </c>
      <c r="B490" t="s">
        <v>1007</v>
      </c>
    </row>
    <row r="491" spans="1:2" x14ac:dyDescent="0.25">
      <c r="A491" s="4" t="s">
        <v>1008</v>
      </c>
      <c r="B491" t="s">
        <v>1009</v>
      </c>
    </row>
    <row r="492" spans="1:2" x14ac:dyDescent="0.25">
      <c r="A492" s="4" t="s">
        <v>1010</v>
      </c>
      <c r="B492" t="s">
        <v>1011</v>
      </c>
    </row>
    <row r="493" spans="1:2" x14ac:dyDescent="0.25">
      <c r="A493" s="4" t="s">
        <v>1012</v>
      </c>
      <c r="B493" t="s">
        <v>1013</v>
      </c>
    </row>
    <row r="494" spans="1:2" x14ac:dyDescent="0.25">
      <c r="A494" s="4" t="s">
        <v>1014</v>
      </c>
      <c r="B494" t="s">
        <v>1015</v>
      </c>
    </row>
    <row r="495" spans="1:2" x14ac:dyDescent="0.25">
      <c r="A495" s="4" t="s">
        <v>1016</v>
      </c>
      <c r="B495" t="s">
        <v>1017</v>
      </c>
    </row>
    <row r="496" spans="1:2" x14ac:dyDescent="0.25">
      <c r="A496" s="4" t="s">
        <v>1018</v>
      </c>
      <c r="B496" t="s">
        <v>1019</v>
      </c>
    </row>
    <row r="497" spans="1:2" x14ac:dyDescent="0.25">
      <c r="A497" s="4" t="s">
        <v>1020</v>
      </c>
      <c r="B497" t="s">
        <v>1021</v>
      </c>
    </row>
    <row r="498" spans="1:2" x14ac:dyDescent="0.25">
      <c r="A498" s="4" t="s">
        <v>1022</v>
      </c>
      <c r="B498" t="s">
        <v>1023</v>
      </c>
    </row>
    <row r="499" spans="1:2" x14ac:dyDescent="0.25">
      <c r="A499" s="4" t="s">
        <v>1024</v>
      </c>
      <c r="B499" t="s">
        <v>1025</v>
      </c>
    </row>
    <row r="500" spans="1:2" x14ac:dyDescent="0.25">
      <c r="A500" s="4" t="s">
        <v>1026</v>
      </c>
      <c r="B500" t="s">
        <v>1027</v>
      </c>
    </row>
    <row r="501" spans="1:2" x14ac:dyDescent="0.25">
      <c r="A501" s="4" t="s">
        <v>1028</v>
      </c>
      <c r="B501" t="s">
        <v>1029</v>
      </c>
    </row>
    <row r="502" spans="1:2" x14ac:dyDescent="0.25">
      <c r="A502" s="4" t="s">
        <v>1030</v>
      </c>
      <c r="B502" t="s">
        <v>1031</v>
      </c>
    </row>
    <row r="503" spans="1:2" x14ac:dyDescent="0.25">
      <c r="A503" s="4" t="s">
        <v>1032</v>
      </c>
      <c r="B503" t="s">
        <v>1033</v>
      </c>
    </row>
    <row r="504" spans="1:2" x14ac:dyDescent="0.25">
      <c r="A504" s="4" t="s">
        <v>1034</v>
      </c>
      <c r="B504" t="s">
        <v>1035</v>
      </c>
    </row>
    <row r="505" spans="1:2" x14ac:dyDescent="0.25">
      <c r="A505" s="4" t="s">
        <v>1036</v>
      </c>
      <c r="B505" t="s">
        <v>1037</v>
      </c>
    </row>
    <row r="506" spans="1:2" x14ac:dyDescent="0.25">
      <c r="A506" s="4" t="s">
        <v>1038</v>
      </c>
      <c r="B506" t="s">
        <v>1039</v>
      </c>
    </row>
    <row r="507" spans="1:2" x14ac:dyDescent="0.25">
      <c r="A507" s="4" t="s">
        <v>1040</v>
      </c>
      <c r="B507" t="s">
        <v>1041</v>
      </c>
    </row>
    <row r="508" spans="1:2" x14ac:dyDescent="0.25">
      <c r="A508" s="4" t="s">
        <v>1042</v>
      </c>
      <c r="B508" t="s">
        <v>1043</v>
      </c>
    </row>
    <row r="509" spans="1:2" x14ac:dyDescent="0.25">
      <c r="A509" s="4" t="s">
        <v>1044</v>
      </c>
      <c r="B509" t="s">
        <v>1045</v>
      </c>
    </row>
    <row r="510" spans="1:2" x14ac:dyDescent="0.25">
      <c r="A510" s="4" t="s">
        <v>1046</v>
      </c>
      <c r="B510" t="s">
        <v>1047</v>
      </c>
    </row>
    <row r="511" spans="1:2" x14ac:dyDescent="0.25">
      <c r="A511" s="4" t="s">
        <v>1048</v>
      </c>
      <c r="B511" t="s">
        <v>1049</v>
      </c>
    </row>
    <row r="512" spans="1:2" x14ac:dyDescent="0.25">
      <c r="A512" s="4" t="s">
        <v>1050</v>
      </c>
      <c r="B512" t="s">
        <v>1051</v>
      </c>
    </row>
    <row r="513" spans="1:2" x14ac:dyDescent="0.25">
      <c r="A513" s="4" t="s">
        <v>1052</v>
      </c>
      <c r="B513" t="s">
        <v>1053</v>
      </c>
    </row>
    <row r="514" spans="1:2" x14ac:dyDescent="0.25">
      <c r="A514" s="4" t="s">
        <v>1054</v>
      </c>
      <c r="B514" t="s">
        <v>1055</v>
      </c>
    </row>
    <row r="515" spans="1:2" x14ac:dyDescent="0.25">
      <c r="A515" s="4" t="s">
        <v>1056</v>
      </c>
      <c r="B515" t="s">
        <v>1057</v>
      </c>
    </row>
    <row r="516" spans="1:2" x14ac:dyDescent="0.25">
      <c r="A516" s="4" t="s">
        <v>1058</v>
      </c>
      <c r="B516" t="s">
        <v>1059</v>
      </c>
    </row>
    <row r="517" spans="1:2" x14ac:dyDescent="0.25">
      <c r="A517" s="4" t="s">
        <v>1060</v>
      </c>
      <c r="B517" t="s">
        <v>1061</v>
      </c>
    </row>
    <row r="518" spans="1:2" x14ac:dyDescent="0.25">
      <c r="A518" s="4" t="s">
        <v>1062</v>
      </c>
      <c r="B518" t="s">
        <v>1063</v>
      </c>
    </row>
    <row r="519" spans="1:2" x14ac:dyDescent="0.25">
      <c r="A519" s="4" t="s">
        <v>1064</v>
      </c>
      <c r="B519" t="s">
        <v>1065</v>
      </c>
    </row>
    <row r="520" spans="1:2" x14ac:dyDescent="0.25">
      <c r="A520" s="4" t="s">
        <v>1066</v>
      </c>
      <c r="B520" t="s">
        <v>1067</v>
      </c>
    </row>
    <row r="521" spans="1:2" x14ac:dyDescent="0.25">
      <c r="A521" s="4" t="s">
        <v>1068</v>
      </c>
      <c r="B521" t="s">
        <v>1069</v>
      </c>
    </row>
    <row r="522" spans="1:2" x14ac:dyDescent="0.25">
      <c r="A522" s="4" t="s">
        <v>1070</v>
      </c>
      <c r="B522" t="s">
        <v>1071</v>
      </c>
    </row>
    <row r="523" spans="1:2" x14ac:dyDescent="0.25">
      <c r="A523" s="4" t="s">
        <v>1072</v>
      </c>
      <c r="B523" t="s">
        <v>1073</v>
      </c>
    </row>
    <row r="524" spans="1:2" x14ac:dyDescent="0.25">
      <c r="A524" s="4" t="s">
        <v>1074</v>
      </c>
      <c r="B524" t="s">
        <v>1075</v>
      </c>
    </row>
    <row r="525" spans="1:2" x14ac:dyDescent="0.25">
      <c r="A525" s="4" t="s">
        <v>1076</v>
      </c>
      <c r="B525" t="s">
        <v>1077</v>
      </c>
    </row>
    <row r="526" spans="1:2" x14ac:dyDescent="0.25">
      <c r="A526" s="4" t="s">
        <v>1078</v>
      </c>
      <c r="B526" t="s">
        <v>1079</v>
      </c>
    </row>
    <row r="527" spans="1:2" x14ac:dyDescent="0.25">
      <c r="A527" s="4" t="s">
        <v>1080</v>
      </c>
      <c r="B527" t="s">
        <v>1081</v>
      </c>
    </row>
    <row r="528" spans="1:2" x14ac:dyDescent="0.25">
      <c r="A528" s="4" t="s">
        <v>1082</v>
      </c>
      <c r="B528" t="s">
        <v>1083</v>
      </c>
    </row>
    <row r="529" spans="1:2" x14ac:dyDescent="0.25">
      <c r="A529" s="4" t="s">
        <v>1084</v>
      </c>
      <c r="B529" t="s">
        <v>1085</v>
      </c>
    </row>
    <row r="530" spans="1:2" x14ac:dyDescent="0.25">
      <c r="A530" s="4" t="s">
        <v>1086</v>
      </c>
      <c r="B530" t="s">
        <v>1087</v>
      </c>
    </row>
    <row r="531" spans="1:2" x14ac:dyDescent="0.25">
      <c r="A531" s="4" t="s">
        <v>1088</v>
      </c>
      <c r="B531" t="s">
        <v>1089</v>
      </c>
    </row>
    <row r="532" spans="1:2" x14ac:dyDescent="0.25">
      <c r="A532" s="4" t="s">
        <v>1090</v>
      </c>
      <c r="B532" t="s">
        <v>1091</v>
      </c>
    </row>
    <row r="533" spans="1:2" x14ac:dyDescent="0.25">
      <c r="A533" s="4" t="s">
        <v>1092</v>
      </c>
      <c r="B533" t="s">
        <v>1093</v>
      </c>
    </row>
    <row r="534" spans="1:2" x14ac:dyDescent="0.25">
      <c r="A534" s="4" t="s">
        <v>1094</v>
      </c>
      <c r="B534" t="s">
        <v>1095</v>
      </c>
    </row>
    <row r="535" spans="1:2" x14ac:dyDescent="0.25">
      <c r="A535" s="4" t="s">
        <v>1096</v>
      </c>
      <c r="B535" t="s">
        <v>1097</v>
      </c>
    </row>
    <row r="536" spans="1:2" x14ac:dyDescent="0.25">
      <c r="A536" s="4" t="s">
        <v>1098</v>
      </c>
      <c r="B536" t="s">
        <v>1099</v>
      </c>
    </row>
    <row r="537" spans="1:2" x14ac:dyDescent="0.25">
      <c r="A537" s="4" t="s">
        <v>1100</v>
      </c>
      <c r="B537" t="s">
        <v>1101</v>
      </c>
    </row>
    <row r="538" spans="1:2" x14ac:dyDescent="0.25">
      <c r="A538" s="4" t="s">
        <v>1102</v>
      </c>
      <c r="B538" t="s">
        <v>1103</v>
      </c>
    </row>
    <row r="539" spans="1:2" x14ac:dyDescent="0.25">
      <c r="A539" s="4" t="s">
        <v>1104</v>
      </c>
      <c r="B539" t="s">
        <v>1105</v>
      </c>
    </row>
    <row r="540" spans="1:2" x14ac:dyDescent="0.25">
      <c r="A540" s="4" t="s">
        <v>1106</v>
      </c>
      <c r="B540" t="s">
        <v>1107</v>
      </c>
    </row>
    <row r="541" spans="1:2" x14ac:dyDescent="0.25">
      <c r="A541" s="4" t="s">
        <v>1108</v>
      </c>
      <c r="B541" t="s">
        <v>1109</v>
      </c>
    </row>
    <row r="542" spans="1:2" x14ac:dyDescent="0.25">
      <c r="A542" s="4" t="s">
        <v>1110</v>
      </c>
      <c r="B542" t="s">
        <v>1111</v>
      </c>
    </row>
    <row r="543" spans="1:2" x14ac:dyDescent="0.25">
      <c r="A543" s="4" t="s">
        <v>1112</v>
      </c>
      <c r="B543" t="s">
        <v>1113</v>
      </c>
    </row>
    <row r="544" spans="1:2" x14ac:dyDescent="0.25">
      <c r="A544" s="4" t="s">
        <v>1114</v>
      </c>
      <c r="B544" t="s">
        <v>1115</v>
      </c>
    </row>
    <row r="545" spans="1:2" x14ac:dyDescent="0.25">
      <c r="A545" s="4" t="s">
        <v>1116</v>
      </c>
      <c r="B545" t="s">
        <v>1117</v>
      </c>
    </row>
    <row r="546" spans="1:2" x14ac:dyDescent="0.25">
      <c r="A546" s="4" t="s">
        <v>1118</v>
      </c>
      <c r="B546" t="s">
        <v>1119</v>
      </c>
    </row>
    <row r="547" spans="1:2" x14ac:dyDescent="0.25">
      <c r="A547" s="4" t="s">
        <v>1120</v>
      </c>
      <c r="B547" t="s">
        <v>1121</v>
      </c>
    </row>
    <row r="548" spans="1:2" x14ac:dyDescent="0.25">
      <c r="A548" s="4" t="s">
        <v>1122</v>
      </c>
      <c r="B548" t="s">
        <v>1123</v>
      </c>
    </row>
    <row r="549" spans="1:2" x14ac:dyDescent="0.25">
      <c r="A549" s="4" t="s">
        <v>1124</v>
      </c>
      <c r="B549" t="s">
        <v>1125</v>
      </c>
    </row>
    <row r="550" spans="1:2" x14ac:dyDescent="0.25">
      <c r="A550" s="4" t="s">
        <v>1126</v>
      </c>
      <c r="B550" t="s">
        <v>1127</v>
      </c>
    </row>
    <row r="551" spans="1:2" x14ac:dyDescent="0.25">
      <c r="A551" s="4" t="s">
        <v>1128</v>
      </c>
      <c r="B551" t="s">
        <v>1129</v>
      </c>
    </row>
    <row r="552" spans="1:2" x14ac:dyDescent="0.25">
      <c r="A552" s="4" t="s">
        <v>1130</v>
      </c>
      <c r="B552" t="s">
        <v>1131</v>
      </c>
    </row>
    <row r="553" spans="1:2" x14ac:dyDescent="0.25">
      <c r="A553" s="4" t="s">
        <v>1132</v>
      </c>
      <c r="B553" t="s">
        <v>1133</v>
      </c>
    </row>
    <row r="554" spans="1:2" x14ac:dyDescent="0.25">
      <c r="A554" s="4" t="s">
        <v>1134</v>
      </c>
      <c r="B554" t="s">
        <v>1135</v>
      </c>
    </row>
    <row r="555" spans="1:2" x14ac:dyDescent="0.25">
      <c r="A555" s="4" t="s">
        <v>1136</v>
      </c>
      <c r="B555" t="s">
        <v>1137</v>
      </c>
    </row>
    <row r="556" spans="1:2" x14ac:dyDescent="0.25">
      <c r="A556" s="4" t="s">
        <v>1138</v>
      </c>
      <c r="B556" t="s">
        <v>1139</v>
      </c>
    </row>
    <row r="557" spans="1:2" x14ac:dyDescent="0.25">
      <c r="A557" s="4" t="s">
        <v>1140</v>
      </c>
      <c r="B557" t="s">
        <v>1141</v>
      </c>
    </row>
    <row r="558" spans="1:2" x14ac:dyDescent="0.25">
      <c r="A558" s="4" t="s">
        <v>1142</v>
      </c>
      <c r="B558" t="s">
        <v>1143</v>
      </c>
    </row>
    <row r="559" spans="1:2" x14ac:dyDescent="0.25">
      <c r="A559" s="4" t="s">
        <v>1144</v>
      </c>
      <c r="B559" t="s">
        <v>1145</v>
      </c>
    </row>
    <row r="560" spans="1:2" x14ac:dyDescent="0.25">
      <c r="A560" s="4" t="s">
        <v>1146</v>
      </c>
      <c r="B560" t="s">
        <v>1147</v>
      </c>
    </row>
    <row r="561" spans="1:2" x14ac:dyDescent="0.25">
      <c r="A561" s="4" t="s">
        <v>1148</v>
      </c>
      <c r="B561" t="s">
        <v>1149</v>
      </c>
    </row>
    <row r="562" spans="1:2" x14ac:dyDescent="0.25">
      <c r="A562" s="4" t="s">
        <v>1150</v>
      </c>
      <c r="B562" t="s">
        <v>1151</v>
      </c>
    </row>
    <row r="563" spans="1:2" x14ac:dyDescent="0.25">
      <c r="A563" s="4" t="s">
        <v>1152</v>
      </c>
      <c r="B563" t="s">
        <v>1153</v>
      </c>
    </row>
    <row r="564" spans="1:2" x14ac:dyDescent="0.25">
      <c r="A564" s="4" t="s">
        <v>1154</v>
      </c>
      <c r="B564" t="s">
        <v>1155</v>
      </c>
    </row>
    <row r="565" spans="1:2" x14ac:dyDescent="0.25">
      <c r="A565" s="4" t="s">
        <v>1156</v>
      </c>
      <c r="B565" t="s">
        <v>1157</v>
      </c>
    </row>
    <row r="566" spans="1:2" x14ac:dyDescent="0.25">
      <c r="A566" s="4" t="s">
        <v>1158</v>
      </c>
      <c r="B566" t="s">
        <v>1159</v>
      </c>
    </row>
    <row r="567" spans="1:2" x14ac:dyDescent="0.25">
      <c r="A567" s="4" t="s">
        <v>1160</v>
      </c>
      <c r="B567" t="s">
        <v>1161</v>
      </c>
    </row>
    <row r="568" spans="1:2" x14ac:dyDescent="0.25">
      <c r="A568" s="4" t="s">
        <v>1162</v>
      </c>
      <c r="B568" t="s">
        <v>1163</v>
      </c>
    </row>
    <row r="569" spans="1:2" x14ac:dyDescent="0.25">
      <c r="A569" s="4" t="s">
        <v>1164</v>
      </c>
      <c r="B569" t="s">
        <v>1165</v>
      </c>
    </row>
    <row r="570" spans="1:2" x14ac:dyDescent="0.25">
      <c r="A570" s="4" t="s">
        <v>1166</v>
      </c>
      <c r="B570" t="s">
        <v>1167</v>
      </c>
    </row>
    <row r="571" spans="1:2" x14ac:dyDescent="0.25">
      <c r="A571" s="4" t="s">
        <v>1168</v>
      </c>
      <c r="B571" t="s">
        <v>1169</v>
      </c>
    </row>
    <row r="572" spans="1:2" x14ac:dyDescent="0.25">
      <c r="A572" s="4" t="s">
        <v>1170</v>
      </c>
      <c r="B572" t="s">
        <v>1171</v>
      </c>
    </row>
    <row r="573" spans="1:2" x14ac:dyDescent="0.25">
      <c r="A573" s="4" t="s">
        <v>1172</v>
      </c>
      <c r="B573" t="s">
        <v>1173</v>
      </c>
    </row>
    <row r="574" spans="1:2" x14ac:dyDescent="0.25">
      <c r="A574" s="4" t="s">
        <v>1174</v>
      </c>
      <c r="B574" t="s">
        <v>1175</v>
      </c>
    </row>
    <row r="575" spans="1:2" x14ac:dyDescent="0.25">
      <c r="A575" s="4" t="s">
        <v>1176</v>
      </c>
      <c r="B575" t="s">
        <v>1177</v>
      </c>
    </row>
    <row r="576" spans="1:2" x14ac:dyDescent="0.25">
      <c r="A576" s="4" t="s">
        <v>1178</v>
      </c>
      <c r="B576" t="s">
        <v>1179</v>
      </c>
    </row>
    <row r="577" spans="1:2" x14ac:dyDescent="0.25">
      <c r="A577" s="4" t="s">
        <v>1180</v>
      </c>
      <c r="B577" t="s">
        <v>1181</v>
      </c>
    </row>
    <row r="578" spans="1:2" x14ac:dyDescent="0.25">
      <c r="A578" s="4" t="s">
        <v>1182</v>
      </c>
      <c r="B578" t="s">
        <v>1183</v>
      </c>
    </row>
    <row r="579" spans="1:2" x14ac:dyDescent="0.25">
      <c r="A579" s="4" t="s">
        <v>1184</v>
      </c>
      <c r="B579" t="s">
        <v>1185</v>
      </c>
    </row>
    <row r="580" spans="1:2" x14ac:dyDescent="0.25">
      <c r="A580" s="4" t="s">
        <v>1186</v>
      </c>
      <c r="B580" t="s">
        <v>1187</v>
      </c>
    </row>
    <row r="581" spans="1:2" x14ac:dyDescent="0.25">
      <c r="A581" s="4" t="s">
        <v>1188</v>
      </c>
      <c r="B581" t="s">
        <v>1189</v>
      </c>
    </row>
    <row r="582" spans="1:2" x14ac:dyDescent="0.25">
      <c r="A582" s="4" t="s">
        <v>1190</v>
      </c>
      <c r="B582" t="s">
        <v>1191</v>
      </c>
    </row>
    <row r="583" spans="1:2" x14ac:dyDescent="0.25">
      <c r="A583" s="4" t="s">
        <v>1192</v>
      </c>
      <c r="B583" t="s">
        <v>1193</v>
      </c>
    </row>
    <row r="584" spans="1:2" x14ac:dyDescent="0.25">
      <c r="A584" s="4" t="s">
        <v>1194</v>
      </c>
      <c r="B584" t="s">
        <v>1195</v>
      </c>
    </row>
    <row r="585" spans="1:2" x14ac:dyDescent="0.25">
      <c r="A585" s="4" t="s">
        <v>1196</v>
      </c>
      <c r="B585" t="s">
        <v>1197</v>
      </c>
    </row>
    <row r="586" spans="1:2" x14ac:dyDescent="0.25">
      <c r="A586" s="4" t="s">
        <v>1198</v>
      </c>
      <c r="B586" t="s">
        <v>1199</v>
      </c>
    </row>
    <row r="587" spans="1:2" x14ac:dyDescent="0.25">
      <c r="A587" s="4" t="s">
        <v>1200</v>
      </c>
      <c r="B587" t="s">
        <v>1201</v>
      </c>
    </row>
    <row r="588" spans="1:2" x14ac:dyDescent="0.25">
      <c r="A588" s="4" t="s">
        <v>1202</v>
      </c>
      <c r="B588" t="s">
        <v>1203</v>
      </c>
    </row>
    <row r="589" spans="1:2" x14ac:dyDescent="0.25">
      <c r="A589" s="4" t="s">
        <v>1204</v>
      </c>
      <c r="B589" t="s">
        <v>1205</v>
      </c>
    </row>
    <row r="590" spans="1:2" x14ac:dyDescent="0.25">
      <c r="A590" s="4" t="s">
        <v>1206</v>
      </c>
      <c r="B590" t="s">
        <v>1207</v>
      </c>
    </row>
    <row r="591" spans="1:2" x14ac:dyDescent="0.25">
      <c r="A591" s="4" t="s">
        <v>1208</v>
      </c>
      <c r="B591" t="s">
        <v>1209</v>
      </c>
    </row>
    <row r="592" spans="1:2" x14ac:dyDescent="0.25">
      <c r="A592" s="4" t="s">
        <v>1210</v>
      </c>
      <c r="B592" t="s">
        <v>1211</v>
      </c>
    </row>
    <row r="593" spans="1:2" x14ac:dyDescent="0.25">
      <c r="A593" s="4" t="s">
        <v>1212</v>
      </c>
      <c r="B593" t="s">
        <v>1213</v>
      </c>
    </row>
    <row r="594" spans="1:2" x14ac:dyDescent="0.25">
      <c r="A594" s="4" t="s">
        <v>1214</v>
      </c>
      <c r="B594" t="s">
        <v>1215</v>
      </c>
    </row>
    <row r="595" spans="1:2" x14ac:dyDescent="0.25">
      <c r="A595" s="4" t="s">
        <v>1216</v>
      </c>
      <c r="B595" t="s">
        <v>1217</v>
      </c>
    </row>
    <row r="596" spans="1:2" x14ac:dyDescent="0.25">
      <c r="A596" s="4" t="s">
        <v>1218</v>
      </c>
      <c r="B596" t="s">
        <v>1219</v>
      </c>
    </row>
    <row r="597" spans="1:2" x14ac:dyDescent="0.25">
      <c r="A597" s="4" t="s">
        <v>1220</v>
      </c>
      <c r="B597" t="s">
        <v>1221</v>
      </c>
    </row>
    <row r="598" spans="1:2" x14ac:dyDescent="0.25">
      <c r="A598" s="4" t="s">
        <v>1222</v>
      </c>
      <c r="B598" t="s">
        <v>1223</v>
      </c>
    </row>
    <row r="599" spans="1:2" x14ac:dyDescent="0.25">
      <c r="A599" s="4" t="s">
        <v>1224</v>
      </c>
      <c r="B599" t="s">
        <v>1225</v>
      </c>
    </row>
    <row r="600" spans="1:2" x14ac:dyDescent="0.25">
      <c r="A600" s="4" t="s">
        <v>1226</v>
      </c>
      <c r="B600" t="s">
        <v>1227</v>
      </c>
    </row>
    <row r="601" spans="1:2" x14ac:dyDescent="0.25">
      <c r="A601" s="4" t="s">
        <v>1228</v>
      </c>
      <c r="B601" t="s">
        <v>1229</v>
      </c>
    </row>
    <row r="602" spans="1:2" x14ac:dyDescent="0.25">
      <c r="A602" s="4" t="s">
        <v>1230</v>
      </c>
      <c r="B602" t="s">
        <v>1231</v>
      </c>
    </row>
    <row r="603" spans="1:2" x14ac:dyDescent="0.25">
      <c r="A603" s="4" t="s">
        <v>1232</v>
      </c>
      <c r="B603" t="s">
        <v>1233</v>
      </c>
    </row>
    <row r="604" spans="1:2" x14ac:dyDescent="0.25">
      <c r="A604" s="4" t="s">
        <v>1234</v>
      </c>
      <c r="B604" t="s">
        <v>1235</v>
      </c>
    </row>
    <row r="605" spans="1:2" x14ac:dyDescent="0.25">
      <c r="A605" s="4" t="s">
        <v>1236</v>
      </c>
      <c r="B605" t="s">
        <v>1237</v>
      </c>
    </row>
    <row r="606" spans="1:2" x14ac:dyDescent="0.25">
      <c r="A606" s="4" t="s">
        <v>1238</v>
      </c>
      <c r="B606" t="s">
        <v>1239</v>
      </c>
    </row>
    <row r="607" spans="1:2" x14ac:dyDescent="0.25">
      <c r="A607" s="4" t="s">
        <v>1240</v>
      </c>
      <c r="B607" t="s">
        <v>1241</v>
      </c>
    </row>
    <row r="608" spans="1:2" x14ac:dyDescent="0.25">
      <c r="A608" s="4" t="s">
        <v>1242</v>
      </c>
      <c r="B608" t="s">
        <v>1243</v>
      </c>
    </row>
    <row r="609" spans="1:2" x14ac:dyDescent="0.25">
      <c r="A609" s="4" t="s">
        <v>1244</v>
      </c>
      <c r="B609" t="s">
        <v>1245</v>
      </c>
    </row>
    <row r="610" spans="1:2" x14ac:dyDescent="0.25">
      <c r="A610" s="4" t="s">
        <v>1246</v>
      </c>
      <c r="B610" t="s">
        <v>1247</v>
      </c>
    </row>
    <row r="611" spans="1:2" x14ac:dyDescent="0.25">
      <c r="A611" s="4" t="s">
        <v>1248</v>
      </c>
      <c r="B611" t="s">
        <v>1249</v>
      </c>
    </row>
    <row r="612" spans="1:2" x14ac:dyDescent="0.25">
      <c r="A612" s="4" t="s">
        <v>1250</v>
      </c>
      <c r="B612" t="s">
        <v>1251</v>
      </c>
    </row>
    <row r="613" spans="1:2" x14ac:dyDescent="0.25">
      <c r="A613" s="4" t="s">
        <v>1252</v>
      </c>
      <c r="B613" t="s">
        <v>1253</v>
      </c>
    </row>
    <row r="614" spans="1:2" x14ac:dyDescent="0.25">
      <c r="A614" s="4" t="s">
        <v>1254</v>
      </c>
      <c r="B614" t="s">
        <v>1255</v>
      </c>
    </row>
    <row r="615" spans="1:2" x14ac:dyDescent="0.25">
      <c r="A615" s="4" t="s">
        <v>1256</v>
      </c>
      <c r="B615" t="s">
        <v>1257</v>
      </c>
    </row>
    <row r="616" spans="1:2" x14ac:dyDescent="0.25">
      <c r="A616" s="4" t="s">
        <v>1258</v>
      </c>
      <c r="B616" t="s">
        <v>1259</v>
      </c>
    </row>
    <row r="617" spans="1:2" x14ac:dyDescent="0.25">
      <c r="A617" s="4" t="s">
        <v>1260</v>
      </c>
      <c r="B617" t="s">
        <v>1261</v>
      </c>
    </row>
    <row r="618" spans="1:2" x14ac:dyDescent="0.25">
      <c r="A618" s="4" t="s">
        <v>1262</v>
      </c>
      <c r="B618" t="s">
        <v>1263</v>
      </c>
    </row>
    <row r="619" spans="1:2" x14ac:dyDescent="0.25">
      <c r="A619" s="4" t="s">
        <v>1264</v>
      </c>
      <c r="B619" t="s">
        <v>1265</v>
      </c>
    </row>
    <row r="620" spans="1:2" x14ac:dyDescent="0.25">
      <c r="A620" s="4" t="s">
        <v>1266</v>
      </c>
      <c r="B620" t="s">
        <v>1267</v>
      </c>
    </row>
    <row r="621" spans="1:2" x14ac:dyDescent="0.25">
      <c r="A621" s="4" t="s">
        <v>1268</v>
      </c>
      <c r="B621" t="s">
        <v>1269</v>
      </c>
    </row>
    <row r="622" spans="1:2" x14ac:dyDescent="0.25">
      <c r="A622" s="4" t="s">
        <v>1270</v>
      </c>
      <c r="B622" t="s">
        <v>1271</v>
      </c>
    </row>
    <row r="623" spans="1:2" x14ac:dyDescent="0.25">
      <c r="A623" s="4" t="s">
        <v>1272</v>
      </c>
      <c r="B623" t="s">
        <v>1273</v>
      </c>
    </row>
    <row r="624" spans="1:2" x14ac:dyDescent="0.25">
      <c r="A624" s="4" t="s">
        <v>1274</v>
      </c>
      <c r="B624" t="s">
        <v>1275</v>
      </c>
    </row>
    <row r="625" spans="1:2" x14ac:dyDescent="0.25">
      <c r="A625" s="4" t="s">
        <v>1276</v>
      </c>
      <c r="B625" t="s">
        <v>1277</v>
      </c>
    </row>
    <row r="626" spans="1:2" x14ac:dyDescent="0.25">
      <c r="A626" s="4" t="s">
        <v>1278</v>
      </c>
      <c r="B626" t="s">
        <v>1279</v>
      </c>
    </row>
    <row r="627" spans="1:2" x14ac:dyDescent="0.25">
      <c r="A627" s="4" t="s">
        <v>1280</v>
      </c>
      <c r="B627" t="s">
        <v>1281</v>
      </c>
    </row>
    <row r="628" spans="1:2" x14ac:dyDescent="0.25">
      <c r="A628" s="4" t="s">
        <v>1282</v>
      </c>
      <c r="B628" t="s">
        <v>1283</v>
      </c>
    </row>
    <row r="629" spans="1:2" x14ac:dyDescent="0.25">
      <c r="A629" s="4" t="s">
        <v>1284</v>
      </c>
      <c r="B629" t="s">
        <v>1285</v>
      </c>
    </row>
    <row r="630" spans="1:2" x14ac:dyDescent="0.25">
      <c r="A630" s="4" t="s">
        <v>1286</v>
      </c>
      <c r="B630" t="s">
        <v>1287</v>
      </c>
    </row>
    <row r="631" spans="1:2" x14ac:dyDescent="0.25">
      <c r="A631" s="4" t="s">
        <v>1288</v>
      </c>
      <c r="B631" t="s">
        <v>1289</v>
      </c>
    </row>
    <row r="632" spans="1:2" x14ac:dyDescent="0.25">
      <c r="A632" s="4" t="s">
        <v>1290</v>
      </c>
      <c r="B632" t="s">
        <v>1291</v>
      </c>
    </row>
    <row r="633" spans="1:2" x14ac:dyDescent="0.25">
      <c r="A633" s="4" t="s">
        <v>1292</v>
      </c>
      <c r="B633" t="s">
        <v>1293</v>
      </c>
    </row>
    <row r="634" spans="1:2" x14ac:dyDescent="0.25">
      <c r="A634" s="4" t="s">
        <v>1294</v>
      </c>
      <c r="B634" t="s">
        <v>1295</v>
      </c>
    </row>
    <row r="635" spans="1:2" x14ac:dyDescent="0.25">
      <c r="A635" s="4" t="s">
        <v>1296</v>
      </c>
      <c r="B635" t="s">
        <v>1297</v>
      </c>
    </row>
    <row r="636" spans="1:2" x14ac:dyDescent="0.25">
      <c r="A636" s="4" t="s">
        <v>1298</v>
      </c>
      <c r="B636" t="s">
        <v>1299</v>
      </c>
    </row>
    <row r="637" spans="1:2" x14ac:dyDescent="0.25">
      <c r="A637" s="4" t="s">
        <v>1300</v>
      </c>
      <c r="B637" t="s">
        <v>1301</v>
      </c>
    </row>
    <row r="638" spans="1:2" x14ac:dyDescent="0.25">
      <c r="A638" s="4" t="s">
        <v>1302</v>
      </c>
      <c r="B638" t="s">
        <v>1303</v>
      </c>
    </row>
    <row r="639" spans="1:2" x14ac:dyDescent="0.25">
      <c r="A639" s="4" t="s">
        <v>1304</v>
      </c>
      <c r="B639" t="s">
        <v>1305</v>
      </c>
    </row>
    <row r="640" spans="1:2" x14ac:dyDescent="0.25">
      <c r="A640" s="4" t="s">
        <v>1306</v>
      </c>
      <c r="B640" t="s">
        <v>1307</v>
      </c>
    </row>
    <row r="641" spans="1:2" x14ac:dyDescent="0.25">
      <c r="A641" s="4" t="s">
        <v>1308</v>
      </c>
      <c r="B641" t="s">
        <v>1309</v>
      </c>
    </row>
    <row r="642" spans="1:2" x14ac:dyDescent="0.25">
      <c r="A642" s="4" t="s">
        <v>1310</v>
      </c>
      <c r="B642" t="s">
        <v>1311</v>
      </c>
    </row>
    <row r="643" spans="1:2" x14ac:dyDescent="0.25">
      <c r="A643" s="4" t="s">
        <v>1312</v>
      </c>
      <c r="B643" t="s">
        <v>1313</v>
      </c>
    </row>
    <row r="644" spans="1:2" x14ac:dyDescent="0.25">
      <c r="A644" s="4" t="s">
        <v>1314</v>
      </c>
      <c r="B644" t="s">
        <v>1315</v>
      </c>
    </row>
    <row r="645" spans="1:2" x14ac:dyDescent="0.25">
      <c r="A645" s="4" t="s">
        <v>1316</v>
      </c>
      <c r="B645" t="s">
        <v>1317</v>
      </c>
    </row>
    <row r="646" spans="1:2" x14ac:dyDescent="0.25">
      <c r="A646" s="4" t="s">
        <v>1318</v>
      </c>
      <c r="B646" t="s">
        <v>1319</v>
      </c>
    </row>
    <row r="647" spans="1:2" x14ac:dyDescent="0.25">
      <c r="A647" s="4" t="s">
        <v>1320</v>
      </c>
      <c r="B647" t="s">
        <v>1321</v>
      </c>
    </row>
    <row r="648" spans="1:2" x14ac:dyDescent="0.25">
      <c r="A648" s="4" t="s">
        <v>1322</v>
      </c>
      <c r="B648" t="s">
        <v>1323</v>
      </c>
    </row>
    <row r="649" spans="1:2" x14ac:dyDescent="0.25">
      <c r="A649" s="4" t="s">
        <v>1324</v>
      </c>
      <c r="B649" t="s">
        <v>1325</v>
      </c>
    </row>
    <row r="650" spans="1:2" x14ac:dyDescent="0.25">
      <c r="A650" s="4" t="s">
        <v>1326</v>
      </c>
      <c r="B650" t="s">
        <v>1327</v>
      </c>
    </row>
    <row r="651" spans="1:2" x14ac:dyDescent="0.25">
      <c r="A651" s="4" t="s">
        <v>1328</v>
      </c>
      <c r="B651" t="s">
        <v>1329</v>
      </c>
    </row>
    <row r="652" spans="1:2" x14ac:dyDescent="0.25">
      <c r="A652" s="4" t="s">
        <v>1330</v>
      </c>
      <c r="B652" t="s">
        <v>1331</v>
      </c>
    </row>
    <row r="653" spans="1:2" x14ac:dyDescent="0.25">
      <c r="A653" s="4" t="s">
        <v>1332</v>
      </c>
      <c r="B653" t="s">
        <v>1333</v>
      </c>
    </row>
    <row r="654" spans="1:2" x14ac:dyDescent="0.25">
      <c r="A654" s="4" t="s">
        <v>1334</v>
      </c>
      <c r="B654" t="s">
        <v>1335</v>
      </c>
    </row>
    <row r="655" spans="1:2" x14ac:dyDescent="0.25">
      <c r="A655" s="4" t="s">
        <v>1336</v>
      </c>
      <c r="B655" t="s">
        <v>1337</v>
      </c>
    </row>
    <row r="656" spans="1:2" x14ac:dyDescent="0.25">
      <c r="A656" s="4" t="s">
        <v>1338</v>
      </c>
      <c r="B656" t="s">
        <v>1339</v>
      </c>
    </row>
    <row r="657" spans="1:2" x14ac:dyDescent="0.25">
      <c r="A657" s="4" t="s">
        <v>1340</v>
      </c>
      <c r="B657" t="s">
        <v>1341</v>
      </c>
    </row>
    <row r="658" spans="1:2" x14ac:dyDescent="0.25">
      <c r="A658" s="4" t="s">
        <v>1342</v>
      </c>
      <c r="B658" t="s">
        <v>1343</v>
      </c>
    </row>
    <row r="659" spans="1:2" x14ac:dyDescent="0.25">
      <c r="A659" s="4" t="s">
        <v>1344</v>
      </c>
      <c r="B659" t="s">
        <v>1345</v>
      </c>
    </row>
    <row r="660" spans="1:2" x14ac:dyDescent="0.25">
      <c r="A660" s="4" t="s">
        <v>1346</v>
      </c>
      <c r="B660" t="s">
        <v>1347</v>
      </c>
    </row>
    <row r="661" spans="1:2" x14ac:dyDescent="0.25">
      <c r="A661" s="4" t="s">
        <v>1348</v>
      </c>
      <c r="B661" t="s">
        <v>1349</v>
      </c>
    </row>
    <row r="662" spans="1:2" x14ac:dyDescent="0.25">
      <c r="A662" s="4" t="s">
        <v>1350</v>
      </c>
      <c r="B662" t="s">
        <v>1351</v>
      </c>
    </row>
    <row r="663" spans="1:2" x14ac:dyDescent="0.25">
      <c r="A663" s="4" t="s">
        <v>1352</v>
      </c>
      <c r="B663" t="s">
        <v>1353</v>
      </c>
    </row>
    <row r="664" spans="1:2" x14ac:dyDescent="0.25">
      <c r="A664" s="4" t="s">
        <v>1354</v>
      </c>
      <c r="B664" t="s">
        <v>1355</v>
      </c>
    </row>
    <row r="665" spans="1:2" x14ac:dyDescent="0.25">
      <c r="A665" s="4" t="s">
        <v>1356</v>
      </c>
      <c r="B665" t="s">
        <v>1357</v>
      </c>
    </row>
    <row r="666" spans="1:2" x14ac:dyDescent="0.25">
      <c r="A666" s="4" t="s">
        <v>1358</v>
      </c>
      <c r="B666" t="s">
        <v>1359</v>
      </c>
    </row>
    <row r="667" spans="1:2" x14ac:dyDescent="0.25">
      <c r="A667" s="4" t="s">
        <v>1360</v>
      </c>
      <c r="B667" t="s">
        <v>1361</v>
      </c>
    </row>
    <row r="668" spans="1:2" x14ac:dyDescent="0.25">
      <c r="A668" s="4" t="s">
        <v>1362</v>
      </c>
      <c r="B668" t="s">
        <v>1363</v>
      </c>
    </row>
    <row r="669" spans="1:2" x14ac:dyDescent="0.25">
      <c r="A669" s="4" t="s">
        <v>1364</v>
      </c>
      <c r="B669" t="s">
        <v>1365</v>
      </c>
    </row>
    <row r="670" spans="1:2" x14ac:dyDescent="0.25">
      <c r="A670" s="4" t="s">
        <v>1366</v>
      </c>
      <c r="B670" t="s">
        <v>1367</v>
      </c>
    </row>
    <row r="671" spans="1:2" x14ac:dyDescent="0.25">
      <c r="A671" s="4" t="s">
        <v>1368</v>
      </c>
      <c r="B671" t="s">
        <v>1369</v>
      </c>
    </row>
    <row r="672" spans="1:2" x14ac:dyDescent="0.25">
      <c r="A672" s="4" t="s">
        <v>1370</v>
      </c>
      <c r="B672" t="s">
        <v>1371</v>
      </c>
    </row>
    <row r="673" spans="1:2" x14ac:dyDescent="0.25">
      <c r="A673" s="4" t="s">
        <v>1372</v>
      </c>
      <c r="B673" t="s">
        <v>1373</v>
      </c>
    </row>
    <row r="674" spans="1:2" x14ac:dyDescent="0.25">
      <c r="A674" s="4" t="s">
        <v>1374</v>
      </c>
      <c r="B674" t="s">
        <v>1375</v>
      </c>
    </row>
    <row r="675" spans="1:2" x14ac:dyDescent="0.25">
      <c r="A675" s="4" t="s">
        <v>1376</v>
      </c>
      <c r="B675" t="s">
        <v>1377</v>
      </c>
    </row>
    <row r="676" spans="1:2" x14ac:dyDescent="0.25">
      <c r="A676" s="4" t="s">
        <v>1378</v>
      </c>
      <c r="B676" t="s">
        <v>1379</v>
      </c>
    </row>
  </sheetData>
  <sheetProtection algorithmName="SHA-512" hashValue="IcOk9dJluMCpTfrga92DuZKLSF6mvQdrfEXyTf1KDvUQDwMVb9WWn0TQRU7zoLOsxAX2nwnSBcwYrx0H9vGybQ==" saltValue="AKNZeNWlmgz+1i6S2QAHgw==" spinCount="100000" sheet="1" objects="1" scenarios="1"/>
  <sortState xmlns:xlrd2="http://schemas.microsoft.com/office/spreadsheetml/2017/richdata2" ref="A1:B676">
    <sortCondition ref="A1:A67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2:L56"/>
  <sheetViews>
    <sheetView showGridLines="0" workbookViewId="0">
      <selection activeCell="B4" sqref="B4"/>
    </sheetView>
  </sheetViews>
  <sheetFormatPr defaultColWidth="9.28515625" defaultRowHeight="20.100000000000001" customHeight="1" x14ac:dyDescent="0.2"/>
  <cols>
    <col min="1" max="1" width="2.7109375" style="1" customWidth="1"/>
    <col min="2" max="3" width="10.5703125" style="1" customWidth="1"/>
    <col min="4" max="4" width="3" style="1" customWidth="1"/>
    <col min="5" max="8" width="10.5703125" style="1" customWidth="1"/>
    <col min="9" max="9" width="2.7109375" style="1" customWidth="1"/>
    <col min="10" max="12" width="10.5703125" style="1" customWidth="1"/>
    <col min="13" max="16384" width="9.28515625" style="1"/>
  </cols>
  <sheetData>
    <row r="2" spans="2:12" ht="20.100000000000001" customHeight="1" x14ac:dyDescent="0.2">
      <c r="B2" s="106" t="s">
        <v>1450</v>
      </c>
      <c r="C2" s="107"/>
      <c r="E2" s="106" t="s">
        <v>1447</v>
      </c>
      <c r="F2" s="108"/>
      <c r="G2" s="108"/>
      <c r="H2" s="107"/>
      <c r="J2" s="102" t="s">
        <v>1451</v>
      </c>
      <c r="K2" s="102" t="s">
        <v>1452</v>
      </c>
      <c r="L2" s="104" t="s">
        <v>1453</v>
      </c>
    </row>
    <row r="3" spans="2:12" ht="20.100000000000001" customHeight="1" x14ac:dyDescent="0.2">
      <c r="B3" s="52" t="s">
        <v>1448</v>
      </c>
      <c r="C3" s="52" t="s">
        <v>1449</v>
      </c>
      <c r="E3" s="52" t="s">
        <v>1399</v>
      </c>
      <c r="F3" s="52" t="s">
        <v>1396</v>
      </c>
      <c r="G3" s="52" t="s">
        <v>1399</v>
      </c>
      <c r="H3" s="52" t="s">
        <v>1396</v>
      </c>
      <c r="J3" s="103"/>
      <c r="K3" s="103"/>
      <c r="L3" s="105"/>
    </row>
    <row r="4" spans="2:12" ht="20.100000000000001" customHeight="1" x14ac:dyDescent="0.2">
      <c r="B4" s="53">
        <v>22</v>
      </c>
      <c r="C4" s="53">
        <v>26</v>
      </c>
      <c r="E4" s="49" t="s">
        <v>1400</v>
      </c>
      <c r="F4" s="49">
        <v>5</v>
      </c>
      <c r="G4" s="49" t="s">
        <v>1400</v>
      </c>
      <c r="H4" s="49">
        <v>9</v>
      </c>
      <c r="J4" s="53" t="s">
        <v>1402</v>
      </c>
      <c r="K4" s="53">
        <v>5</v>
      </c>
      <c r="L4" s="53">
        <v>3</v>
      </c>
    </row>
    <row r="5" spans="2:12" ht="20.100000000000001" customHeight="1" x14ac:dyDescent="0.2">
      <c r="B5" s="49">
        <v>23</v>
      </c>
      <c r="C5" s="49">
        <v>12</v>
      </c>
      <c r="E5" s="49" t="s">
        <v>1400</v>
      </c>
      <c r="F5" s="49">
        <v>6</v>
      </c>
      <c r="G5" s="49" t="s">
        <v>1401</v>
      </c>
      <c r="H5" s="49">
        <v>6</v>
      </c>
      <c r="J5" s="49" t="s">
        <v>1402</v>
      </c>
      <c r="K5" s="49">
        <v>6</v>
      </c>
      <c r="L5" s="49">
        <v>4</v>
      </c>
    </row>
    <row r="6" spans="2:12" ht="20.100000000000001" customHeight="1" x14ac:dyDescent="0.2">
      <c r="B6" s="49">
        <v>11</v>
      </c>
      <c r="C6" s="49">
        <v>16</v>
      </c>
      <c r="E6" s="49" t="s">
        <v>1401</v>
      </c>
      <c r="F6" s="49">
        <v>5</v>
      </c>
      <c r="G6" s="49" t="s">
        <v>1401</v>
      </c>
      <c r="H6" s="49">
        <v>11</v>
      </c>
      <c r="J6" s="49" t="s">
        <v>1402</v>
      </c>
      <c r="K6" s="49">
        <v>9</v>
      </c>
      <c r="L6" s="49">
        <v>5</v>
      </c>
    </row>
    <row r="7" spans="2:12" ht="20.100000000000001" customHeight="1" x14ac:dyDescent="0.2">
      <c r="B7" s="49">
        <v>3</v>
      </c>
      <c r="C7" s="49">
        <v>17</v>
      </c>
      <c r="E7" s="49" t="s">
        <v>1402</v>
      </c>
      <c r="F7" s="49">
        <v>5</v>
      </c>
      <c r="G7" s="49" t="s">
        <v>1401</v>
      </c>
      <c r="H7" s="49">
        <v>12</v>
      </c>
      <c r="J7" s="49" t="s">
        <v>1402</v>
      </c>
      <c r="K7" s="49">
        <v>13</v>
      </c>
      <c r="L7" s="49">
        <v>6</v>
      </c>
    </row>
    <row r="8" spans="2:12" ht="20.100000000000001" customHeight="1" x14ac:dyDescent="0.2">
      <c r="B8" s="54"/>
      <c r="C8" s="49">
        <v>18</v>
      </c>
      <c r="E8" s="49"/>
      <c r="F8" s="49"/>
      <c r="G8" s="49" t="s">
        <v>1401</v>
      </c>
      <c r="H8" s="49">
        <v>13</v>
      </c>
      <c r="J8" s="49" t="s">
        <v>1402</v>
      </c>
      <c r="K8" s="49">
        <v>16</v>
      </c>
      <c r="L8" s="49">
        <v>7</v>
      </c>
    </row>
    <row r="9" spans="2:12" ht="20.100000000000001" customHeight="1" x14ac:dyDescent="0.2">
      <c r="B9" s="49">
        <v>13</v>
      </c>
      <c r="C9" s="49">
        <v>34</v>
      </c>
      <c r="E9" s="49" t="s">
        <v>1401</v>
      </c>
      <c r="F9" s="49">
        <v>7</v>
      </c>
      <c r="G9" s="49" t="s">
        <v>1403</v>
      </c>
      <c r="H9" s="49">
        <v>5</v>
      </c>
      <c r="J9" s="49" t="s">
        <v>1402</v>
      </c>
      <c r="K9" s="49">
        <v>18</v>
      </c>
      <c r="L9" s="49">
        <v>8</v>
      </c>
    </row>
    <row r="10" spans="2:12" ht="20.100000000000001" customHeight="1" x14ac:dyDescent="0.2">
      <c r="B10" s="54"/>
      <c r="C10" s="49">
        <v>27</v>
      </c>
      <c r="E10" s="49"/>
      <c r="F10" s="49"/>
      <c r="G10" s="49" t="s">
        <v>1400</v>
      </c>
      <c r="H10" s="49">
        <v>10</v>
      </c>
      <c r="I10" s="31"/>
      <c r="J10" s="49" t="s">
        <v>1402</v>
      </c>
      <c r="K10" s="49">
        <v>24</v>
      </c>
      <c r="L10" s="49">
        <v>9</v>
      </c>
    </row>
    <row r="11" spans="2:12" ht="20.100000000000001" customHeight="1" x14ac:dyDescent="0.2">
      <c r="B11" s="49">
        <v>24</v>
      </c>
      <c r="C11" s="54"/>
      <c r="E11" s="49" t="s">
        <v>1400</v>
      </c>
      <c r="F11" s="49">
        <v>7</v>
      </c>
      <c r="G11" s="49"/>
      <c r="H11" s="49"/>
      <c r="J11" s="49" t="s">
        <v>1402</v>
      </c>
      <c r="K11" s="49">
        <v>26</v>
      </c>
      <c r="L11" s="49">
        <v>10</v>
      </c>
    </row>
    <row r="12" spans="2:12" ht="20.100000000000001" customHeight="1" x14ac:dyDescent="0.2">
      <c r="B12" s="49">
        <v>25</v>
      </c>
      <c r="C12" s="54"/>
      <c r="E12" s="49" t="s">
        <v>1400</v>
      </c>
      <c r="F12" s="49">
        <v>8</v>
      </c>
      <c r="G12" s="49"/>
      <c r="H12" s="49"/>
      <c r="J12" s="49" t="s">
        <v>1401</v>
      </c>
      <c r="K12" s="49">
        <v>5</v>
      </c>
      <c r="L12" s="49">
        <v>11</v>
      </c>
    </row>
    <row r="13" spans="2:12" ht="20.100000000000001" customHeight="1" x14ac:dyDescent="0.2">
      <c r="B13" s="49">
        <v>4</v>
      </c>
      <c r="C13" s="54"/>
      <c r="E13" s="49" t="s">
        <v>1402</v>
      </c>
      <c r="F13" s="49">
        <v>6</v>
      </c>
      <c r="G13" s="49"/>
      <c r="H13" s="49"/>
      <c r="J13" s="49" t="s">
        <v>1401</v>
      </c>
      <c r="K13" s="49">
        <v>6</v>
      </c>
      <c r="L13" s="49">
        <v>12</v>
      </c>
    </row>
    <row r="14" spans="2:12" ht="20.100000000000001" customHeight="1" x14ac:dyDescent="0.2">
      <c r="B14" s="54"/>
      <c r="C14" s="54"/>
      <c r="E14" s="49"/>
      <c r="F14" s="49"/>
      <c r="G14" s="49"/>
      <c r="H14" s="49"/>
      <c r="J14" s="49" t="s">
        <v>1401</v>
      </c>
      <c r="K14" s="49">
        <v>7</v>
      </c>
      <c r="L14" s="49">
        <v>13</v>
      </c>
    </row>
    <row r="15" spans="2:12" ht="20.100000000000001" customHeight="1" x14ac:dyDescent="0.2">
      <c r="B15" s="49">
        <v>14</v>
      </c>
      <c r="C15" s="49">
        <v>33</v>
      </c>
      <c r="E15" s="49" t="s">
        <v>1401</v>
      </c>
      <c r="F15" s="49">
        <v>9</v>
      </c>
      <c r="G15" s="49" t="s">
        <v>1406</v>
      </c>
      <c r="H15" s="49">
        <v>11</v>
      </c>
      <c r="J15" s="49" t="s">
        <v>1401</v>
      </c>
      <c r="K15" s="49">
        <v>9</v>
      </c>
      <c r="L15" s="49">
        <v>14</v>
      </c>
    </row>
    <row r="16" spans="2:12" ht="20.100000000000001" customHeight="1" x14ac:dyDescent="0.2">
      <c r="B16" s="54"/>
      <c r="C16" s="54"/>
      <c r="E16" s="49"/>
      <c r="F16" s="49"/>
      <c r="G16" s="49"/>
      <c r="H16" s="49"/>
      <c r="J16" s="49" t="s">
        <v>1401</v>
      </c>
      <c r="K16" s="49">
        <v>10</v>
      </c>
      <c r="L16" s="49">
        <v>15</v>
      </c>
    </row>
    <row r="17" spans="2:12" ht="20.100000000000001" customHeight="1" x14ac:dyDescent="0.2">
      <c r="B17" s="49">
        <v>5</v>
      </c>
      <c r="C17" s="49">
        <v>32</v>
      </c>
      <c r="E17" s="49" t="s">
        <v>1402</v>
      </c>
      <c r="F17" s="49">
        <v>9</v>
      </c>
      <c r="G17" s="49" t="s">
        <v>1406</v>
      </c>
      <c r="H17" s="49">
        <v>8</v>
      </c>
      <c r="J17" s="49" t="s">
        <v>1401</v>
      </c>
      <c r="K17" s="49">
        <v>11</v>
      </c>
      <c r="L17" s="49">
        <v>16</v>
      </c>
    </row>
    <row r="18" spans="2:12" ht="20.100000000000001" customHeight="1" x14ac:dyDescent="0.2">
      <c r="B18" s="54"/>
      <c r="C18" s="54"/>
      <c r="E18" s="49"/>
      <c r="F18" s="49"/>
      <c r="G18" s="49"/>
      <c r="H18" s="49"/>
      <c r="J18" s="49" t="s">
        <v>1401</v>
      </c>
      <c r="K18" s="49">
        <v>12</v>
      </c>
      <c r="L18" s="49">
        <v>17</v>
      </c>
    </row>
    <row r="19" spans="2:12" ht="20.100000000000001" customHeight="1" x14ac:dyDescent="0.2">
      <c r="B19" s="49">
        <v>8</v>
      </c>
      <c r="C19" s="54"/>
      <c r="E19" s="49" t="s">
        <v>1402</v>
      </c>
      <c r="F19" s="49">
        <v>18</v>
      </c>
      <c r="G19" s="49"/>
      <c r="H19" s="49"/>
      <c r="J19" s="49" t="s">
        <v>1401</v>
      </c>
      <c r="K19" s="49">
        <v>13</v>
      </c>
      <c r="L19" s="49">
        <v>18</v>
      </c>
    </row>
    <row r="20" spans="2:12" ht="20.100000000000001" customHeight="1" x14ac:dyDescent="0.2">
      <c r="B20" s="49">
        <v>10</v>
      </c>
      <c r="C20" s="54"/>
      <c r="E20" s="49" t="s">
        <v>1402</v>
      </c>
      <c r="F20" s="49">
        <v>26</v>
      </c>
      <c r="G20" s="49"/>
      <c r="H20" s="49"/>
      <c r="J20" s="49" t="s">
        <v>1401</v>
      </c>
      <c r="K20" s="49">
        <v>14</v>
      </c>
      <c r="L20" s="49">
        <v>19</v>
      </c>
    </row>
    <row r="21" spans="2:12" ht="20.100000000000001" customHeight="1" x14ac:dyDescent="0.25">
      <c r="B21" s="49">
        <v>9</v>
      </c>
      <c r="C21" s="54"/>
      <c r="E21" s="49" t="s">
        <v>1402</v>
      </c>
      <c r="F21" s="49">
        <v>24</v>
      </c>
      <c r="G21" s="49"/>
      <c r="H21" s="49"/>
      <c r="I21" s="35"/>
      <c r="J21" s="49" t="s">
        <v>1401</v>
      </c>
      <c r="K21" s="49">
        <v>15</v>
      </c>
      <c r="L21" s="49">
        <v>20</v>
      </c>
    </row>
    <row r="22" spans="2:12" ht="20.100000000000001" customHeight="1" x14ac:dyDescent="0.2">
      <c r="B22" s="49">
        <v>36</v>
      </c>
      <c r="C22" s="49">
        <v>30</v>
      </c>
      <c r="E22" s="49" t="s">
        <v>1403</v>
      </c>
      <c r="F22" s="49">
        <v>14</v>
      </c>
      <c r="G22" s="49" t="s">
        <v>1400</v>
      </c>
      <c r="H22" s="49">
        <v>23</v>
      </c>
      <c r="J22" s="49" t="s">
        <v>1401</v>
      </c>
      <c r="K22" s="49">
        <v>20</v>
      </c>
      <c r="L22" s="49">
        <v>21</v>
      </c>
    </row>
    <row r="23" spans="2:12" ht="20.100000000000001" customHeight="1" x14ac:dyDescent="0.2">
      <c r="B23" s="49">
        <v>35</v>
      </c>
      <c r="C23" s="49">
        <v>44</v>
      </c>
      <c r="E23" s="49" t="s">
        <v>1403</v>
      </c>
      <c r="F23" s="49">
        <v>6</v>
      </c>
      <c r="G23" s="49" t="s">
        <v>1407</v>
      </c>
      <c r="H23" s="49">
        <v>8</v>
      </c>
      <c r="J23" s="49" t="s">
        <v>1400</v>
      </c>
      <c r="K23" s="49">
        <v>5</v>
      </c>
      <c r="L23" s="49">
        <v>22</v>
      </c>
    </row>
    <row r="24" spans="2:12" ht="20.100000000000001" customHeight="1" x14ac:dyDescent="0.2">
      <c r="B24" s="54"/>
      <c r="C24" s="54"/>
      <c r="E24" s="49"/>
      <c r="F24" s="49"/>
      <c r="G24" s="49"/>
      <c r="H24" s="49"/>
      <c r="J24" s="49" t="s">
        <v>1400</v>
      </c>
      <c r="K24" s="49">
        <v>6</v>
      </c>
      <c r="L24" s="49">
        <v>23</v>
      </c>
    </row>
    <row r="25" spans="2:12" ht="20.100000000000001" customHeight="1" x14ac:dyDescent="0.2">
      <c r="B25" s="49">
        <v>43</v>
      </c>
      <c r="C25" s="49">
        <v>28</v>
      </c>
      <c r="E25" s="49" t="s">
        <v>1404</v>
      </c>
      <c r="F25" s="49">
        <v>11</v>
      </c>
      <c r="G25" s="49" t="s">
        <v>1400</v>
      </c>
      <c r="H25" s="49">
        <v>13</v>
      </c>
      <c r="J25" s="49" t="s">
        <v>1400</v>
      </c>
      <c r="K25" s="49">
        <v>7</v>
      </c>
      <c r="L25" s="49">
        <v>24</v>
      </c>
    </row>
    <row r="26" spans="2:12" ht="20.100000000000001" customHeight="1" x14ac:dyDescent="0.2">
      <c r="B26" s="49">
        <v>42</v>
      </c>
      <c r="C26" s="49">
        <v>29</v>
      </c>
      <c r="E26" s="49" t="s">
        <v>1404</v>
      </c>
      <c r="F26" s="49">
        <v>10</v>
      </c>
      <c r="G26" s="49" t="s">
        <v>1400</v>
      </c>
      <c r="H26" s="49">
        <v>19</v>
      </c>
      <c r="J26" s="49" t="s">
        <v>1400</v>
      </c>
      <c r="K26" s="49">
        <v>8</v>
      </c>
      <c r="L26" s="49">
        <v>25</v>
      </c>
    </row>
    <row r="27" spans="2:12" ht="20.100000000000001" customHeight="1" x14ac:dyDescent="0.2">
      <c r="B27" s="49">
        <v>41</v>
      </c>
      <c r="C27" s="49">
        <v>31</v>
      </c>
      <c r="E27" s="49" t="s">
        <v>1404</v>
      </c>
      <c r="F27" s="49">
        <v>9</v>
      </c>
      <c r="G27" s="49" t="s">
        <v>1400</v>
      </c>
      <c r="H27" s="49">
        <v>26</v>
      </c>
      <c r="J27" s="49" t="s">
        <v>1400</v>
      </c>
      <c r="K27" s="49">
        <v>9</v>
      </c>
      <c r="L27" s="49">
        <v>26</v>
      </c>
    </row>
    <row r="28" spans="2:12" ht="20.100000000000001" customHeight="1" x14ac:dyDescent="0.2">
      <c r="B28" s="54"/>
      <c r="C28" s="54"/>
      <c r="E28" s="49"/>
      <c r="F28" s="49"/>
      <c r="G28" s="49"/>
      <c r="H28" s="49"/>
      <c r="J28" s="49" t="s">
        <v>1400</v>
      </c>
      <c r="K28" s="49">
        <v>10</v>
      </c>
      <c r="L28" s="49">
        <v>27</v>
      </c>
    </row>
    <row r="29" spans="2:12" ht="20.100000000000001" customHeight="1" x14ac:dyDescent="0.2">
      <c r="B29" s="54"/>
      <c r="C29" s="54"/>
      <c r="E29" s="49"/>
      <c r="F29" s="49"/>
      <c r="G29" s="49"/>
      <c r="H29" s="49"/>
      <c r="J29" s="49" t="s">
        <v>1400</v>
      </c>
      <c r="K29" s="49">
        <v>13</v>
      </c>
      <c r="L29" s="49">
        <v>28</v>
      </c>
    </row>
    <row r="30" spans="2:12" ht="20.100000000000001" customHeight="1" x14ac:dyDescent="0.2">
      <c r="B30" s="54"/>
      <c r="C30" s="54"/>
      <c r="E30" s="49"/>
      <c r="F30" s="49"/>
      <c r="G30" s="49"/>
      <c r="H30" s="49"/>
      <c r="J30" s="49" t="s">
        <v>1400</v>
      </c>
      <c r="K30" s="49">
        <v>19</v>
      </c>
      <c r="L30" s="49">
        <v>29</v>
      </c>
    </row>
    <row r="31" spans="2:12" ht="20.100000000000001" customHeight="1" x14ac:dyDescent="0.2">
      <c r="B31" s="49">
        <v>37</v>
      </c>
      <c r="C31" s="49">
        <v>6</v>
      </c>
      <c r="E31" s="49" t="s">
        <v>1405</v>
      </c>
      <c r="F31" s="49">
        <v>7</v>
      </c>
      <c r="G31" s="49" t="s">
        <v>1402</v>
      </c>
      <c r="H31" s="49">
        <v>13</v>
      </c>
      <c r="J31" s="49" t="s">
        <v>1400</v>
      </c>
      <c r="K31" s="49">
        <v>23</v>
      </c>
      <c r="L31" s="49">
        <v>30</v>
      </c>
    </row>
    <row r="32" spans="2:12" ht="20.100000000000001" customHeight="1" x14ac:dyDescent="0.2">
      <c r="B32" s="54"/>
      <c r="C32" s="54"/>
      <c r="E32" s="49"/>
      <c r="F32" s="49"/>
      <c r="G32" s="49"/>
      <c r="H32" s="49"/>
      <c r="J32" s="49" t="s">
        <v>1400</v>
      </c>
      <c r="K32" s="49">
        <v>26</v>
      </c>
      <c r="L32" s="49">
        <v>31</v>
      </c>
    </row>
    <row r="33" spans="2:12" ht="20.100000000000001" customHeight="1" x14ac:dyDescent="0.2">
      <c r="B33" s="54"/>
      <c r="C33" s="49">
        <v>7</v>
      </c>
      <c r="E33" s="49"/>
      <c r="F33" s="49"/>
      <c r="G33" s="49" t="s">
        <v>1402</v>
      </c>
      <c r="H33" s="49">
        <v>16</v>
      </c>
      <c r="J33" s="49" t="s">
        <v>1406</v>
      </c>
      <c r="K33" s="49">
        <v>8</v>
      </c>
      <c r="L33" s="49">
        <v>32</v>
      </c>
    </row>
    <row r="34" spans="2:12" ht="20.100000000000001" customHeight="1" x14ac:dyDescent="0.2">
      <c r="B34" s="49">
        <v>38</v>
      </c>
      <c r="C34" s="49">
        <v>20</v>
      </c>
      <c r="E34" s="49" t="s">
        <v>1405</v>
      </c>
      <c r="F34" s="49">
        <v>10</v>
      </c>
      <c r="G34" s="49" t="s">
        <v>1401</v>
      </c>
      <c r="H34" s="49">
        <v>15</v>
      </c>
      <c r="J34" s="49" t="s">
        <v>1406</v>
      </c>
      <c r="K34" s="49">
        <v>11</v>
      </c>
      <c r="L34" s="49">
        <v>33</v>
      </c>
    </row>
    <row r="35" spans="2:12" ht="20.100000000000001" customHeight="1" x14ac:dyDescent="0.2">
      <c r="B35" s="54"/>
      <c r="C35" s="49">
        <v>19</v>
      </c>
      <c r="E35" s="49"/>
      <c r="F35" s="49"/>
      <c r="G35" s="49" t="s">
        <v>1401</v>
      </c>
      <c r="H35" s="49">
        <v>14</v>
      </c>
      <c r="J35" s="49" t="s">
        <v>1403</v>
      </c>
      <c r="K35" s="49">
        <v>5</v>
      </c>
      <c r="L35" s="49">
        <v>34</v>
      </c>
    </row>
    <row r="36" spans="2:12" ht="20.100000000000001" customHeight="1" x14ac:dyDescent="0.2">
      <c r="B36" s="54"/>
      <c r="C36" s="49">
        <v>15</v>
      </c>
      <c r="E36" s="49"/>
      <c r="F36" s="49"/>
      <c r="G36" s="49" t="s">
        <v>1401</v>
      </c>
      <c r="H36" s="49">
        <v>10</v>
      </c>
      <c r="J36" s="49" t="s">
        <v>1403</v>
      </c>
      <c r="K36" s="49">
        <v>6</v>
      </c>
      <c r="L36" s="49">
        <v>35</v>
      </c>
    </row>
    <row r="37" spans="2:12" ht="20.100000000000001" customHeight="1" x14ac:dyDescent="0.2">
      <c r="B37" s="49">
        <v>39</v>
      </c>
      <c r="C37" s="54"/>
      <c r="E37" s="49" t="s">
        <v>1405</v>
      </c>
      <c r="F37" s="49">
        <v>14</v>
      </c>
      <c r="G37" s="49"/>
      <c r="H37" s="49"/>
      <c r="J37" s="49" t="s">
        <v>1403</v>
      </c>
      <c r="K37" s="49">
        <v>14</v>
      </c>
      <c r="L37" s="49">
        <v>36</v>
      </c>
    </row>
    <row r="38" spans="2:12" ht="20.100000000000001" customHeight="1" x14ac:dyDescent="0.2">
      <c r="B38" s="54"/>
      <c r="C38" s="49">
        <v>21</v>
      </c>
      <c r="E38" s="49"/>
      <c r="F38" s="49"/>
      <c r="G38" s="49" t="s">
        <v>1401</v>
      </c>
      <c r="H38" s="49">
        <v>20</v>
      </c>
      <c r="J38" s="49" t="s">
        <v>1405</v>
      </c>
      <c r="K38" s="49">
        <v>7</v>
      </c>
      <c r="L38" s="49">
        <v>37</v>
      </c>
    </row>
    <row r="39" spans="2:12" ht="20.100000000000001" customHeight="1" x14ac:dyDescent="0.2">
      <c r="B39" s="54"/>
      <c r="C39" s="54"/>
      <c r="E39" s="49"/>
      <c r="F39" s="49"/>
      <c r="G39" s="49"/>
      <c r="H39" s="49"/>
      <c r="J39" s="49" t="s">
        <v>1405</v>
      </c>
      <c r="K39" s="49">
        <v>10</v>
      </c>
      <c r="L39" s="49">
        <v>38</v>
      </c>
    </row>
    <row r="40" spans="2:12" ht="20.100000000000001" customHeight="1" x14ac:dyDescent="0.2">
      <c r="B40" s="55"/>
      <c r="C40" s="55"/>
      <c r="D40" s="5"/>
      <c r="E40" s="50"/>
      <c r="F40" s="49"/>
      <c r="G40" s="49"/>
      <c r="H40" s="49"/>
      <c r="J40" s="49" t="s">
        <v>1405</v>
      </c>
      <c r="K40" s="49">
        <v>14</v>
      </c>
      <c r="L40" s="49">
        <v>39</v>
      </c>
    </row>
    <row r="41" spans="2:12" ht="20.100000000000001" customHeight="1" x14ac:dyDescent="0.2">
      <c r="B41" s="56">
        <v>40</v>
      </c>
      <c r="C41" s="57"/>
      <c r="D41" s="5"/>
      <c r="E41" s="51" t="s">
        <v>1405</v>
      </c>
      <c r="F41" s="51">
        <v>19</v>
      </c>
      <c r="G41" s="51"/>
      <c r="H41" s="51"/>
      <c r="J41" s="49" t="s">
        <v>1405</v>
      </c>
      <c r="K41" s="49">
        <v>19</v>
      </c>
      <c r="L41" s="49">
        <v>40</v>
      </c>
    </row>
    <row r="42" spans="2:12" ht="20.100000000000001" customHeight="1" x14ac:dyDescent="0.2">
      <c r="B42" s="5"/>
      <c r="C42" s="5"/>
      <c r="D42" s="5"/>
      <c r="E42" s="2"/>
      <c r="J42" s="49" t="s">
        <v>1404</v>
      </c>
      <c r="K42" s="49">
        <v>9</v>
      </c>
      <c r="L42" s="49">
        <v>41</v>
      </c>
    </row>
    <row r="43" spans="2:12" ht="20.100000000000001" customHeight="1" x14ac:dyDescent="0.2">
      <c r="B43" s="5"/>
      <c r="C43" s="5"/>
      <c r="D43" s="5"/>
      <c r="E43" s="2"/>
      <c r="J43" s="49" t="s">
        <v>1404</v>
      </c>
      <c r="K43" s="49">
        <v>10</v>
      </c>
      <c r="L43" s="49">
        <v>42</v>
      </c>
    </row>
    <row r="44" spans="2:12" ht="20.100000000000001" customHeight="1" x14ac:dyDescent="0.2">
      <c r="B44" s="5"/>
      <c r="C44" s="5"/>
      <c r="D44" s="5"/>
      <c r="E44" s="2"/>
      <c r="J44" s="49" t="s">
        <v>1404</v>
      </c>
      <c r="K44" s="49">
        <v>11</v>
      </c>
      <c r="L44" s="49">
        <v>43</v>
      </c>
    </row>
    <row r="45" spans="2:12" ht="20.100000000000001" customHeight="1" x14ac:dyDescent="0.2">
      <c r="B45" s="5"/>
      <c r="C45" s="5"/>
      <c r="D45" s="5"/>
      <c r="E45" s="2"/>
      <c r="J45" s="51" t="s">
        <v>1407</v>
      </c>
      <c r="K45" s="51">
        <v>8</v>
      </c>
      <c r="L45" s="51">
        <v>44</v>
      </c>
    </row>
    <row r="46" spans="2:12" ht="20.100000000000001" customHeight="1" x14ac:dyDescent="0.2">
      <c r="B46" s="5"/>
      <c r="C46" s="5"/>
      <c r="D46" s="5"/>
      <c r="E46" s="2"/>
    </row>
    <row r="47" spans="2:12" ht="20.100000000000001" customHeight="1" x14ac:dyDescent="0.2">
      <c r="B47" s="5"/>
      <c r="C47" s="5"/>
      <c r="D47" s="5"/>
      <c r="E47" s="2"/>
    </row>
    <row r="48" spans="2:12" ht="20.100000000000001" customHeight="1" x14ac:dyDescent="0.2">
      <c r="B48" s="5"/>
      <c r="C48" s="5"/>
      <c r="D48" s="5"/>
      <c r="E48" s="2"/>
    </row>
    <row r="49" spans="1:5" ht="20.100000000000001" customHeight="1" x14ac:dyDescent="0.2">
      <c r="B49" s="5"/>
      <c r="C49" s="5"/>
      <c r="D49" s="5"/>
      <c r="E49" s="2"/>
    </row>
    <row r="50" spans="1:5" ht="20.100000000000001" customHeight="1" x14ac:dyDescent="0.2">
      <c r="B50" s="5"/>
      <c r="C50" s="5"/>
      <c r="D50" s="5"/>
      <c r="E50" s="2"/>
    </row>
    <row r="51" spans="1:5" ht="20.100000000000001" customHeight="1" x14ac:dyDescent="0.2">
      <c r="B51" s="5"/>
      <c r="C51" s="5"/>
      <c r="D51" s="5"/>
      <c r="E51" s="2"/>
    </row>
    <row r="52" spans="1:5" ht="20.100000000000001" customHeight="1" x14ac:dyDescent="0.2">
      <c r="A52" s="6"/>
      <c r="B52" s="7"/>
      <c r="C52" s="7"/>
      <c r="D52" s="7"/>
      <c r="E52" s="2"/>
    </row>
    <row r="53" spans="1:5" ht="20.100000000000001" customHeight="1" x14ac:dyDescent="0.2">
      <c r="B53" s="7"/>
      <c r="C53" s="7"/>
      <c r="D53" s="7"/>
      <c r="E53" s="2"/>
    </row>
    <row r="54" spans="1:5" ht="14.25" x14ac:dyDescent="0.2">
      <c r="B54" s="7"/>
      <c r="C54" s="7"/>
      <c r="D54" s="7"/>
      <c r="E54" s="2"/>
    </row>
    <row r="55" spans="1:5" ht="14.25" x14ac:dyDescent="0.2">
      <c r="B55" s="2"/>
      <c r="C55" s="2"/>
      <c r="D55" s="2"/>
      <c r="E55" s="2"/>
    </row>
    <row r="56" spans="1:5" ht="20.100000000000001" customHeight="1" x14ac:dyDescent="0.2">
      <c r="B56" s="2"/>
      <c r="C56" s="2"/>
      <c r="D56" s="2"/>
      <c r="E56" s="2"/>
    </row>
  </sheetData>
  <mergeCells count="5">
    <mergeCell ref="J2:J3"/>
    <mergeCell ref="K2:K3"/>
    <mergeCell ref="L2:L3"/>
    <mergeCell ref="B2:C2"/>
    <mergeCell ref="E2:H2"/>
  </mergeCells>
  <pageMargins left="0.7" right="0.7" top="0.75" bottom="0.75" header="0.3" footer="0.3"/>
  <pageSetup scale="56" fitToWidth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FEF4-BC8E-42DD-A18C-04D7F7F93934}">
  <sheetPr>
    <tabColor theme="0" tint="-0.14999847407452621"/>
  </sheetPr>
  <dimension ref="A1:AR679"/>
  <sheetViews>
    <sheetView zoomScale="80" zoomScaleNormal="80" workbookViewId="0">
      <pane xSplit="2" ySplit="5" topLeftCell="C627" activePane="bottomRight" state="frozen"/>
      <selection activeCell="B4" sqref="B4"/>
      <selection pane="topRight" activeCell="B4" sqref="B4"/>
      <selection pane="bottomLeft" activeCell="B4" sqref="B4"/>
      <selection pane="bottomRight" activeCell="S679" sqref="S679"/>
    </sheetView>
  </sheetViews>
  <sheetFormatPr defaultColWidth="12.5703125" defaultRowHeight="12.75" x14ac:dyDescent="0.2"/>
  <cols>
    <col min="1" max="1" width="22" style="58" bestFit="1" customWidth="1"/>
    <col min="2" max="2" width="20.28515625" style="58" bestFit="1" customWidth="1"/>
    <col min="3" max="10" width="12.7109375" style="58" bestFit="1" customWidth="1"/>
    <col min="11" max="11" width="19.85546875" style="58" bestFit="1" customWidth="1"/>
    <col min="12" max="21" width="12.7109375" style="58" bestFit="1" customWidth="1"/>
    <col min="22" max="23" width="17.42578125" style="58" bestFit="1" customWidth="1"/>
    <col min="24" max="25" width="15.5703125" style="58" bestFit="1" customWidth="1"/>
    <col min="26" max="43" width="12.7109375" style="58" bestFit="1" customWidth="1"/>
    <col min="44" max="16384" width="12.5703125" style="58"/>
  </cols>
  <sheetData>
    <row r="1" spans="1:44" x14ac:dyDescent="0.2">
      <c r="A1" s="58" t="s">
        <v>1445</v>
      </c>
      <c r="C1" s="58" t="s">
        <v>1402</v>
      </c>
      <c r="D1" s="58" t="s">
        <v>1402</v>
      </c>
      <c r="E1" s="58" t="s">
        <v>1402</v>
      </c>
      <c r="F1" s="58" t="s">
        <v>1402</v>
      </c>
      <c r="G1" s="58" t="s">
        <v>1402</v>
      </c>
      <c r="H1" s="58" t="s">
        <v>1402</v>
      </c>
      <c r="I1" s="58" t="s">
        <v>1402</v>
      </c>
      <c r="J1" s="58" t="s">
        <v>1402</v>
      </c>
      <c r="K1" s="58" t="s">
        <v>1401</v>
      </c>
      <c r="L1" s="58" t="s">
        <v>1401</v>
      </c>
      <c r="M1" s="58" t="s">
        <v>1401</v>
      </c>
      <c r="N1" s="58" t="s">
        <v>1401</v>
      </c>
      <c r="O1" s="58" t="s">
        <v>1401</v>
      </c>
      <c r="P1" s="58" t="s">
        <v>1401</v>
      </c>
      <c r="Q1" s="58" t="s">
        <v>1401</v>
      </c>
      <c r="R1" s="58" t="s">
        <v>1401</v>
      </c>
      <c r="S1" s="58" t="s">
        <v>1401</v>
      </c>
      <c r="T1" s="58" t="s">
        <v>1401</v>
      </c>
      <c r="U1" s="58" t="s">
        <v>1401</v>
      </c>
      <c r="V1" s="58" t="s">
        <v>1400</v>
      </c>
      <c r="W1" s="58" t="s">
        <v>1400</v>
      </c>
      <c r="X1" s="58" t="s">
        <v>1400</v>
      </c>
      <c r="Y1" s="58" t="s">
        <v>1400</v>
      </c>
      <c r="Z1" s="58" t="s">
        <v>1400</v>
      </c>
      <c r="AA1" s="58" t="s">
        <v>1400</v>
      </c>
      <c r="AB1" s="58" t="s">
        <v>1400</v>
      </c>
      <c r="AC1" s="58" t="s">
        <v>1400</v>
      </c>
      <c r="AD1" s="58" t="s">
        <v>1400</v>
      </c>
      <c r="AE1" s="58" t="s">
        <v>1400</v>
      </c>
      <c r="AF1" s="58" t="s">
        <v>1406</v>
      </c>
      <c r="AG1" s="58" t="s">
        <v>1406</v>
      </c>
      <c r="AH1" s="58" t="s">
        <v>1403</v>
      </c>
      <c r="AI1" s="58" t="s">
        <v>1403</v>
      </c>
      <c r="AJ1" s="58" t="s">
        <v>1403</v>
      </c>
      <c r="AK1" s="58" t="s">
        <v>1405</v>
      </c>
      <c r="AL1" s="58" t="s">
        <v>1405</v>
      </c>
      <c r="AM1" s="58" t="s">
        <v>1405</v>
      </c>
      <c r="AN1" s="58" t="s">
        <v>1405</v>
      </c>
      <c r="AO1" s="58" t="s">
        <v>1404</v>
      </c>
      <c r="AP1" s="58" t="s">
        <v>1404</v>
      </c>
      <c r="AQ1" s="58" t="s">
        <v>1404</v>
      </c>
      <c r="AR1" s="58" t="s">
        <v>1406</v>
      </c>
    </row>
    <row r="2" spans="1:44" s="59" customFormat="1" ht="89.25" x14ac:dyDescent="0.2">
      <c r="A2" s="59" t="s">
        <v>1444</v>
      </c>
      <c r="C2" s="59" t="s">
        <v>1525</v>
      </c>
      <c r="D2" s="59" t="s">
        <v>1526</v>
      </c>
      <c r="E2" s="59" t="s">
        <v>1527</v>
      </c>
      <c r="F2" s="59" t="s">
        <v>1528</v>
      </c>
      <c r="G2" s="59" t="s">
        <v>1380</v>
      </c>
      <c r="H2" s="59" t="s">
        <v>1529</v>
      </c>
      <c r="I2" s="59" t="s">
        <v>1530</v>
      </c>
      <c r="J2" s="59" t="s">
        <v>1531</v>
      </c>
      <c r="K2" s="59" t="s">
        <v>1532</v>
      </c>
      <c r="L2" s="59" t="s">
        <v>1533</v>
      </c>
      <c r="M2" s="59" t="s">
        <v>1534</v>
      </c>
      <c r="N2" s="59" t="s">
        <v>1535</v>
      </c>
      <c r="O2" s="59" t="s">
        <v>1387</v>
      </c>
      <c r="P2" s="59" t="s">
        <v>1536</v>
      </c>
      <c r="Q2" s="59" t="s">
        <v>1537</v>
      </c>
      <c r="R2" s="59" t="s">
        <v>1385</v>
      </c>
      <c r="S2" s="59" t="s">
        <v>1497</v>
      </c>
      <c r="T2" s="59" t="s">
        <v>1386</v>
      </c>
      <c r="U2" s="59" t="s">
        <v>1388</v>
      </c>
      <c r="V2" s="59" t="s">
        <v>1538</v>
      </c>
      <c r="W2" s="59" t="s">
        <v>1539</v>
      </c>
      <c r="X2" s="59" t="s">
        <v>1540</v>
      </c>
      <c r="Y2" s="59" t="s">
        <v>1541</v>
      </c>
      <c r="Z2" s="59" t="s">
        <v>1542</v>
      </c>
      <c r="AA2" s="59" t="s">
        <v>1520</v>
      </c>
      <c r="AB2" s="59" t="s">
        <v>1381</v>
      </c>
      <c r="AC2" s="59" t="s">
        <v>1543</v>
      </c>
      <c r="AD2" s="59" t="s">
        <v>1505</v>
      </c>
      <c r="AE2" s="59" t="s">
        <v>1544</v>
      </c>
      <c r="AF2" s="59" t="s">
        <v>1545</v>
      </c>
      <c r="AG2" s="59" t="s">
        <v>1546</v>
      </c>
      <c r="AH2" s="59" t="s">
        <v>1547</v>
      </c>
      <c r="AI2" s="59" t="s">
        <v>1548</v>
      </c>
      <c r="AJ2" s="59" t="s">
        <v>1549</v>
      </c>
      <c r="AK2" s="59" t="s">
        <v>1550</v>
      </c>
      <c r="AL2" s="59" t="s">
        <v>1382</v>
      </c>
      <c r="AM2" s="59" t="s">
        <v>1383</v>
      </c>
      <c r="AN2" s="59" t="s">
        <v>1384</v>
      </c>
      <c r="AO2" s="59" t="s">
        <v>1551</v>
      </c>
      <c r="AP2" s="59" t="s">
        <v>1552</v>
      </c>
      <c r="AQ2" s="59" t="s">
        <v>1553</v>
      </c>
      <c r="AR2" s="59" t="s">
        <v>1554</v>
      </c>
    </row>
    <row r="3" spans="1:44" x14ac:dyDescent="0.2">
      <c r="A3" s="58" t="s">
        <v>1411</v>
      </c>
      <c r="B3" s="63">
        <v>44658</v>
      </c>
    </row>
    <row r="4" spans="1:44" x14ac:dyDescent="0.2">
      <c r="B4" s="63"/>
    </row>
    <row r="5" spans="1:44" x14ac:dyDescent="0.2">
      <c r="A5" s="58" t="s">
        <v>1409</v>
      </c>
      <c r="B5" s="60" t="s">
        <v>1408</v>
      </c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44" x14ac:dyDescent="0.2">
      <c r="A6" s="61" t="s">
        <v>30</v>
      </c>
      <c r="B6" s="58" t="s">
        <v>31</v>
      </c>
      <c r="C6" s="65">
        <v>397138</v>
      </c>
      <c r="D6" s="65">
        <v>155034</v>
      </c>
      <c r="E6" s="66">
        <v>0.56299999999999994</v>
      </c>
      <c r="F6" s="65">
        <v>15740</v>
      </c>
      <c r="G6" s="65">
        <v>47220</v>
      </c>
      <c r="H6" s="66">
        <v>0.71299999999999997</v>
      </c>
      <c r="I6" s="65">
        <v>12158</v>
      </c>
      <c r="J6" s="66">
        <v>0.91600000000000004</v>
      </c>
      <c r="K6" s="65">
        <v>4962736593</v>
      </c>
      <c r="L6" s="65">
        <v>10451</v>
      </c>
      <c r="M6" s="65">
        <v>474857</v>
      </c>
      <c r="N6" s="65">
        <v>188486</v>
      </c>
      <c r="O6" s="66">
        <v>0.58199999999999996</v>
      </c>
      <c r="P6" s="65">
        <v>12316</v>
      </c>
      <c r="Q6" s="65">
        <v>12490</v>
      </c>
      <c r="R6" s="65">
        <v>12403</v>
      </c>
      <c r="S6" s="66">
        <v>1.1240000000000001</v>
      </c>
      <c r="T6" s="66">
        <v>1.704</v>
      </c>
      <c r="U6" s="66">
        <v>0.70899999999999996</v>
      </c>
      <c r="V6" s="65">
        <v>4879436949</v>
      </c>
      <c r="W6" s="65">
        <v>5046036238</v>
      </c>
      <c r="X6" s="65">
        <v>1903312657</v>
      </c>
      <c r="Y6" s="65">
        <v>1969867323</v>
      </c>
      <c r="Z6" s="65">
        <v>12706</v>
      </c>
      <c r="AA6" s="65">
        <v>10274</v>
      </c>
      <c r="AB6" s="67">
        <v>0.68989999999999996</v>
      </c>
      <c r="AC6" s="65">
        <v>1250</v>
      </c>
      <c r="AD6" s="66">
        <v>0.30099999999999999</v>
      </c>
      <c r="AE6" s="66">
        <v>0.70399999999999996</v>
      </c>
      <c r="AF6" s="65">
        <v>13011</v>
      </c>
      <c r="AG6" s="65">
        <v>11325</v>
      </c>
      <c r="AH6" s="65">
        <v>10427</v>
      </c>
      <c r="AI6" s="65">
        <v>483939</v>
      </c>
      <c r="AJ6" s="66">
        <v>0.85599999999999998</v>
      </c>
      <c r="AK6" s="66">
        <v>0.748</v>
      </c>
      <c r="AL6" s="66">
        <v>0.84799999999999998</v>
      </c>
      <c r="AM6" s="66">
        <v>0.84799999999999998</v>
      </c>
      <c r="AN6" s="66">
        <v>0.88500000000000001</v>
      </c>
      <c r="AO6" s="66">
        <v>0.67700000000000005</v>
      </c>
      <c r="AP6" s="66">
        <v>0.748</v>
      </c>
      <c r="AQ6" s="66">
        <v>0</v>
      </c>
      <c r="AR6" s="88">
        <v>0.71314</v>
      </c>
    </row>
    <row r="7" spans="1:44" x14ac:dyDescent="0.2">
      <c r="A7" s="61" t="s">
        <v>32</v>
      </c>
      <c r="B7" s="58" t="s">
        <v>33</v>
      </c>
      <c r="C7" s="65">
        <v>683392</v>
      </c>
      <c r="D7" s="65">
        <v>204051</v>
      </c>
      <c r="E7" s="66">
        <v>0.84499999999999997</v>
      </c>
      <c r="F7" s="65">
        <v>17433</v>
      </c>
      <c r="G7" s="65">
        <v>52299</v>
      </c>
      <c r="H7" s="66">
        <v>0.56999999999999995</v>
      </c>
      <c r="I7" s="65">
        <v>15645</v>
      </c>
      <c r="J7" s="66">
        <v>0.874</v>
      </c>
      <c r="K7" s="65">
        <v>589451931</v>
      </c>
      <c r="L7" s="65">
        <v>672</v>
      </c>
      <c r="M7" s="65">
        <v>877160</v>
      </c>
      <c r="N7" s="65">
        <v>269639</v>
      </c>
      <c r="O7" s="66">
        <v>0.83199999999999996</v>
      </c>
      <c r="P7" s="65">
        <v>816</v>
      </c>
      <c r="Q7" s="65">
        <v>817</v>
      </c>
      <c r="R7" s="65">
        <v>817</v>
      </c>
      <c r="S7" s="66">
        <v>1.1240000000000001</v>
      </c>
      <c r="T7" s="66">
        <v>1.67</v>
      </c>
      <c r="U7" s="66">
        <v>0.47199999999999998</v>
      </c>
      <c r="V7" s="65">
        <v>572051414</v>
      </c>
      <c r="W7" s="65">
        <v>606852448</v>
      </c>
      <c r="X7" s="65">
        <v>176471048</v>
      </c>
      <c r="Y7" s="65">
        <v>181197727</v>
      </c>
      <c r="Z7" s="65">
        <v>888</v>
      </c>
      <c r="AA7" s="65">
        <v>683</v>
      </c>
      <c r="AB7" s="67">
        <v>0.36990000000000001</v>
      </c>
      <c r="AC7" s="65">
        <v>0</v>
      </c>
      <c r="AD7" s="66">
        <v>6.9800000000000001E-2</v>
      </c>
      <c r="AE7" s="66">
        <v>0.67</v>
      </c>
      <c r="AF7" s="65">
        <v>719</v>
      </c>
      <c r="AG7" s="65">
        <v>726</v>
      </c>
      <c r="AH7" s="65">
        <v>732</v>
      </c>
      <c r="AI7" s="65">
        <v>829033</v>
      </c>
      <c r="AJ7" s="66">
        <v>0.66800000000000004</v>
      </c>
      <c r="AK7" s="66">
        <v>0.79200000000000004</v>
      </c>
      <c r="AL7" s="66">
        <v>0.89200000000000002</v>
      </c>
      <c r="AM7" s="66">
        <v>0.79200000000000004</v>
      </c>
      <c r="AN7" s="66">
        <v>0.79200000000000004</v>
      </c>
      <c r="AO7" s="66">
        <v>0.55100000000000005</v>
      </c>
      <c r="AP7" s="66">
        <v>0.56799999999999995</v>
      </c>
      <c r="AQ7" s="66">
        <v>0.56799999999999995</v>
      </c>
      <c r="AR7" s="88">
        <v>0.30196000000000001</v>
      </c>
    </row>
    <row r="8" spans="1:44" x14ac:dyDescent="0.2">
      <c r="A8" s="61" t="s">
        <v>34</v>
      </c>
      <c r="B8" s="58" t="s">
        <v>35</v>
      </c>
      <c r="C8" s="65">
        <v>663856</v>
      </c>
      <c r="D8" s="65">
        <v>305048</v>
      </c>
      <c r="E8" s="66">
        <v>1.034</v>
      </c>
      <c r="F8" s="65">
        <v>14550</v>
      </c>
      <c r="G8" s="65">
        <v>43650</v>
      </c>
      <c r="H8" s="66">
        <v>0.47299999999999998</v>
      </c>
      <c r="I8" s="65">
        <v>16615</v>
      </c>
      <c r="J8" s="66">
        <v>0.84499999999999997</v>
      </c>
      <c r="K8" s="65">
        <v>3304838091</v>
      </c>
      <c r="L8" s="65">
        <v>4198</v>
      </c>
      <c r="M8" s="65">
        <v>787241</v>
      </c>
      <c r="N8" s="65">
        <v>363689</v>
      </c>
      <c r="O8" s="66">
        <v>1.123</v>
      </c>
      <c r="P8" s="65">
        <v>4635</v>
      </c>
      <c r="Q8" s="65">
        <v>4709</v>
      </c>
      <c r="R8" s="65">
        <v>4672</v>
      </c>
      <c r="S8" s="66">
        <v>1.1240000000000001</v>
      </c>
      <c r="T8" s="66">
        <v>1.117</v>
      </c>
      <c r="U8" s="66">
        <v>0.40100000000000002</v>
      </c>
      <c r="V8" s="65">
        <v>3287072300</v>
      </c>
      <c r="W8" s="65">
        <v>3322603882</v>
      </c>
      <c r="X8" s="65">
        <v>1389843126</v>
      </c>
      <c r="Y8" s="65">
        <v>1526766734</v>
      </c>
      <c r="Z8" s="65">
        <v>5005</v>
      </c>
      <c r="AA8" s="65">
        <v>4167</v>
      </c>
      <c r="AB8" s="67">
        <v>0.1242</v>
      </c>
      <c r="AC8" s="65">
        <v>64</v>
      </c>
      <c r="AD8" s="66">
        <v>4.4600000000000001E-2</v>
      </c>
      <c r="AE8" s="66">
        <v>0.11700000000000001</v>
      </c>
      <c r="AF8" s="65">
        <v>4339</v>
      </c>
      <c r="AG8" s="65">
        <v>4467</v>
      </c>
      <c r="AH8" s="65">
        <v>4548</v>
      </c>
      <c r="AI8" s="65">
        <v>730563</v>
      </c>
      <c r="AJ8" s="66">
        <v>0.66600000000000004</v>
      </c>
      <c r="AK8" s="66">
        <v>0.61899999999999999</v>
      </c>
      <c r="AL8" s="66">
        <v>0.71899999999999997</v>
      </c>
      <c r="AM8" s="66">
        <v>0.71899999999999997</v>
      </c>
      <c r="AN8" s="66">
        <v>0.71899999999999997</v>
      </c>
      <c r="AO8" s="66">
        <v>0.61599999999999999</v>
      </c>
      <c r="AP8" s="66">
        <v>0.61899999999999999</v>
      </c>
      <c r="AQ8" s="66">
        <v>0.61899999999999999</v>
      </c>
      <c r="AR8" s="88">
        <v>0.1211</v>
      </c>
    </row>
    <row r="9" spans="1:44" x14ac:dyDescent="0.2">
      <c r="A9" s="61" t="s">
        <v>36</v>
      </c>
      <c r="B9" s="58" t="s">
        <v>37</v>
      </c>
      <c r="C9" s="65">
        <v>626027</v>
      </c>
      <c r="D9" s="65">
        <v>188206</v>
      </c>
      <c r="E9" s="66">
        <v>0.77600000000000002</v>
      </c>
      <c r="F9" s="65">
        <v>15517</v>
      </c>
      <c r="G9" s="65">
        <v>46551</v>
      </c>
      <c r="H9" s="66">
        <v>0.60499999999999998</v>
      </c>
      <c r="I9" s="65">
        <v>14945</v>
      </c>
      <c r="J9" s="66">
        <v>0.88400000000000001</v>
      </c>
      <c r="K9" s="65">
        <v>1310624967</v>
      </c>
      <c r="L9" s="65">
        <v>1746</v>
      </c>
      <c r="M9" s="65">
        <v>750644</v>
      </c>
      <c r="N9" s="65">
        <v>229814</v>
      </c>
      <c r="O9" s="66">
        <v>0.70899999999999996</v>
      </c>
      <c r="P9" s="65">
        <v>2126</v>
      </c>
      <c r="Q9" s="65">
        <v>2163</v>
      </c>
      <c r="R9" s="65">
        <v>2145</v>
      </c>
      <c r="S9" s="66">
        <v>1.1240000000000001</v>
      </c>
      <c r="T9" s="66">
        <v>1.431</v>
      </c>
      <c r="U9" s="66">
        <v>0.5</v>
      </c>
      <c r="V9" s="65">
        <v>1286559097</v>
      </c>
      <c r="W9" s="65">
        <v>1334690838</v>
      </c>
      <c r="X9" s="65">
        <v>396457776</v>
      </c>
      <c r="Y9" s="65">
        <v>401256782</v>
      </c>
      <c r="Z9" s="65">
        <v>2132</v>
      </c>
      <c r="AA9" s="65">
        <v>1748</v>
      </c>
      <c r="AB9" s="67">
        <v>0.41899999999999998</v>
      </c>
      <c r="AC9" s="65">
        <v>9</v>
      </c>
      <c r="AD9" s="66">
        <v>7.8299999999999995E-2</v>
      </c>
      <c r="AE9" s="66">
        <v>0.43099999999999999</v>
      </c>
      <c r="AF9" s="65">
        <v>1758</v>
      </c>
      <c r="AG9" s="65">
        <v>1857</v>
      </c>
      <c r="AH9" s="65">
        <v>1807</v>
      </c>
      <c r="AI9" s="65">
        <v>738622</v>
      </c>
      <c r="AJ9" s="66">
        <v>0.66700000000000004</v>
      </c>
      <c r="AK9" s="66">
        <v>0.67900000000000005</v>
      </c>
      <c r="AL9" s="66">
        <v>0.77900000000000003</v>
      </c>
      <c r="AM9" s="66">
        <v>0.71499999999999997</v>
      </c>
      <c r="AN9" s="66">
        <v>0.71499999999999997</v>
      </c>
      <c r="AO9" s="66">
        <v>0.59199999999999997</v>
      </c>
      <c r="AP9" s="66">
        <v>0.61499999999999999</v>
      </c>
      <c r="AQ9" s="66">
        <v>0.61499999999999999</v>
      </c>
      <c r="AR9" s="88">
        <v>0.36116999999999999</v>
      </c>
    </row>
    <row r="10" spans="1:44" x14ac:dyDescent="0.2">
      <c r="A10" s="61" t="s">
        <v>38</v>
      </c>
      <c r="B10" s="58" t="s">
        <v>39</v>
      </c>
      <c r="C10" s="65">
        <v>346816</v>
      </c>
      <c r="D10" s="65">
        <v>156269</v>
      </c>
      <c r="E10" s="66">
        <v>0.53400000000000003</v>
      </c>
      <c r="F10" s="65">
        <v>12974</v>
      </c>
      <c r="G10" s="65">
        <v>38922</v>
      </c>
      <c r="H10" s="66">
        <v>0.72799999999999998</v>
      </c>
      <c r="I10" s="65">
        <v>9212</v>
      </c>
      <c r="J10" s="66">
        <v>0.92</v>
      </c>
      <c r="K10" s="65">
        <v>844802825</v>
      </c>
      <c r="L10" s="65">
        <v>1893</v>
      </c>
      <c r="M10" s="65">
        <v>446277</v>
      </c>
      <c r="N10" s="65">
        <v>201343</v>
      </c>
      <c r="O10" s="66">
        <v>0.621</v>
      </c>
      <c r="P10" s="65">
        <v>2371</v>
      </c>
      <c r="Q10" s="65">
        <v>2408</v>
      </c>
      <c r="R10" s="65">
        <v>2390</v>
      </c>
      <c r="S10" s="66">
        <v>1.1240000000000001</v>
      </c>
      <c r="T10" s="66">
        <v>1.575</v>
      </c>
      <c r="U10" s="66">
        <v>0.746</v>
      </c>
      <c r="V10" s="65">
        <v>843719722</v>
      </c>
      <c r="W10" s="65">
        <v>845885928</v>
      </c>
      <c r="X10" s="65">
        <v>362110393</v>
      </c>
      <c r="Y10" s="65">
        <v>381142403</v>
      </c>
      <c r="Z10" s="65">
        <v>2439</v>
      </c>
      <c r="AA10" s="65">
        <v>1930</v>
      </c>
      <c r="AB10" s="67">
        <v>0.63900000000000001</v>
      </c>
      <c r="AC10" s="65">
        <v>40</v>
      </c>
      <c r="AD10" s="66">
        <v>0.2298</v>
      </c>
      <c r="AE10" s="66">
        <v>0.57499999999999996</v>
      </c>
      <c r="AF10" s="65">
        <v>1854</v>
      </c>
      <c r="AG10" s="65">
        <v>1980</v>
      </c>
      <c r="AH10" s="65">
        <v>1954</v>
      </c>
      <c r="AI10" s="65">
        <v>432899</v>
      </c>
      <c r="AJ10" s="66">
        <v>0.9</v>
      </c>
      <c r="AK10" s="66">
        <v>0.80900000000000005</v>
      </c>
      <c r="AL10" s="66">
        <v>0.90900000000000003</v>
      </c>
      <c r="AM10" s="66">
        <v>0.875</v>
      </c>
      <c r="AN10" s="66">
        <v>0.91300000000000003</v>
      </c>
      <c r="AO10" s="66">
        <v>0.61599999999999999</v>
      </c>
      <c r="AP10" s="66">
        <v>0.77500000000000002</v>
      </c>
      <c r="AQ10" s="66">
        <v>0.77500000000000002</v>
      </c>
      <c r="AR10" s="88">
        <v>0.63031000000000004</v>
      </c>
    </row>
    <row r="11" spans="1:44" x14ac:dyDescent="0.2">
      <c r="A11" s="61" t="s">
        <v>40</v>
      </c>
      <c r="B11" s="58" t="s">
        <v>41</v>
      </c>
      <c r="C11" s="65">
        <v>750471</v>
      </c>
      <c r="D11" s="65">
        <v>210479</v>
      </c>
      <c r="E11" s="66">
        <v>0.90100000000000002</v>
      </c>
      <c r="F11" s="65">
        <v>14910</v>
      </c>
      <c r="G11" s="65">
        <v>44730</v>
      </c>
      <c r="H11" s="66">
        <v>0.54100000000000004</v>
      </c>
      <c r="I11" s="65">
        <v>15841</v>
      </c>
      <c r="J11" s="66">
        <v>0.86499999999999999</v>
      </c>
      <c r="K11" s="65">
        <v>4138698675</v>
      </c>
      <c r="L11" s="65">
        <v>4653</v>
      </c>
      <c r="M11" s="65">
        <v>889468</v>
      </c>
      <c r="N11" s="65">
        <v>253453</v>
      </c>
      <c r="O11" s="66">
        <v>0.78200000000000003</v>
      </c>
      <c r="P11" s="65">
        <v>5684</v>
      </c>
      <c r="Q11" s="65">
        <v>5746</v>
      </c>
      <c r="R11" s="65">
        <v>5715</v>
      </c>
      <c r="S11" s="66">
        <v>1.1240000000000001</v>
      </c>
      <c r="T11" s="66">
        <v>1.274</v>
      </c>
      <c r="U11" s="66">
        <v>0.44600000000000001</v>
      </c>
      <c r="V11" s="65">
        <v>4072505775</v>
      </c>
      <c r="W11" s="65">
        <v>4204891575</v>
      </c>
      <c r="X11" s="65">
        <v>1166074695</v>
      </c>
      <c r="Y11" s="65">
        <v>1179319333</v>
      </c>
      <c r="Z11" s="65">
        <v>5603</v>
      </c>
      <c r="AA11" s="65">
        <v>4724</v>
      </c>
      <c r="AB11" s="67">
        <v>0.33129999999999998</v>
      </c>
      <c r="AC11" s="65">
        <v>210</v>
      </c>
      <c r="AD11" s="66">
        <v>5.5899999999999998E-2</v>
      </c>
      <c r="AE11" s="66">
        <v>0.27400000000000002</v>
      </c>
      <c r="AF11" s="65">
        <v>5523</v>
      </c>
      <c r="AG11" s="65">
        <v>5026</v>
      </c>
      <c r="AH11" s="65">
        <v>4936</v>
      </c>
      <c r="AI11" s="65">
        <v>851882</v>
      </c>
      <c r="AJ11" s="66">
        <v>0.60899999999999999</v>
      </c>
      <c r="AK11" s="66">
        <v>0.55500000000000005</v>
      </c>
      <c r="AL11" s="66">
        <v>0.65500000000000003</v>
      </c>
      <c r="AM11" s="66">
        <v>0.65500000000000003</v>
      </c>
      <c r="AN11" s="66">
        <v>0.65500000000000003</v>
      </c>
      <c r="AO11" s="66">
        <v>0.55100000000000005</v>
      </c>
      <c r="AP11" s="66">
        <v>0.55500000000000005</v>
      </c>
      <c r="AQ11" s="66">
        <v>0.55500000000000005</v>
      </c>
      <c r="AR11" s="88">
        <v>0.31218000000000001</v>
      </c>
    </row>
    <row r="12" spans="1:44" x14ac:dyDescent="0.2">
      <c r="A12" s="61" t="s">
        <v>42</v>
      </c>
      <c r="B12" s="58" t="s">
        <v>43</v>
      </c>
      <c r="C12" s="65">
        <v>798353</v>
      </c>
      <c r="D12" s="65">
        <v>318104</v>
      </c>
      <c r="E12" s="66">
        <v>1.1459999999999999</v>
      </c>
      <c r="F12" s="65">
        <v>15834</v>
      </c>
      <c r="G12" s="65">
        <v>47502</v>
      </c>
      <c r="H12" s="66">
        <v>0.41599999999999998</v>
      </c>
      <c r="I12" s="65">
        <v>16311</v>
      </c>
      <c r="J12" s="66">
        <v>0.82899999999999996</v>
      </c>
      <c r="K12" s="65">
        <v>391253519</v>
      </c>
      <c r="L12" s="65">
        <v>449</v>
      </c>
      <c r="M12" s="65">
        <v>871388</v>
      </c>
      <c r="N12" s="65">
        <v>354236</v>
      </c>
      <c r="O12" s="66">
        <v>1.093</v>
      </c>
      <c r="P12" s="65">
        <v>358</v>
      </c>
      <c r="Q12" s="65">
        <v>370</v>
      </c>
      <c r="R12" s="65">
        <v>364</v>
      </c>
      <c r="S12" s="66">
        <v>1.1240000000000001</v>
      </c>
      <c r="T12" s="66">
        <v>1.29</v>
      </c>
      <c r="U12" s="66">
        <v>0.35599999999999998</v>
      </c>
      <c r="V12" s="65">
        <v>383330492</v>
      </c>
      <c r="W12" s="65">
        <v>399176547</v>
      </c>
      <c r="X12" s="65">
        <v>150896360</v>
      </c>
      <c r="Y12" s="65">
        <v>159052028</v>
      </c>
      <c r="Z12" s="65">
        <v>500</v>
      </c>
      <c r="AA12" s="65">
        <v>324</v>
      </c>
      <c r="AB12" s="67">
        <v>0.29089999999999999</v>
      </c>
      <c r="AC12" s="65">
        <v>63</v>
      </c>
      <c r="AD12" s="66">
        <v>0</v>
      </c>
      <c r="AE12" s="66">
        <v>0.28999999999999998</v>
      </c>
      <c r="AF12" s="65">
        <v>310</v>
      </c>
      <c r="AG12" s="65">
        <v>487</v>
      </c>
      <c r="AH12" s="65">
        <v>468</v>
      </c>
      <c r="AI12" s="65">
        <v>852941</v>
      </c>
      <c r="AJ12" s="66">
        <v>0.60799999999999998</v>
      </c>
      <c r="AK12" s="66">
        <v>0.55600000000000005</v>
      </c>
      <c r="AL12" s="66">
        <v>0.65600000000000003</v>
      </c>
      <c r="AM12" s="66">
        <v>0.65500000000000003</v>
      </c>
      <c r="AN12" s="66">
        <v>0.65500000000000003</v>
      </c>
      <c r="AO12" s="66">
        <v>0.56100000000000005</v>
      </c>
      <c r="AP12" s="66">
        <v>0.55500000000000005</v>
      </c>
      <c r="AQ12" s="66">
        <v>0.56100000000000005</v>
      </c>
      <c r="AR12" s="88">
        <v>0.32528000000000001</v>
      </c>
    </row>
    <row r="13" spans="1:44" x14ac:dyDescent="0.2">
      <c r="A13" s="61" t="s">
        <v>44</v>
      </c>
      <c r="B13" s="58" t="s">
        <v>45</v>
      </c>
      <c r="C13" s="65">
        <v>739741</v>
      </c>
      <c r="D13" s="65">
        <v>264993</v>
      </c>
      <c r="E13" s="66">
        <v>1.0029999999999999</v>
      </c>
      <c r="F13" s="65">
        <v>12911</v>
      </c>
      <c r="G13" s="65">
        <v>38733</v>
      </c>
      <c r="H13" s="66">
        <v>0.48899999999999999</v>
      </c>
      <c r="I13" s="65">
        <v>15273</v>
      </c>
      <c r="J13" s="66">
        <v>0.85</v>
      </c>
      <c r="K13" s="65">
        <v>5186313755</v>
      </c>
      <c r="L13" s="65">
        <v>5796</v>
      </c>
      <c r="M13" s="65">
        <v>894809</v>
      </c>
      <c r="N13" s="65">
        <v>327080</v>
      </c>
      <c r="O13" s="66">
        <v>1.01</v>
      </c>
      <c r="P13" s="65">
        <v>7108</v>
      </c>
      <c r="Q13" s="65">
        <v>7041</v>
      </c>
      <c r="R13" s="65">
        <v>7108</v>
      </c>
      <c r="S13" s="66">
        <v>1.1240000000000001</v>
      </c>
      <c r="T13" s="66">
        <v>1.194</v>
      </c>
      <c r="U13" s="66">
        <v>0.40600000000000003</v>
      </c>
      <c r="V13" s="65">
        <v>5080518230</v>
      </c>
      <c r="W13" s="65">
        <v>5292109280</v>
      </c>
      <c r="X13" s="65">
        <v>1900392147</v>
      </c>
      <c r="Y13" s="65">
        <v>1895760813</v>
      </c>
      <c r="Z13" s="65">
        <v>7154</v>
      </c>
      <c r="AA13" s="65">
        <v>6046</v>
      </c>
      <c r="AB13" s="67">
        <v>0.21890000000000001</v>
      </c>
      <c r="AC13" s="65">
        <v>430</v>
      </c>
      <c r="AD13" s="66">
        <v>2.5000000000000001E-2</v>
      </c>
      <c r="AE13" s="66">
        <v>0.19400000000000001</v>
      </c>
      <c r="AF13" s="65">
        <v>6711</v>
      </c>
      <c r="AG13" s="65">
        <v>6351</v>
      </c>
      <c r="AH13" s="65">
        <v>6366</v>
      </c>
      <c r="AI13" s="65">
        <v>831308</v>
      </c>
      <c r="AJ13" s="66">
        <v>0.61899999999999999</v>
      </c>
      <c r="AK13" s="66">
        <v>0.56599999999999995</v>
      </c>
      <c r="AL13" s="66">
        <v>0.66600000000000004</v>
      </c>
      <c r="AM13" s="66">
        <v>0.66600000000000004</v>
      </c>
      <c r="AN13" s="66">
        <v>0.66600000000000004</v>
      </c>
      <c r="AO13" s="66">
        <v>0.52700000000000002</v>
      </c>
      <c r="AP13" s="66">
        <v>0.56599999999999995</v>
      </c>
      <c r="AQ13" s="66">
        <v>0.56599999999999995</v>
      </c>
      <c r="AR13" s="88">
        <v>0.21026</v>
      </c>
    </row>
    <row r="14" spans="1:44" x14ac:dyDescent="0.2">
      <c r="A14" s="61" t="s">
        <v>46</v>
      </c>
      <c r="B14" s="58" t="s">
        <v>47</v>
      </c>
      <c r="C14" s="65">
        <v>574083</v>
      </c>
      <c r="D14" s="65">
        <v>159843</v>
      </c>
      <c r="E14" s="66">
        <v>0.68700000000000006</v>
      </c>
      <c r="F14" s="65">
        <v>15477</v>
      </c>
      <c r="G14" s="65">
        <v>46431</v>
      </c>
      <c r="H14" s="66">
        <v>0.65</v>
      </c>
      <c r="I14" s="65">
        <v>13403</v>
      </c>
      <c r="J14" s="66">
        <v>0.89700000000000002</v>
      </c>
      <c r="K14" s="65">
        <v>187015969</v>
      </c>
      <c r="L14" s="65">
        <v>256</v>
      </c>
      <c r="M14" s="65">
        <v>730531</v>
      </c>
      <c r="N14" s="65">
        <v>208545</v>
      </c>
      <c r="O14" s="66">
        <v>0.64400000000000002</v>
      </c>
      <c r="P14" s="65">
        <v>356</v>
      </c>
      <c r="Q14" s="65">
        <v>299</v>
      </c>
      <c r="R14" s="65">
        <v>356</v>
      </c>
      <c r="S14" s="66">
        <v>1.1240000000000001</v>
      </c>
      <c r="T14" s="66">
        <v>1.508</v>
      </c>
      <c r="U14" s="66">
        <v>0.56499999999999995</v>
      </c>
      <c r="V14" s="65">
        <v>182287915</v>
      </c>
      <c r="W14" s="65">
        <v>191744024</v>
      </c>
      <c r="X14" s="65">
        <v>50349409</v>
      </c>
      <c r="Y14" s="65">
        <v>53387603</v>
      </c>
      <c r="Z14" s="65">
        <v>334</v>
      </c>
      <c r="AA14" s="65">
        <v>287</v>
      </c>
      <c r="AB14" s="67">
        <v>0.57250000000000001</v>
      </c>
      <c r="AC14" s="65">
        <v>3</v>
      </c>
      <c r="AD14" s="66">
        <v>0.19040000000000001</v>
      </c>
      <c r="AE14" s="66">
        <v>0.50800000000000001</v>
      </c>
      <c r="AF14" s="65">
        <v>271</v>
      </c>
      <c r="AG14" s="65">
        <v>304</v>
      </c>
      <c r="AH14" s="65">
        <v>271</v>
      </c>
      <c r="AI14" s="65">
        <v>707542</v>
      </c>
      <c r="AJ14" s="66">
        <v>0.70799999999999996</v>
      </c>
      <c r="AK14" s="66">
        <v>0.79</v>
      </c>
      <c r="AL14" s="66">
        <v>0.89</v>
      </c>
      <c r="AM14" s="66">
        <v>0.73099999999999998</v>
      </c>
      <c r="AN14" s="66">
        <v>0.73099999999999998</v>
      </c>
      <c r="AO14" s="66">
        <v>0.59599999999999997</v>
      </c>
      <c r="AP14" s="66">
        <v>0.63100000000000001</v>
      </c>
      <c r="AQ14" s="66">
        <v>0.63100000000000001</v>
      </c>
      <c r="AR14" s="88">
        <v>0.60480999999999996</v>
      </c>
    </row>
    <row r="15" spans="1:44" x14ac:dyDescent="0.2">
      <c r="A15" s="61" t="s">
        <v>48</v>
      </c>
      <c r="B15" s="58" t="s">
        <v>49</v>
      </c>
      <c r="C15" s="65">
        <v>765005</v>
      </c>
      <c r="D15" s="65">
        <v>281684</v>
      </c>
      <c r="E15" s="66">
        <v>1.052</v>
      </c>
      <c r="F15" s="65">
        <v>14362</v>
      </c>
      <c r="G15" s="65">
        <v>43086</v>
      </c>
      <c r="H15" s="66">
        <v>0.46400000000000002</v>
      </c>
      <c r="I15" s="65">
        <v>15735</v>
      </c>
      <c r="J15" s="66">
        <v>0.84299999999999997</v>
      </c>
      <c r="K15" s="65">
        <v>4202312198</v>
      </c>
      <c r="L15" s="65">
        <v>4893</v>
      </c>
      <c r="M15" s="65">
        <v>858841</v>
      </c>
      <c r="N15" s="65">
        <v>329235</v>
      </c>
      <c r="O15" s="66">
        <v>1.016</v>
      </c>
      <c r="P15" s="65">
        <v>5802</v>
      </c>
      <c r="Q15" s="65">
        <v>5860</v>
      </c>
      <c r="R15" s="65">
        <v>5831</v>
      </c>
      <c r="S15" s="66">
        <v>1.1240000000000001</v>
      </c>
      <c r="T15" s="66">
        <v>1.1599999999999999</v>
      </c>
      <c r="U15" s="66">
        <v>0.39300000000000002</v>
      </c>
      <c r="V15" s="65">
        <v>4029557469</v>
      </c>
      <c r="W15" s="65">
        <v>4375066927</v>
      </c>
      <c r="X15" s="65">
        <v>1563753968</v>
      </c>
      <c r="Y15" s="65">
        <v>1610951657</v>
      </c>
      <c r="Z15" s="65">
        <v>5719</v>
      </c>
      <c r="AA15" s="65">
        <v>4874</v>
      </c>
      <c r="AB15" s="67">
        <v>0.1784</v>
      </c>
      <c r="AC15" s="65">
        <v>272</v>
      </c>
      <c r="AD15" s="66">
        <v>2.5499999999999998E-2</v>
      </c>
      <c r="AE15" s="66">
        <v>0.16</v>
      </c>
      <c r="AF15" s="65">
        <v>4987</v>
      </c>
      <c r="AG15" s="65">
        <v>5064</v>
      </c>
      <c r="AH15" s="65">
        <v>5144</v>
      </c>
      <c r="AI15" s="65">
        <v>850518</v>
      </c>
      <c r="AJ15" s="66">
        <v>0.61</v>
      </c>
      <c r="AK15" s="66">
        <v>0.64800000000000002</v>
      </c>
      <c r="AL15" s="66">
        <v>0.748</v>
      </c>
      <c r="AM15" s="66">
        <v>0.65600000000000003</v>
      </c>
      <c r="AN15" s="66">
        <v>0.65600000000000003</v>
      </c>
      <c r="AO15" s="66">
        <v>0.54100000000000004</v>
      </c>
      <c r="AP15" s="66">
        <v>0.55600000000000005</v>
      </c>
      <c r="AQ15" s="66">
        <v>0.55600000000000005</v>
      </c>
      <c r="AR15" s="88">
        <v>0.17996999999999999</v>
      </c>
    </row>
    <row r="16" spans="1:44" x14ac:dyDescent="0.2">
      <c r="A16" s="61" t="s">
        <v>50</v>
      </c>
      <c r="B16" s="58" t="s">
        <v>51</v>
      </c>
      <c r="C16" s="65">
        <v>719617</v>
      </c>
      <c r="D16" s="65">
        <v>266841</v>
      </c>
      <c r="E16" s="66">
        <v>0.99399999999999999</v>
      </c>
      <c r="F16" s="65">
        <v>13969</v>
      </c>
      <c r="G16" s="65">
        <v>41907</v>
      </c>
      <c r="H16" s="66">
        <v>0.49399999999999999</v>
      </c>
      <c r="I16" s="65">
        <v>16163</v>
      </c>
      <c r="J16" s="66">
        <v>0.85099999999999998</v>
      </c>
      <c r="K16" s="65">
        <v>978156768</v>
      </c>
      <c r="L16" s="65">
        <v>1188</v>
      </c>
      <c r="M16" s="65">
        <v>823364</v>
      </c>
      <c r="N16" s="65">
        <v>317154</v>
      </c>
      <c r="O16" s="66">
        <v>0.97899999999999998</v>
      </c>
      <c r="P16" s="65">
        <v>1374</v>
      </c>
      <c r="Q16" s="65">
        <v>1355</v>
      </c>
      <c r="R16" s="65">
        <v>1374</v>
      </c>
      <c r="S16" s="66">
        <v>1.1240000000000001</v>
      </c>
      <c r="T16" s="66">
        <v>1.077</v>
      </c>
      <c r="U16" s="66">
        <v>0.41199999999999998</v>
      </c>
      <c r="V16" s="65">
        <v>940213217</v>
      </c>
      <c r="W16" s="65">
        <v>1016100319</v>
      </c>
      <c r="X16" s="65">
        <v>444843479</v>
      </c>
      <c r="Y16" s="65">
        <v>376779800</v>
      </c>
      <c r="Z16" s="65">
        <v>1412</v>
      </c>
      <c r="AA16" s="65">
        <v>1213</v>
      </c>
      <c r="AB16" s="67">
        <v>8.8700000000000001E-2</v>
      </c>
      <c r="AC16" s="65">
        <v>9</v>
      </c>
      <c r="AD16" s="66">
        <v>2.3099999999999999E-2</v>
      </c>
      <c r="AE16" s="66">
        <v>7.6999999999999999E-2</v>
      </c>
      <c r="AF16" s="65">
        <v>1214</v>
      </c>
      <c r="AG16" s="65">
        <v>1240</v>
      </c>
      <c r="AH16" s="65">
        <v>1289</v>
      </c>
      <c r="AI16" s="65">
        <v>788285</v>
      </c>
      <c r="AJ16" s="66">
        <v>0.63900000000000001</v>
      </c>
      <c r="AK16" s="66">
        <v>0.61799999999999999</v>
      </c>
      <c r="AL16" s="66">
        <v>0.71799999999999997</v>
      </c>
      <c r="AM16" s="66">
        <v>0.68899999999999995</v>
      </c>
      <c r="AN16" s="66">
        <v>0.68899999999999995</v>
      </c>
      <c r="AO16" s="66">
        <v>0.57899999999999996</v>
      </c>
      <c r="AP16" s="66">
        <v>0.58899999999999997</v>
      </c>
      <c r="AQ16" s="66">
        <v>0.58899999999999997</v>
      </c>
      <c r="AR16" s="88">
        <v>0.11366999999999999</v>
      </c>
    </row>
    <row r="17" spans="1:44" x14ac:dyDescent="0.2">
      <c r="A17" s="61" t="s">
        <v>52</v>
      </c>
      <c r="B17" s="58" t="s">
        <v>53</v>
      </c>
      <c r="C17" s="65">
        <v>276895</v>
      </c>
      <c r="D17" s="65">
        <v>122202</v>
      </c>
      <c r="E17" s="66">
        <v>0.42099999999999999</v>
      </c>
      <c r="F17" s="65">
        <v>11266</v>
      </c>
      <c r="G17" s="65">
        <v>33798</v>
      </c>
      <c r="H17" s="66">
        <v>0.78600000000000003</v>
      </c>
      <c r="I17" s="65">
        <v>5344</v>
      </c>
      <c r="J17" s="66">
        <v>0.93700000000000006</v>
      </c>
      <c r="K17" s="65">
        <v>478987449</v>
      </c>
      <c r="L17" s="65">
        <v>1431</v>
      </c>
      <c r="M17" s="65">
        <v>334722</v>
      </c>
      <c r="N17" s="65">
        <v>149870</v>
      </c>
      <c r="O17" s="66">
        <v>0.46200000000000002</v>
      </c>
      <c r="P17" s="65">
        <v>1722</v>
      </c>
      <c r="Q17" s="65">
        <v>1724</v>
      </c>
      <c r="R17" s="65">
        <v>1723</v>
      </c>
      <c r="S17" s="66">
        <v>1.1240000000000001</v>
      </c>
      <c r="T17" s="66">
        <v>1.5860000000000001</v>
      </c>
      <c r="U17" s="66">
        <v>0.89500000000000002</v>
      </c>
      <c r="V17" s="65">
        <v>472023749</v>
      </c>
      <c r="W17" s="65">
        <v>485951149</v>
      </c>
      <c r="X17" s="65">
        <v>205866401</v>
      </c>
      <c r="Y17" s="65">
        <v>214465281</v>
      </c>
      <c r="Z17" s="65">
        <v>1755</v>
      </c>
      <c r="AA17" s="65">
        <v>1414</v>
      </c>
      <c r="AB17" s="67">
        <v>0.63890000000000002</v>
      </c>
      <c r="AC17" s="65">
        <v>100</v>
      </c>
      <c r="AD17" s="66">
        <v>0.20799999999999999</v>
      </c>
      <c r="AE17" s="66">
        <v>0.58599999999999997</v>
      </c>
      <c r="AF17" s="65">
        <v>1349</v>
      </c>
      <c r="AG17" s="65">
        <v>1503</v>
      </c>
      <c r="AH17" s="65">
        <v>1443</v>
      </c>
      <c r="AI17" s="65">
        <v>336764</v>
      </c>
      <c r="AJ17" s="66">
        <v>0.9</v>
      </c>
      <c r="AK17" s="66">
        <v>0.82499999999999996</v>
      </c>
      <c r="AL17" s="66">
        <v>0.92500000000000004</v>
      </c>
      <c r="AM17" s="66">
        <v>0.92500000000000004</v>
      </c>
      <c r="AN17" s="66">
        <v>0.96599999999999997</v>
      </c>
      <c r="AO17" s="66">
        <v>0.49099999999999999</v>
      </c>
      <c r="AP17" s="66">
        <v>0.82499999999999996</v>
      </c>
      <c r="AQ17" s="66">
        <v>0.82499999999999996</v>
      </c>
      <c r="AR17" s="88">
        <v>0.63854</v>
      </c>
    </row>
    <row r="18" spans="1:44" x14ac:dyDescent="0.2">
      <c r="A18" s="61" t="s">
        <v>54</v>
      </c>
      <c r="B18" s="58" t="s">
        <v>55</v>
      </c>
      <c r="C18" s="65">
        <v>353316</v>
      </c>
      <c r="D18" s="65">
        <v>133795</v>
      </c>
      <c r="E18" s="66">
        <v>0.49299999999999999</v>
      </c>
      <c r="F18" s="65">
        <v>13461</v>
      </c>
      <c r="G18" s="65">
        <v>40383</v>
      </c>
      <c r="H18" s="66">
        <v>0.749</v>
      </c>
      <c r="I18" s="65">
        <v>9632</v>
      </c>
      <c r="J18" s="66">
        <v>0.92700000000000005</v>
      </c>
      <c r="K18" s="65">
        <v>218418270</v>
      </c>
      <c r="L18" s="65">
        <v>521</v>
      </c>
      <c r="M18" s="65">
        <v>419228</v>
      </c>
      <c r="N18" s="65">
        <v>162300</v>
      </c>
      <c r="O18" s="66">
        <v>0.501</v>
      </c>
      <c r="P18" s="65">
        <v>653</v>
      </c>
      <c r="Q18" s="65">
        <v>642</v>
      </c>
      <c r="R18" s="65">
        <v>653</v>
      </c>
      <c r="S18" s="66">
        <v>1.091</v>
      </c>
      <c r="T18" s="66">
        <v>1.6419999999999999</v>
      </c>
      <c r="U18" s="66">
        <v>0.75900000000000001</v>
      </c>
      <c r="V18" s="65">
        <v>213540494</v>
      </c>
      <c r="W18" s="65">
        <v>223296046</v>
      </c>
      <c r="X18" s="65">
        <v>86890839</v>
      </c>
      <c r="Y18" s="65">
        <v>84558789</v>
      </c>
      <c r="Z18" s="65">
        <v>632</v>
      </c>
      <c r="AA18" s="65">
        <v>568</v>
      </c>
      <c r="AB18" s="67">
        <v>0.3296</v>
      </c>
      <c r="AC18" s="65">
        <v>0</v>
      </c>
      <c r="AD18" s="66">
        <v>7.0900000000000005E-2</v>
      </c>
      <c r="AE18" s="66">
        <v>0.64200000000000002</v>
      </c>
      <c r="AF18" s="65">
        <v>568</v>
      </c>
      <c r="AG18" s="65">
        <v>547</v>
      </c>
      <c r="AH18" s="65">
        <v>554</v>
      </c>
      <c r="AI18" s="65">
        <v>403061</v>
      </c>
      <c r="AJ18" s="66">
        <v>0.9</v>
      </c>
      <c r="AK18" s="66">
        <v>0.82299999999999995</v>
      </c>
      <c r="AL18" s="66">
        <v>0.92300000000000004</v>
      </c>
      <c r="AM18" s="66">
        <v>0.89</v>
      </c>
      <c r="AN18" s="66">
        <v>0.89</v>
      </c>
      <c r="AO18" s="66">
        <v>0.65900000000000003</v>
      </c>
      <c r="AP18" s="66">
        <v>0.79</v>
      </c>
      <c r="AQ18" s="66">
        <v>0.79</v>
      </c>
      <c r="AR18" s="88">
        <v>0.31618000000000002</v>
      </c>
    </row>
    <row r="19" spans="1:44" x14ac:dyDescent="0.2">
      <c r="A19" s="61" t="s">
        <v>56</v>
      </c>
      <c r="B19" s="58" t="s">
        <v>57</v>
      </c>
      <c r="C19" s="65">
        <v>317829</v>
      </c>
      <c r="D19" s="65">
        <v>120446</v>
      </c>
      <c r="E19" s="66">
        <v>0.443</v>
      </c>
      <c r="F19" s="65">
        <v>16197</v>
      </c>
      <c r="G19" s="65">
        <v>48591</v>
      </c>
      <c r="H19" s="66">
        <v>0.77500000000000002</v>
      </c>
      <c r="I19" s="65">
        <v>9897</v>
      </c>
      <c r="J19" s="66">
        <v>0.93400000000000005</v>
      </c>
      <c r="K19" s="65">
        <v>108384239</v>
      </c>
      <c r="L19" s="65">
        <v>269</v>
      </c>
      <c r="M19" s="65">
        <v>402915</v>
      </c>
      <c r="N19" s="65">
        <v>154923</v>
      </c>
      <c r="O19" s="66">
        <v>0.47799999999999998</v>
      </c>
      <c r="P19" s="65">
        <v>319</v>
      </c>
      <c r="Q19" s="65">
        <v>314</v>
      </c>
      <c r="R19" s="65">
        <v>319</v>
      </c>
      <c r="S19" s="66">
        <v>1.091</v>
      </c>
      <c r="T19" s="66">
        <v>1.851</v>
      </c>
      <c r="U19" s="66">
        <v>0.86199999999999999</v>
      </c>
      <c r="V19" s="65">
        <v>106799562</v>
      </c>
      <c r="W19" s="65">
        <v>109968916</v>
      </c>
      <c r="X19" s="65">
        <v>41088664</v>
      </c>
      <c r="Y19" s="65">
        <v>41674410</v>
      </c>
      <c r="Z19" s="65">
        <v>346</v>
      </c>
      <c r="AA19" s="65">
        <v>262</v>
      </c>
      <c r="AB19" s="67">
        <v>0.51890000000000003</v>
      </c>
      <c r="AC19" s="65">
        <v>0</v>
      </c>
      <c r="AD19" s="66">
        <v>0.17730000000000001</v>
      </c>
      <c r="AE19" s="66">
        <v>0.85099999999999998</v>
      </c>
      <c r="AF19" s="65">
        <v>262</v>
      </c>
      <c r="AG19" s="65">
        <v>263</v>
      </c>
      <c r="AH19" s="65">
        <v>285</v>
      </c>
      <c r="AI19" s="65">
        <v>385855</v>
      </c>
      <c r="AJ19" s="66">
        <v>0.9</v>
      </c>
      <c r="AK19" s="66">
        <v>0.86</v>
      </c>
      <c r="AL19" s="66">
        <v>0.95</v>
      </c>
      <c r="AM19" s="66">
        <v>0.89900000000000002</v>
      </c>
      <c r="AN19" s="66">
        <v>0.93799999999999994</v>
      </c>
      <c r="AO19" s="66">
        <v>0.65400000000000003</v>
      </c>
      <c r="AP19" s="66">
        <v>0.79900000000000004</v>
      </c>
      <c r="AQ19" s="66">
        <v>0.79900000000000004</v>
      </c>
      <c r="AR19" s="88">
        <v>0.43310999999999999</v>
      </c>
    </row>
    <row r="20" spans="1:44" x14ac:dyDescent="0.2">
      <c r="A20" s="61" t="s">
        <v>58</v>
      </c>
      <c r="B20" s="58" t="s">
        <v>59</v>
      </c>
      <c r="C20" s="65">
        <v>366315</v>
      </c>
      <c r="D20" s="65">
        <v>117435</v>
      </c>
      <c r="E20" s="66">
        <v>0.46800000000000003</v>
      </c>
      <c r="F20" s="65">
        <v>16649</v>
      </c>
      <c r="G20" s="65">
        <v>49947</v>
      </c>
      <c r="H20" s="66">
        <v>0.76200000000000001</v>
      </c>
      <c r="I20" s="65">
        <v>7066</v>
      </c>
      <c r="J20" s="66">
        <v>0.93</v>
      </c>
      <c r="K20" s="65">
        <v>205171665</v>
      </c>
      <c r="L20" s="65">
        <v>451</v>
      </c>
      <c r="M20" s="65">
        <v>454926</v>
      </c>
      <c r="N20" s="65">
        <v>147901</v>
      </c>
      <c r="O20" s="66">
        <v>0.45600000000000002</v>
      </c>
      <c r="P20" s="65">
        <v>574</v>
      </c>
      <c r="Q20" s="65">
        <v>603</v>
      </c>
      <c r="R20" s="65">
        <v>589</v>
      </c>
      <c r="S20" s="66">
        <v>1.091</v>
      </c>
      <c r="T20" s="66">
        <v>1.8660000000000001</v>
      </c>
      <c r="U20" s="66">
        <v>0.83299999999999996</v>
      </c>
      <c r="V20" s="65">
        <v>202276403</v>
      </c>
      <c r="W20" s="65">
        <v>208066928</v>
      </c>
      <c r="X20" s="65">
        <v>63706740</v>
      </c>
      <c r="Y20" s="65">
        <v>66703588</v>
      </c>
      <c r="Z20" s="65">
        <v>568</v>
      </c>
      <c r="AA20" s="65">
        <v>466</v>
      </c>
      <c r="AB20" s="67">
        <v>0.56179999999999997</v>
      </c>
      <c r="AC20" s="65">
        <v>0</v>
      </c>
      <c r="AD20" s="66">
        <v>0.13639999999999999</v>
      </c>
      <c r="AE20" s="66">
        <v>0.86599999999999999</v>
      </c>
      <c r="AF20" s="65">
        <v>468</v>
      </c>
      <c r="AG20" s="65">
        <v>438</v>
      </c>
      <c r="AH20" s="65">
        <v>488</v>
      </c>
      <c r="AI20" s="65">
        <v>426366</v>
      </c>
      <c r="AJ20" s="66">
        <v>0.9</v>
      </c>
      <c r="AK20" s="66">
        <v>0.88</v>
      </c>
      <c r="AL20" s="66">
        <v>0.95</v>
      </c>
      <c r="AM20" s="66">
        <v>0.88</v>
      </c>
      <c r="AN20" s="66">
        <v>0.91900000000000004</v>
      </c>
      <c r="AO20" s="66">
        <v>0.45300000000000001</v>
      </c>
      <c r="AP20" s="66">
        <v>0.77800000000000002</v>
      </c>
      <c r="AQ20" s="66">
        <v>0.77800000000000002</v>
      </c>
      <c r="AR20" s="88">
        <v>0.48375000000000001</v>
      </c>
    </row>
    <row r="21" spans="1:44" x14ac:dyDescent="0.2">
      <c r="A21" s="61" t="s">
        <v>60</v>
      </c>
      <c r="B21" s="58" t="s">
        <v>61</v>
      </c>
      <c r="C21" s="65">
        <v>292987</v>
      </c>
      <c r="D21" s="65">
        <v>87285</v>
      </c>
      <c r="E21" s="66">
        <v>0.36099999999999999</v>
      </c>
      <c r="F21" s="65">
        <v>13254</v>
      </c>
      <c r="G21" s="65">
        <v>39762</v>
      </c>
      <c r="H21" s="66">
        <v>0.81599999999999995</v>
      </c>
      <c r="I21" s="65">
        <v>5928</v>
      </c>
      <c r="J21" s="66">
        <v>0.94599999999999995</v>
      </c>
      <c r="K21" s="65">
        <v>116435636</v>
      </c>
      <c r="L21" s="65">
        <v>317</v>
      </c>
      <c r="M21" s="65">
        <v>367304</v>
      </c>
      <c r="N21" s="65">
        <v>112616</v>
      </c>
      <c r="O21" s="66">
        <v>0.34699999999999998</v>
      </c>
      <c r="P21" s="65">
        <v>386</v>
      </c>
      <c r="Q21" s="65">
        <v>415</v>
      </c>
      <c r="R21" s="65">
        <v>401</v>
      </c>
      <c r="S21" s="66">
        <v>1.091</v>
      </c>
      <c r="T21" s="66">
        <v>1.962</v>
      </c>
      <c r="U21" s="66">
        <v>0.9</v>
      </c>
      <c r="V21" s="65">
        <v>113039311</v>
      </c>
      <c r="W21" s="65">
        <v>119831961</v>
      </c>
      <c r="X21" s="65">
        <v>35873700</v>
      </c>
      <c r="Y21" s="65">
        <v>35699572</v>
      </c>
      <c r="Z21" s="65">
        <v>409</v>
      </c>
      <c r="AA21" s="65">
        <v>321</v>
      </c>
      <c r="AB21" s="67">
        <v>0.61909999999999998</v>
      </c>
      <c r="AC21" s="65">
        <v>1</v>
      </c>
      <c r="AD21" s="66">
        <v>0.23930000000000001</v>
      </c>
      <c r="AE21" s="66">
        <v>0.96199999999999997</v>
      </c>
      <c r="AF21" s="65">
        <v>321</v>
      </c>
      <c r="AG21" s="65">
        <v>311</v>
      </c>
      <c r="AH21" s="65">
        <v>344</v>
      </c>
      <c r="AI21" s="65">
        <v>348348</v>
      </c>
      <c r="AJ21" s="66">
        <v>0.9</v>
      </c>
      <c r="AK21" s="66">
        <v>0.87</v>
      </c>
      <c r="AL21" s="66">
        <v>0.95</v>
      </c>
      <c r="AM21" s="66">
        <v>0.91900000000000004</v>
      </c>
      <c r="AN21" s="66">
        <v>0.95899999999999996</v>
      </c>
      <c r="AO21" s="66">
        <v>0.47399999999999998</v>
      </c>
      <c r="AP21" s="66">
        <v>0.81899999999999995</v>
      </c>
      <c r="AQ21" s="66">
        <v>0.81899999999999995</v>
      </c>
      <c r="AR21" s="88">
        <v>0.48143999999999998</v>
      </c>
    </row>
    <row r="22" spans="1:44" x14ac:dyDescent="0.2">
      <c r="A22" s="61" t="s">
        <v>62</v>
      </c>
      <c r="B22" s="58" t="s">
        <v>63</v>
      </c>
      <c r="C22" s="65">
        <v>447891</v>
      </c>
      <c r="D22" s="65">
        <v>121968</v>
      </c>
      <c r="E22" s="66">
        <v>0.53</v>
      </c>
      <c r="F22" s="65">
        <v>18653</v>
      </c>
      <c r="G22" s="65">
        <v>55959</v>
      </c>
      <c r="H22" s="66">
        <v>0.73</v>
      </c>
      <c r="I22" s="65">
        <v>10735</v>
      </c>
      <c r="J22" s="66">
        <v>0.92100000000000004</v>
      </c>
      <c r="K22" s="65">
        <v>107873513</v>
      </c>
      <c r="L22" s="65">
        <v>193</v>
      </c>
      <c r="M22" s="65">
        <v>558930</v>
      </c>
      <c r="N22" s="65">
        <v>156094</v>
      </c>
      <c r="O22" s="66">
        <v>0.48199999999999998</v>
      </c>
      <c r="P22" s="65">
        <v>235</v>
      </c>
      <c r="Q22" s="65">
        <v>221</v>
      </c>
      <c r="R22" s="65">
        <v>235</v>
      </c>
      <c r="S22" s="66">
        <v>1.091</v>
      </c>
      <c r="T22" s="66">
        <v>1.861</v>
      </c>
      <c r="U22" s="66">
        <v>0.75</v>
      </c>
      <c r="V22" s="65">
        <v>105117891</v>
      </c>
      <c r="W22" s="65">
        <v>110629136</v>
      </c>
      <c r="X22" s="65">
        <v>30398066</v>
      </c>
      <c r="Y22" s="65">
        <v>30126297</v>
      </c>
      <c r="Z22" s="65">
        <v>247</v>
      </c>
      <c r="AA22" s="65">
        <v>202</v>
      </c>
      <c r="AB22" s="67">
        <v>0.41739999999999999</v>
      </c>
      <c r="AC22" s="65">
        <v>0</v>
      </c>
      <c r="AD22" s="66">
        <v>0.22450000000000001</v>
      </c>
      <c r="AE22" s="66">
        <v>0.86099999999999999</v>
      </c>
      <c r="AF22" s="65">
        <v>203</v>
      </c>
      <c r="AG22" s="65">
        <v>204</v>
      </c>
      <c r="AH22" s="65">
        <v>207</v>
      </c>
      <c r="AI22" s="65">
        <v>534440</v>
      </c>
      <c r="AJ22" s="66">
        <v>0.9</v>
      </c>
      <c r="AK22" s="66">
        <v>0.82099999999999995</v>
      </c>
      <c r="AL22" s="66">
        <v>0.92100000000000004</v>
      </c>
      <c r="AM22" s="66">
        <v>0.82199999999999995</v>
      </c>
      <c r="AN22" s="66">
        <v>0.85799999999999998</v>
      </c>
      <c r="AO22" s="66">
        <v>0.58199999999999996</v>
      </c>
      <c r="AP22" s="66">
        <v>0.72199999999999998</v>
      </c>
      <c r="AQ22" s="66">
        <v>0.72199999999999998</v>
      </c>
      <c r="AR22" s="88">
        <v>0.46666000000000002</v>
      </c>
    </row>
    <row r="23" spans="1:44" x14ac:dyDescent="0.2">
      <c r="A23" s="61" t="s">
        <v>64</v>
      </c>
      <c r="B23" s="58" t="s">
        <v>65</v>
      </c>
      <c r="C23" s="65">
        <v>213512</v>
      </c>
      <c r="D23" s="65">
        <v>70588</v>
      </c>
      <c r="E23" s="66">
        <v>0.27700000000000002</v>
      </c>
      <c r="F23" s="65">
        <v>15833</v>
      </c>
      <c r="G23" s="65">
        <v>47499</v>
      </c>
      <c r="H23" s="66">
        <v>0.85899999999999999</v>
      </c>
      <c r="I23" s="65">
        <v>6469</v>
      </c>
      <c r="J23" s="66">
        <v>0.95899999999999996</v>
      </c>
      <c r="K23" s="65">
        <v>82014328</v>
      </c>
      <c r="L23" s="65">
        <v>307</v>
      </c>
      <c r="M23" s="65">
        <v>267147</v>
      </c>
      <c r="N23" s="65">
        <v>90362</v>
      </c>
      <c r="O23" s="66">
        <v>0.27900000000000003</v>
      </c>
      <c r="P23" s="65">
        <v>367</v>
      </c>
      <c r="Q23" s="65">
        <v>379</v>
      </c>
      <c r="R23" s="65">
        <v>373</v>
      </c>
      <c r="S23" s="66">
        <v>1.091</v>
      </c>
      <c r="T23" s="66">
        <v>2</v>
      </c>
      <c r="U23" s="66">
        <v>0.9</v>
      </c>
      <c r="V23" s="65">
        <v>80118183</v>
      </c>
      <c r="W23" s="65">
        <v>83910474</v>
      </c>
      <c r="X23" s="65">
        <v>26940545</v>
      </c>
      <c r="Y23" s="65">
        <v>27741276</v>
      </c>
      <c r="Z23" s="65">
        <v>393</v>
      </c>
      <c r="AA23" s="65">
        <v>292</v>
      </c>
      <c r="AB23" s="67">
        <v>0.76449999999999996</v>
      </c>
      <c r="AC23" s="65">
        <v>0</v>
      </c>
      <c r="AD23" s="66">
        <v>0.2893</v>
      </c>
      <c r="AE23" s="66">
        <v>1.0369999999999999</v>
      </c>
      <c r="AF23" s="65">
        <v>314</v>
      </c>
      <c r="AG23" s="65">
        <v>298</v>
      </c>
      <c r="AH23" s="65">
        <v>317</v>
      </c>
      <c r="AI23" s="65">
        <v>264701</v>
      </c>
      <c r="AJ23" s="66">
        <v>0.9</v>
      </c>
      <c r="AK23" s="66">
        <v>0.90200000000000002</v>
      </c>
      <c r="AL23" s="66">
        <v>0.95</v>
      </c>
      <c r="AM23" s="66">
        <v>0.95</v>
      </c>
      <c r="AN23" s="66">
        <v>0.98</v>
      </c>
      <c r="AO23" s="66">
        <v>0.625</v>
      </c>
      <c r="AP23" s="66">
        <v>0.86199999999999999</v>
      </c>
      <c r="AQ23" s="66">
        <v>0.86199999999999999</v>
      </c>
      <c r="AR23" s="88">
        <v>0.71281000000000005</v>
      </c>
    </row>
    <row r="24" spans="1:44" x14ac:dyDescent="0.2">
      <c r="A24" s="61" t="s">
        <v>66</v>
      </c>
      <c r="B24" s="58" t="s">
        <v>67</v>
      </c>
      <c r="C24" s="65">
        <v>267041</v>
      </c>
      <c r="D24" s="65">
        <v>85825</v>
      </c>
      <c r="E24" s="66">
        <v>0.34200000000000003</v>
      </c>
      <c r="F24" s="65">
        <v>12028</v>
      </c>
      <c r="G24" s="65">
        <v>36084</v>
      </c>
      <c r="H24" s="66">
        <v>0.82599999999999996</v>
      </c>
      <c r="I24" s="65">
        <v>4518</v>
      </c>
      <c r="J24" s="66">
        <v>0.94899999999999995</v>
      </c>
      <c r="K24" s="65">
        <v>200033854</v>
      </c>
      <c r="L24" s="65">
        <v>613</v>
      </c>
      <c r="M24" s="65">
        <v>326319</v>
      </c>
      <c r="N24" s="65">
        <v>106967</v>
      </c>
      <c r="O24" s="66">
        <v>0.33</v>
      </c>
      <c r="P24" s="65">
        <v>738</v>
      </c>
      <c r="Q24" s="65">
        <v>738</v>
      </c>
      <c r="R24" s="65">
        <v>738</v>
      </c>
      <c r="S24" s="66">
        <v>1.091</v>
      </c>
      <c r="T24" s="66">
        <v>1.927</v>
      </c>
      <c r="U24" s="66">
        <v>0.9</v>
      </c>
      <c r="V24" s="65">
        <v>196047713</v>
      </c>
      <c r="W24" s="65">
        <v>204019996</v>
      </c>
      <c r="X24" s="65">
        <v>61051892</v>
      </c>
      <c r="Y24" s="65">
        <v>65570913</v>
      </c>
      <c r="Z24" s="65">
        <v>764</v>
      </c>
      <c r="AA24" s="65">
        <v>624</v>
      </c>
      <c r="AB24" s="67">
        <v>0.58379999999999999</v>
      </c>
      <c r="AC24" s="65">
        <v>0</v>
      </c>
      <c r="AD24" s="66">
        <v>0.25509999999999999</v>
      </c>
      <c r="AE24" s="66">
        <v>0.92700000000000005</v>
      </c>
      <c r="AF24" s="65">
        <v>679</v>
      </c>
      <c r="AG24" s="65">
        <v>605</v>
      </c>
      <c r="AH24" s="65">
        <v>650</v>
      </c>
      <c r="AI24" s="65">
        <v>313876</v>
      </c>
      <c r="AJ24" s="66">
        <v>0.9</v>
      </c>
      <c r="AK24" s="66">
        <v>0.86399999999999999</v>
      </c>
      <c r="AL24" s="66">
        <v>0.95</v>
      </c>
      <c r="AM24" s="66">
        <v>0.93700000000000006</v>
      </c>
      <c r="AN24" s="66">
        <v>0.97799999999999998</v>
      </c>
      <c r="AO24" s="66">
        <v>0.36599999999999999</v>
      </c>
      <c r="AP24" s="66">
        <v>0.83699999999999997</v>
      </c>
      <c r="AQ24" s="66">
        <v>0.83699999999999997</v>
      </c>
      <c r="AR24" s="88">
        <v>0.48010999999999998</v>
      </c>
    </row>
    <row r="25" spans="1:44" x14ac:dyDescent="0.2">
      <c r="A25" s="61" t="s">
        <v>68</v>
      </c>
      <c r="B25" s="58" t="s">
        <v>69</v>
      </c>
      <c r="C25" s="65">
        <v>407054</v>
      </c>
      <c r="D25" s="65">
        <v>107507</v>
      </c>
      <c r="E25" s="66">
        <v>0.47399999999999998</v>
      </c>
      <c r="F25" s="65">
        <v>18210</v>
      </c>
      <c r="G25" s="65">
        <v>54630</v>
      </c>
      <c r="H25" s="66">
        <v>0.75900000000000001</v>
      </c>
      <c r="I25" s="65">
        <v>9739</v>
      </c>
      <c r="J25" s="66">
        <v>0.92900000000000005</v>
      </c>
      <c r="K25" s="65">
        <v>73269727</v>
      </c>
      <c r="L25" s="65">
        <v>154</v>
      </c>
      <c r="M25" s="65">
        <v>475777</v>
      </c>
      <c r="N25" s="65">
        <v>125657</v>
      </c>
      <c r="O25" s="66">
        <v>0.38800000000000001</v>
      </c>
      <c r="P25" s="65">
        <v>171</v>
      </c>
      <c r="Q25" s="65">
        <v>174</v>
      </c>
      <c r="R25" s="65">
        <v>173</v>
      </c>
      <c r="S25" s="66">
        <v>1.091</v>
      </c>
      <c r="T25" s="66">
        <v>1.915</v>
      </c>
      <c r="U25" s="66">
        <v>0.81200000000000006</v>
      </c>
      <c r="V25" s="65">
        <v>76175959</v>
      </c>
      <c r="W25" s="65">
        <v>73269727</v>
      </c>
      <c r="X25" s="65">
        <v>19550009</v>
      </c>
      <c r="Y25" s="65">
        <v>19351313</v>
      </c>
      <c r="Z25" s="65">
        <v>180</v>
      </c>
      <c r="AA25" s="65">
        <v>154</v>
      </c>
      <c r="AB25" s="67">
        <v>0.56010000000000004</v>
      </c>
      <c r="AC25" s="65">
        <v>2</v>
      </c>
      <c r="AD25" s="66">
        <v>0.16739999999999999</v>
      </c>
      <c r="AE25" s="66">
        <v>0.91500000000000004</v>
      </c>
      <c r="AF25" s="65">
        <v>154</v>
      </c>
      <c r="AG25" s="65">
        <v>130</v>
      </c>
      <c r="AH25" s="65">
        <v>161</v>
      </c>
      <c r="AI25" s="65">
        <v>455091</v>
      </c>
      <c r="AJ25" s="66">
        <v>0.9</v>
      </c>
      <c r="AK25" s="66">
        <v>0.86399999999999999</v>
      </c>
      <c r="AL25" s="66">
        <v>0.95</v>
      </c>
      <c r="AM25" s="66">
        <v>0.86299999999999999</v>
      </c>
      <c r="AN25" s="66">
        <v>0.90100000000000002</v>
      </c>
      <c r="AO25" s="66">
        <v>0.53800000000000003</v>
      </c>
      <c r="AP25" s="66">
        <v>0.76300000000000001</v>
      </c>
      <c r="AQ25" s="66">
        <v>0.76300000000000001</v>
      </c>
      <c r="AR25" s="88">
        <v>0.38255</v>
      </c>
    </row>
    <row r="26" spans="1:44" x14ac:dyDescent="0.2">
      <c r="A26" s="61" t="s">
        <v>70</v>
      </c>
      <c r="B26" s="58" t="s">
        <v>71</v>
      </c>
      <c r="C26" s="65">
        <v>482687</v>
      </c>
      <c r="D26" s="65">
        <v>134941</v>
      </c>
      <c r="E26" s="66">
        <v>0.57799999999999996</v>
      </c>
      <c r="F26" s="65">
        <v>13904</v>
      </c>
      <c r="G26" s="65">
        <v>41712</v>
      </c>
      <c r="H26" s="66">
        <v>0.70599999999999996</v>
      </c>
      <c r="I26" s="65">
        <v>8051</v>
      </c>
      <c r="J26" s="66">
        <v>0.91400000000000003</v>
      </c>
      <c r="K26" s="65">
        <v>442851852</v>
      </c>
      <c r="L26" s="65">
        <v>740</v>
      </c>
      <c r="M26" s="65">
        <v>598448</v>
      </c>
      <c r="N26" s="65">
        <v>170865</v>
      </c>
      <c r="O26" s="66">
        <v>0.52700000000000002</v>
      </c>
      <c r="P26" s="65">
        <v>967</v>
      </c>
      <c r="Q26" s="65">
        <v>958</v>
      </c>
      <c r="R26" s="65">
        <v>967</v>
      </c>
      <c r="S26" s="66">
        <v>1.091</v>
      </c>
      <c r="T26" s="66">
        <v>1.8149999999999999</v>
      </c>
      <c r="U26" s="66">
        <v>0.69399999999999995</v>
      </c>
      <c r="V26" s="65">
        <v>433425763</v>
      </c>
      <c r="W26" s="65">
        <v>452277941</v>
      </c>
      <c r="X26" s="65">
        <v>120983236</v>
      </c>
      <c r="Y26" s="65">
        <v>126440392</v>
      </c>
      <c r="Z26" s="65">
        <v>937</v>
      </c>
      <c r="AA26" s="65">
        <v>770</v>
      </c>
      <c r="AB26" s="67">
        <v>0.52390000000000003</v>
      </c>
      <c r="AC26" s="65">
        <v>0</v>
      </c>
      <c r="AD26" s="66">
        <v>0.11890000000000001</v>
      </c>
      <c r="AE26" s="66">
        <v>0.81499999999999995</v>
      </c>
      <c r="AF26" s="65">
        <v>771</v>
      </c>
      <c r="AG26" s="65">
        <v>780</v>
      </c>
      <c r="AH26" s="65">
        <v>765</v>
      </c>
      <c r="AI26" s="65">
        <v>591212</v>
      </c>
      <c r="AJ26" s="66">
        <v>0.88300000000000001</v>
      </c>
      <c r="AK26" s="66">
        <v>0.81599999999999995</v>
      </c>
      <c r="AL26" s="66">
        <v>0.91600000000000004</v>
      </c>
      <c r="AM26" s="66">
        <v>0.81599999999999995</v>
      </c>
      <c r="AN26" s="66">
        <v>0.85099999999999998</v>
      </c>
      <c r="AO26" s="66">
        <v>0.40799999999999997</v>
      </c>
      <c r="AP26" s="66">
        <v>0.69199999999999995</v>
      </c>
      <c r="AQ26" s="66">
        <v>0.69199999999999995</v>
      </c>
      <c r="AR26" s="88">
        <v>0.49637999999999999</v>
      </c>
    </row>
    <row r="27" spans="1:44" x14ac:dyDescent="0.2">
      <c r="A27" s="61" t="s">
        <v>72</v>
      </c>
      <c r="B27" s="58" t="s">
        <v>73</v>
      </c>
      <c r="C27" s="65">
        <v>267827</v>
      </c>
      <c r="D27" s="65">
        <v>94438</v>
      </c>
      <c r="E27" s="66">
        <v>0.35899999999999999</v>
      </c>
      <c r="F27" s="65">
        <v>15814</v>
      </c>
      <c r="G27" s="65">
        <v>47442</v>
      </c>
      <c r="H27" s="66">
        <v>0.81699999999999995</v>
      </c>
      <c r="I27" s="65">
        <v>5890</v>
      </c>
      <c r="J27" s="66">
        <v>0.94699999999999995</v>
      </c>
      <c r="K27" s="65">
        <v>96099379</v>
      </c>
      <c r="L27" s="65">
        <v>293</v>
      </c>
      <c r="M27" s="65">
        <v>327984</v>
      </c>
      <c r="N27" s="65">
        <v>118611</v>
      </c>
      <c r="O27" s="66">
        <v>0.36599999999999999</v>
      </c>
      <c r="P27" s="65">
        <v>358</v>
      </c>
      <c r="Q27" s="65">
        <v>365</v>
      </c>
      <c r="R27" s="65">
        <v>362</v>
      </c>
      <c r="S27" s="66">
        <v>1.091</v>
      </c>
      <c r="T27" s="66">
        <v>1.9159999999999999</v>
      </c>
      <c r="U27" s="66">
        <v>0.9</v>
      </c>
      <c r="V27" s="65">
        <v>93638336</v>
      </c>
      <c r="W27" s="65">
        <v>98560423</v>
      </c>
      <c r="X27" s="65">
        <v>34094236</v>
      </c>
      <c r="Y27" s="65">
        <v>34753229</v>
      </c>
      <c r="Z27" s="65">
        <v>368</v>
      </c>
      <c r="AA27" s="65">
        <v>274</v>
      </c>
      <c r="AB27" s="67">
        <v>0.60740000000000005</v>
      </c>
      <c r="AC27" s="65">
        <v>0</v>
      </c>
      <c r="AD27" s="66">
        <v>0.182</v>
      </c>
      <c r="AE27" s="66">
        <v>0.91600000000000004</v>
      </c>
      <c r="AF27" s="65">
        <v>275</v>
      </c>
      <c r="AG27" s="65">
        <v>250</v>
      </c>
      <c r="AH27" s="65">
        <v>303</v>
      </c>
      <c r="AI27" s="65">
        <v>325281</v>
      </c>
      <c r="AJ27" s="66">
        <v>0.9</v>
      </c>
      <c r="AK27" s="66">
        <v>0.89500000000000002</v>
      </c>
      <c r="AL27" s="66">
        <v>0.95</v>
      </c>
      <c r="AM27" s="66">
        <v>0.93100000000000005</v>
      </c>
      <c r="AN27" s="66">
        <v>0.97199999999999998</v>
      </c>
      <c r="AO27" s="66">
        <v>0.63900000000000001</v>
      </c>
      <c r="AP27" s="66">
        <v>0.83099999999999996</v>
      </c>
      <c r="AQ27" s="66">
        <v>0.83099999999999996</v>
      </c>
      <c r="AR27" s="88">
        <v>0.52895999999999999</v>
      </c>
    </row>
    <row r="28" spans="1:44" x14ac:dyDescent="0.2">
      <c r="A28" s="61" t="s">
        <v>74</v>
      </c>
      <c r="B28" s="58" t="s">
        <v>75</v>
      </c>
      <c r="C28" s="65">
        <v>307806</v>
      </c>
      <c r="D28" s="65">
        <v>141544</v>
      </c>
      <c r="E28" s="66">
        <v>0.47899999999999998</v>
      </c>
      <c r="F28" s="65">
        <v>14045</v>
      </c>
      <c r="G28" s="65">
        <v>42135</v>
      </c>
      <c r="H28" s="66">
        <v>0.75600000000000001</v>
      </c>
      <c r="I28" s="65">
        <v>7552</v>
      </c>
      <c r="J28" s="66">
        <v>0.92900000000000005</v>
      </c>
      <c r="K28" s="65">
        <v>407137983</v>
      </c>
      <c r="L28" s="65">
        <v>1098</v>
      </c>
      <c r="M28" s="65">
        <v>370799</v>
      </c>
      <c r="N28" s="65">
        <v>176479</v>
      </c>
      <c r="O28" s="66">
        <v>0.54500000000000004</v>
      </c>
      <c r="P28" s="65">
        <v>1393</v>
      </c>
      <c r="Q28" s="65">
        <v>1394</v>
      </c>
      <c r="R28" s="65">
        <v>1394</v>
      </c>
      <c r="S28" s="66">
        <v>1.091</v>
      </c>
      <c r="T28" s="66">
        <v>1.7889999999999999</v>
      </c>
      <c r="U28" s="66">
        <v>0.81599999999999995</v>
      </c>
      <c r="V28" s="65">
        <v>392889091</v>
      </c>
      <c r="W28" s="65">
        <v>421386875</v>
      </c>
      <c r="X28" s="65">
        <v>200764733</v>
      </c>
      <c r="Y28" s="65">
        <v>193774268</v>
      </c>
      <c r="Z28" s="65">
        <v>1369</v>
      </c>
      <c r="AA28" s="65">
        <v>1113</v>
      </c>
      <c r="AB28" s="67">
        <v>0.57199999999999995</v>
      </c>
      <c r="AC28" s="65">
        <v>0</v>
      </c>
      <c r="AD28" s="66">
        <v>0.20519999999999999</v>
      </c>
      <c r="AE28" s="66">
        <v>0.78900000000000003</v>
      </c>
      <c r="AF28" s="65">
        <v>1202</v>
      </c>
      <c r="AG28" s="65">
        <v>1125</v>
      </c>
      <c r="AH28" s="65">
        <v>1135</v>
      </c>
      <c r="AI28" s="65">
        <v>371265</v>
      </c>
      <c r="AJ28" s="66">
        <v>0.9</v>
      </c>
      <c r="AK28" s="66">
        <v>0.83599999999999997</v>
      </c>
      <c r="AL28" s="66">
        <v>0.93600000000000005</v>
      </c>
      <c r="AM28" s="66">
        <v>0.90700000000000003</v>
      </c>
      <c r="AN28" s="66">
        <v>0.94699999999999995</v>
      </c>
      <c r="AO28" s="66">
        <v>0.58199999999999996</v>
      </c>
      <c r="AP28" s="66">
        <v>0.80700000000000005</v>
      </c>
      <c r="AQ28" s="66">
        <v>0.80700000000000005</v>
      </c>
      <c r="AR28" s="88">
        <v>0.49046000000000001</v>
      </c>
    </row>
    <row r="29" spans="1:44" x14ac:dyDescent="0.2">
      <c r="A29" s="61" t="s">
        <v>76</v>
      </c>
      <c r="B29" s="58" t="s">
        <v>77</v>
      </c>
      <c r="C29" s="65">
        <v>231937</v>
      </c>
      <c r="D29" s="65">
        <v>85985</v>
      </c>
      <c r="E29" s="66">
        <v>0.31900000000000001</v>
      </c>
      <c r="F29" s="65">
        <v>16674</v>
      </c>
      <c r="G29" s="65">
        <v>50022</v>
      </c>
      <c r="H29" s="66">
        <v>0.83799999999999997</v>
      </c>
      <c r="I29" s="65">
        <v>4132</v>
      </c>
      <c r="J29" s="66">
        <v>0.95299999999999996</v>
      </c>
      <c r="K29" s="65">
        <v>185364517</v>
      </c>
      <c r="L29" s="65">
        <v>660</v>
      </c>
      <c r="M29" s="65">
        <v>280855</v>
      </c>
      <c r="N29" s="65">
        <v>107090</v>
      </c>
      <c r="O29" s="66">
        <v>0.33</v>
      </c>
      <c r="P29" s="65">
        <v>791</v>
      </c>
      <c r="Q29" s="65">
        <v>815</v>
      </c>
      <c r="R29" s="65">
        <v>803</v>
      </c>
      <c r="S29" s="66">
        <v>1.091</v>
      </c>
      <c r="T29" s="66">
        <v>1.8560000000000001</v>
      </c>
      <c r="U29" s="66">
        <v>0.9</v>
      </c>
      <c r="V29" s="65">
        <v>180076540</v>
      </c>
      <c r="W29" s="65">
        <v>190652494</v>
      </c>
      <c r="X29" s="65">
        <v>69863278</v>
      </c>
      <c r="Y29" s="65">
        <v>70680039</v>
      </c>
      <c r="Z29" s="65">
        <v>822</v>
      </c>
      <c r="AA29" s="65">
        <v>674</v>
      </c>
      <c r="AB29" s="67">
        <v>0.57099999999999995</v>
      </c>
      <c r="AC29" s="65">
        <v>0</v>
      </c>
      <c r="AD29" s="66">
        <v>0.19719999999999999</v>
      </c>
      <c r="AE29" s="66">
        <v>0.85599999999999998</v>
      </c>
      <c r="AF29" s="65">
        <v>675</v>
      </c>
      <c r="AG29" s="65">
        <v>661</v>
      </c>
      <c r="AH29" s="65">
        <v>706</v>
      </c>
      <c r="AI29" s="65">
        <v>270046</v>
      </c>
      <c r="AJ29" s="66">
        <v>0.9</v>
      </c>
      <c r="AK29" s="66">
        <v>0.91900000000000004</v>
      </c>
      <c r="AL29" s="66">
        <v>0.95</v>
      </c>
      <c r="AM29" s="66">
        <v>0.95</v>
      </c>
      <c r="AN29" s="66">
        <v>0.98</v>
      </c>
      <c r="AO29" s="66">
        <v>0.437</v>
      </c>
      <c r="AP29" s="66">
        <v>0.86</v>
      </c>
      <c r="AQ29" s="66">
        <v>0.86</v>
      </c>
      <c r="AR29" s="88">
        <v>0.54364999999999997</v>
      </c>
    </row>
    <row r="30" spans="1:44" x14ac:dyDescent="0.2">
      <c r="A30" s="61" t="s">
        <v>78</v>
      </c>
      <c r="B30" s="58" t="s">
        <v>79</v>
      </c>
      <c r="C30" s="65">
        <v>318375</v>
      </c>
      <c r="D30" s="65">
        <v>166195</v>
      </c>
      <c r="E30" s="66">
        <v>0.53500000000000003</v>
      </c>
      <c r="F30" s="65">
        <v>14171</v>
      </c>
      <c r="G30" s="65">
        <v>42513</v>
      </c>
      <c r="H30" s="66">
        <v>0.72799999999999998</v>
      </c>
      <c r="I30" s="65">
        <v>9636</v>
      </c>
      <c r="J30" s="66">
        <v>0.92</v>
      </c>
      <c r="K30" s="65">
        <v>499175311</v>
      </c>
      <c r="L30" s="65">
        <v>1310</v>
      </c>
      <c r="M30" s="65">
        <v>381049</v>
      </c>
      <c r="N30" s="65">
        <v>201210</v>
      </c>
      <c r="O30" s="66">
        <v>0.621</v>
      </c>
      <c r="P30" s="65">
        <v>1523</v>
      </c>
      <c r="Q30" s="65">
        <v>1561</v>
      </c>
      <c r="R30" s="65">
        <v>1542</v>
      </c>
      <c r="S30" s="66">
        <v>1.0449999999999999</v>
      </c>
      <c r="T30" s="66">
        <v>1.365</v>
      </c>
      <c r="U30" s="66">
        <v>0.70799999999999996</v>
      </c>
      <c r="V30" s="65">
        <v>493406431</v>
      </c>
      <c r="W30" s="65">
        <v>504944191</v>
      </c>
      <c r="X30" s="65">
        <v>257832458</v>
      </c>
      <c r="Y30" s="65">
        <v>263586145</v>
      </c>
      <c r="Z30" s="65">
        <v>1586</v>
      </c>
      <c r="AA30" s="65">
        <v>1312</v>
      </c>
      <c r="AB30" s="67">
        <v>0.41899999999999998</v>
      </c>
      <c r="AC30" s="65">
        <v>6</v>
      </c>
      <c r="AD30" s="66">
        <v>7.3499999999999996E-2</v>
      </c>
      <c r="AE30" s="66">
        <v>0.36499999999999999</v>
      </c>
      <c r="AF30" s="65">
        <v>1318</v>
      </c>
      <c r="AG30" s="65">
        <v>1308</v>
      </c>
      <c r="AH30" s="65">
        <v>1407</v>
      </c>
      <c r="AI30" s="65">
        <v>358880</v>
      </c>
      <c r="AJ30" s="66">
        <v>0.89900000000000002</v>
      </c>
      <c r="AK30" s="66">
        <v>0.85099999999999998</v>
      </c>
      <c r="AL30" s="66">
        <v>0.95</v>
      </c>
      <c r="AM30" s="66">
        <v>0.91300000000000003</v>
      </c>
      <c r="AN30" s="66">
        <v>0.91300000000000003</v>
      </c>
      <c r="AO30" s="66">
        <v>0.67700000000000005</v>
      </c>
      <c r="AP30" s="66">
        <v>0.81299999999999994</v>
      </c>
      <c r="AQ30" s="66">
        <v>0.81299999999999994</v>
      </c>
      <c r="AR30" s="88">
        <v>0.34286</v>
      </c>
    </row>
    <row r="31" spans="1:44" x14ac:dyDescent="0.2">
      <c r="A31" s="61" t="s">
        <v>80</v>
      </c>
      <c r="B31" s="58" t="s">
        <v>81</v>
      </c>
      <c r="C31" s="65">
        <v>272780</v>
      </c>
      <c r="D31" s="65">
        <v>134913</v>
      </c>
      <c r="E31" s="66">
        <v>0.443</v>
      </c>
      <c r="F31" s="65">
        <v>13836</v>
      </c>
      <c r="G31" s="65">
        <v>41508</v>
      </c>
      <c r="H31" s="66">
        <v>0.77500000000000002</v>
      </c>
      <c r="I31" s="65">
        <v>9089</v>
      </c>
      <c r="J31" s="66">
        <v>0.93400000000000005</v>
      </c>
      <c r="K31" s="65">
        <v>1546238416</v>
      </c>
      <c r="L31" s="65">
        <v>4831</v>
      </c>
      <c r="M31" s="65">
        <v>320065</v>
      </c>
      <c r="N31" s="65">
        <v>162784</v>
      </c>
      <c r="O31" s="66">
        <v>0.502</v>
      </c>
      <c r="P31" s="65">
        <v>6106</v>
      </c>
      <c r="Q31" s="65">
        <v>6222</v>
      </c>
      <c r="R31" s="65">
        <v>6164</v>
      </c>
      <c r="S31" s="66">
        <v>1.0449999999999999</v>
      </c>
      <c r="T31" s="66">
        <v>1.68</v>
      </c>
      <c r="U31" s="66">
        <v>0.86899999999999999</v>
      </c>
      <c r="V31" s="65">
        <v>1502441817</v>
      </c>
      <c r="W31" s="65">
        <v>1590035015</v>
      </c>
      <c r="X31" s="65">
        <v>749965767</v>
      </c>
      <c r="Y31" s="65">
        <v>786411031</v>
      </c>
      <c r="Z31" s="65">
        <v>5829</v>
      </c>
      <c r="AA31" s="65">
        <v>4780</v>
      </c>
      <c r="AB31" s="67">
        <v>0.72409999999999997</v>
      </c>
      <c r="AC31" s="65">
        <v>221</v>
      </c>
      <c r="AD31" s="66">
        <v>0.28739999999999999</v>
      </c>
      <c r="AE31" s="66">
        <v>0.68</v>
      </c>
      <c r="AF31" s="65">
        <v>5282</v>
      </c>
      <c r="AG31" s="65">
        <v>5157</v>
      </c>
      <c r="AH31" s="65">
        <v>4705</v>
      </c>
      <c r="AI31" s="65">
        <v>337945</v>
      </c>
      <c r="AJ31" s="66">
        <v>0.9</v>
      </c>
      <c r="AK31" s="66">
        <v>0.83599999999999997</v>
      </c>
      <c r="AL31" s="66">
        <v>0.93600000000000005</v>
      </c>
      <c r="AM31" s="66">
        <v>0.92400000000000004</v>
      </c>
      <c r="AN31" s="66">
        <v>0.96499999999999997</v>
      </c>
      <c r="AO31" s="66">
        <v>0.71099999999999997</v>
      </c>
      <c r="AP31" s="66">
        <v>0.82399999999999995</v>
      </c>
      <c r="AQ31" s="66">
        <v>0.82399999999999995</v>
      </c>
      <c r="AR31" s="88">
        <v>0.75075000000000003</v>
      </c>
    </row>
    <row r="32" spans="1:44" x14ac:dyDescent="0.2">
      <c r="A32" s="61" t="s">
        <v>82</v>
      </c>
      <c r="B32" s="58" t="s">
        <v>83</v>
      </c>
      <c r="C32" s="65">
        <v>355044</v>
      </c>
      <c r="D32" s="65">
        <v>124554</v>
      </c>
      <c r="E32" s="66">
        <v>0.47499999999999998</v>
      </c>
      <c r="F32" s="65">
        <v>15828</v>
      </c>
      <c r="G32" s="65">
        <v>47484</v>
      </c>
      <c r="H32" s="66">
        <v>0.75800000000000001</v>
      </c>
      <c r="I32" s="65">
        <v>7227</v>
      </c>
      <c r="J32" s="66">
        <v>0.92900000000000005</v>
      </c>
      <c r="K32" s="65">
        <v>276173252</v>
      </c>
      <c r="L32" s="65">
        <v>624</v>
      </c>
      <c r="M32" s="65">
        <v>442585</v>
      </c>
      <c r="N32" s="65">
        <v>159684</v>
      </c>
      <c r="O32" s="66">
        <v>0.49299999999999999</v>
      </c>
      <c r="P32" s="65">
        <v>794</v>
      </c>
      <c r="Q32" s="65">
        <v>800</v>
      </c>
      <c r="R32" s="65">
        <v>797</v>
      </c>
      <c r="S32" s="66">
        <v>1.0449999999999999</v>
      </c>
      <c r="T32" s="66">
        <v>1.877</v>
      </c>
      <c r="U32" s="66">
        <v>0.82899999999999996</v>
      </c>
      <c r="V32" s="65">
        <v>268310985</v>
      </c>
      <c r="W32" s="65">
        <v>284035519</v>
      </c>
      <c r="X32" s="65">
        <v>94564406</v>
      </c>
      <c r="Y32" s="65">
        <v>99643343</v>
      </c>
      <c r="Z32" s="65">
        <v>800</v>
      </c>
      <c r="AA32" s="65">
        <v>627</v>
      </c>
      <c r="AB32" s="67">
        <v>0.62439999999999996</v>
      </c>
      <c r="AC32" s="65">
        <v>0</v>
      </c>
      <c r="AD32" s="66">
        <v>0.1739</v>
      </c>
      <c r="AE32" s="66">
        <v>0.877</v>
      </c>
      <c r="AF32" s="65">
        <v>631</v>
      </c>
      <c r="AG32" s="65">
        <v>634</v>
      </c>
      <c r="AH32" s="65">
        <v>649</v>
      </c>
      <c r="AI32" s="65">
        <v>437651</v>
      </c>
      <c r="AJ32" s="66">
        <v>0.9</v>
      </c>
      <c r="AK32" s="66">
        <v>0.874</v>
      </c>
      <c r="AL32" s="66">
        <v>0.95</v>
      </c>
      <c r="AM32" s="66">
        <v>0.874</v>
      </c>
      <c r="AN32" s="66">
        <v>0.91200000000000003</v>
      </c>
      <c r="AO32" s="66">
        <v>0.49399999999999999</v>
      </c>
      <c r="AP32" s="66">
        <v>0.77200000000000002</v>
      </c>
      <c r="AQ32" s="66">
        <v>0.77200000000000002</v>
      </c>
      <c r="AR32" s="88">
        <v>0.59594000000000003</v>
      </c>
    </row>
    <row r="33" spans="1:44" x14ac:dyDescent="0.2">
      <c r="A33" s="61" t="s">
        <v>84</v>
      </c>
      <c r="B33" s="58" t="s">
        <v>85</v>
      </c>
      <c r="C33" s="65">
        <v>371336</v>
      </c>
      <c r="D33" s="65">
        <v>159009</v>
      </c>
      <c r="E33" s="66">
        <v>0.55500000000000005</v>
      </c>
      <c r="F33" s="65">
        <v>17511</v>
      </c>
      <c r="G33" s="65">
        <v>52533</v>
      </c>
      <c r="H33" s="66">
        <v>0.71699999999999997</v>
      </c>
      <c r="I33" s="65">
        <v>13060</v>
      </c>
      <c r="J33" s="66">
        <v>0.91700000000000004</v>
      </c>
      <c r="K33" s="65">
        <v>598966423</v>
      </c>
      <c r="L33" s="65">
        <v>1350</v>
      </c>
      <c r="M33" s="65">
        <v>443678</v>
      </c>
      <c r="N33" s="65">
        <v>189986</v>
      </c>
      <c r="O33" s="66">
        <v>0.58599999999999997</v>
      </c>
      <c r="P33" s="65">
        <v>1632</v>
      </c>
      <c r="Q33" s="65">
        <v>1550</v>
      </c>
      <c r="R33" s="65">
        <v>1632</v>
      </c>
      <c r="S33" s="66">
        <v>1.0449999999999999</v>
      </c>
      <c r="T33" s="66">
        <v>1.452</v>
      </c>
      <c r="U33" s="66">
        <v>0.67800000000000005</v>
      </c>
      <c r="V33" s="65">
        <v>600532552</v>
      </c>
      <c r="W33" s="65">
        <v>598966423</v>
      </c>
      <c r="X33" s="65">
        <v>253275303</v>
      </c>
      <c r="Y33" s="65">
        <v>256481780</v>
      </c>
      <c r="Z33" s="65">
        <v>1613</v>
      </c>
      <c r="AA33" s="65">
        <v>1382</v>
      </c>
      <c r="AB33" s="67">
        <v>0.52339999999999998</v>
      </c>
      <c r="AC33" s="65">
        <v>4</v>
      </c>
      <c r="AD33" s="66">
        <v>8.9499999999999996E-2</v>
      </c>
      <c r="AE33" s="66">
        <v>0.45200000000000001</v>
      </c>
      <c r="AF33" s="65">
        <v>1387</v>
      </c>
      <c r="AG33" s="65">
        <v>1415</v>
      </c>
      <c r="AH33" s="65">
        <v>1407</v>
      </c>
      <c r="AI33" s="65">
        <v>425704</v>
      </c>
      <c r="AJ33" s="66">
        <v>0.86799999999999999</v>
      </c>
      <c r="AK33" s="66">
        <v>0.82399999999999995</v>
      </c>
      <c r="AL33" s="66">
        <v>0.92400000000000004</v>
      </c>
      <c r="AM33" s="66">
        <v>0.878</v>
      </c>
      <c r="AN33" s="66">
        <v>0.878</v>
      </c>
      <c r="AO33" s="66">
        <v>0.73399999999999999</v>
      </c>
      <c r="AP33" s="66">
        <v>0.77800000000000002</v>
      </c>
      <c r="AQ33" s="66">
        <v>0.77800000000000002</v>
      </c>
      <c r="AR33" s="88">
        <v>0.43284</v>
      </c>
    </row>
    <row r="34" spans="1:44" x14ac:dyDescent="0.2">
      <c r="A34" s="61" t="s">
        <v>86</v>
      </c>
      <c r="B34" s="58" t="s">
        <v>87</v>
      </c>
      <c r="C34" s="65">
        <v>353337</v>
      </c>
      <c r="D34" s="65">
        <v>151724</v>
      </c>
      <c r="E34" s="66">
        <v>0.52900000000000003</v>
      </c>
      <c r="F34" s="65">
        <v>14157</v>
      </c>
      <c r="G34" s="65">
        <v>42471</v>
      </c>
      <c r="H34" s="66">
        <v>0.73099999999999998</v>
      </c>
      <c r="I34" s="65">
        <v>12552</v>
      </c>
      <c r="J34" s="66">
        <v>0.92100000000000004</v>
      </c>
      <c r="K34" s="65">
        <v>698734370</v>
      </c>
      <c r="L34" s="65">
        <v>1664</v>
      </c>
      <c r="M34" s="65">
        <v>419912</v>
      </c>
      <c r="N34" s="65">
        <v>182361</v>
      </c>
      <c r="O34" s="66">
        <v>0.56299999999999994</v>
      </c>
      <c r="P34" s="65">
        <v>2021</v>
      </c>
      <c r="Q34" s="65">
        <v>2021</v>
      </c>
      <c r="R34" s="65">
        <v>2021</v>
      </c>
      <c r="S34" s="66">
        <v>1.0449999999999999</v>
      </c>
      <c r="T34" s="66">
        <v>1.3240000000000001</v>
      </c>
      <c r="U34" s="66">
        <v>0.71599999999999997</v>
      </c>
      <c r="V34" s="65">
        <v>690793353</v>
      </c>
      <c r="W34" s="65">
        <v>706675388</v>
      </c>
      <c r="X34" s="65">
        <v>294841895</v>
      </c>
      <c r="Y34" s="65">
        <v>303449350</v>
      </c>
      <c r="Z34" s="65">
        <v>2000</v>
      </c>
      <c r="AA34" s="65">
        <v>1638</v>
      </c>
      <c r="AB34" s="67">
        <v>0.43080000000000002</v>
      </c>
      <c r="AC34" s="65">
        <v>16</v>
      </c>
      <c r="AD34" s="66">
        <v>0.06</v>
      </c>
      <c r="AE34" s="66">
        <v>0.32400000000000001</v>
      </c>
      <c r="AF34" s="65">
        <v>1643</v>
      </c>
      <c r="AG34" s="65">
        <v>1655</v>
      </c>
      <c r="AH34" s="65">
        <v>1740</v>
      </c>
      <c r="AI34" s="65">
        <v>406135</v>
      </c>
      <c r="AJ34" s="66">
        <v>0.9</v>
      </c>
      <c r="AK34" s="66">
        <v>0.79300000000000004</v>
      </c>
      <c r="AL34" s="66">
        <v>0.89300000000000002</v>
      </c>
      <c r="AM34" s="66">
        <v>0.88800000000000001</v>
      </c>
      <c r="AN34" s="66">
        <v>0.88800000000000001</v>
      </c>
      <c r="AO34" s="66">
        <v>0.72499999999999998</v>
      </c>
      <c r="AP34" s="66">
        <v>0.78800000000000003</v>
      </c>
      <c r="AQ34" s="66">
        <v>0.78800000000000003</v>
      </c>
      <c r="AR34" s="88">
        <v>0.37848999999999999</v>
      </c>
    </row>
    <row r="35" spans="1:44" x14ac:dyDescent="0.2">
      <c r="A35" s="61" t="s">
        <v>88</v>
      </c>
      <c r="B35" s="58" t="s">
        <v>89</v>
      </c>
      <c r="C35" s="65">
        <v>277113</v>
      </c>
      <c r="D35" s="65">
        <v>159177</v>
      </c>
      <c r="E35" s="66">
        <v>0.49399999999999999</v>
      </c>
      <c r="F35" s="65">
        <v>12056</v>
      </c>
      <c r="G35" s="65">
        <v>36168</v>
      </c>
      <c r="H35" s="66">
        <v>0.749</v>
      </c>
      <c r="I35" s="65">
        <v>10085</v>
      </c>
      <c r="J35" s="66">
        <v>0.92600000000000005</v>
      </c>
      <c r="K35" s="65">
        <v>829764844</v>
      </c>
      <c r="L35" s="65">
        <v>2484</v>
      </c>
      <c r="M35" s="65">
        <v>334043</v>
      </c>
      <c r="N35" s="65">
        <v>194742</v>
      </c>
      <c r="O35" s="66">
        <v>0.60099999999999998</v>
      </c>
      <c r="P35" s="65">
        <v>3061</v>
      </c>
      <c r="Q35" s="65">
        <v>2940</v>
      </c>
      <c r="R35" s="65">
        <v>3061</v>
      </c>
      <c r="S35" s="66">
        <v>1.0449999999999999</v>
      </c>
      <c r="T35" s="66">
        <v>1.3149999999999999</v>
      </c>
      <c r="U35" s="66">
        <v>0.77</v>
      </c>
      <c r="V35" s="65">
        <v>817382472</v>
      </c>
      <c r="W35" s="65">
        <v>842147216</v>
      </c>
      <c r="X35" s="65">
        <v>444096809</v>
      </c>
      <c r="Y35" s="65">
        <v>483739200</v>
      </c>
      <c r="Z35" s="65">
        <v>3039</v>
      </c>
      <c r="AA35" s="65">
        <v>2527</v>
      </c>
      <c r="AB35" s="67">
        <v>0.39750000000000002</v>
      </c>
      <c r="AC35" s="65">
        <v>45</v>
      </c>
      <c r="AD35" s="66">
        <v>7.3599999999999999E-2</v>
      </c>
      <c r="AE35" s="66">
        <v>0.315</v>
      </c>
      <c r="AF35" s="65">
        <v>2534</v>
      </c>
      <c r="AG35" s="65">
        <v>2556</v>
      </c>
      <c r="AH35" s="65">
        <v>2597</v>
      </c>
      <c r="AI35" s="65">
        <v>324276</v>
      </c>
      <c r="AJ35" s="66">
        <v>0.9</v>
      </c>
      <c r="AK35" s="66">
        <v>0.83099999999999996</v>
      </c>
      <c r="AL35" s="66">
        <v>0.93100000000000005</v>
      </c>
      <c r="AM35" s="66">
        <v>0.93100000000000005</v>
      </c>
      <c r="AN35" s="66">
        <v>0.93100000000000005</v>
      </c>
      <c r="AO35" s="66">
        <v>0.73399999999999999</v>
      </c>
      <c r="AP35" s="66">
        <v>0.83099999999999996</v>
      </c>
      <c r="AQ35" s="66">
        <v>0.83099999999999996</v>
      </c>
      <c r="AR35" s="88">
        <v>0.35730000000000001</v>
      </c>
    </row>
    <row r="36" spans="1:44" x14ac:dyDescent="0.2">
      <c r="A36" s="61" t="s">
        <v>90</v>
      </c>
      <c r="B36" s="58" t="s">
        <v>91</v>
      </c>
      <c r="C36" s="65">
        <v>1085493</v>
      </c>
      <c r="D36" s="65">
        <v>96931</v>
      </c>
      <c r="E36" s="66">
        <v>0.88800000000000001</v>
      </c>
      <c r="F36" s="65">
        <v>20674</v>
      </c>
      <c r="G36" s="65">
        <v>62022</v>
      </c>
      <c r="H36" s="66">
        <v>0.54800000000000004</v>
      </c>
      <c r="I36" s="65">
        <v>17886</v>
      </c>
      <c r="J36" s="66">
        <v>0.86699999999999999</v>
      </c>
      <c r="K36" s="65">
        <v>616021404</v>
      </c>
      <c r="L36" s="65">
        <v>469</v>
      </c>
      <c r="M36" s="65">
        <v>1313478</v>
      </c>
      <c r="N36" s="65">
        <v>118839</v>
      </c>
      <c r="O36" s="66">
        <v>0.36699999999999999</v>
      </c>
      <c r="P36" s="65">
        <v>557</v>
      </c>
      <c r="Q36" s="65">
        <v>577</v>
      </c>
      <c r="R36" s="65">
        <v>567</v>
      </c>
      <c r="S36" s="66">
        <v>1.0449999999999999</v>
      </c>
      <c r="T36" s="66">
        <v>1.9650000000000001</v>
      </c>
      <c r="U36" s="66">
        <v>0.47199999999999998</v>
      </c>
      <c r="V36" s="65">
        <v>607884117</v>
      </c>
      <c r="W36" s="65">
        <v>624158691</v>
      </c>
      <c r="X36" s="65">
        <v>58192146</v>
      </c>
      <c r="Y36" s="65">
        <v>55735607</v>
      </c>
      <c r="Z36" s="65">
        <v>575</v>
      </c>
      <c r="AA36" s="65">
        <v>460</v>
      </c>
      <c r="AB36" s="67">
        <v>0.58789999999999998</v>
      </c>
      <c r="AC36" s="65">
        <v>1</v>
      </c>
      <c r="AD36" s="66">
        <v>0.25169999999999998</v>
      </c>
      <c r="AE36" s="66">
        <v>0.96499999999999997</v>
      </c>
      <c r="AF36" s="65">
        <v>462</v>
      </c>
      <c r="AG36" s="65">
        <v>475</v>
      </c>
      <c r="AH36" s="65">
        <v>477</v>
      </c>
      <c r="AI36" s="65">
        <v>1308508</v>
      </c>
      <c r="AJ36" s="66">
        <v>0.626</v>
      </c>
      <c r="AK36" s="66">
        <v>0.60499999999999998</v>
      </c>
      <c r="AL36" s="66">
        <v>0.70499999999999996</v>
      </c>
      <c r="AM36" s="66">
        <v>0.60499999999999998</v>
      </c>
      <c r="AN36" s="66">
        <v>0.63</v>
      </c>
      <c r="AO36" s="66">
        <v>0.40300000000000002</v>
      </c>
      <c r="AP36" s="66">
        <v>0.317</v>
      </c>
      <c r="AQ36" s="66">
        <v>0.40300000000000002</v>
      </c>
      <c r="AR36" s="88">
        <v>0.53807000000000005</v>
      </c>
    </row>
    <row r="37" spans="1:44" x14ac:dyDescent="0.2">
      <c r="A37" s="61" t="s">
        <v>92</v>
      </c>
      <c r="B37" s="58" t="s">
        <v>93</v>
      </c>
      <c r="C37" s="65">
        <v>246803</v>
      </c>
      <c r="D37" s="65">
        <v>105385</v>
      </c>
      <c r="E37" s="66">
        <v>0.36799999999999999</v>
      </c>
      <c r="F37" s="65">
        <v>13762</v>
      </c>
      <c r="G37" s="65">
        <v>41286</v>
      </c>
      <c r="H37" s="66">
        <v>0.81299999999999994</v>
      </c>
      <c r="I37" s="65">
        <v>6288</v>
      </c>
      <c r="J37" s="66">
        <v>0.94499999999999995</v>
      </c>
      <c r="K37" s="65">
        <v>422182435</v>
      </c>
      <c r="L37" s="65">
        <v>1367</v>
      </c>
      <c r="M37" s="65">
        <v>308838</v>
      </c>
      <c r="N37" s="65">
        <v>132599</v>
      </c>
      <c r="O37" s="66">
        <v>0.40899999999999997</v>
      </c>
      <c r="P37" s="65">
        <v>1708</v>
      </c>
      <c r="Q37" s="65">
        <v>1684</v>
      </c>
      <c r="R37" s="65">
        <v>1708</v>
      </c>
      <c r="S37" s="66">
        <v>1.0449999999999999</v>
      </c>
      <c r="T37" s="66">
        <v>1.7709999999999999</v>
      </c>
      <c r="U37" s="66">
        <v>0.9</v>
      </c>
      <c r="V37" s="65">
        <v>419863558</v>
      </c>
      <c r="W37" s="65">
        <v>424501312</v>
      </c>
      <c r="X37" s="65">
        <v>171698943</v>
      </c>
      <c r="Y37" s="65">
        <v>181263204</v>
      </c>
      <c r="Z37" s="65">
        <v>1720</v>
      </c>
      <c r="AA37" s="65">
        <v>1363</v>
      </c>
      <c r="AB37" s="67">
        <v>0.55559999999999998</v>
      </c>
      <c r="AC37" s="65">
        <v>2</v>
      </c>
      <c r="AD37" s="66">
        <v>0.1666</v>
      </c>
      <c r="AE37" s="66">
        <v>0.77100000000000002</v>
      </c>
      <c r="AF37" s="65">
        <v>1367</v>
      </c>
      <c r="AG37" s="65">
        <v>1368</v>
      </c>
      <c r="AH37" s="65">
        <v>1417</v>
      </c>
      <c r="AI37" s="65">
        <v>299577</v>
      </c>
      <c r="AJ37" s="66">
        <v>0.9</v>
      </c>
      <c r="AK37" s="66">
        <v>0.872</v>
      </c>
      <c r="AL37" s="66">
        <v>0.95</v>
      </c>
      <c r="AM37" s="66">
        <v>0.94399999999999995</v>
      </c>
      <c r="AN37" s="66">
        <v>0.98</v>
      </c>
      <c r="AO37" s="66">
        <v>0.60199999999999998</v>
      </c>
      <c r="AP37" s="66">
        <v>0.84399999999999997</v>
      </c>
      <c r="AQ37" s="66">
        <v>0.84399999999999997</v>
      </c>
      <c r="AR37" s="88">
        <v>0.48479</v>
      </c>
    </row>
    <row r="38" spans="1:44" x14ac:dyDescent="0.2">
      <c r="A38" s="61" t="s">
        <v>94</v>
      </c>
      <c r="B38" s="58" t="s">
        <v>95</v>
      </c>
      <c r="C38" s="65">
        <v>363593</v>
      </c>
      <c r="D38" s="65">
        <v>178275</v>
      </c>
      <c r="E38" s="66">
        <v>0.58899999999999997</v>
      </c>
      <c r="F38" s="65">
        <v>15270</v>
      </c>
      <c r="G38" s="65">
        <v>45810</v>
      </c>
      <c r="H38" s="66">
        <v>0.7</v>
      </c>
      <c r="I38" s="65">
        <v>12180</v>
      </c>
      <c r="J38" s="66">
        <v>0.91200000000000003</v>
      </c>
      <c r="K38" s="65">
        <v>1488010927</v>
      </c>
      <c r="L38" s="65">
        <v>3697</v>
      </c>
      <c r="M38" s="65">
        <v>402491</v>
      </c>
      <c r="N38" s="65">
        <v>199058</v>
      </c>
      <c r="O38" s="66">
        <v>0.61399999999999999</v>
      </c>
      <c r="P38" s="65">
        <v>4296</v>
      </c>
      <c r="Q38" s="65">
        <v>4418</v>
      </c>
      <c r="R38" s="65">
        <v>4357</v>
      </c>
      <c r="S38" s="66">
        <v>1.0449999999999999</v>
      </c>
      <c r="T38" s="66">
        <v>1.429</v>
      </c>
      <c r="U38" s="66">
        <v>0.64600000000000002</v>
      </c>
      <c r="V38" s="65">
        <v>1475106020</v>
      </c>
      <c r="W38" s="65">
        <v>1500915834</v>
      </c>
      <c r="X38" s="65">
        <v>702700620</v>
      </c>
      <c r="Y38" s="65">
        <v>735919936</v>
      </c>
      <c r="Z38" s="65">
        <v>4128</v>
      </c>
      <c r="AA38" s="65">
        <v>3494</v>
      </c>
      <c r="AB38" s="67">
        <v>0.50329999999999997</v>
      </c>
      <c r="AC38" s="65">
        <v>54</v>
      </c>
      <c r="AD38" s="66">
        <v>0.14510000000000001</v>
      </c>
      <c r="AE38" s="66">
        <v>0.42899999999999999</v>
      </c>
      <c r="AF38" s="65">
        <v>3624</v>
      </c>
      <c r="AG38" s="65">
        <v>3743</v>
      </c>
      <c r="AH38" s="65">
        <v>3577</v>
      </c>
      <c r="AI38" s="65">
        <v>419601</v>
      </c>
      <c r="AJ38" s="66">
        <v>0.81499999999999995</v>
      </c>
      <c r="AK38" s="66">
        <v>0.81200000000000006</v>
      </c>
      <c r="AL38" s="66">
        <v>0.91200000000000003</v>
      </c>
      <c r="AM38" s="66">
        <v>0.88100000000000001</v>
      </c>
      <c r="AN38" s="66">
        <v>0.88100000000000001</v>
      </c>
      <c r="AO38" s="66">
        <v>0.72399999999999998</v>
      </c>
      <c r="AP38" s="66">
        <v>0.78100000000000003</v>
      </c>
      <c r="AQ38" s="66">
        <v>0.78100000000000003</v>
      </c>
      <c r="AR38" s="88">
        <v>0.52363999999999999</v>
      </c>
    </row>
    <row r="39" spans="1:44" x14ac:dyDescent="0.2">
      <c r="A39" s="61" t="s">
        <v>96</v>
      </c>
      <c r="B39" s="58" t="s">
        <v>97</v>
      </c>
      <c r="C39" s="65">
        <v>372780</v>
      </c>
      <c r="D39" s="65">
        <v>135035</v>
      </c>
      <c r="E39" s="66">
        <v>0.50700000000000001</v>
      </c>
      <c r="F39" s="65">
        <v>14520</v>
      </c>
      <c r="G39" s="65">
        <v>43560</v>
      </c>
      <c r="H39" s="66">
        <v>0.74199999999999999</v>
      </c>
      <c r="I39" s="65">
        <v>11994</v>
      </c>
      <c r="J39" s="66">
        <v>0.92400000000000004</v>
      </c>
      <c r="K39" s="65">
        <v>993168308</v>
      </c>
      <c r="L39" s="65">
        <v>2273</v>
      </c>
      <c r="M39" s="65">
        <v>436941</v>
      </c>
      <c r="N39" s="65">
        <v>159630</v>
      </c>
      <c r="O39" s="66">
        <v>0.49199999999999999</v>
      </c>
      <c r="P39" s="65">
        <v>2766</v>
      </c>
      <c r="Q39" s="65">
        <v>2687</v>
      </c>
      <c r="R39" s="65">
        <v>2766</v>
      </c>
      <c r="S39" s="66">
        <v>1.0449999999999999</v>
      </c>
      <c r="T39" s="66">
        <v>1.573</v>
      </c>
      <c r="U39" s="66">
        <v>0.78</v>
      </c>
      <c r="V39" s="65">
        <v>984676472</v>
      </c>
      <c r="W39" s="65">
        <v>1001660145</v>
      </c>
      <c r="X39" s="65">
        <v>349748831</v>
      </c>
      <c r="Y39" s="65">
        <v>362839654</v>
      </c>
      <c r="Z39" s="65">
        <v>2687</v>
      </c>
      <c r="AA39" s="65">
        <v>2255</v>
      </c>
      <c r="AB39" s="67">
        <v>0.63839999999999997</v>
      </c>
      <c r="AC39" s="65">
        <v>150</v>
      </c>
      <c r="AD39" s="66">
        <v>0.1915</v>
      </c>
      <c r="AE39" s="66">
        <v>0.57299999999999995</v>
      </c>
      <c r="AF39" s="65">
        <v>2448</v>
      </c>
      <c r="AG39" s="65">
        <v>2337</v>
      </c>
      <c r="AH39" s="65">
        <v>2286</v>
      </c>
      <c r="AI39" s="65">
        <v>438171</v>
      </c>
      <c r="AJ39" s="66">
        <v>0.9</v>
      </c>
      <c r="AK39" s="66">
        <v>0.77200000000000002</v>
      </c>
      <c r="AL39" s="66">
        <v>0.872</v>
      </c>
      <c r="AM39" s="66">
        <v>0.872</v>
      </c>
      <c r="AN39" s="66">
        <v>0.91</v>
      </c>
      <c r="AO39" s="66">
        <v>0.70399999999999996</v>
      </c>
      <c r="AP39" s="66">
        <v>0.77200000000000002</v>
      </c>
      <c r="AQ39" s="66">
        <v>0.77200000000000002</v>
      </c>
      <c r="AR39" s="88">
        <v>0.62929000000000002</v>
      </c>
    </row>
    <row r="40" spans="1:44" x14ac:dyDescent="0.2">
      <c r="A40" s="61" t="s">
        <v>98</v>
      </c>
      <c r="B40" s="58" t="s">
        <v>99</v>
      </c>
      <c r="C40" s="65">
        <v>529431</v>
      </c>
      <c r="D40" s="65">
        <v>226035</v>
      </c>
      <c r="E40" s="66">
        <v>0.79</v>
      </c>
      <c r="F40" s="65">
        <v>14454</v>
      </c>
      <c r="G40" s="65">
        <v>43362</v>
      </c>
      <c r="H40" s="66">
        <v>0.59799999999999998</v>
      </c>
      <c r="I40" s="65">
        <v>14528</v>
      </c>
      <c r="J40" s="66">
        <v>0.88200000000000001</v>
      </c>
      <c r="K40" s="65">
        <v>2103933664</v>
      </c>
      <c r="L40" s="65">
        <v>3376</v>
      </c>
      <c r="M40" s="65">
        <v>623203</v>
      </c>
      <c r="N40" s="65">
        <v>267078</v>
      </c>
      <c r="O40" s="66">
        <v>0.82399999999999995</v>
      </c>
      <c r="P40" s="65">
        <v>3850</v>
      </c>
      <c r="Q40" s="65">
        <v>3788</v>
      </c>
      <c r="R40" s="65">
        <v>3850</v>
      </c>
      <c r="S40" s="66">
        <v>1.0449999999999999</v>
      </c>
      <c r="T40" s="66">
        <v>1.2609999999999999</v>
      </c>
      <c r="U40" s="66">
        <v>0.48699999999999999</v>
      </c>
      <c r="V40" s="65">
        <v>2095965190</v>
      </c>
      <c r="W40" s="65">
        <v>2111902139</v>
      </c>
      <c r="X40" s="65">
        <v>897931571</v>
      </c>
      <c r="Y40" s="65">
        <v>901656521</v>
      </c>
      <c r="Z40" s="65">
        <v>3989</v>
      </c>
      <c r="AA40" s="65">
        <v>3314</v>
      </c>
      <c r="AB40" s="67">
        <v>0.30020000000000002</v>
      </c>
      <c r="AC40" s="65">
        <v>95</v>
      </c>
      <c r="AD40" s="66">
        <v>7.9799999999999996E-2</v>
      </c>
      <c r="AE40" s="66">
        <v>0.26100000000000001</v>
      </c>
      <c r="AF40" s="65">
        <v>3473</v>
      </c>
      <c r="AG40" s="65">
        <v>3499</v>
      </c>
      <c r="AH40" s="65">
        <v>3578</v>
      </c>
      <c r="AI40" s="65">
        <v>590246</v>
      </c>
      <c r="AJ40" s="66">
        <v>0.73299999999999998</v>
      </c>
      <c r="AK40" s="66">
        <v>0.73299999999999998</v>
      </c>
      <c r="AL40" s="66">
        <v>0.83299999999999996</v>
      </c>
      <c r="AM40" s="66">
        <v>0.79200000000000004</v>
      </c>
      <c r="AN40" s="66">
        <v>0.79200000000000004</v>
      </c>
      <c r="AO40" s="66">
        <v>0.65300000000000002</v>
      </c>
      <c r="AP40" s="66">
        <v>0.69199999999999995</v>
      </c>
      <c r="AQ40" s="66">
        <v>0.69199999999999995</v>
      </c>
      <c r="AR40" s="88">
        <v>0.26083000000000001</v>
      </c>
    </row>
    <row r="41" spans="1:44" x14ac:dyDescent="0.2">
      <c r="A41" s="61" t="s">
        <v>100</v>
      </c>
      <c r="B41" s="58" t="s">
        <v>101</v>
      </c>
      <c r="C41" s="65">
        <v>412782</v>
      </c>
      <c r="D41" s="65">
        <v>120688</v>
      </c>
      <c r="E41" s="66">
        <v>0.505</v>
      </c>
      <c r="F41" s="65">
        <v>14524</v>
      </c>
      <c r="G41" s="65">
        <v>43572</v>
      </c>
      <c r="H41" s="66">
        <v>0.74299999999999999</v>
      </c>
      <c r="I41" s="65">
        <v>10504</v>
      </c>
      <c r="J41" s="66">
        <v>0.92500000000000004</v>
      </c>
      <c r="K41" s="65">
        <v>737323387</v>
      </c>
      <c r="L41" s="65">
        <v>1497</v>
      </c>
      <c r="M41" s="65">
        <v>492533</v>
      </c>
      <c r="N41" s="65">
        <v>145115</v>
      </c>
      <c r="O41" s="66">
        <v>0.44800000000000001</v>
      </c>
      <c r="P41" s="65">
        <v>1859</v>
      </c>
      <c r="Q41" s="65">
        <v>1784</v>
      </c>
      <c r="R41" s="65">
        <v>1859</v>
      </c>
      <c r="S41" s="66">
        <v>1.0449999999999999</v>
      </c>
      <c r="T41" s="66">
        <v>1.645</v>
      </c>
      <c r="U41" s="66">
        <v>0.74299999999999999</v>
      </c>
      <c r="V41" s="65">
        <v>731637398</v>
      </c>
      <c r="W41" s="65">
        <v>743009376</v>
      </c>
      <c r="X41" s="65">
        <v>212665019</v>
      </c>
      <c r="Y41" s="65">
        <v>217238557</v>
      </c>
      <c r="Z41" s="65">
        <v>1800</v>
      </c>
      <c r="AA41" s="65">
        <v>1575</v>
      </c>
      <c r="AB41" s="67">
        <v>0.52129999999999999</v>
      </c>
      <c r="AC41" s="65">
        <v>7</v>
      </c>
      <c r="AD41" s="66">
        <v>0.11890000000000001</v>
      </c>
      <c r="AE41" s="66">
        <v>0.64500000000000002</v>
      </c>
      <c r="AF41" s="65">
        <v>1578</v>
      </c>
      <c r="AG41" s="65">
        <v>1535</v>
      </c>
      <c r="AH41" s="65">
        <v>1578</v>
      </c>
      <c r="AI41" s="65">
        <v>470855</v>
      </c>
      <c r="AJ41" s="66">
        <v>0.9</v>
      </c>
      <c r="AK41" s="66">
        <v>0.81499999999999995</v>
      </c>
      <c r="AL41" s="66">
        <v>0.91500000000000004</v>
      </c>
      <c r="AM41" s="66">
        <v>0.85499999999999998</v>
      </c>
      <c r="AN41" s="66">
        <v>0.85499999999999998</v>
      </c>
      <c r="AO41" s="66">
        <v>0.628</v>
      </c>
      <c r="AP41" s="66">
        <v>0.755</v>
      </c>
      <c r="AQ41" s="66">
        <v>0.755</v>
      </c>
      <c r="AR41" s="88">
        <v>0.43135000000000001</v>
      </c>
    </row>
    <row r="42" spans="1:44" x14ac:dyDescent="0.2">
      <c r="A42" s="61" t="s">
        <v>102</v>
      </c>
      <c r="B42" s="58" t="s">
        <v>103</v>
      </c>
      <c r="C42" s="65">
        <v>593592</v>
      </c>
      <c r="D42" s="65">
        <v>168388</v>
      </c>
      <c r="E42" s="66">
        <v>0.71599999999999997</v>
      </c>
      <c r="F42" s="65">
        <v>25696</v>
      </c>
      <c r="G42" s="65">
        <v>77088</v>
      </c>
      <c r="H42" s="66">
        <v>0.63500000000000001</v>
      </c>
      <c r="I42" s="65">
        <v>15588</v>
      </c>
      <c r="J42" s="66">
        <v>0.89300000000000002</v>
      </c>
      <c r="K42" s="65">
        <v>159394917</v>
      </c>
      <c r="L42" s="65">
        <v>216</v>
      </c>
      <c r="M42" s="65">
        <v>737939</v>
      </c>
      <c r="N42" s="65">
        <v>215942</v>
      </c>
      <c r="O42" s="66">
        <v>0.66600000000000004</v>
      </c>
      <c r="P42" s="65">
        <v>238</v>
      </c>
      <c r="Q42" s="65">
        <v>243</v>
      </c>
      <c r="R42" s="65">
        <v>241</v>
      </c>
      <c r="S42" s="66">
        <v>1.091</v>
      </c>
      <c r="T42" s="66">
        <v>1.764</v>
      </c>
      <c r="U42" s="66">
        <v>0.54400000000000004</v>
      </c>
      <c r="V42" s="65">
        <v>154364822</v>
      </c>
      <c r="W42" s="65">
        <v>164425012</v>
      </c>
      <c r="X42" s="65">
        <v>45233907</v>
      </c>
      <c r="Y42" s="65">
        <v>46643629</v>
      </c>
      <c r="Z42" s="65">
        <v>277</v>
      </c>
      <c r="AA42" s="65">
        <v>191</v>
      </c>
      <c r="AB42" s="67">
        <v>0.44400000000000001</v>
      </c>
      <c r="AC42" s="65">
        <v>0</v>
      </c>
      <c r="AD42" s="66">
        <v>5.4600000000000003E-2</v>
      </c>
      <c r="AE42" s="66">
        <v>0.76400000000000001</v>
      </c>
      <c r="AF42" s="65">
        <v>191</v>
      </c>
      <c r="AG42" s="65">
        <v>189</v>
      </c>
      <c r="AH42" s="65">
        <v>225</v>
      </c>
      <c r="AI42" s="65">
        <v>730777</v>
      </c>
      <c r="AJ42" s="66">
        <v>0.74</v>
      </c>
      <c r="AK42" s="66">
        <v>0.85</v>
      </c>
      <c r="AL42" s="66">
        <v>0.95</v>
      </c>
      <c r="AM42" s="66">
        <v>0.85</v>
      </c>
      <c r="AN42" s="66">
        <v>0.85</v>
      </c>
      <c r="AO42" s="66">
        <v>0.54300000000000004</v>
      </c>
      <c r="AP42" s="66">
        <v>0.61899999999999999</v>
      </c>
      <c r="AQ42" s="66">
        <v>0.61899999999999999</v>
      </c>
      <c r="AR42" s="88">
        <v>0.45574999999999999</v>
      </c>
    </row>
    <row r="43" spans="1:44" x14ac:dyDescent="0.2">
      <c r="A43" s="61" t="s">
        <v>104</v>
      </c>
      <c r="B43" s="58" t="s">
        <v>105</v>
      </c>
      <c r="C43" s="65">
        <v>367842</v>
      </c>
      <c r="D43" s="65">
        <v>145106</v>
      </c>
      <c r="E43" s="66">
        <v>0.52400000000000002</v>
      </c>
      <c r="F43" s="65">
        <v>11338</v>
      </c>
      <c r="G43" s="65">
        <v>34014</v>
      </c>
      <c r="H43" s="66">
        <v>0.73299999999999998</v>
      </c>
      <c r="I43" s="65">
        <v>6789</v>
      </c>
      <c r="J43" s="66">
        <v>0.92200000000000004</v>
      </c>
      <c r="K43" s="65">
        <v>464649067</v>
      </c>
      <c r="L43" s="65">
        <v>1070</v>
      </c>
      <c r="M43" s="65">
        <v>434251</v>
      </c>
      <c r="N43" s="65">
        <v>171686</v>
      </c>
      <c r="O43" s="66">
        <v>0.53</v>
      </c>
      <c r="P43" s="65">
        <v>1274</v>
      </c>
      <c r="Q43" s="65">
        <v>1219</v>
      </c>
      <c r="R43" s="65">
        <v>1274</v>
      </c>
      <c r="S43" s="66">
        <v>1.091</v>
      </c>
      <c r="T43" s="66">
        <v>1.659</v>
      </c>
      <c r="U43" s="66">
        <v>0.71399999999999997</v>
      </c>
      <c r="V43" s="65">
        <v>463609718</v>
      </c>
      <c r="W43" s="65">
        <v>465688416</v>
      </c>
      <c r="X43" s="65">
        <v>190043252</v>
      </c>
      <c r="Y43" s="65">
        <v>183704749</v>
      </c>
      <c r="Z43" s="65">
        <v>1266</v>
      </c>
      <c r="AA43" s="65">
        <v>1076</v>
      </c>
      <c r="AB43" s="67">
        <v>0.44350000000000001</v>
      </c>
      <c r="AC43" s="65">
        <v>1</v>
      </c>
      <c r="AD43" s="66">
        <v>8.6199999999999999E-2</v>
      </c>
      <c r="AE43" s="66">
        <v>0.65900000000000003</v>
      </c>
      <c r="AF43" s="65">
        <v>1080</v>
      </c>
      <c r="AG43" s="65">
        <v>1071</v>
      </c>
      <c r="AH43" s="65">
        <v>1127</v>
      </c>
      <c r="AI43" s="65">
        <v>413210</v>
      </c>
      <c r="AJ43" s="66">
        <v>0.9</v>
      </c>
      <c r="AK43" s="66">
        <v>0.88300000000000001</v>
      </c>
      <c r="AL43" s="66">
        <v>0.95</v>
      </c>
      <c r="AM43" s="66">
        <v>0.88500000000000001</v>
      </c>
      <c r="AN43" s="66">
        <v>0.88500000000000001</v>
      </c>
      <c r="AO43" s="66">
        <v>0.48099999999999998</v>
      </c>
      <c r="AP43" s="66">
        <v>0.78500000000000003</v>
      </c>
      <c r="AQ43" s="66">
        <v>0.78500000000000003</v>
      </c>
      <c r="AR43" s="88">
        <v>0.38540999999999997</v>
      </c>
    </row>
    <row r="44" spans="1:44" x14ac:dyDescent="0.2">
      <c r="A44" s="61" t="s">
        <v>106</v>
      </c>
      <c r="B44" s="58" t="s">
        <v>107</v>
      </c>
      <c r="C44" s="65">
        <v>1587367</v>
      </c>
      <c r="D44" s="65">
        <v>158493</v>
      </c>
      <c r="E44" s="66">
        <v>1.333</v>
      </c>
      <c r="F44" s="65">
        <v>13400</v>
      </c>
      <c r="G44" s="65">
        <v>40200</v>
      </c>
      <c r="H44" s="66">
        <v>0.32100000000000001</v>
      </c>
      <c r="I44" s="65">
        <v>18394</v>
      </c>
      <c r="J44" s="66">
        <v>0.80100000000000005</v>
      </c>
      <c r="K44" s="65">
        <v>868254363</v>
      </c>
      <c r="L44" s="65">
        <v>463</v>
      </c>
      <c r="M44" s="65">
        <v>1875279</v>
      </c>
      <c r="N44" s="65">
        <v>189301</v>
      </c>
      <c r="O44" s="66">
        <v>0.58399999999999996</v>
      </c>
      <c r="P44" s="65">
        <v>638</v>
      </c>
      <c r="Q44" s="65">
        <v>640</v>
      </c>
      <c r="R44" s="65">
        <v>639</v>
      </c>
      <c r="S44" s="66">
        <v>1.091</v>
      </c>
      <c r="T44" s="66">
        <v>1.71</v>
      </c>
      <c r="U44" s="66">
        <v>0.27800000000000002</v>
      </c>
      <c r="V44" s="65">
        <v>858694485</v>
      </c>
      <c r="W44" s="65">
        <v>877814242</v>
      </c>
      <c r="X44" s="65">
        <v>85197473</v>
      </c>
      <c r="Y44" s="65">
        <v>87646662</v>
      </c>
      <c r="Z44" s="65">
        <v>553</v>
      </c>
      <c r="AA44" s="65">
        <v>573</v>
      </c>
      <c r="AB44" s="67">
        <v>0.39229999999999998</v>
      </c>
      <c r="AC44" s="65">
        <v>0</v>
      </c>
      <c r="AD44" s="66">
        <v>0.10009999999999999</v>
      </c>
      <c r="AE44" s="66">
        <v>0.71</v>
      </c>
      <c r="AF44" s="65">
        <v>574</v>
      </c>
      <c r="AG44" s="65">
        <v>457</v>
      </c>
      <c r="AH44" s="65">
        <v>492</v>
      </c>
      <c r="AI44" s="65">
        <v>1784175</v>
      </c>
      <c r="AJ44" s="66">
        <v>0.40300000000000002</v>
      </c>
      <c r="AK44" s="66">
        <v>0.65100000000000002</v>
      </c>
      <c r="AL44" s="66">
        <v>0.751</v>
      </c>
      <c r="AM44" s="66">
        <v>0.65100000000000002</v>
      </c>
      <c r="AN44" s="66">
        <v>0.65100000000000002</v>
      </c>
      <c r="AO44" s="66">
        <v>0.14000000000000001</v>
      </c>
      <c r="AP44" s="66">
        <v>6.8000000000000005E-2</v>
      </c>
      <c r="AQ44" s="66">
        <v>0.36</v>
      </c>
      <c r="AR44" s="88">
        <v>0.33832000000000001</v>
      </c>
    </row>
    <row r="45" spans="1:44" x14ac:dyDescent="0.2">
      <c r="A45" s="61" t="s">
        <v>108</v>
      </c>
      <c r="B45" s="58" t="s">
        <v>109</v>
      </c>
      <c r="C45" s="65">
        <v>346454</v>
      </c>
      <c r="D45" s="65">
        <v>101684</v>
      </c>
      <c r="E45" s="66">
        <v>0.42499999999999999</v>
      </c>
      <c r="F45" s="65">
        <v>16330</v>
      </c>
      <c r="G45" s="65">
        <v>48990</v>
      </c>
      <c r="H45" s="66">
        <v>0.78400000000000003</v>
      </c>
      <c r="I45" s="65">
        <v>7993</v>
      </c>
      <c r="J45" s="66">
        <v>0.93700000000000006</v>
      </c>
      <c r="K45" s="65">
        <v>254786683</v>
      </c>
      <c r="L45" s="65">
        <v>597</v>
      </c>
      <c r="M45" s="65">
        <v>426778</v>
      </c>
      <c r="N45" s="65">
        <v>127063</v>
      </c>
      <c r="O45" s="66">
        <v>0.39200000000000002</v>
      </c>
      <c r="P45" s="65">
        <v>686</v>
      </c>
      <c r="Q45" s="65">
        <v>724</v>
      </c>
      <c r="R45" s="65">
        <v>705</v>
      </c>
      <c r="S45" s="66">
        <v>1.091</v>
      </c>
      <c r="T45" s="66">
        <v>1.8520000000000001</v>
      </c>
      <c r="U45" s="66">
        <v>0.88700000000000001</v>
      </c>
      <c r="V45" s="65">
        <v>251118662</v>
      </c>
      <c r="W45" s="65">
        <v>258454705</v>
      </c>
      <c r="X45" s="65">
        <v>73830370</v>
      </c>
      <c r="Y45" s="65">
        <v>75856671</v>
      </c>
      <c r="Z45" s="65">
        <v>746</v>
      </c>
      <c r="AA45" s="65">
        <v>583</v>
      </c>
      <c r="AB45" s="67">
        <v>0.48130000000000001</v>
      </c>
      <c r="AC45" s="65">
        <v>2</v>
      </c>
      <c r="AD45" s="66">
        <v>0.2094</v>
      </c>
      <c r="AE45" s="66">
        <v>0.85199999999999998</v>
      </c>
      <c r="AF45" s="65">
        <v>584</v>
      </c>
      <c r="AG45" s="65">
        <v>564</v>
      </c>
      <c r="AH45" s="65">
        <v>633</v>
      </c>
      <c r="AI45" s="65">
        <v>408301</v>
      </c>
      <c r="AJ45" s="66">
        <v>0.9</v>
      </c>
      <c r="AK45" s="66">
        <v>0.84899999999999998</v>
      </c>
      <c r="AL45" s="66">
        <v>0.94899999999999995</v>
      </c>
      <c r="AM45" s="66">
        <v>0.88700000000000001</v>
      </c>
      <c r="AN45" s="66">
        <v>0.92600000000000005</v>
      </c>
      <c r="AO45" s="66">
        <v>0.51900000000000002</v>
      </c>
      <c r="AP45" s="66">
        <v>0.78700000000000003</v>
      </c>
      <c r="AQ45" s="66">
        <v>0.78700000000000003</v>
      </c>
      <c r="AR45" s="88">
        <v>0.51351000000000002</v>
      </c>
    </row>
    <row r="46" spans="1:44" x14ac:dyDescent="0.2">
      <c r="A46" s="61" t="s">
        <v>110</v>
      </c>
      <c r="B46" s="58" t="s">
        <v>111</v>
      </c>
      <c r="C46" s="65">
        <v>453102</v>
      </c>
      <c r="D46" s="65">
        <v>113511</v>
      </c>
      <c r="E46" s="66">
        <v>0.51600000000000001</v>
      </c>
      <c r="F46" s="65">
        <v>12977</v>
      </c>
      <c r="G46" s="65">
        <v>38931</v>
      </c>
      <c r="H46" s="66">
        <v>0.73699999999999999</v>
      </c>
      <c r="I46" s="65">
        <v>6297</v>
      </c>
      <c r="J46" s="66">
        <v>0.92300000000000004</v>
      </c>
      <c r="K46" s="65">
        <v>208601406</v>
      </c>
      <c r="L46" s="65">
        <v>383</v>
      </c>
      <c r="M46" s="65">
        <v>544651</v>
      </c>
      <c r="N46" s="65">
        <v>137518</v>
      </c>
      <c r="O46" s="66">
        <v>0.42399999999999999</v>
      </c>
      <c r="P46" s="65">
        <v>441</v>
      </c>
      <c r="Q46" s="65">
        <v>449</v>
      </c>
      <c r="R46" s="65">
        <v>445</v>
      </c>
      <c r="S46" s="66">
        <v>1.091</v>
      </c>
      <c r="T46" s="66">
        <v>1.9019999999999999</v>
      </c>
      <c r="U46" s="66">
        <v>0.76600000000000001</v>
      </c>
      <c r="V46" s="65">
        <v>206963254</v>
      </c>
      <c r="W46" s="65">
        <v>210239558</v>
      </c>
      <c r="X46" s="65">
        <v>50896539</v>
      </c>
      <c r="Y46" s="65">
        <v>52669487</v>
      </c>
      <c r="Z46" s="65">
        <v>464</v>
      </c>
      <c r="AA46" s="65">
        <v>371</v>
      </c>
      <c r="AB46" s="67">
        <v>0.60760000000000003</v>
      </c>
      <c r="AC46" s="65">
        <v>0</v>
      </c>
      <c r="AD46" s="66">
        <v>0.21529999999999999</v>
      </c>
      <c r="AE46" s="66">
        <v>0.90200000000000002</v>
      </c>
      <c r="AF46" s="65">
        <v>372</v>
      </c>
      <c r="AG46" s="65">
        <v>344</v>
      </c>
      <c r="AH46" s="65">
        <v>397</v>
      </c>
      <c r="AI46" s="65">
        <v>529570</v>
      </c>
      <c r="AJ46" s="66">
        <v>0.9</v>
      </c>
      <c r="AK46" s="66">
        <v>0.86099999999999999</v>
      </c>
      <c r="AL46" s="66">
        <v>0.95</v>
      </c>
      <c r="AM46" s="66">
        <v>0.86099999999999999</v>
      </c>
      <c r="AN46" s="66">
        <v>0.89900000000000002</v>
      </c>
      <c r="AO46" s="66">
        <v>0.216</v>
      </c>
      <c r="AP46" s="66">
        <v>0.72399999999999998</v>
      </c>
      <c r="AQ46" s="66">
        <v>0.72399999999999998</v>
      </c>
      <c r="AR46" s="88">
        <v>0.55472999999999995</v>
      </c>
    </row>
    <row r="47" spans="1:44" x14ac:dyDescent="0.2">
      <c r="A47" s="61" t="s">
        <v>112</v>
      </c>
      <c r="B47" s="58" t="s">
        <v>113</v>
      </c>
      <c r="C47" s="65">
        <v>412708</v>
      </c>
      <c r="D47" s="65">
        <v>117896</v>
      </c>
      <c r="E47" s="66">
        <v>0.499</v>
      </c>
      <c r="F47" s="65">
        <v>14841</v>
      </c>
      <c r="G47" s="65">
        <v>44523</v>
      </c>
      <c r="H47" s="66">
        <v>0.746</v>
      </c>
      <c r="I47" s="65">
        <v>6267</v>
      </c>
      <c r="J47" s="66">
        <v>0.92600000000000005</v>
      </c>
      <c r="K47" s="65">
        <v>403680064</v>
      </c>
      <c r="L47" s="65">
        <v>844</v>
      </c>
      <c r="M47" s="65">
        <v>478293</v>
      </c>
      <c r="N47" s="65">
        <v>138710</v>
      </c>
      <c r="O47" s="66">
        <v>0.42799999999999999</v>
      </c>
      <c r="P47" s="65">
        <v>977</v>
      </c>
      <c r="Q47" s="65">
        <v>1006</v>
      </c>
      <c r="R47" s="65">
        <v>992</v>
      </c>
      <c r="S47" s="66">
        <v>1.091</v>
      </c>
      <c r="T47" s="66">
        <v>1.8540000000000001</v>
      </c>
      <c r="U47" s="66">
        <v>0.78800000000000003</v>
      </c>
      <c r="V47" s="65">
        <v>397540169</v>
      </c>
      <c r="W47" s="65">
        <v>409819960</v>
      </c>
      <c r="X47" s="65">
        <v>116083553</v>
      </c>
      <c r="Y47" s="65">
        <v>117071619</v>
      </c>
      <c r="Z47" s="65">
        <v>993</v>
      </c>
      <c r="AA47" s="65">
        <v>805</v>
      </c>
      <c r="AB47" s="67">
        <v>0.54620000000000002</v>
      </c>
      <c r="AC47" s="65">
        <v>0</v>
      </c>
      <c r="AD47" s="66">
        <v>0.1454</v>
      </c>
      <c r="AE47" s="66">
        <v>0.85399999999999998</v>
      </c>
      <c r="AF47" s="65">
        <v>816</v>
      </c>
      <c r="AG47" s="65">
        <v>815</v>
      </c>
      <c r="AH47" s="65">
        <v>853</v>
      </c>
      <c r="AI47" s="65">
        <v>480445</v>
      </c>
      <c r="AJ47" s="66">
        <v>0.9</v>
      </c>
      <c r="AK47" s="66">
        <v>0.86899999999999999</v>
      </c>
      <c r="AL47" s="66">
        <v>0.95</v>
      </c>
      <c r="AM47" s="66">
        <v>0.86899999999999999</v>
      </c>
      <c r="AN47" s="66">
        <v>0.90700000000000003</v>
      </c>
      <c r="AO47" s="66">
        <v>0.34499999999999997</v>
      </c>
      <c r="AP47" s="66">
        <v>0.75</v>
      </c>
      <c r="AQ47" s="66">
        <v>0.75</v>
      </c>
      <c r="AR47" s="88">
        <v>0.46877999999999997</v>
      </c>
    </row>
    <row r="48" spans="1:44" x14ac:dyDescent="0.2">
      <c r="A48" s="61" t="s">
        <v>114</v>
      </c>
      <c r="B48" s="58" t="s">
        <v>115</v>
      </c>
      <c r="C48" s="65">
        <v>263858</v>
      </c>
      <c r="D48" s="65">
        <v>135877</v>
      </c>
      <c r="E48" s="66">
        <v>0.44</v>
      </c>
      <c r="F48" s="65">
        <v>12799</v>
      </c>
      <c r="G48" s="65">
        <v>38397</v>
      </c>
      <c r="H48" s="66">
        <v>0.77600000000000002</v>
      </c>
      <c r="I48" s="65">
        <v>7503</v>
      </c>
      <c r="J48" s="66">
        <v>0.93400000000000005</v>
      </c>
      <c r="K48" s="65">
        <v>597351479</v>
      </c>
      <c r="L48" s="65">
        <v>1898</v>
      </c>
      <c r="M48" s="65">
        <v>314726</v>
      </c>
      <c r="N48" s="65">
        <v>164011</v>
      </c>
      <c r="O48" s="66">
        <v>0.50600000000000001</v>
      </c>
      <c r="P48" s="65">
        <v>2322</v>
      </c>
      <c r="Q48" s="65">
        <v>2263</v>
      </c>
      <c r="R48" s="65">
        <v>2322</v>
      </c>
      <c r="S48" s="66">
        <v>1.091</v>
      </c>
      <c r="T48" s="66">
        <v>1.4970000000000001</v>
      </c>
      <c r="U48" s="66">
        <v>0.86499999999999999</v>
      </c>
      <c r="V48" s="65">
        <v>590203168</v>
      </c>
      <c r="W48" s="65">
        <v>604499790</v>
      </c>
      <c r="X48" s="65">
        <v>306129583</v>
      </c>
      <c r="Y48" s="65">
        <v>311294270</v>
      </c>
      <c r="Z48" s="65">
        <v>2291</v>
      </c>
      <c r="AA48" s="65">
        <v>1880</v>
      </c>
      <c r="AB48" s="67">
        <v>0.59960000000000002</v>
      </c>
      <c r="AC48" s="65">
        <v>9</v>
      </c>
      <c r="AD48" s="66">
        <v>0.16109999999999999</v>
      </c>
      <c r="AE48" s="66">
        <v>0.497</v>
      </c>
      <c r="AF48" s="65">
        <v>2066</v>
      </c>
      <c r="AG48" s="65">
        <v>1924</v>
      </c>
      <c r="AH48" s="65">
        <v>1899</v>
      </c>
      <c r="AI48" s="65">
        <v>318325</v>
      </c>
      <c r="AJ48" s="66">
        <v>0.9</v>
      </c>
      <c r="AK48" s="66">
        <v>0.83399999999999996</v>
      </c>
      <c r="AL48" s="66">
        <v>0.93400000000000005</v>
      </c>
      <c r="AM48" s="66">
        <v>0.93400000000000005</v>
      </c>
      <c r="AN48" s="66">
        <v>0.97499999999999998</v>
      </c>
      <c r="AO48" s="66">
        <v>0.65300000000000002</v>
      </c>
      <c r="AP48" s="66">
        <v>0.83399999999999996</v>
      </c>
      <c r="AQ48" s="66">
        <v>0.83399999999999996</v>
      </c>
      <c r="AR48" s="88">
        <v>0.58015000000000005</v>
      </c>
    </row>
    <row r="49" spans="1:44" x14ac:dyDescent="0.2">
      <c r="A49" s="61" t="s">
        <v>116</v>
      </c>
      <c r="B49" s="58" t="s">
        <v>117</v>
      </c>
      <c r="C49" s="65">
        <v>283844</v>
      </c>
      <c r="D49" s="65">
        <v>114948</v>
      </c>
      <c r="E49" s="66">
        <v>0.41</v>
      </c>
      <c r="F49" s="65">
        <v>15589</v>
      </c>
      <c r="G49" s="65">
        <v>46767</v>
      </c>
      <c r="H49" s="66">
        <v>0.79100000000000004</v>
      </c>
      <c r="I49" s="65">
        <v>5655</v>
      </c>
      <c r="J49" s="66">
        <v>0.93899999999999995</v>
      </c>
      <c r="K49" s="65">
        <v>342508992</v>
      </c>
      <c r="L49" s="65">
        <v>1033</v>
      </c>
      <c r="M49" s="65">
        <v>331567</v>
      </c>
      <c r="N49" s="65">
        <v>134644</v>
      </c>
      <c r="O49" s="66">
        <v>0.41499999999999998</v>
      </c>
      <c r="P49" s="65">
        <v>1268</v>
      </c>
      <c r="Q49" s="65">
        <v>1256</v>
      </c>
      <c r="R49" s="65">
        <v>1268</v>
      </c>
      <c r="S49" s="66">
        <v>1.091</v>
      </c>
      <c r="T49" s="66">
        <v>1.8140000000000001</v>
      </c>
      <c r="U49" s="66">
        <v>0.9</v>
      </c>
      <c r="V49" s="65">
        <v>341566338</v>
      </c>
      <c r="W49" s="65">
        <v>343451647</v>
      </c>
      <c r="X49" s="65">
        <v>132711681</v>
      </c>
      <c r="Y49" s="65">
        <v>139087585</v>
      </c>
      <c r="Z49" s="65">
        <v>1210</v>
      </c>
      <c r="AA49" s="65">
        <v>1026</v>
      </c>
      <c r="AB49" s="67">
        <v>0.62709999999999999</v>
      </c>
      <c r="AC49" s="65">
        <v>0</v>
      </c>
      <c r="AD49" s="66">
        <v>0.19289999999999999</v>
      </c>
      <c r="AE49" s="66">
        <v>0.81399999999999995</v>
      </c>
      <c r="AF49" s="65">
        <v>1035</v>
      </c>
      <c r="AG49" s="65">
        <v>1079</v>
      </c>
      <c r="AH49" s="65">
        <v>962</v>
      </c>
      <c r="AI49" s="65">
        <v>357018</v>
      </c>
      <c r="AJ49" s="66">
        <v>0.9</v>
      </c>
      <c r="AK49" s="66">
        <v>0.86699999999999999</v>
      </c>
      <c r="AL49" s="66">
        <v>0.95</v>
      </c>
      <c r="AM49" s="66">
        <v>0.91400000000000003</v>
      </c>
      <c r="AN49" s="66">
        <v>0.95399999999999996</v>
      </c>
      <c r="AO49" s="66">
        <v>0.53500000000000003</v>
      </c>
      <c r="AP49" s="66">
        <v>0.81399999999999995</v>
      </c>
      <c r="AQ49" s="66">
        <v>0.81399999999999995</v>
      </c>
      <c r="AR49" s="88">
        <v>0.46098</v>
      </c>
    </row>
    <row r="50" spans="1:44" x14ac:dyDescent="0.2">
      <c r="A50" s="61" t="s">
        <v>118</v>
      </c>
      <c r="B50" s="58" t="s">
        <v>119</v>
      </c>
      <c r="C50" s="65">
        <v>249845</v>
      </c>
      <c r="D50" s="65">
        <v>125723</v>
      </c>
      <c r="E50" s="66">
        <v>0.41099999999999998</v>
      </c>
      <c r="F50" s="65">
        <v>11139</v>
      </c>
      <c r="G50" s="65">
        <v>33417</v>
      </c>
      <c r="H50" s="66">
        <v>0.79100000000000004</v>
      </c>
      <c r="I50" s="65">
        <v>7029</v>
      </c>
      <c r="J50" s="66">
        <v>0.93899999999999995</v>
      </c>
      <c r="K50" s="65">
        <v>209191382</v>
      </c>
      <c r="L50" s="65">
        <v>720</v>
      </c>
      <c r="M50" s="65">
        <v>290543</v>
      </c>
      <c r="N50" s="65">
        <v>148248</v>
      </c>
      <c r="O50" s="66">
        <v>0.45700000000000002</v>
      </c>
      <c r="P50" s="65">
        <v>1049</v>
      </c>
      <c r="Q50" s="65">
        <v>1058</v>
      </c>
      <c r="R50" s="65">
        <v>1054</v>
      </c>
      <c r="S50" s="66">
        <v>1.091</v>
      </c>
      <c r="T50" s="66">
        <v>1.6319999999999999</v>
      </c>
      <c r="U50" s="66">
        <v>0.86499999999999999</v>
      </c>
      <c r="V50" s="65">
        <v>206263512</v>
      </c>
      <c r="W50" s="65">
        <v>212119253</v>
      </c>
      <c r="X50" s="65">
        <v>102680931</v>
      </c>
      <c r="Y50" s="65">
        <v>106738911</v>
      </c>
      <c r="Z50" s="65">
        <v>849</v>
      </c>
      <c r="AA50" s="65">
        <v>944</v>
      </c>
      <c r="AB50" s="67">
        <v>0.46379999999999999</v>
      </c>
      <c r="AC50" s="65">
        <v>0</v>
      </c>
      <c r="AD50" s="66">
        <v>0.1469</v>
      </c>
      <c r="AE50" s="66">
        <v>0.63200000000000001</v>
      </c>
      <c r="AF50" s="65">
        <v>946</v>
      </c>
      <c r="AG50" s="65">
        <v>703</v>
      </c>
      <c r="AH50" s="65">
        <v>768</v>
      </c>
      <c r="AI50" s="65">
        <v>276196</v>
      </c>
      <c r="AJ50" s="66">
        <v>0.9</v>
      </c>
      <c r="AK50" s="66">
        <v>0.872</v>
      </c>
      <c r="AL50" s="66">
        <v>0.95</v>
      </c>
      <c r="AM50" s="66">
        <v>0.95</v>
      </c>
      <c r="AN50" s="66">
        <v>0.95</v>
      </c>
      <c r="AO50" s="66">
        <v>0.65300000000000002</v>
      </c>
      <c r="AP50" s="66">
        <v>0.85599999999999998</v>
      </c>
      <c r="AQ50" s="66">
        <v>0.85599999999999998</v>
      </c>
      <c r="AR50" s="88">
        <v>0.375</v>
      </c>
    </row>
    <row r="51" spans="1:44" x14ac:dyDescent="0.2">
      <c r="A51" s="61" t="s">
        <v>120</v>
      </c>
      <c r="B51" s="58" t="s">
        <v>121</v>
      </c>
      <c r="C51" s="65">
        <v>519761</v>
      </c>
      <c r="D51" s="65">
        <v>110063</v>
      </c>
      <c r="E51" s="66">
        <v>0.55200000000000005</v>
      </c>
      <c r="F51" s="65">
        <v>15003</v>
      </c>
      <c r="G51" s="65">
        <v>45009</v>
      </c>
      <c r="H51" s="66">
        <v>0.71899999999999997</v>
      </c>
      <c r="I51" s="65">
        <v>5866</v>
      </c>
      <c r="J51" s="66">
        <v>0.91800000000000004</v>
      </c>
      <c r="K51" s="65">
        <v>453923115</v>
      </c>
      <c r="L51" s="65">
        <v>826</v>
      </c>
      <c r="M51" s="65">
        <v>549543</v>
      </c>
      <c r="N51" s="65">
        <v>117392</v>
      </c>
      <c r="O51" s="66">
        <v>0.36199999999999999</v>
      </c>
      <c r="P51" s="65">
        <v>941</v>
      </c>
      <c r="Q51" s="65">
        <v>949</v>
      </c>
      <c r="R51" s="65">
        <v>945</v>
      </c>
      <c r="S51" s="66">
        <v>1.091</v>
      </c>
      <c r="T51" s="66">
        <v>1.8560000000000001</v>
      </c>
      <c r="U51" s="66">
        <v>0.71399999999999997</v>
      </c>
      <c r="V51" s="65">
        <v>449936673</v>
      </c>
      <c r="W51" s="65">
        <v>457909558</v>
      </c>
      <c r="X51" s="65">
        <v>100880348</v>
      </c>
      <c r="Y51" s="65">
        <v>96966068</v>
      </c>
      <c r="Z51" s="65">
        <v>881</v>
      </c>
      <c r="AA51" s="65">
        <v>809</v>
      </c>
      <c r="AB51" s="67">
        <v>0.49430000000000002</v>
      </c>
      <c r="AC51" s="65">
        <v>0</v>
      </c>
      <c r="AD51" s="66">
        <v>0.15920000000000001</v>
      </c>
      <c r="AE51" s="66">
        <v>0.85599999999999998</v>
      </c>
      <c r="AF51" s="65">
        <v>1000</v>
      </c>
      <c r="AG51" s="65">
        <v>988</v>
      </c>
      <c r="AH51" s="65">
        <v>784</v>
      </c>
      <c r="AI51" s="65">
        <v>584068</v>
      </c>
      <c r="AJ51" s="66">
        <v>0.9</v>
      </c>
      <c r="AK51" s="66">
        <v>0.8</v>
      </c>
      <c r="AL51" s="66">
        <v>0.9</v>
      </c>
      <c r="AM51" s="66">
        <v>0.8</v>
      </c>
      <c r="AN51" s="66">
        <v>0.83499999999999996</v>
      </c>
      <c r="AO51" s="66">
        <v>0.216</v>
      </c>
      <c r="AP51" s="66">
        <v>0.69599999999999995</v>
      </c>
      <c r="AQ51" s="66">
        <v>0.69599999999999995</v>
      </c>
      <c r="AR51" s="88">
        <v>0.4037</v>
      </c>
    </row>
    <row r="52" spans="1:44" x14ac:dyDescent="0.2">
      <c r="A52" s="61" t="s">
        <v>122</v>
      </c>
      <c r="B52" s="58" t="s">
        <v>123</v>
      </c>
      <c r="C52" s="65">
        <v>144035</v>
      </c>
      <c r="D52" s="65">
        <v>60910</v>
      </c>
      <c r="E52" s="66">
        <v>0.21299999999999999</v>
      </c>
      <c r="F52" s="65">
        <v>16092</v>
      </c>
      <c r="G52" s="65">
        <v>48276</v>
      </c>
      <c r="H52" s="66">
        <v>0.89200000000000002</v>
      </c>
      <c r="I52" s="65">
        <v>193</v>
      </c>
      <c r="J52" s="66">
        <v>0.96899999999999997</v>
      </c>
      <c r="K52" s="65">
        <v>212224919</v>
      </c>
      <c r="L52" s="65">
        <v>1232</v>
      </c>
      <c r="M52" s="65">
        <v>172260</v>
      </c>
      <c r="N52" s="65">
        <v>73962</v>
      </c>
      <c r="O52" s="66">
        <v>0.22800000000000001</v>
      </c>
      <c r="P52" s="65">
        <v>1434</v>
      </c>
      <c r="Q52" s="65">
        <v>1491</v>
      </c>
      <c r="R52" s="65">
        <v>1463</v>
      </c>
      <c r="S52" s="66">
        <v>1.091</v>
      </c>
      <c r="T52" s="66">
        <v>1.746</v>
      </c>
      <c r="U52" s="66">
        <v>0.9</v>
      </c>
      <c r="V52" s="65">
        <v>208973141</v>
      </c>
      <c r="W52" s="65">
        <v>215476697</v>
      </c>
      <c r="X52" s="65">
        <v>89683745</v>
      </c>
      <c r="Y52" s="65">
        <v>91121877</v>
      </c>
      <c r="Z52" s="65">
        <v>1496</v>
      </c>
      <c r="AA52" s="65">
        <v>1283</v>
      </c>
      <c r="AB52" s="67">
        <v>0.6845</v>
      </c>
      <c r="AC52" s="65">
        <v>2</v>
      </c>
      <c r="AD52" s="66">
        <v>0.2676</v>
      </c>
      <c r="AE52" s="66">
        <v>0.746</v>
      </c>
      <c r="AF52" s="65">
        <v>1289</v>
      </c>
      <c r="AG52" s="65">
        <v>1330</v>
      </c>
      <c r="AH52" s="65">
        <v>1257</v>
      </c>
      <c r="AI52" s="65">
        <v>171421</v>
      </c>
      <c r="AJ52" s="66">
        <v>0.9</v>
      </c>
      <c r="AK52" s="66">
        <v>0.91100000000000003</v>
      </c>
      <c r="AL52" s="66">
        <v>0.95</v>
      </c>
      <c r="AM52" s="66">
        <v>0.95</v>
      </c>
      <c r="AN52" s="66">
        <v>0.98</v>
      </c>
      <c r="AO52" s="66">
        <v>0</v>
      </c>
      <c r="AP52" s="66">
        <v>0.91100000000000003</v>
      </c>
      <c r="AQ52" s="66">
        <v>0.9</v>
      </c>
      <c r="AR52" s="88">
        <v>0.66737000000000002</v>
      </c>
    </row>
    <row r="53" spans="1:44" x14ac:dyDescent="0.2">
      <c r="A53" s="61" t="s">
        <v>124</v>
      </c>
      <c r="B53" s="58" t="s">
        <v>125</v>
      </c>
      <c r="C53" s="65">
        <v>375143</v>
      </c>
      <c r="D53" s="65">
        <v>125935</v>
      </c>
      <c r="E53" s="66">
        <v>0.49099999999999999</v>
      </c>
      <c r="F53" s="65">
        <v>13834</v>
      </c>
      <c r="G53" s="65">
        <v>41502</v>
      </c>
      <c r="H53" s="66">
        <v>0.75</v>
      </c>
      <c r="I53" s="65">
        <v>6098</v>
      </c>
      <c r="J53" s="66">
        <v>0.92700000000000005</v>
      </c>
      <c r="K53" s="65">
        <v>984553052</v>
      </c>
      <c r="L53" s="65">
        <v>2133</v>
      </c>
      <c r="M53" s="65">
        <v>461581</v>
      </c>
      <c r="N53" s="65">
        <v>156932</v>
      </c>
      <c r="O53" s="66">
        <v>0.48399999999999999</v>
      </c>
      <c r="P53" s="65">
        <v>2793</v>
      </c>
      <c r="Q53" s="65">
        <v>2782</v>
      </c>
      <c r="R53" s="65">
        <v>2793</v>
      </c>
      <c r="S53" s="66">
        <v>1.091</v>
      </c>
      <c r="T53" s="66">
        <v>1.726</v>
      </c>
      <c r="U53" s="66">
        <v>0.80300000000000005</v>
      </c>
      <c r="V53" s="65">
        <v>971975273</v>
      </c>
      <c r="W53" s="65">
        <v>997130832</v>
      </c>
      <c r="X53" s="65">
        <v>319941773</v>
      </c>
      <c r="Y53" s="65">
        <v>334737501</v>
      </c>
      <c r="Z53" s="65">
        <v>2658</v>
      </c>
      <c r="AA53" s="65">
        <v>2183</v>
      </c>
      <c r="AB53" s="67">
        <v>0.53100000000000003</v>
      </c>
      <c r="AC53" s="65">
        <v>4</v>
      </c>
      <c r="AD53" s="66">
        <v>0.1164</v>
      </c>
      <c r="AE53" s="66">
        <v>0.72599999999999998</v>
      </c>
      <c r="AF53" s="65">
        <v>2309</v>
      </c>
      <c r="AG53" s="65">
        <v>2258</v>
      </c>
      <c r="AH53" s="65">
        <v>2165</v>
      </c>
      <c r="AI53" s="65">
        <v>460568</v>
      </c>
      <c r="AJ53" s="66">
        <v>0.9</v>
      </c>
      <c r="AK53" s="66">
        <v>0.85799999999999998</v>
      </c>
      <c r="AL53" s="66">
        <v>0.95</v>
      </c>
      <c r="AM53" s="66">
        <v>0.86</v>
      </c>
      <c r="AN53" s="66">
        <v>0.89800000000000002</v>
      </c>
      <c r="AO53" s="66">
        <v>0.41699999999999998</v>
      </c>
      <c r="AP53" s="66">
        <v>0.76</v>
      </c>
      <c r="AQ53" s="66">
        <v>0.76</v>
      </c>
      <c r="AR53" s="88">
        <v>0.46428000000000003</v>
      </c>
    </row>
    <row r="54" spans="1:44" x14ac:dyDescent="0.2">
      <c r="A54" s="61" t="s">
        <v>126</v>
      </c>
      <c r="B54" s="58" t="s">
        <v>127</v>
      </c>
      <c r="C54" s="65">
        <v>372714</v>
      </c>
      <c r="D54" s="65">
        <v>148091</v>
      </c>
      <c r="E54" s="66">
        <v>0.53300000000000003</v>
      </c>
      <c r="F54" s="65">
        <v>12976</v>
      </c>
      <c r="G54" s="65">
        <v>38928</v>
      </c>
      <c r="H54" s="66">
        <v>0.72899999999999998</v>
      </c>
      <c r="I54" s="65">
        <v>8349</v>
      </c>
      <c r="J54" s="66">
        <v>0.92100000000000004</v>
      </c>
      <c r="K54" s="65">
        <v>1726984389</v>
      </c>
      <c r="L54" s="65">
        <v>3960</v>
      </c>
      <c r="M54" s="65">
        <v>436107</v>
      </c>
      <c r="N54" s="65">
        <v>173372</v>
      </c>
      <c r="O54" s="66">
        <v>0.53500000000000003</v>
      </c>
      <c r="P54" s="65">
        <v>4664</v>
      </c>
      <c r="Q54" s="65">
        <v>4659</v>
      </c>
      <c r="R54" s="65">
        <v>4664</v>
      </c>
      <c r="S54" s="66">
        <v>1.103</v>
      </c>
      <c r="T54" s="66">
        <v>1.5109999999999999</v>
      </c>
      <c r="U54" s="66">
        <v>0.70599999999999996</v>
      </c>
      <c r="V54" s="65">
        <v>1726065911</v>
      </c>
      <c r="W54" s="65">
        <v>1727902868</v>
      </c>
      <c r="X54" s="65">
        <v>667872455</v>
      </c>
      <c r="Y54" s="65">
        <v>686554280</v>
      </c>
      <c r="Z54" s="65">
        <v>4636</v>
      </c>
      <c r="AA54" s="65">
        <v>3895</v>
      </c>
      <c r="AB54" s="67">
        <v>0.58720000000000006</v>
      </c>
      <c r="AC54" s="65">
        <v>10</v>
      </c>
      <c r="AD54" s="66">
        <v>0.19670000000000001</v>
      </c>
      <c r="AE54" s="66">
        <v>0.51100000000000001</v>
      </c>
      <c r="AF54" s="65">
        <v>4107</v>
      </c>
      <c r="AG54" s="65">
        <v>4081</v>
      </c>
      <c r="AH54" s="65">
        <v>3843</v>
      </c>
      <c r="AI54" s="65">
        <v>449623</v>
      </c>
      <c r="AJ54" s="66">
        <v>0.9</v>
      </c>
      <c r="AK54" s="66">
        <v>0.81499999999999995</v>
      </c>
      <c r="AL54" s="66">
        <v>0.91500000000000004</v>
      </c>
      <c r="AM54" s="66">
        <v>0.86599999999999999</v>
      </c>
      <c r="AN54" s="66">
        <v>0.86599999999999999</v>
      </c>
      <c r="AO54" s="66">
        <v>0.58599999999999997</v>
      </c>
      <c r="AP54" s="66">
        <v>0.76600000000000001</v>
      </c>
      <c r="AQ54" s="66">
        <v>0.76600000000000001</v>
      </c>
      <c r="AR54" s="88">
        <v>0.54645999999999995</v>
      </c>
    </row>
    <row r="55" spans="1:44" x14ac:dyDescent="0.2">
      <c r="A55" s="61" t="s">
        <v>128</v>
      </c>
      <c r="B55" s="58" t="s">
        <v>129</v>
      </c>
      <c r="C55" s="65">
        <v>414358</v>
      </c>
      <c r="D55" s="65">
        <v>148079</v>
      </c>
      <c r="E55" s="66">
        <v>0.56000000000000005</v>
      </c>
      <c r="F55" s="65">
        <v>15928</v>
      </c>
      <c r="G55" s="65">
        <v>47784</v>
      </c>
      <c r="H55" s="66">
        <v>0.71499999999999997</v>
      </c>
      <c r="I55" s="65">
        <v>11887</v>
      </c>
      <c r="J55" s="66">
        <v>0.91600000000000004</v>
      </c>
      <c r="K55" s="65">
        <v>359502672</v>
      </c>
      <c r="L55" s="65">
        <v>720</v>
      </c>
      <c r="M55" s="65">
        <v>499309</v>
      </c>
      <c r="N55" s="65">
        <v>179546</v>
      </c>
      <c r="O55" s="66">
        <v>0.55400000000000005</v>
      </c>
      <c r="P55" s="65">
        <v>858</v>
      </c>
      <c r="Q55" s="65">
        <v>874</v>
      </c>
      <c r="R55" s="65">
        <v>866</v>
      </c>
      <c r="S55" s="66">
        <v>1.103</v>
      </c>
      <c r="T55" s="66">
        <v>1.45</v>
      </c>
      <c r="U55" s="66">
        <v>0.67200000000000004</v>
      </c>
      <c r="V55" s="65">
        <v>357270101</v>
      </c>
      <c r="W55" s="65">
        <v>361735243</v>
      </c>
      <c r="X55" s="65">
        <v>127859296</v>
      </c>
      <c r="Y55" s="65">
        <v>129273170</v>
      </c>
      <c r="Z55" s="65">
        <v>873</v>
      </c>
      <c r="AA55" s="65">
        <v>699</v>
      </c>
      <c r="AB55" s="67">
        <v>0.33800000000000002</v>
      </c>
      <c r="AC55" s="65">
        <v>4</v>
      </c>
      <c r="AD55" s="66">
        <v>8.4400000000000003E-2</v>
      </c>
      <c r="AE55" s="66">
        <v>0.45</v>
      </c>
      <c r="AF55" s="65">
        <v>699</v>
      </c>
      <c r="AG55" s="65">
        <v>705</v>
      </c>
      <c r="AH55" s="65">
        <v>765</v>
      </c>
      <c r="AI55" s="65">
        <v>472856</v>
      </c>
      <c r="AJ55" s="66">
        <v>0.874</v>
      </c>
      <c r="AK55" s="66">
        <v>0.80100000000000005</v>
      </c>
      <c r="AL55" s="66">
        <v>0.90100000000000002</v>
      </c>
      <c r="AM55" s="66">
        <v>0.85399999999999998</v>
      </c>
      <c r="AN55" s="66">
        <v>0.85399999999999998</v>
      </c>
      <c r="AO55" s="66">
        <v>0.64700000000000002</v>
      </c>
      <c r="AP55" s="66">
        <v>0.754</v>
      </c>
      <c r="AQ55" s="66">
        <v>0.754</v>
      </c>
      <c r="AR55" s="88">
        <v>0.28097</v>
      </c>
    </row>
    <row r="56" spans="1:44" x14ac:dyDescent="0.2">
      <c r="A56" s="61" t="s">
        <v>130</v>
      </c>
      <c r="B56" s="58" t="s">
        <v>131</v>
      </c>
      <c r="C56" s="65">
        <v>353185</v>
      </c>
      <c r="D56" s="65">
        <v>140971</v>
      </c>
      <c r="E56" s="66">
        <v>0.50700000000000001</v>
      </c>
      <c r="F56" s="65">
        <v>12886</v>
      </c>
      <c r="G56" s="65">
        <v>38658</v>
      </c>
      <c r="H56" s="66">
        <v>0.74199999999999999</v>
      </c>
      <c r="I56" s="65">
        <v>7466</v>
      </c>
      <c r="J56" s="66">
        <v>0.92400000000000004</v>
      </c>
      <c r="K56" s="65">
        <v>343224396</v>
      </c>
      <c r="L56" s="65">
        <v>845</v>
      </c>
      <c r="M56" s="65">
        <v>406182</v>
      </c>
      <c r="N56" s="65">
        <v>165495</v>
      </c>
      <c r="O56" s="66">
        <v>0.51100000000000001</v>
      </c>
      <c r="P56" s="65">
        <v>955</v>
      </c>
      <c r="Q56" s="65">
        <v>969</v>
      </c>
      <c r="R56" s="65">
        <v>962</v>
      </c>
      <c r="S56" s="66">
        <v>1.103</v>
      </c>
      <c r="T56" s="66">
        <v>1.7330000000000001</v>
      </c>
      <c r="U56" s="66">
        <v>0.751</v>
      </c>
      <c r="V56" s="65">
        <v>336088386</v>
      </c>
      <c r="W56" s="65">
        <v>350360406</v>
      </c>
      <c r="X56" s="65">
        <v>131912200</v>
      </c>
      <c r="Y56" s="65">
        <v>139843588</v>
      </c>
      <c r="Z56" s="65">
        <v>992</v>
      </c>
      <c r="AA56" s="65">
        <v>834</v>
      </c>
      <c r="AB56" s="67">
        <v>0.47870000000000001</v>
      </c>
      <c r="AC56" s="65">
        <v>5</v>
      </c>
      <c r="AD56" s="66">
        <v>0.14560000000000001</v>
      </c>
      <c r="AE56" s="66">
        <v>0.73299999999999998</v>
      </c>
      <c r="AF56" s="65">
        <v>835</v>
      </c>
      <c r="AG56" s="65">
        <v>839</v>
      </c>
      <c r="AH56" s="65">
        <v>883</v>
      </c>
      <c r="AI56" s="65">
        <v>396784</v>
      </c>
      <c r="AJ56" s="66">
        <v>0.9</v>
      </c>
      <c r="AK56" s="66">
        <v>0.879</v>
      </c>
      <c r="AL56" s="66">
        <v>0.95</v>
      </c>
      <c r="AM56" s="66">
        <v>0.89300000000000002</v>
      </c>
      <c r="AN56" s="66">
        <v>0.89300000000000002</v>
      </c>
      <c r="AO56" s="66">
        <v>0.54900000000000004</v>
      </c>
      <c r="AP56" s="66">
        <v>0.79300000000000004</v>
      </c>
      <c r="AQ56" s="66">
        <v>0.79300000000000004</v>
      </c>
      <c r="AR56" s="88">
        <v>0.37590000000000001</v>
      </c>
    </row>
    <row r="57" spans="1:44" x14ac:dyDescent="0.2">
      <c r="A57" s="61" t="s">
        <v>132</v>
      </c>
      <c r="B57" s="58" t="s">
        <v>133</v>
      </c>
      <c r="C57" s="65">
        <v>859343</v>
      </c>
      <c r="D57" s="65">
        <v>193266</v>
      </c>
      <c r="E57" s="66">
        <v>0.93600000000000005</v>
      </c>
      <c r="F57" s="65">
        <v>15630</v>
      </c>
      <c r="G57" s="65">
        <v>46890</v>
      </c>
      <c r="H57" s="66">
        <v>0.52300000000000002</v>
      </c>
      <c r="I57" s="65">
        <v>12740</v>
      </c>
      <c r="J57" s="66">
        <v>0.86</v>
      </c>
      <c r="K57" s="65">
        <v>622152678</v>
      </c>
      <c r="L57" s="65">
        <v>643</v>
      </c>
      <c r="M57" s="65">
        <v>967578</v>
      </c>
      <c r="N57" s="65">
        <v>222120</v>
      </c>
      <c r="O57" s="66">
        <v>0.68500000000000005</v>
      </c>
      <c r="P57" s="65">
        <v>721</v>
      </c>
      <c r="Q57" s="65">
        <v>737</v>
      </c>
      <c r="R57" s="65">
        <v>729</v>
      </c>
      <c r="S57" s="66">
        <v>1.103</v>
      </c>
      <c r="T57" s="66">
        <v>1.8149999999999999</v>
      </c>
      <c r="U57" s="66">
        <v>0.438</v>
      </c>
      <c r="V57" s="65">
        <v>609250790</v>
      </c>
      <c r="W57" s="65">
        <v>635054566</v>
      </c>
      <c r="X57" s="65">
        <v>132187218</v>
      </c>
      <c r="Y57" s="65">
        <v>142823723</v>
      </c>
      <c r="Z57" s="65">
        <v>739</v>
      </c>
      <c r="AA57" s="65">
        <v>646</v>
      </c>
      <c r="AB57" s="67">
        <v>0.47699999999999998</v>
      </c>
      <c r="AC57" s="65">
        <v>46</v>
      </c>
      <c r="AD57" s="66">
        <v>8.6900000000000005E-2</v>
      </c>
      <c r="AE57" s="66">
        <v>0.81499999999999995</v>
      </c>
      <c r="AF57" s="65">
        <v>670</v>
      </c>
      <c r="AG57" s="65">
        <v>684</v>
      </c>
      <c r="AH57" s="65">
        <v>664</v>
      </c>
      <c r="AI57" s="65">
        <v>956407</v>
      </c>
      <c r="AJ57" s="66">
        <v>0.61299999999999999</v>
      </c>
      <c r="AK57" s="66">
        <v>0.81200000000000006</v>
      </c>
      <c r="AL57" s="66">
        <v>0.91200000000000003</v>
      </c>
      <c r="AM57" s="66">
        <v>0.81200000000000006</v>
      </c>
      <c r="AN57" s="66">
        <v>0.81200000000000006</v>
      </c>
      <c r="AO57" s="66">
        <v>0.375</v>
      </c>
      <c r="AP57" s="66">
        <v>0.501</v>
      </c>
      <c r="AQ57" s="66">
        <v>0.501</v>
      </c>
      <c r="AR57" s="88">
        <v>0.37708999999999998</v>
      </c>
    </row>
    <row r="58" spans="1:44" x14ac:dyDescent="0.2">
      <c r="A58" s="61" t="s">
        <v>134</v>
      </c>
      <c r="B58" s="58" t="s">
        <v>135</v>
      </c>
      <c r="C58" s="65">
        <v>348073</v>
      </c>
      <c r="D58" s="65">
        <v>152208</v>
      </c>
      <c r="E58" s="66">
        <v>0.52700000000000002</v>
      </c>
      <c r="F58" s="65">
        <v>13908</v>
      </c>
      <c r="G58" s="65">
        <v>41724</v>
      </c>
      <c r="H58" s="66">
        <v>0.73199999999999998</v>
      </c>
      <c r="I58" s="65">
        <v>8705</v>
      </c>
      <c r="J58" s="66">
        <v>0.92100000000000004</v>
      </c>
      <c r="K58" s="65">
        <v>311852767</v>
      </c>
      <c r="L58" s="65">
        <v>743</v>
      </c>
      <c r="M58" s="65">
        <v>419721</v>
      </c>
      <c r="N58" s="65">
        <v>186829</v>
      </c>
      <c r="O58" s="66">
        <v>0.57599999999999996</v>
      </c>
      <c r="P58" s="65">
        <v>890</v>
      </c>
      <c r="Q58" s="65">
        <v>914</v>
      </c>
      <c r="R58" s="65">
        <v>902</v>
      </c>
      <c r="S58" s="66">
        <v>1.103</v>
      </c>
      <c r="T58" s="66">
        <v>1.6639999999999999</v>
      </c>
      <c r="U58" s="66">
        <v>0.72199999999999998</v>
      </c>
      <c r="V58" s="65">
        <v>306262856</v>
      </c>
      <c r="W58" s="65">
        <v>317442678</v>
      </c>
      <c r="X58" s="65">
        <v>133860668</v>
      </c>
      <c r="Y58" s="65">
        <v>138814108</v>
      </c>
      <c r="Z58" s="65">
        <v>912</v>
      </c>
      <c r="AA58" s="65">
        <v>739</v>
      </c>
      <c r="AB58" s="67">
        <v>0.4546</v>
      </c>
      <c r="AC58" s="65">
        <v>0</v>
      </c>
      <c r="AD58" s="66">
        <v>0.1144</v>
      </c>
      <c r="AE58" s="66">
        <v>0.66400000000000003</v>
      </c>
      <c r="AF58" s="65">
        <v>765</v>
      </c>
      <c r="AG58" s="65">
        <v>779</v>
      </c>
      <c r="AH58" s="65">
        <v>783</v>
      </c>
      <c r="AI58" s="65">
        <v>405418</v>
      </c>
      <c r="AJ58" s="66">
        <v>0.9</v>
      </c>
      <c r="AK58" s="66">
        <v>0.86399999999999999</v>
      </c>
      <c r="AL58" s="66">
        <v>0.95</v>
      </c>
      <c r="AM58" s="66">
        <v>0.88900000000000001</v>
      </c>
      <c r="AN58" s="66">
        <v>0.88900000000000001</v>
      </c>
      <c r="AO58" s="66">
        <v>0.6</v>
      </c>
      <c r="AP58" s="66">
        <v>0.78900000000000003</v>
      </c>
      <c r="AQ58" s="66">
        <v>0.78900000000000003</v>
      </c>
      <c r="AR58" s="88">
        <v>0.44535999999999998</v>
      </c>
    </row>
    <row r="59" spans="1:44" x14ac:dyDescent="0.2">
      <c r="A59" s="61" t="s">
        <v>136</v>
      </c>
      <c r="B59" s="58" t="s">
        <v>137</v>
      </c>
      <c r="C59" s="65">
        <v>504613</v>
      </c>
      <c r="D59" s="65">
        <v>123824</v>
      </c>
      <c r="E59" s="66">
        <v>0.56999999999999995</v>
      </c>
      <c r="F59" s="65">
        <v>13787</v>
      </c>
      <c r="G59" s="65">
        <v>41361</v>
      </c>
      <c r="H59" s="66">
        <v>0.71</v>
      </c>
      <c r="I59" s="65">
        <v>9699</v>
      </c>
      <c r="J59" s="66">
        <v>0.91500000000000004</v>
      </c>
      <c r="K59" s="65">
        <v>556529958</v>
      </c>
      <c r="L59" s="65">
        <v>891</v>
      </c>
      <c r="M59" s="65">
        <v>624612</v>
      </c>
      <c r="N59" s="65">
        <v>157038</v>
      </c>
      <c r="O59" s="66">
        <v>0.48399999999999999</v>
      </c>
      <c r="P59" s="65">
        <v>1110</v>
      </c>
      <c r="Q59" s="65">
        <v>1101</v>
      </c>
      <c r="R59" s="65">
        <v>1110</v>
      </c>
      <c r="S59" s="66">
        <v>1.103</v>
      </c>
      <c r="T59" s="66">
        <v>1.7470000000000001</v>
      </c>
      <c r="U59" s="66">
        <v>0.66800000000000004</v>
      </c>
      <c r="V59" s="65">
        <v>542847029</v>
      </c>
      <c r="W59" s="65">
        <v>570212888</v>
      </c>
      <c r="X59" s="65">
        <v>136826421</v>
      </c>
      <c r="Y59" s="65">
        <v>139921727</v>
      </c>
      <c r="Z59" s="65">
        <v>1130</v>
      </c>
      <c r="AA59" s="65">
        <v>892</v>
      </c>
      <c r="AB59" s="67">
        <v>0.47649999999999998</v>
      </c>
      <c r="AC59" s="65">
        <v>5</v>
      </c>
      <c r="AD59" s="66">
        <v>0.1186</v>
      </c>
      <c r="AE59" s="66">
        <v>0.747</v>
      </c>
      <c r="AF59" s="65">
        <v>891</v>
      </c>
      <c r="AG59" s="65">
        <v>922</v>
      </c>
      <c r="AH59" s="65">
        <v>946</v>
      </c>
      <c r="AI59" s="65">
        <v>602762</v>
      </c>
      <c r="AJ59" s="66">
        <v>0.88800000000000001</v>
      </c>
      <c r="AK59" s="66">
        <v>0.83599999999999997</v>
      </c>
      <c r="AL59" s="66">
        <v>0.93600000000000005</v>
      </c>
      <c r="AM59" s="66">
        <v>0.83599999999999997</v>
      </c>
      <c r="AN59" s="66">
        <v>0.83599999999999997</v>
      </c>
      <c r="AO59" s="66">
        <v>0.47399999999999998</v>
      </c>
      <c r="AP59" s="66">
        <v>0.68600000000000005</v>
      </c>
      <c r="AQ59" s="66">
        <v>0.68600000000000005</v>
      </c>
      <c r="AR59" s="88">
        <v>0.43604999999999999</v>
      </c>
    </row>
    <row r="60" spans="1:44" x14ac:dyDescent="0.2">
      <c r="A60" s="61" t="s">
        <v>138</v>
      </c>
      <c r="B60" s="58" t="s">
        <v>139</v>
      </c>
      <c r="C60" s="65">
        <v>652817</v>
      </c>
      <c r="D60" s="65">
        <v>172143</v>
      </c>
      <c r="E60" s="66">
        <v>0.76100000000000001</v>
      </c>
      <c r="F60" s="65">
        <v>13755</v>
      </c>
      <c r="G60" s="65">
        <v>41265</v>
      </c>
      <c r="H60" s="66">
        <v>0.61199999999999999</v>
      </c>
      <c r="I60" s="65">
        <v>10293</v>
      </c>
      <c r="J60" s="66">
        <v>0.88600000000000001</v>
      </c>
      <c r="K60" s="65">
        <v>568069282</v>
      </c>
      <c r="L60" s="65">
        <v>751</v>
      </c>
      <c r="M60" s="65">
        <v>756417</v>
      </c>
      <c r="N60" s="65">
        <v>202400</v>
      </c>
      <c r="O60" s="66">
        <v>0.625</v>
      </c>
      <c r="P60" s="65">
        <v>842</v>
      </c>
      <c r="Q60" s="65">
        <v>895</v>
      </c>
      <c r="R60" s="65">
        <v>869</v>
      </c>
      <c r="S60" s="66">
        <v>1.103</v>
      </c>
      <c r="T60" s="66">
        <v>1.651</v>
      </c>
      <c r="U60" s="66">
        <v>0.50800000000000001</v>
      </c>
      <c r="V60" s="65">
        <v>559700459</v>
      </c>
      <c r="W60" s="65">
        <v>576438105</v>
      </c>
      <c r="X60" s="65">
        <v>150563862</v>
      </c>
      <c r="Y60" s="65">
        <v>152002876</v>
      </c>
      <c r="Z60" s="65">
        <v>883</v>
      </c>
      <c r="AA60" s="65">
        <v>744</v>
      </c>
      <c r="AB60" s="67">
        <v>0.4128</v>
      </c>
      <c r="AC60" s="65">
        <v>12</v>
      </c>
      <c r="AD60" s="66">
        <v>0.1013</v>
      </c>
      <c r="AE60" s="66">
        <v>0.65100000000000002</v>
      </c>
      <c r="AF60" s="65">
        <v>763</v>
      </c>
      <c r="AG60" s="65">
        <v>780</v>
      </c>
      <c r="AH60" s="65">
        <v>799</v>
      </c>
      <c r="AI60" s="65">
        <v>721449</v>
      </c>
      <c r="AJ60" s="66">
        <v>0.70599999999999996</v>
      </c>
      <c r="AK60" s="66">
        <v>0.78500000000000003</v>
      </c>
      <c r="AL60" s="66">
        <v>0.88500000000000001</v>
      </c>
      <c r="AM60" s="66">
        <v>0.78500000000000003</v>
      </c>
      <c r="AN60" s="66">
        <v>0.78500000000000003</v>
      </c>
      <c r="AO60" s="66">
        <v>0.39900000000000002</v>
      </c>
      <c r="AP60" s="66">
        <v>0.624</v>
      </c>
      <c r="AQ60" s="66">
        <v>0.624</v>
      </c>
      <c r="AR60" s="88">
        <v>0.34062999999999999</v>
      </c>
    </row>
    <row r="61" spans="1:44" x14ac:dyDescent="0.2">
      <c r="A61" s="61" t="s">
        <v>140</v>
      </c>
      <c r="B61" s="58" t="s">
        <v>141</v>
      </c>
      <c r="C61" s="65">
        <v>423045</v>
      </c>
      <c r="D61" s="65">
        <v>169506</v>
      </c>
      <c r="E61" s="66">
        <v>0.60899999999999999</v>
      </c>
      <c r="F61" s="65">
        <v>11826</v>
      </c>
      <c r="G61" s="65">
        <v>35478</v>
      </c>
      <c r="H61" s="66">
        <v>0.69</v>
      </c>
      <c r="I61" s="65">
        <v>10505</v>
      </c>
      <c r="J61" s="66">
        <v>0.90900000000000003</v>
      </c>
      <c r="K61" s="65">
        <v>671273674</v>
      </c>
      <c r="L61" s="65">
        <v>1295</v>
      </c>
      <c r="M61" s="65">
        <v>518358</v>
      </c>
      <c r="N61" s="65">
        <v>212308</v>
      </c>
      <c r="O61" s="66">
        <v>0.65500000000000003</v>
      </c>
      <c r="P61" s="65">
        <v>1555</v>
      </c>
      <c r="Q61" s="65">
        <v>1529</v>
      </c>
      <c r="R61" s="65">
        <v>1555</v>
      </c>
      <c r="S61" s="66">
        <v>1.091</v>
      </c>
      <c r="T61" s="66">
        <v>1.325</v>
      </c>
      <c r="U61" s="66">
        <v>0.61499999999999999</v>
      </c>
      <c r="V61" s="65">
        <v>656367000</v>
      </c>
      <c r="W61" s="65">
        <v>686180348</v>
      </c>
      <c r="X61" s="65">
        <v>280279788</v>
      </c>
      <c r="Y61" s="65">
        <v>274939433</v>
      </c>
      <c r="Z61" s="65">
        <v>1622</v>
      </c>
      <c r="AA61" s="65">
        <v>1316</v>
      </c>
      <c r="AB61" s="67">
        <v>0.39129999999999998</v>
      </c>
      <c r="AC61" s="65">
        <v>10</v>
      </c>
      <c r="AD61" s="66">
        <v>0.1024</v>
      </c>
      <c r="AE61" s="66">
        <v>0.32500000000000001</v>
      </c>
      <c r="AF61" s="65">
        <v>1317</v>
      </c>
      <c r="AG61" s="65">
        <v>1309</v>
      </c>
      <c r="AH61" s="65">
        <v>1410</v>
      </c>
      <c r="AI61" s="65">
        <v>486652</v>
      </c>
      <c r="AJ61" s="66">
        <v>0.78400000000000003</v>
      </c>
      <c r="AK61" s="66">
        <v>0.76300000000000001</v>
      </c>
      <c r="AL61" s="66">
        <v>0.86299999999999999</v>
      </c>
      <c r="AM61" s="66">
        <v>0.84699999999999998</v>
      </c>
      <c r="AN61" s="66">
        <v>0.84699999999999998</v>
      </c>
      <c r="AO61" s="66">
        <v>0.59399999999999997</v>
      </c>
      <c r="AP61" s="66">
        <v>0.747</v>
      </c>
      <c r="AQ61" s="66">
        <v>0.747</v>
      </c>
      <c r="AR61" s="88">
        <v>0.36435000000000001</v>
      </c>
    </row>
    <row r="62" spans="1:44" x14ac:dyDescent="0.2">
      <c r="A62" s="61" t="s">
        <v>142</v>
      </c>
      <c r="B62" s="58" t="s">
        <v>143</v>
      </c>
      <c r="C62" s="65">
        <v>236773</v>
      </c>
      <c r="D62" s="65">
        <v>112844</v>
      </c>
      <c r="E62" s="66">
        <v>0.376</v>
      </c>
      <c r="F62" s="65">
        <v>12614</v>
      </c>
      <c r="G62" s="65">
        <v>37842</v>
      </c>
      <c r="H62" s="66">
        <v>0.80900000000000005</v>
      </c>
      <c r="I62" s="65">
        <v>8104</v>
      </c>
      <c r="J62" s="66">
        <v>0.94399999999999995</v>
      </c>
      <c r="K62" s="65">
        <v>219481846</v>
      </c>
      <c r="L62" s="65">
        <v>738</v>
      </c>
      <c r="M62" s="65">
        <v>297400</v>
      </c>
      <c r="N62" s="65">
        <v>142814</v>
      </c>
      <c r="O62" s="66">
        <v>0.441</v>
      </c>
      <c r="P62" s="65">
        <v>916</v>
      </c>
      <c r="Q62" s="65">
        <v>931</v>
      </c>
      <c r="R62" s="65">
        <v>924</v>
      </c>
      <c r="S62" s="66">
        <v>1.091</v>
      </c>
      <c r="T62" s="66">
        <v>1.581</v>
      </c>
      <c r="U62" s="66">
        <v>0.9</v>
      </c>
      <c r="V62" s="65">
        <v>217816784</v>
      </c>
      <c r="W62" s="65">
        <v>221146909</v>
      </c>
      <c r="X62" s="65">
        <v>97922737</v>
      </c>
      <c r="Y62" s="65">
        <v>105397107</v>
      </c>
      <c r="Z62" s="65">
        <v>934</v>
      </c>
      <c r="AA62" s="65">
        <v>751</v>
      </c>
      <c r="AB62" s="67">
        <v>0.46310000000000001</v>
      </c>
      <c r="AC62" s="65">
        <v>1</v>
      </c>
      <c r="AD62" s="66">
        <v>4.4400000000000002E-2</v>
      </c>
      <c r="AE62" s="66">
        <v>0.58099999999999996</v>
      </c>
      <c r="AF62" s="65">
        <v>756</v>
      </c>
      <c r="AG62" s="65">
        <v>722</v>
      </c>
      <c r="AH62" s="65">
        <v>800</v>
      </c>
      <c r="AI62" s="65">
        <v>276433</v>
      </c>
      <c r="AJ62" s="66">
        <v>0.9</v>
      </c>
      <c r="AK62" s="66">
        <v>0.86699999999999999</v>
      </c>
      <c r="AL62" s="66">
        <v>0.95</v>
      </c>
      <c r="AM62" s="66">
        <v>0.95</v>
      </c>
      <c r="AN62" s="66">
        <v>0.95</v>
      </c>
      <c r="AO62" s="66">
        <v>0.69499999999999995</v>
      </c>
      <c r="AP62" s="66">
        <v>0.85599999999999998</v>
      </c>
      <c r="AQ62" s="66">
        <v>0.85599999999999998</v>
      </c>
      <c r="AR62" s="88">
        <v>0.39967999999999998</v>
      </c>
    </row>
    <row r="63" spans="1:44" x14ac:dyDescent="0.2">
      <c r="A63" s="61" t="s">
        <v>144</v>
      </c>
      <c r="B63" s="58" t="s">
        <v>145</v>
      </c>
      <c r="C63" s="65">
        <v>361386</v>
      </c>
      <c r="D63" s="65">
        <v>123869</v>
      </c>
      <c r="E63" s="66">
        <v>0.47799999999999998</v>
      </c>
      <c r="F63" s="65">
        <v>15589</v>
      </c>
      <c r="G63" s="65">
        <v>46767</v>
      </c>
      <c r="H63" s="66">
        <v>0.75700000000000001</v>
      </c>
      <c r="I63" s="65">
        <v>6890</v>
      </c>
      <c r="J63" s="66">
        <v>0.92900000000000005</v>
      </c>
      <c r="K63" s="65">
        <v>345130307</v>
      </c>
      <c r="L63" s="65">
        <v>765</v>
      </c>
      <c r="M63" s="65">
        <v>451150</v>
      </c>
      <c r="N63" s="65">
        <v>156901</v>
      </c>
      <c r="O63" s="66">
        <v>0.48399999999999999</v>
      </c>
      <c r="P63" s="65">
        <v>926</v>
      </c>
      <c r="Q63" s="65">
        <v>951</v>
      </c>
      <c r="R63" s="65">
        <v>939</v>
      </c>
      <c r="S63" s="66">
        <v>1.091</v>
      </c>
      <c r="T63" s="66">
        <v>1.8959999999999999</v>
      </c>
      <c r="U63" s="66">
        <v>0.81699999999999995</v>
      </c>
      <c r="V63" s="65">
        <v>340077037</v>
      </c>
      <c r="W63" s="65">
        <v>350183577</v>
      </c>
      <c r="X63" s="65">
        <v>117838226</v>
      </c>
      <c r="Y63" s="65">
        <v>120029706</v>
      </c>
      <c r="Z63" s="65">
        <v>969</v>
      </c>
      <c r="AA63" s="65">
        <v>791</v>
      </c>
      <c r="AB63" s="67">
        <v>0.60350000000000004</v>
      </c>
      <c r="AC63" s="65">
        <v>4</v>
      </c>
      <c r="AD63" s="66">
        <v>0.18720000000000001</v>
      </c>
      <c r="AE63" s="66">
        <v>0.89600000000000002</v>
      </c>
      <c r="AF63" s="65">
        <v>791</v>
      </c>
      <c r="AG63" s="65">
        <v>810</v>
      </c>
      <c r="AH63" s="65">
        <v>820</v>
      </c>
      <c r="AI63" s="65">
        <v>427053</v>
      </c>
      <c r="AJ63" s="66">
        <v>0.9</v>
      </c>
      <c r="AK63" s="66">
        <v>0.872</v>
      </c>
      <c r="AL63" s="66">
        <v>0.95</v>
      </c>
      <c r="AM63" s="66">
        <v>0.878</v>
      </c>
      <c r="AN63" s="66">
        <v>0.91600000000000004</v>
      </c>
      <c r="AO63" s="66">
        <v>0.48799999999999999</v>
      </c>
      <c r="AP63" s="66">
        <v>0.77800000000000002</v>
      </c>
      <c r="AQ63" s="66">
        <v>0.77800000000000002</v>
      </c>
      <c r="AR63" s="88">
        <v>0.52695000000000003</v>
      </c>
    </row>
    <row r="64" spans="1:44" x14ac:dyDescent="0.2">
      <c r="A64" s="61" t="s">
        <v>146</v>
      </c>
      <c r="B64" s="58" t="s">
        <v>147</v>
      </c>
      <c r="C64" s="65">
        <v>1760857</v>
      </c>
      <c r="D64" s="65">
        <v>162764</v>
      </c>
      <c r="E64" s="66">
        <v>1.4530000000000001</v>
      </c>
      <c r="F64" s="65">
        <v>16761</v>
      </c>
      <c r="G64" s="65">
        <v>50283</v>
      </c>
      <c r="H64" s="66">
        <v>0.25900000000000001</v>
      </c>
      <c r="I64" s="65">
        <v>21501</v>
      </c>
      <c r="J64" s="66">
        <v>0.78300000000000003</v>
      </c>
      <c r="K64" s="65">
        <v>1282327746</v>
      </c>
      <c r="L64" s="65">
        <v>587</v>
      </c>
      <c r="M64" s="65">
        <v>2184544</v>
      </c>
      <c r="N64" s="65">
        <v>204633</v>
      </c>
      <c r="O64" s="66">
        <v>0.63100000000000001</v>
      </c>
      <c r="P64" s="65">
        <v>834</v>
      </c>
      <c r="Q64" s="65">
        <v>771</v>
      </c>
      <c r="R64" s="65">
        <v>834</v>
      </c>
      <c r="S64" s="66">
        <v>1.091</v>
      </c>
      <c r="T64" s="66">
        <v>1.6970000000000001</v>
      </c>
      <c r="U64" s="66">
        <v>0.25700000000000001</v>
      </c>
      <c r="V64" s="65">
        <v>1265142600</v>
      </c>
      <c r="W64" s="65">
        <v>1299512893</v>
      </c>
      <c r="X64" s="65">
        <v>117986296</v>
      </c>
      <c r="Y64" s="65">
        <v>120119928</v>
      </c>
      <c r="Z64" s="65">
        <v>738</v>
      </c>
      <c r="AA64" s="65">
        <v>685</v>
      </c>
      <c r="AB64" s="67">
        <v>0.43159999999999998</v>
      </c>
      <c r="AC64" s="65">
        <v>0</v>
      </c>
      <c r="AD64" s="66">
        <v>8.1100000000000005E-2</v>
      </c>
      <c r="AE64" s="66">
        <v>0.69699999999999995</v>
      </c>
      <c r="AF64" s="65">
        <v>741</v>
      </c>
      <c r="AG64" s="65">
        <v>638</v>
      </c>
      <c r="AH64" s="65">
        <v>614</v>
      </c>
      <c r="AI64" s="65">
        <v>2116470</v>
      </c>
      <c r="AJ64" s="66">
        <v>0.33900000000000002</v>
      </c>
      <c r="AK64" s="66">
        <v>0.72099999999999997</v>
      </c>
      <c r="AL64" s="66">
        <v>0.82099999999999995</v>
      </c>
      <c r="AM64" s="66">
        <v>0.72099999999999997</v>
      </c>
      <c r="AN64" s="66">
        <v>0.72099999999999997</v>
      </c>
      <c r="AO64" s="66">
        <v>0.16700000000000001</v>
      </c>
      <c r="AP64" s="66">
        <v>0</v>
      </c>
      <c r="AQ64" s="66">
        <v>0.36</v>
      </c>
      <c r="AR64" s="88">
        <v>0.40240999999999999</v>
      </c>
    </row>
    <row r="65" spans="1:44" x14ac:dyDescent="0.2">
      <c r="A65" s="61" t="s">
        <v>148</v>
      </c>
      <c r="B65" s="58" t="s">
        <v>149</v>
      </c>
      <c r="C65" s="65">
        <v>337353</v>
      </c>
      <c r="D65" s="65">
        <v>104370</v>
      </c>
      <c r="E65" s="66">
        <v>0.42399999999999999</v>
      </c>
      <c r="F65" s="65">
        <v>15682</v>
      </c>
      <c r="G65" s="65">
        <v>47046</v>
      </c>
      <c r="H65" s="66">
        <v>0.78400000000000003</v>
      </c>
      <c r="I65" s="65">
        <v>6848</v>
      </c>
      <c r="J65" s="66">
        <v>0.93700000000000006</v>
      </c>
      <c r="K65" s="65">
        <v>201219969</v>
      </c>
      <c r="L65" s="65">
        <v>480</v>
      </c>
      <c r="M65" s="65">
        <v>419208</v>
      </c>
      <c r="N65" s="65">
        <v>130245</v>
      </c>
      <c r="O65" s="66">
        <v>0.40200000000000002</v>
      </c>
      <c r="P65" s="65">
        <v>603</v>
      </c>
      <c r="Q65" s="65">
        <v>581</v>
      </c>
      <c r="R65" s="65">
        <v>603</v>
      </c>
      <c r="S65" s="66">
        <v>1.091</v>
      </c>
      <c r="T65" s="66">
        <v>1.978</v>
      </c>
      <c r="U65" s="66">
        <v>0.88400000000000001</v>
      </c>
      <c r="V65" s="65">
        <v>200365489</v>
      </c>
      <c r="W65" s="65">
        <v>202074449</v>
      </c>
      <c r="X65" s="65">
        <v>62001565</v>
      </c>
      <c r="Y65" s="65">
        <v>62517845</v>
      </c>
      <c r="Z65" s="65">
        <v>599</v>
      </c>
      <c r="AA65" s="65">
        <v>502</v>
      </c>
      <c r="AB65" s="67">
        <v>0.67190000000000005</v>
      </c>
      <c r="AC65" s="65">
        <v>0</v>
      </c>
      <c r="AD65" s="66">
        <v>0.20649999999999999</v>
      </c>
      <c r="AE65" s="66">
        <v>0.97799999999999998</v>
      </c>
      <c r="AF65" s="65">
        <v>637</v>
      </c>
      <c r="AG65" s="65">
        <v>642</v>
      </c>
      <c r="AH65" s="65">
        <v>503</v>
      </c>
      <c r="AI65" s="65">
        <v>401738</v>
      </c>
      <c r="AJ65" s="66">
        <v>0.9</v>
      </c>
      <c r="AK65" s="66">
        <v>0.86</v>
      </c>
      <c r="AL65" s="66">
        <v>0.95</v>
      </c>
      <c r="AM65" s="66">
        <v>0.89100000000000001</v>
      </c>
      <c r="AN65" s="66">
        <v>0.93</v>
      </c>
      <c r="AO65" s="66">
        <v>0.52700000000000002</v>
      </c>
      <c r="AP65" s="66">
        <v>0.79100000000000004</v>
      </c>
      <c r="AQ65" s="66">
        <v>0.79100000000000004</v>
      </c>
      <c r="AR65" s="88">
        <v>0.56147999999999998</v>
      </c>
    </row>
    <row r="66" spans="1:44" x14ac:dyDescent="0.2">
      <c r="A66" s="61" t="s">
        <v>150</v>
      </c>
      <c r="B66" s="58" t="s">
        <v>151</v>
      </c>
      <c r="C66" s="65">
        <v>711161</v>
      </c>
      <c r="D66" s="65">
        <v>156137</v>
      </c>
      <c r="E66" s="66">
        <v>0.76600000000000001</v>
      </c>
      <c r="F66" s="65">
        <v>18726</v>
      </c>
      <c r="G66" s="65">
        <v>56178</v>
      </c>
      <c r="H66" s="66">
        <v>0.61</v>
      </c>
      <c r="I66" s="65">
        <v>13337</v>
      </c>
      <c r="J66" s="66">
        <v>0.88600000000000001</v>
      </c>
      <c r="K66" s="65">
        <v>308699342</v>
      </c>
      <c r="L66" s="65">
        <v>393</v>
      </c>
      <c r="M66" s="65">
        <v>785494</v>
      </c>
      <c r="N66" s="65">
        <v>174016</v>
      </c>
      <c r="O66" s="66">
        <v>0.53700000000000003</v>
      </c>
      <c r="P66" s="65">
        <v>398</v>
      </c>
      <c r="Q66" s="65">
        <v>450</v>
      </c>
      <c r="R66" s="65">
        <v>424</v>
      </c>
      <c r="S66" s="66">
        <v>1.091</v>
      </c>
      <c r="T66" s="66">
        <v>1.7869999999999999</v>
      </c>
      <c r="U66" s="66">
        <v>0.53300000000000003</v>
      </c>
      <c r="V66" s="65">
        <v>305910051</v>
      </c>
      <c r="W66" s="65">
        <v>311488634</v>
      </c>
      <c r="X66" s="65">
        <v>64344948</v>
      </c>
      <c r="Y66" s="65">
        <v>68388375</v>
      </c>
      <c r="Z66" s="65">
        <v>438</v>
      </c>
      <c r="AA66" s="65">
        <v>371</v>
      </c>
      <c r="AB66" s="67">
        <v>0.43230000000000002</v>
      </c>
      <c r="AC66" s="65">
        <v>0</v>
      </c>
      <c r="AD66" s="66">
        <v>0.15229999999999999</v>
      </c>
      <c r="AE66" s="66">
        <v>0.78700000000000003</v>
      </c>
      <c r="AF66" s="65">
        <v>442</v>
      </c>
      <c r="AG66" s="65">
        <v>430</v>
      </c>
      <c r="AH66" s="65">
        <v>411</v>
      </c>
      <c r="AI66" s="65">
        <v>757879</v>
      </c>
      <c r="AJ66" s="66">
        <v>0.70499999999999996</v>
      </c>
      <c r="AK66" s="66">
        <v>0.80300000000000005</v>
      </c>
      <c r="AL66" s="66">
        <v>0.90300000000000002</v>
      </c>
      <c r="AM66" s="66">
        <v>0.80300000000000005</v>
      </c>
      <c r="AN66" s="66">
        <v>0.83799999999999997</v>
      </c>
      <c r="AO66" s="66">
        <v>0.48099999999999998</v>
      </c>
      <c r="AP66" s="66">
        <v>0.60499999999999998</v>
      </c>
      <c r="AQ66" s="66">
        <v>0.60499999999999998</v>
      </c>
      <c r="AR66" s="88">
        <v>0.32845000000000002</v>
      </c>
    </row>
    <row r="67" spans="1:44" x14ac:dyDescent="0.2">
      <c r="A67" s="61" t="s">
        <v>152</v>
      </c>
      <c r="B67" s="58" t="s">
        <v>153</v>
      </c>
      <c r="C67" s="65">
        <v>269616</v>
      </c>
      <c r="D67" s="65">
        <v>95449</v>
      </c>
      <c r="E67" s="66">
        <v>0.36199999999999999</v>
      </c>
      <c r="F67" s="65">
        <v>15291</v>
      </c>
      <c r="G67" s="65">
        <v>45873</v>
      </c>
      <c r="H67" s="66">
        <v>0.81599999999999995</v>
      </c>
      <c r="I67" s="65">
        <v>5028</v>
      </c>
      <c r="J67" s="66">
        <v>0.94599999999999995</v>
      </c>
      <c r="K67" s="65">
        <v>565991716</v>
      </c>
      <c r="L67" s="65">
        <v>1975</v>
      </c>
      <c r="M67" s="65">
        <v>286578</v>
      </c>
      <c r="N67" s="65">
        <v>102602</v>
      </c>
      <c r="O67" s="66">
        <v>0.316</v>
      </c>
      <c r="P67" s="65">
        <v>2369</v>
      </c>
      <c r="Q67" s="65">
        <v>2286</v>
      </c>
      <c r="R67" s="65">
        <v>2369</v>
      </c>
      <c r="S67" s="66">
        <v>1.091</v>
      </c>
      <c r="T67" s="66">
        <v>1.792</v>
      </c>
      <c r="U67" s="66">
        <v>0.9</v>
      </c>
      <c r="V67" s="65">
        <v>559587842</v>
      </c>
      <c r="W67" s="65">
        <v>572395591</v>
      </c>
      <c r="X67" s="65">
        <v>194878132</v>
      </c>
      <c r="Y67" s="65">
        <v>202639586</v>
      </c>
      <c r="Z67" s="65">
        <v>2123</v>
      </c>
      <c r="AA67" s="65">
        <v>1997</v>
      </c>
      <c r="AB67" s="67">
        <v>0.7077</v>
      </c>
      <c r="AC67" s="65">
        <v>336</v>
      </c>
      <c r="AD67" s="66">
        <v>0.38040000000000002</v>
      </c>
      <c r="AE67" s="66">
        <v>0.79200000000000004</v>
      </c>
      <c r="AF67" s="65">
        <v>2221</v>
      </c>
      <c r="AG67" s="65">
        <v>2114</v>
      </c>
      <c r="AH67" s="65">
        <v>1781</v>
      </c>
      <c r="AI67" s="65">
        <v>321390</v>
      </c>
      <c r="AJ67" s="66">
        <v>0.9</v>
      </c>
      <c r="AK67" s="66">
        <v>0.85599999999999998</v>
      </c>
      <c r="AL67" s="66">
        <v>0.95</v>
      </c>
      <c r="AM67" s="66">
        <v>0.93300000000000005</v>
      </c>
      <c r="AN67" s="66">
        <v>0.97399999999999998</v>
      </c>
      <c r="AO67" s="66">
        <v>0.60199999999999998</v>
      </c>
      <c r="AP67" s="66">
        <v>0.83299999999999996</v>
      </c>
      <c r="AQ67" s="66">
        <v>0.83299999999999996</v>
      </c>
      <c r="AR67" s="88">
        <v>0.72540000000000004</v>
      </c>
    </row>
    <row r="68" spans="1:44" x14ac:dyDescent="0.2">
      <c r="A68" s="61" t="s">
        <v>154</v>
      </c>
      <c r="B68" s="58" t="s">
        <v>155</v>
      </c>
      <c r="C68" s="65">
        <v>890032</v>
      </c>
      <c r="D68" s="65">
        <v>201171</v>
      </c>
      <c r="E68" s="66">
        <v>0.97099999999999997</v>
      </c>
      <c r="F68" s="65">
        <v>14173</v>
      </c>
      <c r="G68" s="65">
        <v>42519</v>
      </c>
      <c r="H68" s="66">
        <v>0.505</v>
      </c>
      <c r="I68" s="65">
        <v>15666</v>
      </c>
      <c r="J68" s="66">
        <v>0.85499999999999998</v>
      </c>
      <c r="K68" s="65">
        <v>613693900</v>
      </c>
      <c r="L68" s="65">
        <v>585</v>
      </c>
      <c r="M68" s="65">
        <v>1049049</v>
      </c>
      <c r="N68" s="65">
        <v>243813</v>
      </c>
      <c r="O68" s="66">
        <v>0.752</v>
      </c>
      <c r="P68" s="65">
        <v>695</v>
      </c>
      <c r="Q68" s="65">
        <v>723</v>
      </c>
      <c r="R68" s="65">
        <v>709</v>
      </c>
      <c r="S68" s="66">
        <v>1.091</v>
      </c>
      <c r="T68" s="66">
        <v>1.5609999999999999</v>
      </c>
      <c r="U68" s="66">
        <v>0.42</v>
      </c>
      <c r="V68" s="65">
        <v>596354800</v>
      </c>
      <c r="W68" s="65">
        <v>631033000</v>
      </c>
      <c r="X68" s="65">
        <v>143907056</v>
      </c>
      <c r="Y68" s="65">
        <v>142630908</v>
      </c>
      <c r="Z68" s="65">
        <v>709</v>
      </c>
      <c r="AA68" s="65">
        <v>607</v>
      </c>
      <c r="AB68" s="67">
        <v>0.33510000000000001</v>
      </c>
      <c r="AC68" s="65">
        <v>0</v>
      </c>
      <c r="AD68" s="66">
        <v>0.1113</v>
      </c>
      <c r="AE68" s="66">
        <v>0.56100000000000005</v>
      </c>
      <c r="AF68" s="65">
        <v>608</v>
      </c>
      <c r="AG68" s="65">
        <v>589</v>
      </c>
      <c r="AH68" s="65">
        <v>629</v>
      </c>
      <c r="AI68" s="65">
        <v>1003232</v>
      </c>
      <c r="AJ68" s="66">
        <v>0.56799999999999995</v>
      </c>
      <c r="AK68" s="66">
        <v>0.69199999999999995</v>
      </c>
      <c r="AL68" s="66">
        <v>0.79200000000000004</v>
      </c>
      <c r="AM68" s="66">
        <v>0.69199999999999995</v>
      </c>
      <c r="AN68" s="66">
        <v>0.69199999999999995</v>
      </c>
      <c r="AO68" s="66">
        <v>0.441</v>
      </c>
      <c r="AP68" s="66">
        <v>0.47599999999999998</v>
      </c>
      <c r="AQ68" s="66">
        <v>0.47599999999999998</v>
      </c>
      <c r="AR68" s="88">
        <v>0.27373999999999998</v>
      </c>
    </row>
    <row r="69" spans="1:44" x14ac:dyDescent="0.2">
      <c r="A69" s="61" t="s">
        <v>156</v>
      </c>
      <c r="B69" s="58" t="s">
        <v>157</v>
      </c>
      <c r="C69" s="65">
        <v>348874</v>
      </c>
      <c r="D69" s="65">
        <v>107451</v>
      </c>
      <c r="E69" s="66">
        <v>0.437</v>
      </c>
      <c r="F69" s="65">
        <v>11786</v>
      </c>
      <c r="G69" s="65">
        <v>35358</v>
      </c>
      <c r="H69" s="66">
        <v>0.77800000000000002</v>
      </c>
      <c r="I69" s="65">
        <v>6704</v>
      </c>
      <c r="J69" s="66">
        <v>0.93500000000000005</v>
      </c>
      <c r="K69" s="65">
        <v>419652437</v>
      </c>
      <c r="L69" s="65">
        <v>1069</v>
      </c>
      <c r="M69" s="65">
        <v>392565</v>
      </c>
      <c r="N69" s="65">
        <v>128459</v>
      </c>
      <c r="O69" s="66">
        <v>0.39600000000000002</v>
      </c>
      <c r="P69" s="65">
        <v>1259</v>
      </c>
      <c r="Q69" s="65">
        <v>1289</v>
      </c>
      <c r="R69" s="65">
        <v>1274</v>
      </c>
      <c r="S69" s="66">
        <v>1.091</v>
      </c>
      <c r="T69" s="66">
        <v>1.6279999999999999</v>
      </c>
      <c r="U69" s="66">
        <v>0.83899999999999997</v>
      </c>
      <c r="V69" s="65">
        <v>393442696</v>
      </c>
      <c r="W69" s="65">
        <v>445862178</v>
      </c>
      <c r="X69" s="65">
        <v>137420692</v>
      </c>
      <c r="Y69" s="65">
        <v>137323205</v>
      </c>
      <c r="Z69" s="65">
        <v>1278</v>
      </c>
      <c r="AA69" s="65">
        <v>1094</v>
      </c>
      <c r="AB69" s="67">
        <v>0.51549999999999996</v>
      </c>
      <c r="AC69" s="65">
        <v>0</v>
      </c>
      <c r="AD69" s="66">
        <v>0.14019999999999999</v>
      </c>
      <c r="AE69" s="66">
        <v>0.628</v>
      </c>
      <c r="AF69" s="65">
        <v>1099</v>
      </c>
      <c r="AG69" s="65">
        <v>1070</v>
      </c>
      <c r="AH69" s="65">
        <v>1141</v>
      </c>
      <c r="AI69" s="65">
        <v>390764</v>
      </c>
      <c r="AJ69" s="66">
        <v>0.9</v>
      </c>
      <c r="AK69" s="66">
        <v>0.82699999999999996</v>
      </c>
      <c r="AL69" s="66">
        <v>0.92700000000000005</v>
      </c>
      <c r="AM69" s="66">
        <v>0.89600000000000002</v>
      </c>
      <c r="AN69" s="66">
        <v>0.89600000000000002</v>
      </c>
      <c r="AO69" s="66">
        <v>0.5</v>
      </c>
      <c r="AP69" s="66">
        <v>0.79600000000000004</v>
      </c>
      <c r="AQ69" s="66">
        <v>0.79600000000000004</v>
      </c>
      <c r="AR69" s="88">
        <v>0.45712999999999998</v>
      </c>
    </row>
    <row r="70" spans="1:44" x14ac:dyDescent="0.2">
      <c r="A70" s="61" t="s">
        <v>158</v>
      </c>
      <c r="B70" s="58" t="s">
        <v>159</v>
      </c>
      <c r="C70" s="65">
        <v>312352</v>
      </c>
      <c r="D70" s="65">
        <v>101008</v>
      </c>
      <c r="E70" s="66">
        <v>0.40100000000000002</v>
      </c>
      <c r="F70" s="65">
        <v>13212</v>
      </c>
      <c r="G70" s="65">
        <v>39636</v>
      </c>
      <c r="H70" s="66">
        <v>0.79600000000000004</v>
      </c>
      <c r="I70" s="65">
        <v>6429</v>
      </c>
      <c r="J70" s="66">
        <v>0.94</v>
      </c>
      <c r="K70" s="65">
        <v>374173914</v>
      </c>
      <c r="L70" s="65">
        <v>996</v>
      </c>
      <c r="M70" s="65">
        <v>375676</v>
      </c>
      <c r="N70" s="65">
        <v>121595</v>
      </c>
      <c r="O70" s="66">
        <v>0.375</v>
      </c>
      <c r="P70" s="65">
        <v>1232</v>
      </c>
      <c r="Q70" s="65">
        <v>1281</v>
      </c>
      <c r="R70" s="65">
        <v>1257</v>
      </c>
      <c r="S70" s="66">
        <v>1.091</v>
      </c>
      <c r="T70" s="66">
        <v>1.506</v>
      </c>
      <c r="U70" s="66">
        <v>0.9</v>
      </c>
      <c r="V70" s="65">
        <v>373837112</v>
      </c>
      <c r="W70" s="65">
        <v>374510716</v>
      </c>
      <c r="X70" s="65">
        <v>117350271</v>
      </c>
      <c r="Y70" s="65">
        <v>121109093</v>
      </c>
      <c r="Z70" s="65">
        <v>1199</v>
      </c>
      <c r="AA70" s="65">
        <v>971</v>
      </c>
      <c r="AB70" s="67">
        <v>0.59799999999999998</v>
      </c>
      <c r="AC70" s="65">
        <v>7</v>
      </c>
      <c r="AD70" s="66">
        <v>0.17460000000000001</v>
      </c>
      <c r="AE70" s="66">
        <v>0.50600000000000001</v>
      </c>
      <c r="AF70" s="65">
        <v>972</v>
      </c>
      <c r="AG70" s="65">
        <v>988</v>
      </c>
      <c r="AH70" s="65">
        <v>985</v>
      </c>
      <c r="AI70" s="65">
        <v>380213</v>
      </c>
      <c r="AJ70" s="66">
        <v>0.9</v>
      </c>
      <c r="AK70" s="66">
        <v>0.84699999999999998</v>
      </c>
      <c r="AL70" s="66">
        <v>0.94699999999999995</v>
      </c>
      <c r="AM70" s="66">
        <v>0.90200000000000002</v>
      </c>
      <c r="AN70" s="66">
        <v>0.94199999999999995</v>
      </c>
      <c r="AO70" s="66">
        <v>0.51900000000000002</v>
      </c>
      <c r="AP70" s="66">
        <v>0.80200000000000005</v>
      </c>
      <c r="AQ70" s="66">
        <v>0.80200000000000005</v>
      </c>
      <c r="AR70" s="88">
        <v>0.52258000000000004</v>
      </c>
    </row>
    <row r="71" spans="1:44" x14ac:dyDescent="0.2">
      <c r="A71" s="61" t="s">
        <v>160</v>
      </c>
      <c r="B71" s="58" t="s">
        <v>161</v>
      </c>
      <c r="C71" s="65">
        <v>447174</v>
      </c>
      <c r="D71" s="65">
        <v>149687</v>
      </c>
      <c r="E71" s="66">
        <v>0.58499999999999996</v>
      </c>
      <c r="F71" s="65">
        <v>14467</v>
      </c>
      <c r="G71" s="65">
        <v>43401</v>
      </c>
      <c r="H71" s="66">
        <v>0.70199999999999996</v>
      </c>
      <c r="I71" s="65">
        <v>9877</v>
      </c>
      <c r="J71" s="66">
        <v>0.91300000000000003</v>
      </c>
      <c r="K71" s="65">
        <v>228340377</v>
      </c>
      <c r="L71" s="65">
        <v>401</v>
      </c>
      <c r="M71" s="65">
        <v>569427</v>
      </c>
      <c r="N71" s="65">
        <v>191122</v>
      </c>
      <c r="O71" s="66">
        <v>0.59</v>
      </c>
      <c r="P71" s="65">
        <v>510</v>
      </c>
      <c r="Q71" s="65">
        <v>482</v>
      </c>
      <c r="R71" s="65">
        <v>510</v>
      </c>
      <c r="S71" s="66">
        <v>1.091</v>
      </c>
      <c r="T71" s="66">
        <v>1.7929999999999999</v>
      </c>
      <c r="U71" s="66">
        <v>0.68</v>
      </c>
      <c r="V71" s="65">
        <v>227727308</v>
      </c>
      <c r="W71" s="65">
        <v>228953446</v>
      </c>
      <c r="X71" s="65">
        <v>72700786</v>
      </c>
      <c r="Y71" s="65">
        <v>76640155</v>
      </c>
      <c r="Z71" s="65">
        <v>512</v>
      </c>
      <c r="AA71" s="65">
        <v>416</v>
      </c>
      <c r="AB71" s="67">
        <v>0.50790000000000002</v>
      </c>
      <c r="AC71" s="65">
        <v>0</v>
      </c>
      <c r="AD71" s="66">
        <v>0.1106</v>
      </c>
      <c r="AE71" s="66">
        <v>0.79300000000000004</v>
      </c>
      <c r="AF71" s="65">
        <v>416</v>
      </c>
      <c r="AG71" s="65">
        <v>419</v>
      </c>
      <c r="AH71" s="65">
        <v>426</v>
      </c>
      <c r="AI71" s="65">
        <v>537449</v>
      </c>
      <c r="AJ71" s="66">
        <v>0.872</v>
      </c>
      <c r="AK71" s="66">
        <v>0.82499999999999996</v>
      </c>
      <c r="AL71" s="66">
        <v>0.92500000000000004</v>
      </c>
      <c r="AM71" s="66">
        <v>0.82499999999999996</v>
      </c>
      <c r="AN71" s="66">
        <v>0.86099999999999999</v>
      </c>
      <c r="AO71" s="66">
        <v>0.55400000000000005</v>
      </c>
      <c r="AP71" s="66">
        <v>0.72</v>
      </c>
      <c r="AQ71" s="66">
        <v>0.72</v>
      </c>
      <c r="AR71" s="88">
        <v>0.42257</v>
      </c>
    </row>
    <row r="72" spans="1:44" x14ac:dyDescent="0.2">
      <c r="A72" s="61" t="s">
        <v>162</v>
      </c>
      <c r="B72" s="58" t="s">
        <v>163</v>
      </c>
      <c r="C72" s="65">
        <v>380305</v>
      </c>
      <c r="D72" s="65">
        <v>126598</v>
      </c>
      <c r="E72" s="66">
        <v>0.495</v>
      </c>
      <c r="F72" s="65">
        <v>18051</v>
      </c>
      <c r="G72" s="65">
        <v>54153</v>
      </c>
      <c r="H72" s="66">
        <v>0.748</v>
      </c>
      <c r="I72" s="65">
        <v>8191</v>
      </c>
      <c r="J72" s="66">
        <v>0.92600000000000005</v>
      </c>
      <c r="K72" s="65">
        <v>200046649</v>
      </c>
      <c r="L72" s="65">
        <v>425</v>
      </c>
      <c r="M72" s="65">
        <v>470697</v>
      </c>
      <c r="N72" s="65">
        <v>159067</v>
      </c>
      <c r="O72" s="66">
        <v>0.49099999999999999</v>
      </c>
      <c r="P72" s="65">
        <v>517</v>
      </c>
      <c r="Q72" s="65">
        <v>501</v>
      </c>
      <c r="R72" s="65">
        <v>517</v>
      </c>
      <c r="S72" s="66">
        <v>1.091</v>
      </c>
      <c r="T72" s="66">
        <v>1.7789999999999999</v>
      </c>
      <c r="U72" s="66">
        <v>0.754</v>
      </c>
      <c r="V72" s="65">
        <v>197010394</v>
      </c>
      <c r="W72" s="65">
        <v>203082904</v>
      </c>
      <c r="X72" s="65">
        <v>67669582</v>
      </c>
      <c r="Y72" s="65">
        <v>67603789</v>
      </c>
      <c r="Z72" s="65">
        <v>534</v>
      </c>
      <c r="AA72" s="65">
        <v>436</v>
      </c>
      <c r="AB72" s="67">
        <v>0.46860000000000002</v>
      </c>
      <c r="AC72" s="65">
        <v>0</v>
      </c>
      <c r="AD72" s="66">
        <v>0.192</v>
      </c>
      <c r="AE72" s="66">
        <v>0.77900000000000003</v>
      </c>
      <c r="AF72" s="65">
        <v>436</v>
      </c>
      <c r="AG72" s="65">
        <v>429</v>
      </c>
      <c r="AH72" s="65">
        <v>459</v>
      </c>
      <c r="AI72" s="65">
        <v>442446</v>
      </c>
      <c r="AJ72" s="66">
        <v>0.9</v>
      </c>
      <c r="AK72" s="66">
        <v>0.84399999999999997</v>
      </c>
      <c r="AL72" s="66">
        <v>0.94399999999999995</v>
      </c>
      <c r="AM72" s="66">
        <v>0.86899999999999999</v>
      </c>
      <c r="AN72" s="66">
        <v>0.86899999999999999</v>
      </c>
      <c r="AO72" s="66">
        <v>0.53300000000000003</v>
      </c>
      <c r="AP72" s="66">
        <v>0.76900000000000002</v>
      </c>
      <c r="AQ72" s="66">
        <v>0.76900000000000002</v>
      </c>
      <c r="AR72" s="88">
        <v>0.41147</v>
      </c>
    </row>
    <row r="73" spans="1:44" x14ac:dyDescent="0.2">
      <c r="A73" s="61" t="s">
        <v>164</v>
      </c>
      <c r="B73" s="58" t="s">
        <v>165</v>
      </c>
      <c r="C73" s="65">
        <v>158979</v>
      </c>
      <c r="D73" s="65">
        <v>89148</v>
      </c>
      <c r="E73" s="66">
        <v>0.27900000000000003</v>
      </c>
      <c r="F73" s="65">
        <v>11670</v>
      </c>
      <c r="G73" s="65">
        <v>35010</v>
      </c>
      <c r="H73" s="66">
        <v>0.85799999999999998</v>
      </c>
      <c r="I73" s="65">
        <v>3384</v>
      </c>
      <c r="J73" s="66">
        <v>0.95899999999999996</v>
      </c>
      <c r="K73" s="65">
        <v>761519401</v>
      </c>
      <c r="L73" s="65">
        <v>4340</v>
      </c>
      <c r="M73" s="65">
        <v>175465</v>
      </c>
      <c r="N73" s="65">
        <v>99418</v>
      </c>
      <c r="O73" s="66">
        <v>0.307</v>
      </c>
      <c r="P73" s="65">
        <v>5183</v>
      </c>
      <c r="Q73" s="65">
        <v>5225</v>
      </c>
      <c r="R73" s="65">
        <v>5204</v>
      </c>
      <c r="S73" s="66">
        <v>1.091</v>
      </c>
      <c r="T73" s="66">
        <v>1.6659999999999999</v>
      </c>
      <c r="U73" s="66">
        <v>0.9</v>
      </c>
      <c r="V73" s="65">
        <v>753577153</v>
      </c>
      <c r="W73" s="65">
        <v>769461650</v>
      </c>
      <c r="X73" s="65">
        <v>423467383</v>
      </c>
      <c r="Y73" s="65">
        <v>431476424</v>
      </c>
      <c r="Z73" s="65">
        <v>4840</v>
      </c>
      <c r="AA73" s="65">
        <v>4321</v>
      </c>
      <c r="AB73" s="67">
        <v>0.72829999999999995</v>
      </c>
      <c r="AC73" s="65">
        <v>190</v>
      </c>
      <c r="AD73" s="66">
        <v>0.2636</v>
      </c>
      <c r="AE73" s="66">
        <v>0.66600000000000004</v>
      </c>
      <c r="AF73" s="65">
        <v>4407</v>
      </c>
      <c r="AG73" s="65">
        <v>4347</v>
      </c>
      <c r="AH73" s="65">
        <v>3941</v>
      </c>
      <c r="AI73" s="65">
        <v>195245</v>
      </c>
      <c r="AJ73" s="66">
        <v>0.9</v>
      </c>
      <c r="AK73" s="66">
        <v>0.90300000000000002</v>
      </c>
      <c r="AL73" s="66">
        <v>0.95</v>
      </c>
      <c r="AM73" s="66">
        <v>0.95</v>
      </c>
      <c r="AN73" s="66">
        <v>0.98</v>
      </c>
      <c r="AO73" s="66">
        <v>0.57699999999999996</v>
      </c>
      <c r="AP73" s="66">
        <v>0.89800000000000002</v>
      </c>
      <c r="AQ73" s="66">
        <v>0.89800000000000002</v>
      </c>
      <c r="AR73" s="88">
        <v>0.75466999999999995</v>
      </c>
    </row>
    <row r="74" spans="1:44" x14ac:dyDescent="0.2">
      <c r="A74" s="61" t="s">
        <v>166</v>
      </c>
      <c r="B74" s="58" t="s">
        <v>167</v>
      </c>
      <c r="C74" s="65">
        <v>500710</v>
      </c>
      <c r="D74" s="65">
        <v>175396</v>
      </c>
      <c r="E74" s="66">
        <v>0.67100000000000004</v>
      </c>
      <c r="F74" s="65">
        <v>15487</v>
      </c>
      <c r="G74" s="65">
        <v>46461</v>
      </c>
      <c r="H74" s="66">
        <v>0.65800000000000003</v>
      </c>
      <c r="I74" s="65">
        <v>11720</v>
      </c>
      <c r="J74" s="66">
        <v>0.9</v>
      </c>
      <c r="K74" s="65">
        <v>750758793</v>
      </c>
      <c r="L74" s="65">
        <v>1305</v>
      </c>
      <c r="M74" s="65">
        <v>575294</v>
      </c>
      <c r="N74" s="65">
        <v>206712</v>
      </c>
      <c r="O74" s="66">
        <v>0.63800000000000001</v>
      </c>
      <c r="P74" s="65">
        <v>1573</v>
      </c>
      <c r="Q74" s="65">
        <v>1569</v>
      </c>
      <c r="R74" s="65">
        <v>1573</v>
      </c>
      <c r="S74" s="66">
        <v>1.091</v>
      </c>
      <c r="T74" s="66">
        <v>1.355</v>
      </c>
      <c r="U74" s="66">
        <v>0.57399999999999995</v>
      </c>
      <c r="V74" s="65">
        <v>731425460</v>
      </c>
      <c r="W74" s="65">
        <v>770092127</v>
      </c>
      <c r="X74" s="65">
        <v>255506523</v>
      </c>
      <c r="Y74" s="65">
        <v>269760019</v>
      </c>
      <c r="Z74" s="65">
        <v>1538</v>
      </c>
      <c r="AA74" s="65">
        <v>1406</v>
      </c>
      <c r="AB74" s="67">
        <v>0.4385</v>
      </c>
      <c r="AC74" s="65">
        <v>48</v>
      </c>
      <c r="AD74" s="66">
        <v>8.0699999999999994E-2</v>
      </c>
      <c r="AE74" s="66">
        <v>0.35499999999999998</v>
      </c>
      <c r="AF74" s="65">
        <v>1412</v>
      </c>
      <c r="AG74" s="65">
        <v>1477</v>
      </c>
      <c r="AH74" s="65">
        <v>1344</v>
      </c>
      <c r="AI74" s="65">
        <v>572985</v>
      </c>
      <c r="AJ74" s="66">
        <v>0.74</v>
      </c>
      <c r="AK74" s="66">
        <v>0.82699999999999996</v>
      </c>
      <c r="AL74" s="66">
        <v>0.92700000000000005</v>
      </c>
      <c r="AM74" s="66">
        <v>0.82699999999999996</v>
      </c>
      <c r="AN74" s="66">
        <v>0.82699999999999996</v>
      </c>
      <c r="AO74" s="66">
        <v>0.621</v>
      </c>
      <c r="AP74" s="66">
        <v>0.70099999999999996</v>
      </c>
      <c r="AQ74" s="66">
        <v>0.70099999999999996</v>
      </c>
      <c r="AR74" s="88">
        <v>0.36775000000000002</v>
      </c>
    </row>
    <row r="75" spans="1:44" x14ac:dyDescent="0.2">
      <c r="A75" s="61" t="s">
        <v>168</v>
      </c>
      <c r="B75" s="58" t="s">
        <v>169</v>
      </c>
      <c r="C75" s="65">
        <v>254191</v>
      </c>
      <c r="D75" s="65">
        <v>83344</v>
      </c>
      <c r="E75" s="66">
        <v>0.32800000000000001</v>
      </c>
      <c r="F75" s="65">
        <v>15465</v>
      </c>
      <c r="G75" s="65">
        <v>46395</v>
      </c>
      <c r="H75" s="66">
        <v>0.83299999999999996</v>
      </c>
      <c r="I75" s="65">
        <v>8995</v>
      </c>
      <c r="J75" s="66">
        <v>0.95099999999999996</v>
      </c>
      <c r="K75" s="65">
        <v>192821746</v>
      </c>
      <c r="L75" s="65">
        <v>540</v>
      </c>
      <c r="M75" s="65">
        <v>357077</v>
      </c>
      <c r="N75" s="65">
        <v>117453</v>
      </c>
      <c r="O75" s="66">
        <v>0.36199999999999999</v>
      </c>
      <c r="P75" s="65">
        <v>697</v>
      </c>
      <c r="Q75" s="65">
        <v>693</v>
      </c>
      <c r="R75" s="65">
        <v>697</v>
      </c>
      <c r="S75" s="66">
        <v>1.091</v>
      </c>
      <c r="T75" s="66">
        <v>1.73</v>
      </c>
      <c r="U75" s="66">
        <v>0.9</v>
      </c>
      <c r="V75" s="65">
        <v>192203519</v>
      </c>
      <c r="W75" s="65">
        <v>193439973</v>
      </c>
      <c r="X75" s="65">
        <v>57909215</v>
      </c>
      <c r="Y75" s="65">
        <v>63425019</v>
      </c>
      <c r="Z75" s="65">
        <v>761</v>
      </c>
      <c r="AA75" s="65">
        <v>539</v>
      </c>
      <c r="AB75" s="67">
        <v>0.65310000000000001</v>
      </c>
      <c r="AC75" s="65">
        <v>8</v>
      </c>
      <c r="AD75" s="66">
        <v>0.1472</v>
      </c>
      <c r="AE75" s="66">
        <v>0.73</v>
      </c>
      <c r="AF75" s="65">
        <v>540</v>
      </c>
      <c r="AG75" s="65">
        <v>561</v>
      </c>
      <c r="AH75" s="65">
        <v>605</v>
      </c>
      <c r="AI75" s="65">
        <v>319735</v>
      </c>
      <c r="AJ75" s="66">
        <v>0.9</v>
      </c>
      <c r="AK75" s="66">
        <v>0.89</v>
      </c>
      <c r="AL75" s="66">
        <v>0.95</v>
      </c>
      <c r="AM75" s="66">
        <v>0.93400000000000005</v>
      </c>
      <c r="AN75" s="66">
        <v>0.97499999999999998</v>
      </c>
      <c r="AO75" s="66">
        <v>0.68200000000000005</v>
      </c>
      <c r="AP75" s="66">
        <v>0.83399999999999996</v>
      </c>
      <c r="AQ75" s="66">
        <v>0.83399999999999996</v>
      </c>
      <c r="AR75" s="88">
        <v>0.58925000000000005</v>
      </c>
    </row>
    <row r="76" spans="1:44" x14ac:dyDescent="0.2">
      <c r="A76" s="61" t="s">
        <v>170</v>
      </c>
      <c r="B76" s="58" t="s">
        <v>171</v>
      </c>
      <c r="C76" s="65">
        <v>297820</v>
      </c>
      <c r="D76" s="65">
        <v>111855</v>
      </c>
      <c r="E76" s="66">
        <v>0.41299999999999998</v>
      </c>
      <c r="F76" s="65">
        <v>35940</v>
      </c>
      <c r="G76" s="65">
        <v>107820</v>
      </c>
      <c r="H76" s="66">
        <v>0.79</v>
      </c>
      <c r="I76" s="65">
        <v>7667</v>
      </c>
      <c r="J76" s="66">
        <v>0.93899999999999995</v>
      </c>
      <c r="K76" s="65">
        <v>85436456</v>
      </c>
      <c r="L76" s="65">
        <v>240</v>
      </c>
      <c r="M76" s="65">
        <v>355985</v>
      </c>
      <c r="N76" s="65">
        <v>133760</v>
      </c>
      <c r="O76" s="66">
        <v>0.41299999999999998</v>
      </c>
      <c r="P76" s="65">
        <v>142</v>
      </c>
      <c r="Q76" s="65">
        <v>157</v>
      </c>
      <c r="R76" s="65">
        <v>150</v>
      </c>
      <c r="S76" s="66">
        <v>1.091</v>
      </c>
      <c r="T76" s="66">
        <v>1.5369999999999999</v>
      </c>
      <c r="U76" s="66">
        <v>0.89600000000000002</v>
      </c>
      <c r="V76" s="65">
        <v>85398354</v>
      </c>
      <c r="W76" s="65">
        <v>85474559</v>
      </c>
      <c r="X76" s="65">
        <v>31834760</v>
      </c>
      <c r="Y76" s="65">
        <v>32102439</v>
      </c>
      <c r="Z76" s="65">
        <v>287</v>
      </c>
      <c r="AA76" s="65">
        <v>132</v>
      </c>
      <c r="AB76" s="67">
        <v>0.65859999999999996</v>
      </c>
      <c r="AC76" s="65">
        <v>2</v>
      </c>
      <c r="AD76" s="66">
        <v>0.13880000000000001</v>
      </c>
      <c r="AE76" s="66">
        <v>0.53700000000000003</v>
      </c>
      <c r="AF76" s="65">
        <v>133</v>
      </c>
      <c r="AG76" s="65">
        <v>244</v>
      </c>
      <c r="AH76" s="65">
        <v>250</v>
      </c>
      <c r="AI76" s="65">
        <v>341898</v>
      </c>
      <c r="AJ76" s="66">
        <v>0.9</v>
      </c>
      <c r="AK76" s="66">
        <v>0.86899999999999999</v>
      </c>
      <c r="AL76" s="66">
        <v>0.95</v>
      </c>
      <c r="AM76" s="66">
        <v>0.92200000000000004</v>
      </c>
      <c r="AN76" s="66">
        <v>0.96299999999999997</v>
      </c>
      <c r="AO76" s="66">
        <v>0.63400000000000001</v>
      </c>
      <c r="AP76" s="66">
        <v>0.82199999999999995</v>
      </c>
      <c r="AQ76" s="66">
        <v>0.82199999999999995</v>
      </c>
      <c r="AR76" s="88">
        <v>0.57089999999999996</v>
      </c>
    </row>
    <row r="77" spans="1:44" x14ac:dyDescent="0.2">
      <c r="A77" s="61" t="s">
        <v>172</v>
      </c>
      <c r="B77" s="58" t="s">
        <v>173</v>
      </c>
      <c r="C77" s="65">
        <v>389069</v>
      </c>
      <c r="D77" s="65">
        <v>110594</v>
      </c>
      <c r="E77" s="66">
        <v>0.46899999999999997</v>
      </c>
      <c r="F77" s="65">
        <v>14324</v>
      </c>
      <c r="G77" s="65">
        <v>42972</v>
      </c>
      <c r="H77" s="66">
        <v>0.76100000000000001</v>
      </c>
      <c r="I77" s="65">
        <v>8684</v>
      </c>
      <c r="J77" s="66">
        <v>0.93</v>
      </c>
      <c r="K77" s="65">
        <v>161328726</v>
      </c>
      <c r="L77" s="65">
        <v>343</v>
      </c>
      <c r="M77" s="65">
        <v>470346</v>
      </c>
      <c r="N77" s="65">
        <v>134776</v>
      </c>
      <c r="O77" s="66">
        <v>0.41599999999999998</v>
      </c>
      <c r="P77" s="65">
        <v>468</v>
      </c>
      <c r="Q77" s="65">
        <v>506</v>
      </c>
      <c r="R77" s="65">
        <v>487</v>
      </c>
      <c r="S77" s="66">
        <v>1.091</v>
      </c>
      <c r="T77" s="66">
        <v>1.865</v>
      </c>
      <c r="U77" s="66">
        <v>0.82599999999999996</v>
      </c>
      <c r="V77" s="65">
        <v>160026604</v>
      </c>
      <c r="W77" s="65">
        <v>162630848</v>
      </c>
      <c r="X77" s="65">
        <v>44969281</v>
      </c>
      <c r="Y77" s="65">
        <v>46228361</v>
      </c>
      <c r="Z77" s="65">
        <v>418</v>
      </c>
      <c r="AA77" s="65">
        <v>393</v>
      </c>
      <c r="AB77" s="67">
        <v>0.57879999999999998</v>
      </c>
      <c r="AC77" s="65">
        <v>0</v>
      </c>
      <c r="AD77" s="66">
        <v>0.104</v>
      </c>
      <c r="AE77" s="66">
        <v>0.86499999999999999</v>
      </c>
      <c r="AF77" s="65">
        <v>469</v>
      </c>
      <c r="AG77" s="65">
        <v>399</v>
      </c>
      <c r="AH77" s="65">
        <v>358</v>
      </c>
      <c r="AI77" s="65">
        <v>454276</v>
      </c>
      <c r="AJ77" s="66">
        <v>0.9</v>
      </c>
      <c r="AK77" s="66">
        <v>0.85</v>
      </c>
      <c r="AL77" s="66">
        <v>0.95</v>
      </c>
      <c r="AM77" s="66">
        <v>0.86299999999999999</v>
      </c>
      <c r="AN77" s="66">
        <v>0.90100000000000002</v>
      </c>
      <c r="AO77" s="66">
        <v>0.53500000000000003</v>
      </c>
      <c r="AP77" s="66">
        <v>0.76300000000000001</v>
      </c>
      <c r="AQ77" s="66">
        <v>0.76300000000000001</v>
      </c>
      <c r="AR77" s="88">
        <v>0.42708000000000002</v>
      </c>
    </row>
    <row r="78" spans="1:44" x14ac:dyDescent="0.2">
      <c r="A78" s="61" t="s">
        <v>174</v>
      </c>
      <c r="B78" s="58" t="s">
        <v>175</v>
      </c>
      <c r="C78" s="65">
        <v>425725</v>
      </c>
      <c r="D78" s="65">
        <v>120794</v>
      </c>
      <c r="E78" s="66">
        <v>0.51300000000000001</v>
      </c>
      <c r="F78" s="65">
        <v>16579</v>
      </c>
      <c r="G78" s="65">
        <v>49737</v>
      </c>
      <c r="H78" s="66">
        <v>0.73899999999999999</v>
      </c>
      <c r="I78" s="65">
        <v>9961</v>
      </c>
      <c r="J78" s="66">
        <v>0.92400000000000004</v>
      </c>
      <c r="K78" s="65">
        <v>319266444</v>
      </c>
      <c r="L78" s="65">
        <v>598</v>
      </c>
      <c r="M78" s="65">
        <v>533890</v>
      </c>
      <c r="N78" s="65">
        <v>151700</v>
      </c>
      <c r="O78" s="66">
        <v>0.46800000000000003</v>
      </c>
      <c r="P78" s="65">
        <v>729</v>
      </c>
      <c r="Q78" s="65">
        <v>739</v>
      </c>
      <c r="R78" s="65">
        <v>734</v>
      </c>
      <c r="S78" s="66">
        <v>1.091</v>
      </c>
      <c r="T78" s="66">
        <v>1.6850000000000001</v>
      </c>
      <c r="U78" s="66">
        <v>0.76800000000000002</v>
      </c>
      <c r="V78" s="65">
        <v>318813174</v>
      </c>
      <c r="W78" s="65">
        <v>319719714</v>
      </c>
      <c r="X78" s="65">
        <v>87663103</v>
      </c>
      <c r="Y78" s="65">
        <v>90716934</v>
      </c>
      <c r="Z78" s="65">
        <v>751</v>
      </c>
      <c r="AA78" s="65">
        <v>621</v>
      </c>
      <c r="AB78" s="67">
        <v>0.56710000000000005</v>
      </c>
      <c r="AC78" s="65">
        <v>0</v>
      </c>
      <c r="AD78" s="66">
        <v>0.1764</v>
      </c>
      <c r="AE78" s="66">
        <v>0.68500000000000005</v>
      </c>
      <c r="AF78" s="65">
        <v>622</v>
      </c>
      <c r="AG78" s="65">
        <v>625</v>
      </c>
      <c r="AH78" s="65">
        <v>636</v>
      </c>
      <c r="AI78" s="65">
        <v>502703</v>
      </c>
      <c r="AJ78" s="66">
        <v>0.9</v>
      </c>
      <c r="AK78" s="66">
        <v>0.82099999999999995</v>
      </c>
      <c r="AL78" s="66">
        <v>0.92100000000000004</v>
      </c>
      <c r="AM78" s="66">
        <v>0.83799999999999997</v>
      </c>
      <c r="AN78" s="66">
        <v>0.874</v>
      </c>
      <c r="AO78" s="66">
        <v>0.58599999999999997</v>
      </c>
      <c r="AP78" s="66">
        <v>0.73799999999999999</v>
      </c>
      <c r="AQ78" s="66">
        <v>0.73799999999999999</v>
      </c>
      <c r="AR78" s="88">
        <v>0.50863999999999998</v>
      </c>
    </row>
    <row r="79" spans="1:44" x14ac:dyDescent="0.2">
      <c r="A79" s="61" t="s">
        <v>176</v>
      </c>
      <c r="B79" s="58" t="s">
        <v>177</v>
      </c>
      <c r="C79" s="65">
        <v>257446</v>
      </c>
      <c r="D79" s="65">
        <v>125350</v>
      </c>
      <c r="E79" s="66">
        <v>0.41499999999999998</v>
      </c>
      <c r="F79" s="65">
        <v>13932</v>
      </c>
      <c r="G79" s="65">
        <v>41796</v>
      </c>
      <c r="H79" s="66">
        <v>0.78900000000000003</v>
      </c>
      <c r="I79" s="65">
        <v>5756</v>
      </c>
      <c r="J79" s="66">
        <v>0.93799999999999994</v>
      </c>
      <c r="K79" s="65">
        <v>1657697121</v>
      </c>
      <c r="L79" s="65">
        <v>6025</v>
      </c>
      <c r="M79" s="65">
        <v>275136</v>
      </c>
      <c r="N79" s="65">
        <v>133963</v>
      </c>
      <c r="O79" s="66">
        <v>0.41299999999999998</v>
      </c>
      <c r="P79" s="65">
        <v>6972</v>
      </c>
      <c r="Q79" s="65">
        <v>7074</v>
      </c>
      <c r="R79" s="65">
        <v>7023</v>
      </c>
      <c r="S79" s="66">
        <v>1.0449999999999999</v>
      </c>
      <c r="T79" s="66">
        <v>1.603</v>
      </c>
      <c r="U79" s="66">
        <v>0.9</v>
      </c>
      <c r="V79" s="65">
        <v>1666983793</v>
      </c>
      <c r="W79" s="65">
        <v>1657697121</v>
      </c>
      <c r="X79" s="65">
        <v>779521151</v>
      </c>
      <c r="Y79" s="65">
        <v>807131838</v>
      </c>
      <c r="Z79" s="65">
        <v>6439</v>
      </c>
      <c r="AA79" s="65">
        <v>6058</v>
      </c>
      <c r="AB79" s="67">
        <v>0.6573</v>
      </c>
      <c r="AC79" s="65">
        <v>17</v>
      </c>
      <c r="AD79" s="66">
        <v>0.26869999999999999</v>
      </c>
      <c r="AE79" s="66">
        <v>0.60299999999999998</v>
      </c>
      <c r="AF79" s="65">
        <v>6419</v>
      </c>
      <c r="AG79" s="65">
        <v>6387</v>
      </c>
      <c r="AH79" s="65">
        <v>5522</v>
      </c>
      <c r="AI79" s="65">
        <v>300198</v>
      </c>
      <c r="AJ79" s="66">
        <v>0.9</v>
      </c>
      <c r="AK79" s="66">
        <v>0.86299999999999999</v>
      </c>
      <c r="AL79" s="66">
        <v>0.95</v>
      </c>
      <c r="AM79" s="66">
        <v>0.94399999999999995</v>
      </c>
      <c r="AN79" s="66">
        <v>0.98</v>
      </c>
      <c r="AO79" s="66">
        <v>0.62</v>
      </c>
      <c r="AP79" s="66">
        <v>0.84399999999999997</v>
      </c>
      <c r="AQ79" s="66">
        <v>0.84399999999999997</v>
      </c>
      <c r="AR79" s="88">
        <v>0.65130999999999994</v>
      </c>
    </row>
    <row r="80" spans="1:44" x14ac:dyDescent="0.2">
      <c r="A80" s="61" t="s">
        <v>178</v>
      </c>
      <c r="B80" s="58" t="s">
        <v>179</v>
      </c>
      <c r="C80" s="65">
        <v>471511</v>
      </c>
      <c r="D80" s="65">
        <v>186610</v>
      </c>
      <c r="E80" s="66">
        <v>0.67400000000000004</v>
      </c>
      <c r="F80" s="65">
        <v>12417</v>
      </c>
      <c r="G80" s="65">
        <v>37251</v>
      </c>
      <c r="H80" s="66">
        <v>0.65700000000000003</v>
      </c>
      <c r="I80" s="65">
        <v>11309</v>
      </c>
      <c r="J80" s="66">
        <v>0.89900000000000002</v>
      </c>
      <c r="K80" s="65">
        <v>2115259850</v>
      </c>
      <c r="L80" s="65">
        <v>3664</v>
      </c>
      <c r="M80" s="65">
        <v>577308</v>
      </c>
      <c r="N80" s="65">
        <v>232499</v>
      </c>
      <c r="O80" s="66">
        <v>0.71799999999999997</v>
      </c>
      <c r="P80" s="65">
        <v>4189</v>
      </c>
      <c r="Q80" s="65">
        <v>4484</v>
      </c>
      <c r="R80" s="65">
        <v>4337</v>
      </c>
      <c r="S80" s="66">
        <v>1.0449999999999999</v>
      </c>
      <c r="T80" s="66">
        <v>1.298</v>
      </c>
      <c r="U80" s="66">
        <v>0.56799999999999995</v>
      </c>
      <c r="V80" s="65">
        <v>2078068067</v>
      </c>
      <c r="W80" s="65">
        <v>2152451634</v>
      </c>
      <c r="X80" s="65">
        <v>821200581</v>
      </c>
      <c r="Y80" s="65">
        <v>851877715</v>
      </c>
      <c r="Z80" s="65">
        <v>4565</v>
      </c>
      <c r="AA80" s="65">
        <v>3654</v>
      </c>
      <c r="AB80" s="67">
        <v>0.36699999999999999</v>
      </c>
      <c r="AC80" s="65">
        <v>30</v>
      </c>
      <c r="AD80" s="66">
        <v>8.5400000000000004E-2</v>
      </c>
      <c r="AE80" s="66">
        <v>0.29799999999999999</v>
      </c>
      <c r="AF80" s="65">
        <v>3979</v>
      </c>
      <c r="AG80" s="65">
        <v>3796</v>
      </c>
      <c r="AH80" s="65">
        <v>3977</v>
      </c>
      <c r="AI80" s="65">
        <v>541224</v>
      </c>
      <c r="AJ80" s="66">
        <v>0.75600000000000001</v>
      </c>
      <c r="AK80" s="66">
        <v>0.80300000000000005</v>
      </c>
      <c r="AL80" s="66">
        <v>0.90300000000000002</v>
      </c>
      <c r="AM80" s="66">
        <v>0.81799999999999995</v>
      </c>
      <c r="AN80" s="66">
        <v>0.81799999999999995</v>
      </c>
      <c r="AO80" s="66">
        <v>0.57699999999999996</v>
      </c>
      <c r="AP80" s="66">
        <v>0.71799999999999997</v>
      </c>
      <c r="AQ80" s="66">
        <v>0.71799999999999997</v>
      </c>
      <c r="AR80" s="88">
        <v>0.29294999999999999</v>
      </c>
    </row>
    <row r="81" spans="1:44" x14ac:dyDescent="0.2">
      <c r="A81" s="61" t="s">
        <v>180</v>
      </c>
      <c r="B81" s="58" t="s">
        <v>181</v>
      </c>
      <c r="C81" s="65">
        <v>301510</v>
      </c>
      <c r="D81" s="65">
        <v>136396</v>
      </c>
      <c r="E81" s="66">
        <v>0.46500000000000002</v>
      </c>
      <c r="F81" s="65">
        <v>11510</v>
      </c>
      <c r="G81" s="65">
        <v>34530</v>
      </c>
      <c r="H81" s="66">
        <v>0.76300000000000001</v>
      </c>
      <c r="I81" s="65">
        <v>8419</v>
      </c>
      <c r="J81" s="66">
        <v>0.93100000000000005</v>
      </c>
      <c r="K81" s="65">
        <v>345314963</v>
      </c>
      <c r="L81" s="65">
        <v>972</v>
      </c>
      <c r="M81" s="65">
        <v>355262</v>
      </c>
      <c r="N81" s="65">
        <v>162777</v>
      </c>
      <c r="O81" s="66">
        <v>0.502</v>
      </c>
      <c r="P81" s="65">
        <v>1211</v>
      </c>
      <c r="Q81" s="65">
        <v>1221</v>
      </c>
      <c r="R81" s="65">
        <v>1216</v>
      </c>
      <c r="S81" s="66">
        <v>1.0449999999999999</v>
      </c>
      <c r="T81" s="66">
        <v>1.456</v>
      </c>
      <c r="U81" s="66">
        <v>0.79600000000000004</v>
      </c>
      <c r="V81" s="65">
        <v>340877898</v>
      </c>
      <c r="W81" s="65">
        <v>349752028</v>
      </c>
      <c r="X81" s="65">
        <v>153145686</v>
      </c>
      <c r="Y81" s="65">
        <v>158219747</v>
      </c>
      <c r="Z81" s="65">
        <v>1160</v>
      </c>
      <c r="AA81" s="65">
        <v>1003</v>
      </c>
      <c r="AB81" s="67">
        <v>0.57430000000000003</v>
      </c>
      <c r="AC81" s="65">
        <v>0</v>
      </c>
      <c r="AD81" s="66">
        <v>0.12740000000000001</v>
      </c>
      <c r="AE81" s="66">
        <v>0.45600000000000002</v>
      </c>
      <c r="AF81" s="65">
        <v>991</v>
      </c>
      <c r="AG81" s="65">
        <v>998</v>
      </c>
      <c r="AH81" s="65">
        <v>977</v>
      </c>
      <c r="AI81" s="65">
        <v>357985</v>
      </c>
      <c r="AJ81" s="66">
        <v>0.9</v>
      </c>
      <c r="AK81" s="66">
        <v>0.82699999999999996</v>
      </c>
      <c r="AL81" s="66">
        <v>0.92700000000000005</v>
      </c>
      <c r="AM81" s="66">
        <v>0.91400000000000003</v>
      </c>
      <c r="AN81" s="66">
        <v>0.91400000000000003</v>
      </c>
      <c r="AO81" s="66">
        <v>0.65600000000000003</v>
      </c>
      <c r="AP81" s="66">
        <v>0.81399999999999995</v>
      </c>
      <c r="AQ81" s="66">
        <v>0.81399999999999995</v>
      </c>
      <c r="AR81" s="88">
        <v>0.48394999999999999</v>
      </c>
    </row>
    <row r="82" spans="1:44" x14ac:dyDescent="0.2">
      <c r="A82" s="61" t="s">
        <v>182</v>
      </c>
      <c r="B82" s="58" t="s">
        <v>183</v>
      </c>
      <c r="C82" s="65">
        <v>364433</v>
      </c>
      <c r="D82" s="65">
        <v>127802</v>
      </c>
      <c r="E82" s="66">
        <v>0.48799999999999999</v>
      </c>
      <c r="F82" s="65">
        <v>16653</v>
      </c>
      <c r="G82" s="65">
        <v>49959</v>
      </c>
      <c r="H82" s="66">
        <v>0.752</v>
      </c>
      <c r="I82" s="65">
        <v>9536</v>
      </c>
      <c r="J82" s="66">
        <v>0.92700000000000005</v>
      </c>
      <c r="K82" s="65">
        <v>216885376</v>
      </c>
      <c r="L82" s="65">
        <v>474</v>
      </c>
      <c r="M82" s="65">
        <v>457564</v>
      </c>
      <c r="N82" s="65">
        <v>163662</v>
      </c>
      <c r="O82" s="66">
        <v>0.505</v>
      </c>
      <c r="P82" s="65">
        <v>547</v>
      </c>
      <c r="Q82" s="65">
        <v>566</v>
      </c>
      <c r="R82" s="65">
        <v>557</v>
      </c>
      <c r="S82" s="66">
        <v>1.0449999999999999</v>
      </c>
      <c r="T82" s="66">
        <v>1.8720000000000001</v>
      </c>
      <c r="U82" s="66">
        <v>0.80900000000000005</v>
      </c>
      <c r="V82" s="65">
        <v>212559685</v>
      </c>
      <c r="W82" s="65">
        <v>221211068</v>
      </c>
      <c r="X82" s="65">
        <v>74211113</v>
      </c>
      <c r="Y82" s="65">
        <v>77575889</v>
      </c>
      <c r="Z82" s="65">
        <v>607</v>
      </c>
      <c r="AA82" s="65">
        <v>508</v>
      </c>
      <c r="AB82" s="67">
        <v>0.59199999999999997</v>
      </c>
      <c r="AC82" s="65">
        <v>0</v>
      </c>
      <c r="AD82" s="66">
        <v>0.18579999999999999</v>
      </c>
      <c r="AE82" s="66">
        <v>0.872</v>
      </c>
      <c r="AF82" s="65">
        <v>509</v>
      </c>
      <c r="AG82" s="65">
        <v>500</v>
      </c>
      <c r="AH82" s="65">
        <v>506</v>
      </c>
      <c r="AI82" s="65">
        <v>437176</v>
      </c>
      <c r="AJ82" s="66">
        <v>0.9</v>
      </c>
      <c r="AK82" s="66">
        <v>0.85599999999999998</v>
      </c>
      <c r="AL82" s="66">
        <v>0.95</v>
      </c>
      <c r="AM82" s="66">
        <v>0.872</v>
      </c>
      <c r="AN82" s="66">
        <v>0.91</v>
      </c>
      <c r="AO82" s="66">
        <v>0.628</v>
      </c>
      <c r="AP82" s="66">
        <v>0.77200000000000002</v>
      </c>
      <c r="AQ82" s="66">
        <v>0.77200000000000002</v>
      </c>
      <c r="AR82" s="88">
        <v>0.55381000000000002</v>
      </c>
    </row>
    <row r="83" spans="1:44" x14ac:dyDescent="0.2">
      <c r="A83" s="61" t="s">
        <v>184</v>
      </c>
      <c r="B83" s="58" t="s">
        <v>185</v>
      </c>
      <c r="C83" s="65">
        <v>363501</v>
      </c>
      <c r="D83" s="65">
        <v>119505</v>
      </c>
      <c r="E83" s="66">
        <v>0.47099999999999997</v>
      </c>
      <c r="F83" s="65">
        <v>13917</v>
      </c>
      <c r="G83" s="65">
        <v>41751</v>
      </c>
      <c r="H83" s="66">
        <v>0.76</v>
      </c>
      <c r="I83" s="65">
        <v>9589</v>
      </c>
      <c r="J83" s="66">
        <v>0.93</v>
      </c>
      <c r="K83" s="65">
        <v>313362989</v>
      </c>
      <c r="L83" s="65">
        <v>726</v>
      </c>
      <c r="M83" s="65">
        <v>431629</v>
      </c>
      <c r="N83" s="65">
        <v>145514</v>
      </c>
      <c r="O83" s="66">
        <v>0.44900000000000001</v>
      </c>
      <c r="P83" s="65">
        <v>928</v>
      </c>
      <c r="Q83" s="65">
        <v>938</v>
      </c>
      <c r="R83" s="65">
        <v>933</v>
      </c>
      <c r="S83" s="66">
        <v>1.0449999999999999</v>
      </c>
      <c r="T83" s="66">
        <v>1.78</v>
      </c>
      <c r="U83" s="66">
        <v>0.79400000000000004</v>
      </c>
      <c r="V83" s="65">
        <v>305390982</v>
      </c>
      <c r="W83" s="65">
        <v>321334996</v>
      </c>
      <c r="X83" s="65">
        <v>101602512</v>
      </c>
      <c r="Y83" s="65">
        <v>105643187</v>
      </c>
      <c r="Z83" s="65">
        <v>884</v>
      </c>
      <c r="AA83" s="65">
        <v>755</v>
      </c>
      <c r="AB83" s="67">
        <v>0.5403</v>
      </c>
      <c r="AC83" s="65">
        <v>0</v>
      </c>
      <c r="AD83" s="66">
        <v>0.11840000000000001</v>
      </c>
      <c r="AE83" s="66">
        <v>0.78</v>
      </c>
      <c r="AF83" s="65">
        <v>755</v>
      </c>
      <c r="AG83" s="65">
        <v>710</v>
      </c>
      <c r="AH83" s="65">
        <v>727</v>
      </c>
      <c r="AI83" s="65">
        <v>442001</v>
      </c>
      <c r="AJ83" s="66">
        <v>0.9</v>
      </c>
      <c r="AK83" s="66">
        <v>0.84399999999999997</v>
      </c>
      <c r="AL83" s="66">
        <v>0.94399999999999995</v>
      </c>
      <c r="AM83" s="66">
        <v>0.87</v>
      </c>
      <c r="AN83" s="66">
        <v>0.87</v>
      </c>
      <c r="AO83" s="66">
        <v>0.621</v>
      </c>
      <c r="AP83" s="66">
        <v>0.77</v>
      </c>
      <c r="AQ83" s="66">
        <v>0.77</v>
      </c>
      <c r="AR83" s="88">
        <v>0.46050000000000002</v>
      </c>
    </row>
    <row r="84" spans="1:44" x14ac:dyDescent="0.2">
      <c r="A84" s="61" t="s">
        <v>186</v>
      </c>
      <c r="B84" s="58" t="s">
        <v>187</v>
      </c>
      <c r="C84" s="65">
        <v>371682</v>
      </c>
      <c r="D84" s="65">
        <v>140921</v>
      </c>
      <c r="E84" s="66">
        <v>0.51900000000000002</v>
      </c>
      <c r="F84" s="65">
        <v>14237</v>
      </c>
      <c r="G84" s="65">
        <v>42711</v>
      </c>
      <c r="H84" s="66">
        <v>0.73599999999999999</v>
      </c>
      <c r="I84" s="65">
        <v>8155</v>
      </c>
      <c r="J84" s="66">
        <v>0.92300000000000004</v>
      </c>
      <c r="K84" s="65">
        <v>399885875</v>
      </c>
      <c r="L84" s="65">
        <v>906</v>
      </c>
      <c r="M84" s="65">
        <v>441375</v>
      </c>
      <c r="N84" s="65">
        <v>171407</v>
      </c>
      <c r="O84" s="66">
        <v>0.52900000000000003</v>
      </c>
      <c r="P84" s="65">
        <v>1051</v>
      </c>
      <c r="Q84" s="65">
        <v>1107</v>
      </c>
      <c r="R84" s="65">
        <v>1079</v>
      </c>
      <c r="S84" s="66">
        <v>1.0449999999999999</v>
      </c>
      <c r="T84" s="66">
        <v>1.786</v>
      </c>
      <c r="U84" s="66">
        <v>0.76900000000000002</v>
      </c>
      <c r="V84" s="65">
        <v>390177364</v>
      </c>
      <c r="W84" s="65">
        <v>409594387</v>
      </c>
      <c r="X84" s="65">
        <v>149090741</v>
      </c>
      <c r="Y84" s="65">
        <v>155295317</v>
      </c>
      <c r="Z84" s="65">
        <v>1102</v>
      </c>
      <c r="AA84" s="65">
        <v>890</v>
      </c>
      <c r="AB84" s="67">
        <v>0.4955</v>
      </c>
      <c r="AC84" s="65">
        <v>0</v>
      </c>
      <c r="AD84" s="66">
        <v>0.1648</v>
      </c>
      <c r="AE84" s="66">
        <v>0.78600000000000003</v>
      </c>
      <c r="AF84" s="65">
        <v>897</v>
      </c>
      <c r="AG84" s="65">
        <v>905</v>
      </c>
      <c r="AH84" s="65">
        <v>951</v>
      </c>
      <c r="AI84" s="65">
        <v>430698</v>
      </c>
      <c r="AJ84" s="66">
        <v>0.9</v>
      </c>
      <c r="AK84" s="66">
        <v>0.85499999999999998</v>
      </c>
      <c r="AL84" s="66">
        <v>0.95</v>
      </c>
      <c r="AM84" s="66">
        <v>0.876</v>
      </c>
      <c r="AN84" s="66">
        <v>0.91400000000000003</v>
      </c>
      <c r="AO84" s="66">
        <v>0.55100000000000005</v>
      </c>
      <c r="AP84" s="66">
        <v>0.77600000000000002</v>
      </c>
      <c r="AQ84" s="66">
        <v>0.77600000000000002</v>
      </c>
      <c r="AR84" s="88">
        <v>0.42449999999999999</v>
      </c>
    </row>
    <row r="85" spans="1:44" x14ac:dyDescent="0.2">
      <c r="A85" s="61" t="s">
        <v>188</v>
      </c>
      <c r="B85" s="58" t="s">
        <v>189</v>
      </c>
      <c r="C85" s="65">
        <v>344936</v>
      </c>
      <c r="D85" s="65">
        <v>177819</v>
      </c>
      <c r="E85" s="66">
        <v>0.57599999999999996</v>
      </c>
      <c r="F85" s="65">
        <v>14234</v>
      </c>
      <c r="G85" s="65">
        <v>42702</v>
      </c>
      <c r="H85" s="66">
        <v>0.70699999999999996</v>
      </c>
      <c r="I85" s="65">
        <v>6294</v>
      </c>
      <c r="J85" s="66">
        <v>0.91400000000000003</v>
      </c>
      <c r="K85" s="65">
        <v>310662678</v>
      </c>
      <c r="L85" s="65">
        <v>749</v>
      </c>
      <c r="M85" s="65">
        <v>414769</v>
      </c>
      <c r="N85" s="65">
        <v>214855</v>
      </c>
      <c r="O85" s="66">
        <v>0.66300000000000003</v>
      </c>
      <c r="P85" s="65">
        <v>960</v>
      </c>
      <c r="Q85" s="65">
        <v>940</v>
      </c>
      <c r="R85" s="65">
        <v>960</v>
      </c>
      <c r="S85" s="66">
        <v>1.0449999999999999</v>
      </c>
      <c r="T85" s="66">
        <v>1.8680000000000001</v>
      </c>
      <c r="U85" s="66">
        <v>0.77200000000000002</v>
      </c>
      <c r="V85" s="65">
        <v>309157906</v>
      </c>
      <c r="W85" s="65">
        <v>312167450</v>
      </c>
      <c r="X85" s="65">
        <v>98933879</v>
      </c>
      <c r="Y85" s="65">
        <v>160926805</v>
      </c>
      <c r="Z85" s="65">
        <v>905</v>
      </c>
      <c r="AA85" s="65">
        <v>762</v>
      </c>
      <c r="AB85" s="67">
        <v>0.53149999999999997</v>
      </c>
      <c r="AC85" s="65">
        <v>0</v>
      </c>
      <c r="AD85" s="66">
        <v>0.2331</v>
      </c>
      <c r="AE85" s="66">
        <v>0.86799999999999999</v>
      </c>
      <c r="AF85" s="65">
        <v>765</v>
      </c>
      <c r="AG85" s="65">
        <v>738</v>
      </c>
      <c r="AH85" s="65">
        <v>748</v>
      </c>
      <c r="AI85" s="65">
        <v>417336</v>
      </c>
      <c r="AJ85" s="66">
        <v>0.88200000000000001</v>
      </c>
      <c r="AK85" s="66">
        <v>0.85799999999999998</v>
      </c>
      <c r="AL85" s="66">
        <v>0.95</v>
      </c>
      <c r="AM85" s="66">
        <v>0.88300000000000001</v>
      </c>
      <c r="AN85" s="66">
        <v>0.92200000000000004</v>
      </c>
      <c r="AO85" s="66">
        <v>0.45300000000000001</v>
      </c>
      <c r="AP85" s="66">
        <v>0.78300000000000003</v>
      </c>
      <c r="AQ85" s="66">
        <v>0.78300000000000003</v>
      </c>
      <c r="AR85" s="88">
        <v>0.57821999999999996</v>
      </c>
    </row>
    <row r="86" spans="1:44" x14ac:dyDescent="0.2">
      <c r="A86" s="61" t="s">
        <v>190</v>
      </c>
      <c r="B86" s="58" t="s">
        <v>191</v>
      </c>
      <c r="C86" s="65">
        <v>295498</v>
      </c>
      <c r="D86" s="65">
        <v>132510</v>
      </c>
      <c r="E86" s="66">
        <v>0.45300000000000001</v>
      </c>
      <c r="F86" s="65">
        <v>11404</v>
      </c>
      <c r="G86" s="65">
        <v>34212</v>
      </c>
      <c r="H86" s="66">
        <v>0.76900000000000002</v>
      </c>
      <c r="I86" s="65">
        <v>7267</v>
      </c>
      <c r="J86" s="66">
        <v>0.93300000000000005</v>
      </c>
      <c r="K86" s="65">
        <v>581541544</v>
      </c>
      <c r="L86" s="65">
        <v>1631</v>
      </c>
      <c r="M86" s="65">
        <v>356555</v>
      </c>
      <c r="N86" s="65">
        <v>159890</v>
      </c>
      <c r="O86" s="66">
        <v>0.49299999999999999</v>
      </c>
      <c r="P86" s="65">
        <v>2026</v>
      </c>
      <c r="Q86" s="65">
        <v>2048</v>
      </c>
      <c r="R86" s="65">
        <v>2037</v>
      </c>
      <c r="S86" s="66">
        <v>1.0449999999999999</v>
      </c>
      <c r="T86" s="66">
        <v>1.7509999999999999</v>
      </c>
      <c r="U86" s="66">
        <v>0.84499999999999997</v>
      </c>
      <c r="V86" s="65">
        <v>583706344</v>
      </c>
      <c r="W86" s="65">
        <v>581541544</v>
      </c>
      <c r="X86" s="65">
        <v>257467328</v>
      </c>
      <c r="Y86" s="65">
        <v>260780817</v>
      </c>
      <c r="Z86" s="65">
        <v>1968</v>
      </c>
      <c r="AA86" s="65">
        <v>1667</v>
      </c>
      <c r="AB86" s="67">
        <v>0.61650000000000005</v>
      </c>
      <c r="AC86" s="65">
        <v>11</v>
      </c>
      <c r="AD86" s="66">
        <v>0.24440000000000001</v>
      </c>
      <c r="AE86" s="66">
        <v>0.751</v>
      </c>
      <c r="AF86" s="65">
        <v>1793</v>
      </c>
      <c r="AG86" s="65">
        <v>1750</v>
      </c>
      <c r="AH86" s="65">
        <v>1659</v>
      </c>
      <c r="AI86" s="65">
        <v>350537</v>
      </c>
      <c r="AJ86" s="66">
        <v>0.9</v>
      </c>
      <c r="AK86" s="66">
        <v>0.84499999999999997</v>
      </c>
      <c r="AL86" s="66">
        <v>0.94499999999999995</v>
      </c>
      <c r="AM86" s="66">
        <v>0.91700000000000004</v>
      </c>
      <c r="AN86" s="66">
        <v>0.95699999999999996</v>
      </c>
      <c r="AO86" s="66">
        <v>0.61599999999999999</v>
      </c>
      <c r="AP86" s="66">
        <v>0.81699999999999995</v>
      </c>
      <c r="AQ86" s="66">
        <v>0.81699999999999995</v>
      </c>
      <c r="AR86" s="88">
        <v>0.51887000000000005</v>
      </c>
    </row>
    <row r="87" spans="1:44" x14ac:dyDescent="0.2">
      <c r="A87" s="61" t="s">
        <v>192</v>
      </c>
      <c r="B87" s="58" t="s">
        <v>193</v>
      </c>
      <c r="C87" s="65">
        <v>566963</v>
      </c>
      <c r="D87" s="65">
        <v>118701</v>
      </c>
      <c r="E87" s="66">
        <v>0.6</v>
      </c>
      <c r="F87" s="65">
        <v>18400</v>
      </c>
      <c r="G87" s="65">
        <v>55200</v>
      </c>
      <c r="H87" s="66">
        <v>0.69399999999999995</v>
      </c>
      <c r="I87" s="65">
        <v>11363</v>
      </c>
      <c r="J87" s="66">
        <v>0.91</v>
      </c>
      <c r="K87" s="65">
        <v>191770396</v>
      </c>
      <c r="L87" s="65">
        <v>287</v>
      </c>
      <c r="M87" s="65">
        <v>668189</v>
      </c>
      <c r="N87" s="65">
        <v>141862</v>
      </c>
      <c r="O87" s="66">
        <v>0.438</v>
      </c>
      <c r="P87" s="65">
        <v>332</v>
      </c>
      <c r="Q87" s="65">
        <v>339</v>
      </c>
      <c r="R87" s="65">
        <v>336</v>
      </c>
      <c r="S87" s="66">
        <v>1.0449999999999999</v>
      </c>
      <c r="T87" s="66">
        <v>1.9279999999999999</v>
      </c>
      <c r="U87" s="66">
        <v>0.65900000000000003</v>
      </c>
      <c r="V87" s="65">
        <v>189072270</v>
      </c>
      <c r="W87" s="65">
        <v>194468522</v>
      </c>
      <c r="X87" s="65">
        <v>39608609</v>
      </c>
      <c r="Y87" s="65">
        <v>40714451</v>
      </c>
      <c r="Z87" s="65">
        <v>343</v>
      </c>
      <c r="AA87" s="65">
        <v>292</v>
      </c>
      <c r="AB87" s="67">
        <v>0.56679999999999997</v>
      </c>
      <c r="AC87" s="65">
        <v>0</v>
      </c>
      <c r="AD87" s="66">
        <v>0.17269999999999999</v>
      </c>
      <c r="AE87" s="66">
        <v>0.92800000000000005</v>
      </c>
      <c r="AF87" s="65">
        <v>293</v>
      </c>
      <c r="AG87" s="65">
        <v>294</v>
      </c>
      <c r="AH87" s="65">
        <v>296</v>
      </c>
      <c r="AI87" s="65">
        <v>656988</v>
      </c>
      <c r="AJ87" s="66">
        <v>0.85599999999999998</v>
      </c>
      <c r="AK87" s="66">
        <v>0.82699999999999996</v>
      </c>
      <c r="AL87" s="66">
        <v>0.92700000000000005</v>
      </c>
      <c r="AM87" s="66">
        <v>0.82699999999999996</v>
      </c>
      <c r="AN87" s="66">
        <v>0.86299999999999999</v>
      </c>
      <c r="AO87" s="66">
        <v>0.52700000000000002</v>
      </c>
      <c r="AP87" s="66">
        <v>0.65700000000000003</v>
      </c>
      <c r="AQ87" s="66">
        <v>0.65700000000000003</v>
      </c>
      <c r="AR87" s="88">
        <v>0.54798000000000002</v>
      </c>
    </row>
    <row r="88" spans="1:44" x14ac:dyDescent="0.2">
      <c r="A88" s="61" t="s">
        <v>194</v>
      </c>
      <c r="B88" s="58" t="s">
        <v>195</v>
      </c>
      <c r="C88" s="65">
        <v>309257</v>
      </c>
      <c r="D88" s="65">
        <v>106827</v>
      </c>
      <c r="E88" s="66">
        <v>0.41099999999999998</v>
      </c>
      <c r="F88" s="65">
        <v>14837</v>
      </c>
      <c r="G88" s="65">
        <v>44511</v>
      </c>
      <c r="H88" s="66">
        <v>0.79100000000000004</v>
      </c>
      <c r="I88" s="65">
        <v>7702</v>
      </c>
      <c r="J88" s="66">
        <v>0.93899999999999995</v>
      </c>
      <c r="K88" s="65">
        <v>255466932</v>
      </c>
      <c r="L88" s="65">
        <v>674</v>
      </c>
      <c r="M88" s="65">
        <v>379031</v>
      </c>
      <c r="N88" s="65">
        <v>131870</v>
      </c>
      <c r="O88" s="66">
        <v>0.40699999999999997</v>
      </c>
      <c r="P88" s="65">
        <v>818</v>
      </c>
      <c r="Q88" s="65">
        <v>819</v>
      </c>
      <c r="R88" s="65">
        <v>819</v>
      </c>
      <c r="S88" s="66">
        <v>1.0449999999999999</v>
      </c>
      <c r="T88" s="66">
        <v>1.837</v>
      </c>
      <c r="U88" s="66">
        <v>0.9</v>
      </c>
      <c r="V88" s="65">
        <v>253631879</v>
      </c>
      <c r="W88" s="65">
        <v>257301986</v>
      </c>
      <c r="X88" s="65">
        <v>86104274</v>
      </c>
      <c r="Y88" s="65">
        <v>88880579</v>
      </c>
      <c r="Z88" s="65">
        <v>832</v>
      </c>
      <c r="AA88" s="65">
        <v>669</v>
      </c>
      <c r="AB88" s="67">
        <v>0.59540000000000004</v>
      </c>
      <c r="AC88" s="65">
        <v>0</v>
      </c>
      <c r="AD88" s="66">
        <v>0.1111</v>
      </c>
      <c r="AE88" s="66">
        <v>0.83699999999999997</v>
      </c>
      <c r="AF88" s="65">
        <v>669</v>
      </c>
      <c r="AG88" s="65">
        <v>675</v>
      </c>
      <c r="AH88" s="65">
        <v>704</v>
      </c>
      <c r="AI88" s="65">
        <v>365485</v>
      </c>
      <c r="AJ88" s="66">
        <v>0.9</v>
      </c>
      <c r="AK88" s="66">
        <v>0.876</v>
      </c>
      <c r="AL88" s="66">
        <v>0.95</v>
      </c>
      <c r="AM88" s="66">
        <v>0.91</v>
      </c>
      <c r="AN88" s="66">
        <v>0.95</v>
      </c>
      <c r="AO88" s="66">
        <v>0.59599999999999997</v>
      </c>
      <c r="AP88" s="66">
        <v>0.81</v>
      </c>
      <c r="AQ88" s="66">
        <v>0.81</v>
      </c>
      <c r="AR88" s="88">
        <v>0.48487000000000002</v>
      </c>
    </row>
    <row r="89" spans="1:44" x14ac:dyDescent="0.2">
      <c r="A89" s="61" t="s">
        <v>196</v>
      </c>
      <c r="B89" s="58" t="s">
        <v>197</v>
      </c>
      <c r="C89" s="65">
        <v>271758</v>
      </c>
      <c r="D89" s="65">
        <v>101834</v>
      </c>
      <c r="E89" s="66">
        <v>0.377</v>
      </c>
      <c r="F89" s="65">
        <v>14834</v>
      </c>
      <c r="G89" s="65">
        <v>44502</v>
      </c>
      <c r="H89" s="66">
        <v>0.80800000000000005</v>
      </c>
      <c r="I89" s="65">
        <v>5314</v>
      </c>
      <c r="J89" s="66">
        <v>0.94399999999999995</v>
      </c>
      <c r="K89" s="65">
        <v>430797722</v>
      </c>
      <c r="L89" s="65">
        <v>1268</v>
      </c>
      <c r="M89" s="65">
        <v>339745</v>
      </c>
      <c r="N89" s="65">
        <v>129943</v>
      </c>
      <c r="O89" s="66">
        <v>0.40100000000000002</v>
      </c>
      <c r="P89" s="65">
        <v>1615</v>
      </c>
      <c r="Q89" s="65">
        <v>1694</v>
      </c>
      <c r="R89" s="65">
        <v>1655</v>
      </c>
      <c r="S89" s="66">
        <v>1.0449999999999999</v>
      </c>
      <c r="T89" s="66">
        <v>1.8140000000000001</v>
      </c>
      <c r="U89" s="66">
        <v>0.9</v>
      </c>
      <c r="V89" s="65">
        <v>421890196</v>
      </c>
      <c r="W89" s="65">
        <v>439705248</v>
      </c>
      <c r="X89" s="65">
        <v>159210712</v>
      </c>
      <c r="Y89" s="65">
        <v>164768151</v>
      </c>
      <c r="Z89" s="65">
        <v>1618</v>
      </c>
      <c r="AA89" s="65">
        <v>1255</v>
      </c>
      <c r="AB89" s="67">
        <v>0.56100000000000005</v>
      </c>
      <c r="AC89" s="65">
        <v>0</v>
      </c>
      <c r="AD89" s="66">
        <v>0.17810000000000001</v>
      </c>
      <c r="AE89" s="66">
        <v>0.81399999999999995</v>
      </c>
      <c r="AF89" s="65">
        <v>1260</v>
      </c>
      <c r="AG89" s="65">
        <v>1254</v>
      </c>
      <c r="AH89" s="65">
        <v>1308</v>
      </c>
      <c r="AI89" s="65">
        <v>336166</v>
      </c>
      <c r="AJ89" s="66">
        <v>0.9</v>
      </c>
      <c r="AK89" s="66">
        <v>0.86299999999999999</v>
      </c>
      <c r="AL89" s="66">
        <v>0.95</v>
      </c>
      <c r="AM89" s="66">
        <v>0.92500000000000004</v>
      </c>
      <c r="AN89" s="66">
        <v>0.96599999999999997</v>
      </c>
      <c r="AO89" s="66">
        <v>0.46400000000000002</v>
      </c>
      <c r="AP89" s="66">
        <v>0.82499999999999996</v>
      </c>
      <c r="AQ89" s="66">
        <v>0.82499999999999996</v>
      </c>
      <c r="AR89" s="88">
        <v>0.48814999999999997</v>
      </c>
    </row>
    <row r="90" spans="1:44" x14ac:dyDescent="0.2">
      <c r="A90" s="61" t="s">
        <v>198</v>
      </c>
      <c r="B90" s="58" t="s">
        <v>199</v>
      </c>
      <c r="C90" s="65">
        <v>580329</v>
      </c>
      <c r="D90" s="65">
        <v>131511</v>
      </c>
      <c r="E90" s="66">
        <v>0.63400000000000001</v>
      </c>
      <c r="F90" s="65">
        <v>17205</v>
      </c>
      <c r="G90" s="65">
        <v>51615</v>
      </c>
      <c r="H90" s="66">
        <v>0.67700000000000005</v>
      </c>
      <c r="I90" s="65">
        <v>13707</v>
      </c>
      <c r="J90" s="66">
        <v>0.90500000000000003</v>
      </c>
      <c r="K90" s="65">
        <v>809802571</v>
      </c>
      <c r="L90" s="65">
        <v>1114</v>
      </c>
      <c r="M90" s="65">
        <v>726932</v>
      </c>
      <c r="N90" s="65">
        <v>165392</v>
      </c>
      <c r="O90" s="66">
        <v>0.51</v>
      </c>
      <c r="P90" s="65">
        <v>1302</v>
      </c>
      <c r="Q90" s="65">
        <v>1348</v>
      </c>
      <c r="R90" s="65">
        <v>1325</v>
      </c>
      <c r="S90" s="66">
        <v>1</v>
      </c>
      <c r="T90" s="66">
        <v>1.8979999999999999</v>
      </c>
      <c r="U90" s="66">
        <v>0.621</v>
      </c>
      <c r="V90" s="65">
        <v>806563370</v>
      </c>
      <c r="W90" s="65">
        <v>813041772</v>
      </c>
      <c r="X90" s="65">
        <v>174803496</v>
      </c>
      <c r="Y90" s="65">
        <v>184247726</v>
      </c>
      <c r="Z90" s="65">
        <v>1401</v>
      </c>
      <c r="AA90" s="65">
        <v>1093</v>
      </c>
      <c r="AB90" s="67">
        <v>0.55789999999999995</v>
      </c>
      <c r="AC90" s="65">
        <v>0</v>
      </c>
      <c r="AD90" s="66">
        <v>0.17580000000000001</v>
      </c>
      <c r="AE90" s="66">
        <v>0.89800000000000002</v>
      </c>
      <c r="AF90" s="65">
        <v>1130</v>
      </c>
      <c r="AG90" s="65">
        <v>1110</v>
      </c>
      <c r="AH90" s="65">
        <v>1188</v>
      </c>
      <c r="AI90" s="65">
        <v>684378</v>
      </c>
      <c r="AJ90" s="66">
        <v>0.80500000000000005</v>
      </c>
      <c r="AK90" s="66">
        <v>0.76700000000000002</v>
      </c>
      <c r="AL90" s="66">
        <v>0.86699999999999999</v>
      </c>
      <c r="AM90" s="66">
        <v>0.76700000000000002</v>
      </c>
      <c r="AN90" s="66">
        <v>0.8</v>
      </c>
      <c r="AO90" s="66">
        <v>0.56100000000000005</v>
      </c>
      <c r="AP90" s="66">
        <v>0.64300000000000002</v>
      </c>
      <c r="AQ90" s="66">
        <v>0.64300000000000002</v>
      </c>
      <c r="AR90" s="88">
        <v>0.46505000000000002</v>
      </c>
    </row>
    <row r="91" spans="1:44" x14ac:dyDescent="0.2">
      <c r="A91" s="61" t="s">
        <v>200</v>
      </c>
      <c r="B91" s="58" t="s">
        <v>201</v>
      </c>
      <c r="C91" s="65">
        <v>515581</v>
      </c>
      <c r="D91" s="65">
        <v>146270</v>
      </c>
      <c r="E91" s="66">
        <v>0.622</v>
      </c>
      <c r="F91" s="65">
        <v>13051</v>
      </c>
      <c r="G91" s="65">
        <v>39153</v>
      </c>
      <c r="H91" s="66">
        <v>0.68300000000000005</v>
      </c>
      <c r="I91" s="65">
        <v>11960</v>
      </c>
      <c r="J91" s="66">
        <v>0.90700000000000003</v>
      </c>
      <c r="K91" s="65">
        <v>1192124361</v>
      </c>
      <c r="L91" s="65">
        <v>1892</v>
      </c>
      <c r="M91" s="65">
        <v>630086</v>
      </c>
      <c r="N91" s="65">
        <v>180054</v>
      </c>
      <c r="O91" s="66">
        <v>0.55600000000000005</v>
      </c>
      <c r="P91" s="65">
        <v>2331</v>
      </c>
      <c r="Q91" s="65">
        <v>2362</v>
      </c>
      <c r="R91" s="65">
        <v>2347</v>
      </c>
      <c r="S91" s="66">
        <v>1</v>
      </c>
      <c r="T91" s="66">
        <v>1.5580000000000001</v>
      </c>
      <c r="U91" s="66">
        <v>0.63200000000000001</v>
      </c>
      <c r="V91" s="65">
        <v>1183458795</v>
      </c>
      <c r="W91" s="65">
        <v>1200789928</v>
      </c>
      <c r="X91" s="65">
        <v>327573346</v>
      </c>
      <c r="Y91" s="65">
        <v>340663990</v>
      </c>
      <c r="Z91" s="65">
        <v>2329</v>
      </c>
      <c r="AA91" s="65">
        <v>1906</v>
      </c>
      <c r="AB91" s="67">
        <v>0.4662</v>
      </c>
      <c r="AC91" s="65">
        <v>8</v>
      </c>
      <c r="AD91" s="66">
        <v>0.16120000000000001</v>
      </c>
      <c r="AE91" s="66">
        <v>0.55800000000000005</v>
      </c>
      <c r="AF91" s="65">
        <v>1906</v>
      </c>
      <c r="AG91" s="65">
        <v>1917</v>
      </c>
      <c r="AH91" s="65">
        <v>1961</v>
      </c>
      <c r="AI91" s="65">
        <v>612335</v>
      </c>
      <c r="AJ91" s="66">
        <v>0.77400000000000002</v>
      </c>
      <c r="AK91" s="66">
        <v>0.753</v>
      </c>
      <c r="AL91" s="66">
        <v>0.85299999999999998</v>
      </c>
      <c r="AM91" s="66">
        <v>0.78100000000000003</v>
      </c>
      <c r="AN91" s="66">
        <v>0.81499999999999995</v>
      </c>
      <c r="AO91" s="66">
        <v>0.57299999999999995</v>
      </c>
      <c r="AP91" s="66">
        <v>0.68100000000000005</v>
      </c>
      <c r="AQ91" s="66">
        <v>0.68100000000000005</v>
      </c>
      <c r="AR91" s="88">
        <v>0.43931999999999999</v>
      </c>
    </row>
    <row r="92" spans="1:44" x14ac:dyDescent="0.2">
      <c r="A92" s="61" t="s">
        <v>202</v>
      </c>
      <c r="B92" s="58" t="s">
        <v>203</v>
      </c>
      <c r="C92" s="65">
        <v>376705</v>
      </c>
      <c r="D92" s="65">
        <v>133949</v>
      </c>
      <c r="E92" s="66">
        <v>0.50800000000000001</v>
      </c>
      <c r="F92" s="65">
        <v>16007</v>
      </c>
      <c r="G92" s="65">
        <v>48021</v>
      </c>
      <c r="H92" s="66">
        <v>0.74099999999999999</v>
      </c>
      <c r="I92" s="65">
        <v>9525</v>
      </c>
      <c r="J92" s="66">
        <v>0.92400000000000004</v>
      </c>
      <c r="K92" s="65">
        <v>537850868</v>
      </c>
      <c r="L92" s="65">
        <v>1188</v>
      </c>
      <c r="M92" s="65">
        <v>452736</v>
      </c>
      <c r="N92" s="65">
        <v>163151</v>
      </c>
      <c r="O92" s="66">
        <v>0.503</v>
      </c>
      <c r="P92" s="65">
        <v>1521</v>
      </c>
      <c r="Q92" s="65">
        <v>1470</v>
      </c>
      <c r="R92" s="65">
        <v>1521</v>
      </c>
      <c r="S92" s="66">
        <v>1</v>
      </c>
      <c r="T92" s="66">
        <v>1.73</v>
      </c>
      <c r="U92" s="66">
        <v>0.74099999999999999</v>
      </c>
      <c r="V92" s="65">
        <v>530609173</v>
      </c>
      <c r="W92" s="65">
        <v>545092564</v>
      </c>
      <c r="X92" s="65">
        <v>190756571</v>
      </c>
      <c r="Y92" s="65">
        <v>193824390</v>
      </c>
      <c r="Z92" s="65">
        <v>1447</v>
      </c>
      <c r="AA92" s="65">
        <v>1241</v>
      </c>
      <c r="AB92" s="67">
        <v>0.50829999999999997</v>
      </c>
      <c r="AC92" s="65">
        <v>0</v>
      </c>
      <c r="AD92" s="66">
        <v>0.14499999999999999</v>
      </c>
      <c r="AE92" s="66">
        <v>0.73</v>
      </c>
      <c r="AF92" s="65">
        <v>1241</v>
      </c>
      <c r="AG92" s="65">
        <v>1221</v>
      </c>
      <c r="AH92" s="65">
        <v>1232</v>
      </c>
      <c r="AI92" s="65">
        <v>442445</v>
      </c>
      <c r="AJ92" s="66">
        <v>0.9</v>
      </c>
      <c r="AK92" s="66">
        <v>0.82299999999999995</v>
      </c>
      <c r="AL92" s="66">
        <v>0.92300000000000004</v>
      </c>
      <c r="AM92" s="66">
        <v>0.86899999999999999</v>
      </c>
      <c r="AN92" s="66">
        <v>0.86899999999999999</v>
      </c>
      <c r="AO92" s="66">
        <v>0.623</v>
      </c>
      <c r="AP92" s="66">
        <v>0.76900000000000002</v>
      </c>
      <c r="AQ92" s="66">
        <v>0.76900000000000002</v>
      </c>
      <c r="AR92" s="88">
        <v>0.43361</v>
      </c>
    </row>
    <row r="93" spans="1:44" x14ac:dyDescent="0.2">
      <c r="A93" s="61" t="s">
        <v>204</v>
      </c>
      <c r="B93" s="58" t="s">
        <v>205</v>
      </c>
      <c r="C93" s="65">
        <v>494552</v>
      </c>
      <c r="D93" s="65">
        <v>161689</v>
      </c>
      <c r="E93" s="66">
        <v>0.63900000000000001</v>
      </c>
      <c r="F93" s="65">
        <v>17867</v>
      </c>
      <c r="G93" s="65">
        <v>53601</v>
      </c>
      <c r="H93" s="66">
        <v>0.67500000000000004</v>
      </c>
      <c r="I93" s="65">
        <v>12199</v>
      </c>
      <c r="J93" s="66">
        <v>0.90500000000000003</v>
      </c>
      <c r="K93" s="65">
        <v>235395314</v>
      </c>
      <c r="L93" s="65">
        <v>431</v>
      </c>
      <c r="M93" s="65">
        <v>546160</v>
      </c>
      <c r="N93" s="65">
        <v>186449</v>
      </c>
      <c r="O93" s="66">
        <v>0.57499999999999996</v>
      </c>
      <c r="P93" s="65">
        <v>544</v>
      </c>
      <c r="Q93" s="65">
        <v>519</v>
      </c>
      <c r="R93" s="65">
        <v>544</v>
      </c>
      <c r="S93" s="66">
        <v>1</v>
      </c>
      <c r="T93" s="66">
        <v>1.595</v>
      </c>
      <c r="U93" s="66">
        <v>0.59299999999999997</v>
      </c>
      <c r="V93" s="65">
        <v>224997947</v>
      </c>
      <c r="W93" s="65">
        <v>245792682</v>
      </c>
      <c r="X93" s="65">
        <v>88308955</v>
      </c>
      <c r="Y93" s="65">
        <v>80359726</v>
      </c>
      <c r="Z93" s="65">
        <v>497</v>
      </c>
      <c r="AA93" s="65">
        <v>455</v>
      </c>
      <c r="AB93" s="67">
        <v>0.30480000000000002</v>
      </c>
      <c r="AC93" s="65">
        <v>0</v>
      </c>
      <c r="AD93" s="66">
        <v>0.10440000000000001</v>
      </c>
      <c r="AE93" s="66">
        <v>0.59499999999999997</v>
      </c>
      <c r="AF93" s="65">
        <v>455</v>
      </c>
      <c r="AG93" s="65">
        <v>435</v>
      </c>
      <c r="AH93" s="65">
        <v>440</v>
      </c>
      <c r="AI93" s="65">
        <v>558619</v>
      </c>
      <c r="AJ93" s="66">
        <v>0.78800000000000003</v>
      </c>
      <c r="AK93" s="66">
        <v>0.81100000000000005</v>
      </c>
      <c r="AL93" s="66">
        <v>0.91100000000000003</v>
      </c>
      <c r="AM93" s="66">
        <v>0.81100000000000005</v>
      </c>
      <c r="AN93" s="66">
        <v>0.81100000000000005</v>
      </c>
      <c r="AO93" s="66">
        <v>0.628</v>
      </c>
      <c r="AP93" s="66">
        <v>0.70899999999999996</v>
      </c>
      <c r="AQ93" s="66">
        <v>0.70899999999999996</v>
      </c>
      <c r="AR93" s="88">
        <v>0.27950000000000003</v>
      </c>
    </row>
    <row r="94" spans="1:44" x14ac:dyDescent="0.2">
      <c r="A94" s="61" t="s">
        <v>206</v>
      </c>
      <c r="B94" s="58" t="s">
        <v>207</v>
      </c>
      <c r="C94" s="65">
        <v>407855</v>
      </c>
      <c r="D94" s="65">
        <v>106724</v>
      </c>
      <c r="E94" s="66">
        <v>0.47399999999999998</v>
      </c>
      <c r="F94" s="65">
        <v>16742</v>
      </c>
      <c r="G94" s="65">
        <v>50226</v>
      </c>
      <c r="H94" s="66">
        <v>0.75900000000000001</v>
      </c>
      <c r="I94" s="65">
        <v>9613</v>
      </c>
      <c r="J94" s="66">
        <v>0.92900000000000005</v>
      </c>
      <c r="K94" s="65">
        <v>404594435</v>
      </c>
      <c r="L94" s="65">
        <v>777</v>
      </c>
      <c r="M94" s="65">
        <v>520713</v>
      </c>
      <c r="N94" s="65">
        <v>136805</v>
      </c>
      <c r="O94" s="66">
        <v>0.42199999999999999</v>
      </c>
      <c r="P94" s="65">
        <v>1007</v>
      </c>
      <c r="Q94" s="65">
        <v>970</v>
      </c>
      <c r="R94" s="65">
        <v>1007</v>
      </c>
      <c r="S94" s="66">
        <v>1</v>
      </c>
      <c r="T94" s="66">
        <v>1.8280000000000001</v>
      </c>
      <c r="U94" s="66">
        <v>0.82199999999999995</v>
      </c>
      <c r="V94" s="65">
        <v>402964446</v>
      </c>
      <c r="W94" s="65">
        <v>406224424</v>
      </c>
      <c r="X94" s="65">
        <v>102339781</v>
      </c>
      <c r="Y94" s="65">
        <v>106297660</v>
      </c>
      <c r="Z94" s="65">
        <v>996</v>
      </c>
      <c r="AA94" s="65">
        <v>814</v>
      </c>
      <c r="AB94" s="67">
        <v>0.41170000000000001</v>
      </c>
      <c r="AC94" s="65">
        <v>0</v>
      </c>
      <c r="AD94" s="66">
        <v>0.1696</v>
      </c>
      <c r="AE94" s="66">
        <v>0.82799999999999996</v>
      </c>
      <c r="AF94" s="65">
        <v>814</v>
      </c>
      <c r="AG94" s="65">
        <v>808</v>
      </c>
      <c r="AH94" s="65">
        <v>838</v>
      </c>
      <c r="AI94" s="65">
        <v>484754</v>
      </c>
      <c r="AJ94" s="66">
        <v>0.9</v>
      </c>
      <c r="AK94" s="66">
        <v>0.85199999999999998</v>
      </c>
      <c r="AL94" s="66">
        <v>0.95</v>
      </c>
      <c r="AM94" s="66">
        <v>0.85199999999999998</v>
      </c>
      <c r="AN94" s="66">
        <v>0.88900000000000001</v>
      </c>
      <c r="AO94" s="66">
        <v>0.57899999999999996</v>
      </c>
      <c r="AP94" s="66">
        <v>0.748</v>
      </c>
      <c r="AQ94" s="66">
        <v>0.748</v>
      </c>
      <c r="AR94" s="88">
        <v>0.45324999999999999</v>
      </c>
    </row>
    <row r="95" spans="1:44" x14ac:dyDescent="0.2">
      <c r="A95" s="61" t="s">
        <v>208</v>
      </c>
      <c r="B95" s="58" t="s">
        <v>209</v>
      </c>
      <c r="C95" s="65">
        <v>387374</v>
      </c>
      <c r="D95" s="65">
        <v>142539</v>
      </c>
      <c r="E95" s="66">
        <v>0.53200000000000003</v>
      </c>
      <c r="F95" s="65">
        <v>17020</v>
      </c>
      <c r="G95" s="65">
        <v>51060</v>
      </c>
      <c r="H95" s="66">
        <v>0.72899999999999998</v>
      </c>
      <c r="I95" s="65">
        <v>10346</v>
      </c>
      <c r="J95" s="66">
        <v>0.92100000000000004</v>
      </c>
      <c r="K95" s="65">
        <v>874241180</v>
      </c>
      <c r="L95" s="65">
        <v>1773</v>
      </c>
      <c r="M95" s="65">
        <v>493085</v>
      </c>
      <c r="N95" s="65">
        <v>181691</v>
      </c>
      <c r="O95" s="66">
        <v>0.56100000000000005</v>
      </c>
      <c r="P95" s="65">
        <v>2225</v>
      </c>
      <c r="Q95" s="65">
        <v>2202</v>
      </c>
      <c r="R95" s="65">
        <v>2225</v>
      </c>
      <c r="S95" s="66">
        <v>1</v>
      </c>
      <c r="T95" s="66">
        <v>1.671</v>
      </c>
      <c r="U95" s="66">
        <v>0.71</v>
      </c>
      <c r="V95" s="65">
        <v>873016373</v>
      </c>
      <c r="W95" s="65">
        <v>875465987</v>
      </c>
      <c r="X95" s="65">
        <v>312169812</v>
      </c>
      <c r="Y95" s="65">
        <v>322138230</v>
      </c>
      <c r="Z95" s="65">
        <v>2260</v>
      </c>
      <c r="AA95" s="65">
        <v>1785</v>
      </c>
      <c r="AB95" s="67">
        <v>0.46560000000000001</v>
      </c>
      <c r="AC95" s="65">
        <v>7</v>
      </c>
      <c r="AD95" s="66">
        <v>0.14380000000000001</v>
      </c>
      <c r="AE95" s="66">
        <v>0.67100000000000004</v>
      </c>
      <c r="AF95" s="65">
        <v>1993</v>
      </c>
      <c r="AG95" s="65">
        <v>1839</v>
      </c>
      <c r="AH95" s="65">
        <v>1901</v>
      </c>
      <c r="AI95" s="65">
        <v>460529</v>
      </c>
      <c r="AJ95" s="66">
        <v>0.9</v>
      </c>
      <c r="AK95" s="66">
        <v>0.88</v>
      </c>
      <c r="AL95" s="66">
        <v>0.95</v>
      </c>
      <c r="AM95" s="66">
        <v>0.88</v>
      </c>
      <c r="AN95" s="66">
        <v>0.88</v>
      </c>
      <c r="AO95" s="66">
        <v>0.621</v>
      </c>
      <c r="AP95" s="66">
        <v>0.76</v>
      </c>
      <c r="AQ95" s="66">
        <v>0.76</v>
      </c>
      <c r="AR95" s="88">
        <v>0.39427000000000001</v>
      </c>
    </row>
    <row r="96" spans="1:44" x14ac:dyDescent="0.2">
      <c r="A96" s="61" t="s">
        <v>210</v>
      </c>
      <c r="B96" s="58" t="s">
        <v>211</v>
      </c>
      <c r="C96" s="65">
        <v>436309</v>
      </c>
      <c r="D96" s="65">
        <v>163479</v>
      </c>
      <c r="E96" s="66">
        <v>0.60499999999999998</v>
      </c>
      <c r="F96" s="65">
        <v>15881</v>
      </c>
      <c r="G96" s="65">
        <v>47643</v>
      </c>
      <c r="H96" s="66">
        <v>0.69199999999999995</v>
      </c>
      <c r="I96" s="65">
        <v>14228</v>
      </c>
      <c r="J96" s="66">
        <v>0.91</v>
      </c>
      <c r="K96" s="65">
        <v>984367382</v>
      </c>
      <c r="L96" s="65">
        <v>1745</v>
      </c>
      <c r="M96" s="65">
        <v>564107</v>
      </c>
      <c r="N96" s="65">
        <v>215380</v>
      </c>
      <c r="O96" s="66">
        <v>0.66500000000000004</v>
      </c>
      <c r="P96" s="65">
        <v>2232</v>
      </c>
      <c r="Q96" s="65">
        <v>2269</v>
      </c>
      <c r="R96" s="65">
        <v>2251</v>
      </c>
      <c r="S96" s="66">
        <v>1</v>
      </c>
      <c r="T96" s="66">
        <v>1.4330000000000001</v>
      </c>
      <c r="U96" s="66">
        <v>0.65700000000000003</v>
      </c>
      <c r="V96" s="65">
        <v>965659812</v>
      </c>
      <c r="W96" s="65">
        <v>1003074953</v>
      </c>
      <c r="X96" s="65">
        <v>359259595</v>
      </c>
      <c r="Y96" s="65">
        <v>375838845</v>
      </c>
      <c r="Z96" s="65">
        <v>2299</v>
      </c>
      <c r="AA96" s="65">
        <v>1739</v>
      </c>
      <c r="AB96" s="67">
        <v>0.45910000000000001</v>
      </c>
      <c r="AC96" s="65">
        <v>12</v>
      </c>
      <c r="AD96" s="66">
        <v>0.20150000000000001</v>
      </c>
      <c r="AE96" s="66">
        <v>0.433</v>
      </c>
      <c r="AF96" s="65">
        <v>1739</v>
      </c>
      <c r="AG96" s="65">
        <v>1759</v>
      </c>
      <c r="AH96" s="65">
        <v>1845</v>
      </c>
      <c r="AI96" s="65">
        <v>543672</v>
      </c>
      <c r="AJ96" s="66">
        <v>0.79</v>
      </c>
      <c r="AK96" s="66">
        <v>0.749</v>
      </c>
      <c r="AL96" s="66">
        <v>0.84899999999999998</v>
      </c>
      <c r="AM96" s="66">
        <v>0.81599999999999995</v>
      </c>
      <c r="AN96" s="66">
        <v>0.85099999999999998</v>
      </c>
      <c r="AO96" s="66">
        <v>0.66700000000000004</v>
      </c>
      <c r="AP96" s="66">
        <v>0.71599999999999997</v>
      </c>
      <c r="AQ96" s="66">
        <v>0.71599999999999997</v>
      </c>
      <c r="AR96" s="88">
        <v>0.48359000000000002</v>
      </c>
    </row>
    <row r="97" spans="1:44" x14ac:dyDescent="0.2">
      <c r="A97" s="61" t="s">
        <v>212</v>
      </c>
      <c r="B97" s="58" t="s">
        <v>213</v>
      </c>
      <c r="C97" s="65">
        <v>375174</v>
      </c>
      <c r="D97" s="65">
        <v>137956</v>
      </c>
      <c r="E97" s="66">
        <v>0.51500000000000001</v>
      </c>
      <c r="F97" s="65">
        <v>14690</v>
      </c>
      <c r="G97" s="65">
        <v>44070</v>
      </c>
      <c r="H97" s="66">
        <v>0.73799999999999999</v>
      </c>
      <c r="I97" s="65">
        <v>9821</v>
      </c>
      <c r="J97" s="66">
        <v>0.92300000000000004</v>
      </c>
      <c r="K97" s="65">
        <v>653380623</v>
      </c>
      <c r="L97" s="65">
        <v>1403</v>
      </c>
      <c r="M97" s="65">
        <v>465702</v>
      </c>
      <c r="N97" s="65">
        <v>171880</v>
      </c>
      <c r="O97" s="66">
        <v>0.53</v>
      </c>
      <c r="P97" s="65">
        <v>1750</v>
      </c>
      <c r="Q97" s="65">
        <v>1700</v>
      </c>
      <c r="R97" s="65">
        <v>1750</v>
      </c>
      <c r="S97" s="66">
        <v>1</v>
      </c>
      <c r="T97" s="66">
        <v>1.675</v>
      </c>
      <c r="U97" s="66">
        <v>0.72799999999999998</v>
      </c>
      <c r="V97" s="65">
        <v>650956916</v>
      </c>
      <c r="W97" s="65">
        <v>655804331</v>
      </c>
      <c r="X97" s="65">
        <v>237515169</v>
      </c>
      <c r="Y97" s="65">
        <v>241148733</v>
      </c>
      <c r="Z97" s="65">
        <v>1748</v>
      </c>
      <c r="AA97" s="65">
        <v>1469</v>
      </c>
      <c r="AB97" s="67">
        <v>0.38419999999999999</v>
      </c>
      <c r="AC97" s="65">
        <v>0</v>
      </c>
      <c r="AD97" s="66">
        <v>0.14549999999999999</v>
      </c>
      <c r="AE97" s="66">
        <v>0.67500000000000004</v>
      </c>
      <c r="AF97" s="65">
        <v>1471</v>
      </c>
      <c r="AG97" s="65">
        <v>1470</v>
      </c>
      <c r="AH97" s="65">
        <v>1487</v>
      </c>
      <c r="AI97" s="65">
        <v>441025</v>
      </c>
      <c r="AJ97" s="66">
        <v>0.9</v>
      </c>
      <c r="AK97" s="66">
        <v>0.83199999999999996</v>
      </c>
      <c r="AL97" s="66">
        <v>0.93200000000000005</v>
      </c>
      <c r="AM97" s="66">
        <v>0.87</v>
      </c>
      <c r="AN97" s="66">
        <v>0.87</v>
      </c>
      <c r="AO97" s="66">
        <v>0.63</v>
      </c>
      <c r="AP97" s="66">
        <v>0.77</v>
      </c>
      <c r="AQ97" s="66">
        <v>0.77</v>
      </c>
      <c r="AR97" s="88">
        <v>0.33954000000000001</v>
      </c>
    </row>
    <row r="98" spans="1:44" x14ac:dyDescent="0.2">
      <c r="A98" s="61" t="s">
        <v>214</v>
      </c>
      <c r="B98" s="58" t="s">
        <v>215</v>
      </c>
      <c r="C98" s="65">
        <v>1751170</v>
      </c>
      <c r="D98" s="65">
        <v>340654</v>
      </c>
      <c r="E98" s="66">
        <v>1.802</v>
      </c>
      <c r="F98" s="65">
        <v>20201</v>
      </c>
      <c r="G98" s="65">
        <v>60603</v>
      </c>
      <c r="H98" s="66">
        <v>0.25</v>
      </c>
      <c r="I98" s="65">
        <v>23331</v>
      </c>
      <c r="J98" s="66">
        <v>0.73</v>
      </c>
      <c r="K98" s="65">
        <v>2220541228</v>
      </c>
      <c r="L98" s="65">
        <v>1114</v>
      </c>
      <c r="M98" s="65">
        <v>1993304</v>
      </c>
      <c r="N98" s="65">
        <v>392028</v>
      </c>
      <c r="O98" s="66">
        <v>1.21</v>
      </c>
      <c r="P98" s="65">
        <v>1258</v>
      </c>
      <c r="Q98" s="65">
        <v>1348</v>
      </c>
      <c r="R98" s="65">
        <v>1303</v>
      </c>
      <c r="S98" s="66">
        <v>1.1240000000000001</v>
      </c>
      <c r="T98" s="66">
        <v>1.76</v>
      </c>
      <c r="U98" s="66">
        <v>0.2</v>
      </c>
      <c r="V98" s="65">
        <v>2196081848</v>
      </c>
      <c r="W98" s="65">
        <v>2245000608</v>
      </c>
      <c r="X98" s="65">
        <v>393175800</v>
      </c>
      <c r="Y98" s="65">
        <v>436719586</v>
      </c>
      <c r="Z98" s="65">
        <v>1282</v>
      </c>
      <c r="AA98" s="65">
        <v>1097</v>
      </c>
      <c r="AB98" s="67">
        <v>0.46739999999999998</v>
      </c>
      <c r="AC98" s="65">
        <v>30</v>
      </c>
      <c r="AD98" s="66">
        <v>9.0399999999999994E-2</v>
      </c>
      <c r="AE98" s="66">
        <v>0.76</v>
      </c>
      <c r="AF98" s="65">
        <v>1412</v>
      </c>
      <c r="AG98" s="65">
        <v>1224</v>
      </c>
      <c r="AH98" s="65">
        <v>1126</v>
      </c>
      <c r="AI98" s="65">
        <v>1993783</v>
      </c>
      <c r="AJ98" s="66">
        <v>0.191</v>
      </c>
      <c r="AK98" s="66">
        <v>0.41599999999999998</v>
      </c>
      <c r="AL98" s="66">
        <v>0.51600000000000001</v>
      </c>
      <c r="AM98" s="66">
        <v>0.41599999999999998</v>
      </c>
      <c r="AN98" s="66">
        <v>0.41599999999999998</v>
      </c>
      <c r="AO98" s="66">
        <v>0.28599999999999998</v>
      </c>
      <c r="AP98" s="66">
        <v>0</v>
      </c>
      <c r="AQ98" s="66">
        <v>0.36</v>
      </c>
      <c r="AR98" s="88">
        <v>0.50075999999999998</v>
      </c>
    </row>
    <row r="99" spans="1:44" x14ac:dyDescent="0.2">
      <c r="A99" s="61" t="s">
        <v>216</v>
      </c>
      <c r="B99" s="58" t="s">
        <v>217</v>
      </c>
      <c r="C99" s="65">
        <v>1173261</v>
      </c>
      <c r="D99" s="65">
        <v>331388</v>
      </c>
      <c r="E99" s="66">
        <v>1.413</v>
      </c>
      <c r="F99" s="65">
        <v>21120</v>
      </c>
      <c r="G99" s="65">
        <v>63360</v>
      </c>
      <c r="H99" s="66">
        <v>0.28000000000000003</v>
      </c>
      <c r="I99" s="65">
        <v>20444</v>
      </c>
      <c r="J99" s="66">
        <v>0.78900000000000003</v>
      </c>
      <c r="K99" s="65">
        <v>687951581</v>
      </c>
      <c r="L99" s="65">
        <v>484</v>
      </c>
      <c r="M99" s="65">
        <v>1421387</v>
      </c>
      <c r="N99" s="65">
        <v>406018</v>
      </c>
      <c r="O99" s="66">
        <v>1.2529999999999999</v>
      </c>
      <c r="P99" s="65">
        <v>570</v>
      </c>
      <c r="Q99" s="65">
        <v>599</v>
      </c>
      <c r="R99" s="65">
        <v>585</v>
      </c>
      <c r="S99" s="66">
        <v>1.1240000000000001</v>
      </c>
      <c r="T99" s="66">
        <v>1.7030000000000001</v>
      </c>
      <c r="U99" s="66">
        <v>0.27900000000000003</v>
      </c>
      <c r="V99" s="65">
        <v>680159305</v>
      </c>
      <c r="W99" s="65">
        <v>695743858</v>
      </c>
      <c r="X99" s="65">
        <v>141249553</v>
      </c>
      <c r="Y99" s="65">
        <v>196513106</v>
      </c>
      <c r="Z99" s="65">
        <v>593</v>
      </c>
      <c r="AA99" s="65">
        <v>472</v>
      </c>
      <c r="AB99" s="67">
        <v>0.43609999999999999</v>
      </c>
      <c r="AC99" s="65">
        <v>15</v>
      </c>
      <c r="AD99" s="66">
        <v>8.3799999999999999E-2</v>
      </c>
      <c r="AE99" s="66">
        <v>0.70299999999999996</v>
      </c>
      <c r="AF99" s="65">
        <v>473</v>
      </c>
      <c r="AG99" s="65">
        <v>493</v>
      </c>
      <c r="AH99" s="65">
        <v>505</v>
      </c>
      <c r="AI99" s="65">
        <v>1377710</v>
      </c>
      <c r="AJ99" s="66">
        <v>0.40200000000000002</v>
      </c>
      <c r="AK99" s="66">
        <v>0.58799999999999997</v>
      </c>
      <c r="AL99" s="66">
        <v>0.68799999999999994</v>
      </c>
      <c r="AM99" s="66">
        <v>0.58799999999999997</v>
      </c>
      <c r="AN99" s="66">
        <v>0.58799999999999997</v>
      </c>
      <c r="AO99" s="66">
        <v>0.42899999999999999</v>
      </c>
      <c r="AP99" s="66">
        <v>0.28100000000000003</v>
      </c>
      <c r="AQ99" s="66">
        <v>0.42899999999999999</v>
      </c>
      <c r="AR99" s="88">
        <v>0.38552999999999998</v>
      </c>
    </row>
    <row r="100" spans="1:44" x14ac:dyDescent="0.2">
      <c r="A100" s="61" t="s">
        <v>218</v>
      </c>
      <c r="B100" s="58" t="s">
        <v>219</v>
      </c>
      <c r="C100" s="65">
        <v>1354589</v>
      </c>
      <c r="D100" s="65">
        <v>340580</v>
      </c>
      <c r="E100" s="66">
        <v>1.548</v>
      </c>
      <c r="F100" s="65">
        <v>19077</v>
      </c>
      <c r="G100" s="65">
        <v>57231</v>
      </c>
      <c r="H100" s="66">
        <v>0.25</v>
      </c>
      <c r="I100" s="65">
        <v>26935</v>
      </c>
      <c r="J100" s="66">
        <v>0.76800000000000002</v>
      </c>
      <c r="K100" s="65">
        <v>1477241651</v>
      </c>
      <c r="L100" s="65">
        <v>886</v>
      </c>
      <c r="M100" s="65">
        <v>1667315</v>
      </c>
      <c r="N100" s="65">
        <v>425533</v>
      </c>
      <c r="O100" s="66">
        <v>1.3140000000000001</v>
      </c>
      <c r="P100" s="65">
        <v>1068</v>
      </c>
      <c r="Q100" s="65">
        <v>1137</v>
      </c>
      <c r="R100" s="65">
        <v>1103</v>
      </c>
      <c r="S100" s="66">
        <v>1.1240000000000001</v>
      </c>
      <c r="T100" s="66">
        <v>1.675</v>
      </c>
      <c r="U100" s="66">
        <v>0.246</v>
      </c>
      <c r="V100" s="65">
        <v>1454953043</v>
      </c>
      <c r="W100" s="65">
        <v>1499530259</v>
      </c>
      <c r="X100" s="65">
        <v>336387167</v>
      </c>
      <c r="Y100" s="65">
        <v>377023015</v>
      </c>
      <c r="Z100" s="65">
        <v>1107</v>
      </c>
      <c r="AA100" s="65">
        <v>884</v>
      </c>
      <c r="AB100" s="67">
        <v>0.4325</v>
      </c>
      <c r="AC100" s="65">
        <v>16</v>
      </c>
      <c r="AD100" s="66">
        <v>5.2499999999999998E-2</v>
      </c>
      <c r="AE100" s="66">
        <v>0.67500000000000004</v>
      </c>
      <c r="AF100" s="65">
        <v>891</v>
      </c>
      <c r="AG100" s="65">
        <v>957</v>
      </c>
      <c r="AH100" s="65">
        <v>958</v>
      </c>
      <c r="AI100" s="65">
        <v>1565271</v>
      </c>
      <c r="AJ100" s="66">
        <v>0.315</v>
      </c>
      <c r="AK100" s="66">
        <v>0.496</v>
      </c>
      <c r="AL100" s="66">
        <v>0.59599999999999997</v>
      </c>
      <c r="AM100" s="66">
        <v>0.496</v>
      </c>
      <c r="AN100" s="66">
        <v>0.496</v>
      </c>
      <c r="AO100" s="66">
        <v>0.48399999999999999</v>
      </c>
      <c r="AP100" s="66">
        <v>0.182</v>
      </c>
      <c r="AQ100" s="66">
        <v>0.48399999999999999</v>
      </c>
      <c r="AR100" s="88">
        <v>0.35733999999999999</v>
      </c>
    </row>
    <row r="101" spans="1:44" x14ac:dyDescent="0.2">
      <c r="A101" s="61" t="s">
        <v>220</v>
      </c>
      <c r="B101" s="58" t="s">
        <v>221</v>
      </c>
      <c r="C101" s="65">
        <v>872745</v>
      </c>
      <c r="D101" s="65">
        <v>201234</v>
      </c>
      <c r="E101" s="66">
        <v>0.96</v>
      </c>
      <c r="F101" s="65">
        <v>18451</v>
      </c>
      <c r="G101" s="65">
        <v>55353</v>
      </c>
      <c r="H101" s="66">
        <v>0.51100000000000001</v>
      </c>
      <c r="I101" s="65">
        <v>15777</v>
      </c>
      <c r="J101" s="66">
        <v>0.85599999999999998</v>
      </c>
      <c r="K101" s="65">
        <v>1618760443</v>
      </c>
      <c r="L101" s="65">
        <v>1581</v>
      </c>
      <c r="M101" s="65">
        <v>1023883</v>
      </c>
      <c r="N101" s="65">
        <v>254565</v>
      </c>
      <c r="O101" s="66">
        <v>0.78600000000000003</v>
      </c>
      <c r="P101" s="65">
        <v>1928</v>
      </c>
      <c r="Q101" s="65">
        <v>1981</v>
      </c>
      <c r="R101" s="65">
        <v>1955</v>
      </c>
      <c r="S101" s="66">
        <v>1.1240000000000001</v>
      </c>
      <c r="T101" s="66">
        <v>1.681</v>
      </c>
      <c r="U101" s="66">
        <v>0.45500000000000002</v>
      </c>
      <c r="V101" s="65">
        <v>1492029362</v>
      </c>
      <c r="W101" s="65">
        <v>1745491525</v>
      </c>
      <c r="X101" s="65">
        <v>411041464</v>
      </c>
      <c r="Y101" s="65">
        <v>402468014</v>
      </c>
      <c r="Z101" s="65">
        <v>2000</v>
      </c>
      <c r="AA101" s="65">
        <v>1582</v>
      </c>
      <c r="AB101" s="67">
        <v>0.71499999999999997</v>
      </c>
      <c r="AC101" s="65">
        <v>160</v>
      </c>
      <c r="AD101" s="66">
        <v>0.21479999999999999</v>
      </c>
      <c r="AE101" s="66">
        <v>0.68100000000000005</v>
      </c>
      <c r="AF101" s="65">
        <v>1606</v>
      </c>
      <c r="AG101" s="65">
        <v>1706</v>
      </c>
      <c r="AH101" s="65">
        <v>1599</v>
      </c>
      <c r="AI101" s="65">
        <v>1091614</v>
      </c>
      <c r="AJ101" s="66">
        <v>0.53800000000000003</v>
      </c>
      <c r="AK101" s="66">
        <v>0.68500000000000005</v>
      </c>
      <c r="AL101" s="66">
        <v>0.78500000000000003</v>
      </c>
      <c r="AM101" s="66">
        <v>0.68500000000000005</v>
      </c>
      <c r="AN101" s="66">
        <v>0.71399999999999997</v>
      </c>
      <c r="AO101" s="66">
        <v>0.44500000000000001</v>
      </c>
      <c r="AP101" s="66">
        <v>0.43</v>
      </c>
      <c r="AQ101" s="66">
        <v>0.44500000000000001</v>
      </c>
      <c r="AR101" s="88">
        <v>0.60412999999999994</v>
      </c>
    </row>
    <row r="102" spans="1:44" x14ac:dyDescent="0.2">
      <c r="A102" s="61" t="s">
        <v>222</v>
      </c>
      <c r="B102" s="58" t="s">
        <v>223</v>
      </c>
      <c r="C102" s="65">
        <v>668876</v>
      </c>
      <c r="D102" s="65">
        <v>204603</v>
      </c>
      <c r="E102" s="66">
        <v>0.83599999999999997</v>
      </c>
      <c r="F102" s="65">
        <v>15875</v>
      </c>
      <c r="G102" s="65">
        <v>47625</v>
      </c>
      <c r="H102" s="66">
        <v>0.57399999999999995</v>
      </c>
      <c r="I102" s="65">
        <v>15032</v>
      </c>
      <c r="J102" s="66">
        <v>0.875</v>
      </c>
      <c r="K102" s="65">
        <v>1382370227</v>
      </c>
      <c r="L102" s="65">
        <v>1648</v>
      </c>
      <c r="M102" s="65">
        <v>838816</v>
      </c>
      <c r="N102" s="65">
        <v>259230</v>
      </c>
      <c r="O102" s="66">
        <v>0.8</v>
      </c>
      <c r="P102" s="65">
        <v>2029</v>
      </c>
      <c r="Q102" s="65">
        <v>2000</v>
      </c>
      <c r="R102" s="65">
        <v>2029</v>
      </c>
      <c r="S102" s="66">
        <v>1.1240000000000001</v>
      </c>
      <c r="T102" s="66">
        <v>1.3979999999999999</v>
      </c>
      <c r="U102" s="66">
        <v>0.47299999999999998</v>
      </c>
      <c r="V102" s="65">
        <v>1368127075</v>
      </c>
      <c r="W102" s="65">
        <v>1396613380</v>
      </c>
      <c r="X102" s="65">
        <v>412334687</v>
      </c>
      <c r="Y102" s="65">
        <v>427211705</v>
      </c>
      <c r="Z102" s="65">
        <v>2088</v>
      </c>
      <c r="AA102" s="65">
        <v>1683</v>
      </c>
      <c r="AB102" s="67">
        <v>0.37080000000000002</v>
      </c>
      <c r="AC102" s="65">
        <v>95</v>
      </c>
      <c r="AD102" s="66">
        <v>6.7799999999999999E-2</v>
      </c>
      <c r="AE102" s="66">
        <v>0.39800000000000002</v>
      </c>
      <c r="AF102" s="65">
        <v>1690</v>
      </c>
      <c r="AG102" s="65">
        <v>1776</v>
      </c>
      <c r="AH102" s="65">
        <v>1741</v>
      </c>
      <c r="AI102" s="65">
        <v>802190</v>
      </c>
      <c r="AJ102" s="66">
        <v>0.63400000000000001</v>
      </c>
      <c r="AK102" s="66">
        <v>0.73499999999999999</v>
      </c>
      <c r="AL102" s="66">
        <v>0.83499999999999996</v>
      </c>
      <c r="AM102" s="66">
        <v>0.73499999999999999</v>
      </c>
      <c r="AN102" s="66">
        <v>0.73499999999999999</v>
      </c>
      <c r="AO102" s="66">
        <v>0.55900000000000005</v>
      </c>
      <c r="AP102" s="66">
        <v>0.58099999999999996</v>
      </c>
      <c r="AQ102" s="66">
        <v>0.58099999999999996</v>
      </c>
      <c r="AR102" s="88">
        <v>0.30359999999999998</v>
      </c>
    </row>
    <row r="103" spans="1:44" x14ac:dyDescent="0.2">
      <c r="A103" s="61" t="s">
        <v>224</v>
      </c>
      <c r="B103" s="58" t="s">
        <v>225</v>
      </c>
      <c r="C103" s="65">
        <v>1432080</v>
      </c>
      <c r="D103" s="65">
        <v>310097</v>
      </c>
      <c r="E103" s="66">
        <v>1.5369999999999999</v>
      </c>
      <c r="F103" s="65">
        <v>21151</v>
      </c>
      <c r="G103" s="65">
        <v>63453</v>
      </c>
      <c r="H103" s="66">
        <v>0.25</v>
      </c>
      <c r="I103" s="65">
        <v>22043</v>
      </c>
      <c r="J103" s="66">
        <v>0.77</v>
      </c>
      <c r="K103" s="65">
        <v>655785079</v>
      </c>
      <c r="L103" s="65">
        <v>384</v>
      </c>
      <c r="M103" s="65">
        <v>1707773</v>
      </c>
      <c r="N103" s="65">
        <v>375508</v>
      </c>
      <c r="O103" s="66">
        <v>1.159</v>
      </c>
      <c r="P103" s="65">
        <v>484</v>
      </c>
      <c r="Q103" s="65">
        <v>443</v>
      </c>
      <c r="R103" s="65">
        <v>484</v>
      </c>
      <c r="S103" s="66">
        <v>1.1240000000000001</v>
      </c>
      <c r="T103" s="66">
        <v>1.8109999999999999</v>
      </c>
      <c r="U103" s="66">
        <v>0.24199999999999999</v>
      </c>
      <c r="V103" s="65">
        <v>645652502</v>
      </c>
      <c r="W103" s="65">
        <v>665917657</v>
      </c>
      <c r="X103" s="65">
        <v>154977697</v>
      </c>
      <c r="Y103" s="65">
        <v>144195299</v>
      </c>
      <c r="Z103" s="65">
        <v>465</v>
      </c>
      <c r="AA103" s="65">
        <v>392</v>
      </c>
      <c r="AB103" s="67">
        <v>0.48730000000000001</v>
      </c>
      <c r="AC103" s="65">
        <v>0</v>
      </c>
      <c r="AD103" s="66">
        <v>0.1525</v>
      </c>
      <c r="AE103" s="66">
        <v>0.81100000000000005</v>
      </c>
      <c r="AF103" s="65">
        <v>488</v>
      </c>
      <c r="AG103" s="65">
        <v>408</v>
      </c>
      <c r="AH103" s="65">
        <v>393</v>
      </c>
      <c r="AI103" s="65">
        <v>1694446</v>
      </c>
      <c r="AJ103" s="66">
        <v>0.30299999999999999</v>
      </c>
      <c r="AK103" s="66">
        <v>0.45</v>
      </c>
      <c r="AL103" s="66">
        <v>0.55000000000000004</v>
      </c>
      <c r="AM103" s="66">
        <v>0.45</v>
      </c>
      <c r="AN103" s="66">
        <v>0.45</v>
      </c>
      <c r="AO103" s="66">
        <v>0.38</v>
      </c>
      <c r="AP103" s="66">
        <v>0.115</v>
      </c>
      <c r="AQ103" s="66">
        <v>0.38</v>
      </c>
      <c r="AR103" s="88">
        <v>0.40738000000000002</v>
      </c>
    </row>
    <row r="104" spans="1:44" x14ac:dyDescent="0.2">
      <c r="A104" s="61" t="s">
        <v>226</v>
      </c>
      <c r="B104" s="58" t="s">
        <v>227</v>
      </c>
      <c r="C104" s="65">
        <v>336358</v>
      </c>
      <c r="D104" s="65">
        <v>97757</v>
      </c>
      <c r="E104" s="66">
        <v>0.41</v>
      </c>
      <c r="F104" s="65">
        <v>16227</v>
      </c>
      <c r="G104" s="65">
        <v>48681</v>
      </c>
      <c r="H104" s="66">
        <v>0.79100000000000004</v>
      </c>
      <c r="I104" s="65">
        <v>7819</v>
      </c>
      <c r="J104" s="66">
        <v>0.93899999999999995</v>
      </c>
      <c r="K104" s="65">
        <v>224766977</v>
      </c>
      <c r="L104" s="65">
        <v>537</v>
      </c>
      <c r="M104" s="65">
        <v>418560</v>
      </c>
      <c r="N104" s="65">
        <v>122878</v>
      </c>
      <c r="O104" s="66">
        <v>0.379</v>
      </c>
      <c r="P104" s="65">
        <v>631</v>
      </c>
      <c r="Q104" s="65">
        <v>679</v>
      </c>
      <c r="R104" s="65">
        <v>655</v>
      </c>
      <c r="S104" s="66">
        <v>1.103</v>
      </c>
      <c r="T104" s="66">
        <v>1.952</v>
      </c>
      <c r="U104" s="66">
        <v>0.9</v>
      </c>
      <c r="V104" s="65">
        <v>222491887</v>
      </c>
      <c r="W104" s="65">
        <v>227042067</v>
      </c>
      <c r="X104" s="65">
        <v>62792859</v>
      </c>
      <c r="Y104" s="65">
        <v>65985987</v>
      </c>
      <c r="Z104" s="65">
        <v>675</v>
      </c>
      <c r="AA104" s="65">
        <v>502</v>
      </c>
      <c r="AB104" s="67">
        <v>0.59130000000000005</v>
      </c>
      <c r="AC104" s="65">
        <v>0</v>
      </c>
      <c r="AD104" s="66">
        <v>0.2203</v>
      </c>
      <c r="AE104" s="66">
        <v>0.95199999999999996</v>
      </c>
      <c r="AF104" s="65">
        <v>497</v>
      </c>
      <c r="AG104" s="65">
        <v>504</v>
      </c>
      <c r="AH104" s="65">
        <v>554</v>
      </c>
      <c r="AI104" s="65">
        <v>409823</v>
      </c>
      <c r="AJ104" s="66">
        <v>0.9</v>
      </c>
      <c r="AK104" s="66">
        <v>0.86499999999999999</v>
      </c>
      <c r="AL104" s="66">
        <v>0.95</v>
      </c>
      <c r="AM104" s="66">
        <v>0.88700000000000001</v>
      </c>
      <c r="AN104" s="66">
        <v>0.92600000000000005</v>
      </c>
      <c r="AO104" s="66">
        <v>0.53800000000000003</v>
      </c>
      <c r="AP104" s="66">
        <v>0.78700000000000003</v>
      </c>
      <c r="AQ104" s="66">
        <v>0.78700000000000003</v>
      </c>
      <c r="AR104" s="88">
        <v>0.48805999999999999</v>
      </c>
    </row>
    <row r="105" spans="1:44" x14ac:dyDescent="0.2">
      <c r="A105" s="61" t="s">
        <v>228</v>
      </c>
      <c r="B105" s="58" t="s">
        <v>229</v>
      </c>
      <c r="C105" s="65">
        <v>422056</v>
      </c>
      <c r="D105" s="65">
        <v>156100</v>
      </c>
      <c r="E105" s="66">
        <v>0.58099999999999996</v>
      </c>
      <c r="F105" s="65">
        <v>14694</v>
      </c>
      <c r="G105" s="65">
        <v>44082</v>
      </c>
      <c r="H105" s="66">
        <v>0.70399999999999996</v>
      </c>
      <c r="I105" s="65">
        <v>8876</v>
      </c>
      <c r="J105" s="66">
        <v>0.91300000000000003</v>
      </c>
      <c r="K105" s="65">
        <v>999541484</v>
      </c>
      <c r="L105" s="65">
        <v>2069</v>
      </c>
      <c r="M105" s="65">
        <v>483103</v>
      </c>
      <c r="N105" s="65">
        <v>183789</v>
      </c>
      <c r="O105" s="66">
        <v>0.56699999999999995</v>
      </c>
      <c r="P105" s="65">
        <v>2417</v>
      </c>
      <c r="Q105" s="65">
        <v>2513</v>
      </c>
      <c r="R105" s="65">
        <v>2465</v>
      </c>
      <c r="S105" s="66">
        <v>1.103</v>
      </c>
      <c r="T105" s="66">
        <v>1.544</v>
      </c>
      <c r="U105" s="66">
        <v>0.68700000000000006</v>
      </c>
      <c r="V105" s="65">
        <v>970952305</v>
      </c>
      <c r="W105" s="65">
        <v>1028130663</v>
      </c>
      <c r="X105" s="65">
        <v>372755596</v>
      </c>
      <c r="Y105" s="65">
        <v>380260963</v>
      </c>
      <c r="Z105" s="65">
        <v>2436</v>
      </c>
      <c r="AA105" s="65">
        <v>2031</v>
      </c>
      <c r="AB105" s="67">
        <v>0.60389999999999999</v>
      </c>
      <c r="AC105" s="65">
        <v>7</v>
      </c>
      <c r="AD105" s="66">
        <v>0.23019999999999999</v>
      </c>
      <c r="AE105" s="66">
        <v>0.54400000000000004</v>
      </c>
      <c r="AF105" s="65">
        <v>2212</v>
      </c>
      <c r="AG105" s="65">
        <v>2153</v>
      </c>
      <c r="AH105" s="65">
        <v>2059</v>
      </c>
      <c r="AI105" s="65">
        <v>499334</v>
      </c>
      <c r="AJ105" s="66">
        <v>0.82799999999999996</v>
      </c>
      <c r="AK105" s="66">
        <v>0.80100000000000005</v>
      </c>
      <c r="AL105" s="66">
        <v>0.90100000000000002</v>
      </c>
      <c r="AM105" s="66">
        <v>0.84</v>
      </c>
      <c r="AN105" s="66">
        <v>0.877</v>
      </c>
      <c r="AO105" s="66">
        <v>0.54600000000000004</v>
      </c>
      <c r="AP105" s="66">
        <v>0.74</v>
      </c>
      <c r="AQ105" s="66">
        <v>0.74</v>
      </c>
      <c r="AR105" s="88">
        <v>0.55186999999999997</v>
      </c>
    </row>
    <row r="106" spans="1:44" x14ac:dyDescent="0.2">
      <c r="A106" s="61" t="s">
        <v>230</v>
      </c>
      <c r="B106" s="58" t="s">
        <v>231</v>
      </c>
      <c r="C106" s="65">
        <v>268637</v>
      </c>
      <c r="D106" s="65">
        <v>109343</v>
      </c>
      <c r="E106" s="66">
        <v>0.39</v>
      </c>
      <c r="F106" s="65">
        <v>13286</v>
      </c>
      <c r="G106" s="65">
        <v>39858</v>
      </c>
      <c r="H106" s="66">
        <v>0.80200000000000005</v>
      </c>
      <c r="I106" s="65">
        <v>6490</v>
      </c>
      <c r="J106" s="66">
        <v>0.94199999999999995</v>
      </c>
      <c r="K106" s="65">
        <v>174676126</v>
      </c>
      <c r="L106" s="65">
        <v>533</v>
      </c>
      <c r="M106" s="65">
        <v>327722</v>
      </c>
      <c r="N106" s="65">
        <v>138064</v>
      </c>
      <c r="O106" s="66">
        <v>0.42599999999999999</v>
      </c>
      <c r="P106" s="65">
        <v>659</v>
      </c>
      <c r="Q106" s="65">
        <v>681</v>
      </c>
      <c r="R106" s="65">
        <v>670</v>
      </c>
      <c r="S106" s="66">
        <v>1.103</v>
      </c>
      <c r="T106" s="66">
        <v>1.786</v>
      </c>
      <c r="U106" s="66">
        <v>0.9</v>
      </c>
      <c r="V106" s="65">
        <v>168559181</v>
      </c>
      <c r="W106" s="65">
        <v>180793071</v>
      </c>
      <c r="X106" s="65">
        <v>72899935</v>
      </c>
      <c r="Y106" s="65">
        <v>73588258</v>
      </c>
      <c r="Z106" s="65">
        <v>673</v>
      </c>
      <c r="AA106" s="65">
        <v>507</v>
      </c>
      <c r="AB106" s="67">
        <v>0.57920000000000005</v>
      </c>
      <c r="AC106" s="65">
        <v>1</v>
      </c>
      <c r="AD106" s="66">
        <v>0.1426</v>
      </c>
      <c r="AE106" s="66">
        <v>0.78600000000000003</v>
      </c>
      <c r="AF106" s="65">
        <v>502</v>
      </c>
      <c r="AG106" s="65">
        <v>515</v>
      </c>
      <c r="AH106" s="65">
        <v>551</v>
      </c>
      <c r="AI106" s="65">
        <v>328118</v>
      </c>
      <c r="AJ106" s="66">
        <v>0.9</v>
      </c>
      <c r="AK106" s="66">
        <v>0.86099999999999999</v>
      </c>
      <c r="AL106" s="66">
        <v>0.95</v>
      </c>
      <c r="AM106" s="66">
        <v>0.92900000000000005</v>
      </c>
      <c r="AN106" s="66">
        <v>0.97</v>
      </c>
      <c r="AO106" s="66">
        <v>0.56299999999999994</v>
      </c>
      <c r="AP106" s="66">
        <v>0.82899999999999996</v>
      </c>
      <c r="AQ106" s="66">
        <v>0.82899999999999996</v>
      </c>
      <c r="AR106" s="88">
        <v>0.52959999999999996</v>
      </c>
    </row>
    <row r="107" spans="1:44" x14ac:dyDescent="0.2">
      <c r="A107" s="61" t="s">
        <v>232</v>
      </c>
      <c r="B107" s="58" t="s">
        <v>233</v>
      </c>
      <c r="C107" s="65">
        <v>419821</v>
      </c>
      <c r="D107" s="65">
        <v>163022</v>
      </c>
      <c r="E107" s="66">
        <v>0.59399999999999997</v>
      </c>
      <c r="F107" s="65">
        <v>14523</v>
      </c>
      <c r="G107" s="65">
        <v>43569</v>
      </c>
      <c r="H107" s="66">
        <v>0.69799999999999995</v>
      </c>
      <c r="I107" s="65">
        <v>9255</v>
      </c>
      <c r="J107" s="66">
        <v>0.91100000000000003</v>
      </c>
      <c r="K107" s="65">
        <v>857024448</v>
      </c>
      <c r="L107" s="65">
        <v>1775</v>
      </c>
      <c r="M107" s="65">
        <v>482830</v>
      </c>
      <c r="N107" s="65">
        <v>194432</v>
      </c>
      <c r="O107" s="66">
        <v>0.6</v>
      </c>
      <c r="P107" s="65">
        <v>2108</v>
      </c>
      <c r="Q107" s="65">
        <v>2088</v>
      </c>
      <c r="R107" s="65">
        <v>2108</v>
      </c>
      <c r="S107" s="66">
        <v>1.103</v>
      </c>
      <c r="T107" s="66">
        <v>1.655</v>
      </c>
      <c r="U107" s="66">
        <v>0.63900000000000001</v>
      </c>
      <c r="V107" s="65">
        <v>825287832</v>
      </c>
      <c r="W107" s="65">
        <v>888761064</v>
      </c>
      <c r="X107" s="65">
        <v>453402174</v>
      </c>
      <c r="Y107" s="65">
        <v>345117703</v>
      </c>
      <c r="Z107" s="65">
        <v>2117</v>
      </c>
      <c r="AA107" s="65">
        <v>1854</v>
      </c>
      <c r="AB107" s="67">
        <v>0.44890000000000002</v>
      </c>
      <c r="AC107" s="65">
        <v>21</v>
      </c>
      <c r="AD107" s="66">
        <v>0.1358</v>
      </c>
      <c r="AE107" s="66">
        <v>0.65500000000000003</v>
      </c>
      <c r="AF107" s="65">
        <v>1927</v>
      </c>
      <c r="AG107" s="65">
        <v>1892</v>
      </c>
      <c r="AH107" s="65">
        <v>1912</v>
      </c>
      <c r="AI107" s="65">
        <v>464833</v>
      </c>
      <c r="AJ107" s="66">
        <v>0.83899999999999997</v>
      </c>
      <c r="AK107" s="66">
        <v>0.83399999999999996</v>
      </c>
      <c r="AL107" s="66">
        <v>0.93400000000000005</v>
      </c>
      <c r="AM107" s="66">
        <v>0.85799999999999998</v>
      </c>
      <c r="AN107" s="66">
        <v>0.85799999999999998</v>
      </c>
      <c r="AO107" s="66">
        <v>0.58399999999999996</v>
      </c>
      <c r="AP107" s="66">
        <v>0.75800000000000001</v>
      </c>
      <c r="AQ107" s="66">
        <v>0.75800000000000001</v>
      </c>
      <c r="AR107" s="88">
        <v>0.38734000000000002</v>
      </c>
    </row>
    <row r="108" spans="1:44" x14ac:dyDescent="0.2">
      <c r="A108" s="61" t="s">
        <v>234</v>
      </c>
      <c r="B108" s="58" t="s">
        <v>235</v>
      </c>
      <c r="C108" s="65">
        <v>360169</v>
      </c>
      <c r="D108" s="65">
        <v>114087</v>
      </c>
      <c r="E108" s="66">
        <v>0.45700000000000002</v>
      </c>
      <c r="F108" s="65">
        <v>17094</v>
      </c>
      <c r="G108" s="65">
        <v>51282</v>
      </c>
      <c r="H108" s="66">
        <v>0.76700000000000002</v>
      </c>
      <c r="I108" s="65">
        <v>5922</v>
      </c>
      <c r="J108" s="66">
        <v>0.93200000000000005</v>
      </c>
      <c r="K108" s="65">
        <v>280723242</v>
      </c>
      <c r="L108" s="65">
        <v>647</v>
      </c>
      <c r="M108" s="65">
        <v>433884</v>
      </c>
      <c r="N108" s="65">
        <v>141066</v>
      </c>
      <c r="O108" s="66">
        <v>0.435</v>
      </c>
      <c r="P108" s="65">
        <v>850</v>
      </c>
      <c r="Q108" s="65">
        <v>790</v>
      </c>
      <c r="R108" s="65">
        <v>850</v>
      </c>
      <c r="S108" s="66">
        <v>1.103</v>
      </c>
      <c r="T108" s="66">
        <v>1.8120000000000001</v>
      </c>
      <c r="U108" s="66">
        <v>0.84799999999999998</v>
      </c>
      <c r="V108" s="65">
        <v>273310833</v>
      </c>
      <c r="W108" s="65">
        <v>288135652</v>
      </c>
      <c r="X108" s="65">
        <v>88318161</v>
      </c>
      <c r="Y108" s="65">
        <v>91270149</v>
      </c>
      <c r="Z108" s="65">
        <v>800</v>
      </c>
      <c r="AA108" s="65">
        <v>700</v>
      </c>
      <c r="AB108" s="67">
        <v>0.54559999999999997</v>
      </c>
      <c r="AC108" s="65">
        <v>0</v>
      </c>
      <c r="AD108" s="66">
        <v>0.14660000000000001</v>
      </c>
      <c r="AE108" s="66">
        <v>0.81200000000000006</v>
      </c>
      <c r="AF108" s="65">
        <v>701</v>
      </c>
      <c r="AG108" s="65">
        <v>711</v>
      </c>
      <c r="AH108" s="65">
        <v>675</v>
      </c>
      <c r="AI108" s="65">
        <v>426867</v>
      </c>
      <c r="AJ108" s="66">
        <v>0.9</v>
      </c>
      <c r="AK108" s="66">
        <v>0.872</v>
      </c>
      <c r="AL108" s="66">
        <v>0.95</v>
      </c>
      <c r="AM108" s="66">
        <v>0.878</v>
      </c>
      <c r="AN108" s="66">
        <v>0.91600000000000004</v>
      </c>
      <c r="AO108" s="66">
        <v>0.45600000000000002</v>
      </c>
      <c r="AP108" s="66">
        <v>0.77800000000000002</v>
      </c>
      <c r="AQ108" s="66">
        <v>0.77800000000000002</v>
      </c>
      <c r="AR108" s="88">
        <v>0.48843999999999999</v>
      </c>
    </row>
    <row r="109" spans="1:44" x14ac:dyDescent="0.2">
      <c r="A109" s="61" t="s">
        <v>236</v>
      </c>
      <c r="B109" s="58" t="s">
        <v>237</v>
      </c>
      <c r="C109" s="65">
        <v>4504093</v>
      </c>
      <c r="D109" s="65">
        <v>334828</v>
      </c>
      <c r="E109" s="66">
        <v>3.5550000000000002</v>
      </c>
      <c r="F109" s="65">
        <v>28787</v>
      </c>
      <c r="G109" s="65">
        <v>86361</v>
      </c>
      <c r="H109" s="66">
        <v>0.25</v>
      </c>
      <c r="I109" s="65">
        <v>34133</v>
      </c>
      <c r="J109" s="66">
        <v>0.5</v>
      </c>
      <c r="K109" s="65">
        <v>404529551</v>
      </c>
      <c r="L109" s="65">
        <v>68</v>
      </c>
      <c r="M109" s="65">
        <v>5948963</v>
      </c>
      <c r="N109" s="65">
        <v>443155</v>
      </c>
      <c r="O109" s="66">
        <v>1.3680000000000001</v>
      </c>
      <c r="P109" s="65">
        <v>86</v>
      </c>
      <c r="Q109" s="65">
        <v>94</v>
      </c>
      <c r="R109" s="65">
        <v>90</v>
      </c>
      <c r="S109" s="66">
        <v>1.0449999999999999</v>
      </c>
      <c r="T109" s="66">
        <v>1.857</v>
      </c>
      <c r="U109" s="66">
        <v>0</v>
      </c>
      <c r="V109" s="65">
        <v>403690733</v>
      </c>
      <c r="W109" s="65">
        <v>405368370</v>
      </c>
      <c r="X109" s="65">
        <v>30848229</v>
      </c>
      <c r="Y109" s="65">
        <v>30134597</v>
      </c>
      <c r="Z109" s="65">
        <v>90</v>
      </c>
      <c r="AA109" s="65">
        <v>56</v>
      </c>
      <c r="AB109" s="67">
        <v>0.43240000000000001</v>
      </c>
      <c r="AC109" s="65">
        <v>0</v>
      </c>
      <c r="AD109" s="66">
        <v>0.1111</v>
      </c>
      <c r="AE109" s="66">
        <v>0.85699999999999998</v>
      </c>
      <c r="AF109" s="65">
        <v>56</v>
      </c>
      <c r="AG109" s="65">
        <v>54</v>
      </c>
      <c r="AH109" s="65">
        <v>71</v>
      </c>
      <c r="AI109" s="65">
        <v>5709413</v>
      </c>
      <c r="AJ109" s="66">
        <v>6.5000000000000002E-2</v>
      </c>
      <c r="AK109" s="66">
        <v>0.20399999999999999</v>
      </c>
      <c r="AL109" s="66">
        <v>0.30399999999999999</v>
      </c>
      <c r="AM109" s="66">
        <v>0.20399999999999999</v>
      </c>
      <c r="AN109" s="66">
        <v>0.20399999999999999</v>
      </c>
      <c r="AO109" s="66">
        <v>0</v>
      </c>
      <c r="AP109" s="66">
        <v>0</v>
      </c>
      <c r="AQ109" s="66">
        <v>0.36</v>
      </c>
      <c r="AR109" s="88">
        <v>0.46901999999999999</v>
      </c>
    </row>
    <row r="110" spans="1:44" x14ac:dyDescent="0.2">
      <c r="A110" s="61" t="s">
        <v>238</v>
      </c>
      <c r="B110" s="58" t="s">
        <v>239</v>
      </c>
      <c r="C110" s="65">
        <v>3029961</v>
      </c>
      <c r="D110" s="65">
        <v>120031</v>
      </c>
      <c r="E110" s="66">
        <v>2.181</v>
      </c>
      <c r="F110" s="65">
        <v>23868</v>
      </c>
      <c r="G110" s="65">
        <v>71604</v>
      </c>
      <c r="H110" s="66">
        <v>0.25</v>
      </c>
      <c r="I110" s="65">
        <v>37890</v>
      </c>
      <c r="J110" s="66">
        <v>0.67300000000000004</v>
      </c>
      <c r="K110" s="65">
        <v>866568879</v>
      </c>
      <c r="L110" s="65">
        <v>223</v>
      </c>
      <c r="M110" s="65">
        <v>3885959</v>
      </c>
      <c r="N110" s="65">
        <v>153941</v>
      </c>
      <c r="O110" s="66">
        <v>0.47499999999999998</v>
      </c>
      <c r="P110" s="65">
        <v>260</v>
      </c>
      <c r="Q110" s="65">
        <v>281</v>
      </c>
      <c r="R110" s="65">
        <v>271</v>
      </c>
      <c r="S110" s="66">
        <v>1.0449999999999999</v>
      </c>
      <c r="T110" s="66">
        <v>1.8220000000000001</v>
      </c>
      <c r="U110" s="66">
        <v>0.126</v>
      </c>
      <c r="V110" s="65">
        <v>868299255</v>
      </c>
      <c r="W110" s="65">
        <v>866568879</v>
      </c>
      <c r="X110" s="65">
        <v>32398103</v>
      </c>
      <c r="Y110" s="65">
        <v>34328888</v>
      </c>
      <c r="Z110" s="65">
        <v>286</v>
      </c>
      <c r="AA110" s="65">
        <v>214</v>
      </c>
      <c r="AB110" s="67">
        <v>0.3372</v>
      </c>
      <c r="AC110" s="65">
        <v>0</v>
      </c>
      <c r="AD110" s="66">
        <v>0.20649999999999999</v>
      </c>
      <c r="AE110" s="66">
        <v>0.82199999999999995</v>
      </c>
      <c r="AF110" s="65">
        <v>215</v>
      </c>
      <c r="AG110" s="65">
        <v>222</v>
      </c>
      <c r="AH110" s="65">
        <v>236</v>
      </c>
      <c r="AI110" s="65">
        <v>3671902</v>
      </c>
      <c r="AJ110" s="66">
        <v>9.9000000000000005E-2</v>
      </c>
      <c r="AK110" s="66">
        <v>0</v>
      </c>
      <c r="AL110" s="66">
        <v>0.1</v>
      </c>
      <c r="AM110" s="66">
        <v>0.13900000000000001</v>
      </c>
      <c r="AN110" s="66">
        <v>0.13900000000000001</v>
      </c>
      <c r="AO110" s="66">
        <v>0.17599999999999999</v>
      </c>
      <c r="AP110" s="66">
        <v>0</v>
      </c>
      <c r="AQ110" s="66">
        <v>0.36</v>
      </c>
      <c r="AR110" s="88">
        <v>0.40921000000000002</v>
      </c>
    </row>
    <row r="111" spans="1:44" x14ac:dyDescent="0.2">
      <c r="A111" s="61" t="s">
        <v>240</v>
      </c>
      <c r="B111" s="58" t="s">
        <v>241</v>
      </c>
      <c r="C111" s="65">
        <v>524327</v>
      </c>
      <c r="D111" s="65">
        <v>124160</v>
      </c>
      <c r="E111" s="66">
        <v>0.58399999999999996</v>
      </c>
      <c r="F111" s="65">
        <v>14021</v>
      </c>
      <c r="G111" s="65">
        <v>42063</v>
      </c>
      <c r="H111" s="66">
        <v>0.70299999999999996</v>
      </c>
      <c r="I111" s="65">
        <v>9359</v>
      </c>
      <c r="J111" s="66">
        <v>0.91300000000000003</v>
      </c>
      <c r="K111" s="65">
        <v>235947419</v>
      </c>
      <c r="L111" s="65">
        <v>367</v>
      </c>
      <c r="M111" s="65">
        <v>642908</v>
      </c>
      <c r="N111" s="65">
        <v>152240</v>
      </c>
      <c r="O111" s="66">
        <v>0.47</v>
      </c>
      <c r="P111" s="65">
        <v>462</v>
      </c>
      <c r="Q111" s="65">
        <v>459</v>
      </c>
      <c r="R111" s="65">
        <v>462</v>
      </c>
      <c r="S111" s="66">
        <v>1.0449999999999999</v>
      </c>
      <c r="T111" s="66">
        <v>1.879</v>
      </c>
      <c r="U111" s="66">
        <v>0.67400000000000004</v>
      </c>
      <c r="V111" s="65">
        <v>237866361</v>
      </c>
      <c r="W111" s="65">
        <v>235947419</v>
      </c>
      <c r="X111" s="65">
        <v>54582051</v>
      </c>
      <c r="Y111" s="65">
        <v>55872277</v>
      </c>
      <c r="Z111" s="65">
        <v>450</v>
      </c>
      <c r="AA111" s="65">
        <v>374</v>
      </c>
      <c r="AB111" s="67">
        <v>0.56340000000000001</v>
      </c>
      <c r="AC111" s="65">
        <v>0</v>
      </c>
      <c r="AD111" s="66">
        <v>0.17760000000000001</v>
      </c>
      <c r="AE111" s="66">
        <v>0.879</v>
      </c>
      <c r="AF111" s="65">
        <v>375</v>
      </c>
      <c r="AG111" s="65">
        <v>373</v>
      </c>
      <c r="AH111" s="65">
        <v>377</v>
      </c>
      <c r="AI111" s="65">
        <v>625855</v>
      </c>
      <c r="AJ111" s="66">
        <v>0.873</v>
      </c>
      <c r="AK111" s="66">
        <v>0.74299999999999999</v>
      </c>
      <c r="AL111" s="66">
        <v>0.84299999999999997</v>
      </c>
      <c r="AM111" s="66">
        <v>0.77400000000000002</v>
      </c>
      <c r="AN111" s="66">
        <v>0.80700000000000005</v>
      </c>
      <c r="AO111" s="66">
        <v>0.433</v>
      </c>
      <c r="AP111" s="66">
        <v>0.67400000000000004</v>
      </c>
      <c r="AQ111" s="66">
        <v>0.67400000000000004</v>
      </c>
      <c r="AR111" s="88">
        <v>0.56347000000000003</v>
      </c>
    </row>
    <row r="112" spans="1:44" x14ac:dyDescent="0.2">
      <c r="A112" s="61" t="s">
        <v>242</v>
      </c>
      <c r="B112" s="58" t="s">
        <v>243</v>
      </c>
      <c r="C112" s="65">
        <v>768521</v>
      </c>
      <c r="D112" s="65">
        <v>169248</v>
      </c>
      <c r="E112" s="66">
        <v>0.83</v>
      </c>
      <c r="F112" s="65">
        <v>16749</v>
      </c>
      <c r="G112" s="65">
        <v>50247</v>
      </c>
      <c r="H112" s="66">
        <v>0.57699999999999996</v>
      </c>
      <c r="I112" s="65">
        <v>14148</v>
      </c>
      <c r="J112" s="66">
        <v>0.876</v>
      </c>
      <c r="K112" s="65">
        <v>662461249</v>
      </c>
      <c r="L112" s="65">
        <v>733</v>
      </c>
      <c r="M112" s="65">
        <v>903767</v>
      </c>
      <c r="N112" s="65">
        <v>200420</v>
      </c>
      <c r="O112" s="66">
        <v>0.61799999999999999</v>
      </c>
      <c r="P112" s="65">
        <v>845</v>
      </c>
      <c r="Q112" s="65">
        <v>880</v>
      </c>
      <c r="R112" s="65">
        <v>863</v>
      </c>
      <c r="S112" s="66">
        <v>1.0449999999999999</v>
      </c>
      <c r="T112" s="66">
        <v>1.754</v>
      </c>
      <c r="U112" s="66">
        <v>0.47199999999999998</v>
      </c>
      <c r="V112" s="65">
        <v>657846167</v>
      </c>
      <c r="W112" s="65">
        <v>667076332</v>
      </c>
      <c r="X112" s="65">
        <v>162783081</v>
      </c>
      <c r="Y112" s="65">
        <v>146907918</v>
      </c>
      <c r="Z112" s="65">
        <v>868</v>
      </c>
      <c r="AA112" s="65">
        <v>706</v>
      </c>
      <c r="AB112" s="67">
        <v>0.40749999999999997</v>
      </c>
      <c r="AC112" s="65">
        <v>1</v>
      </c>
      <c r="AD112" s="66">
        <v>0.1052</v>
      </c>
      <c r="AE112" s="66">
        <v>0.754</v>
      </c>
      <c r="AF112" s="65">
        <v>706</v>
      </c>
      <c r="AG112" s="65">
        <v>705</v>
      </c>
      <c r="AH112" s="65">
        <v>763</v>
      </c>
      <c r="AI112" s="65">
        <v>874280</v>
      </c>
      <c r="AJ112" s="66">
        <v>0.65600000000000003</v>
      </c>
      <c r="AK112" s="66">
        <v>0.73299999999999998</v>
      </c>
      <c r="AL112" s="66">
        <v>0.83299999999999996</v>
      </c>
      <c r="AM112" s="66">
        <v>0.73299999999999998</v>
      </c>
      <c r="AN112" s="66">
        <v>0.73299999999999998</v>
      </c>
      <c r="AO112" s="66">
        <v>0.45600000000000002</v>
      </c>
      <c r="AP112" s="66">
        <v>0.54400000000000004</v>
      </c>
      <c r="AQ112" s="66">
        <v>0.54400000000000004</v>
      </c>
      <c r="AR112" s="88">
        <v>0.36607000000000001</v>
      </c>
    </row>
    <row r="113" spans="1:44" x14ac:dyDescent="0.2">
      <c r="A113" s="61" t="s">
        <v>244</v>
      </c>
      <c r="B113" s="58" t="s">
        <v>245</v>
      </c>
      <c r="C113" s="65">
        <v>613322</v>
      </c>
      <c r="D113" s="65">
        <v>177739</v>
      </c>
      <c r="E113" s="66">
        <v>0.748</v>
      </c>
      <c r="F113" s="65">
        <v>15626</v>
      </c>
      <c r="G113" s="65">
        <v>46878</v>
      </c>
      <c r="H113" s="66">
        <v>0.61899999999999999</v>
      </c>
      <c r="I113" s="65">
        <v>14297</v>
      </c>
      <c r="J113" s="66">
        <v>0.88800000000000001</v>
      </c>
      <c r="K113" s="65">
        <v>176549985</v>
      </c>
      <c r="L113" s="65">
        <v>211</v>
      </c>
      <c r="M113" s="65">
        <v>836729</v>
      </c>
      <c r="N113" s="65">
        <v>244287</v>
      </c>
      <c r="O113" s="66">
        <v>0.754</v>
      </c>
      <c r="P113" s="65">
        <v>290</v>
      </c>
      <c r="Q113" s="65">
        <v>298</v>
      </c>
      <c r="R113" s="65">
        <v>294</v>
      </c>
      <c r="S113" s="66">
        <v>1.0449999999999999</v>
      </c>
      <c r="T113" s="66">
        <v>1.843</v>
      </c>
      <c r="U113" s="66">
        <v>0.54600000000000004</v>
      </c>
      <c r="V113" s="65">
        <v>175236372</v>
      </c>
      <c r="W113" s="65">
        <v>177863598</v>
      </c>
      <c r="X113" s="65">
        <v>49152527</v>
      </c>
      <c r="Y113" s="65">
        <v>51544577</v>
      </c>
      <c r="Z113" s="65">
        <v>290</v>
      </c>
      <c r="AA113" s="65">
        <v>224</v>
      </c>
      <c r="AB113" s="67">
        <v>0.50980000000000003</v>
      </c>
      <c r="AC113" s="65">
        <v>0</v>
      </c>
      <c r="AD113" s="66">
        <v>0.13200000000000001</v>
      </c>
      <c r="AE113" s="66">
        <v>0.84299999999999997</v>
      </c>
      <c r="AF113" s="65">
        <v>224</v>
      </c>
      <c r="AG113" s="65">
        <v>220</v>
      </c>
      <c r="AH113" s="65">
        <v>229</v>
      </c>
      <c r="AI113" s="65">
        <v>776696</v>
      </c>
      <c r="AJ113" s="66">
        <v>0.71299999999999997</v>
      </c>
      <c r="AK113" s="66">
        <v>0.77800000000000002</v>
      </c>
      <c r="AL113" s="66">
        <v>0.878</v>
      </c>
      <c r="AM113" s="66">
        <v>0.77800000000000002</v>
      </c>
      <c r="AN113" s="66">
        <v>0.81100000000000005</v>
      </c>
      <c r="AO113" s="66">
        <v>0.52100000000000002</v>
      </c>
      <c r="AP113" s="66">
        <v>0.59499999999999997</v>
      </c>
      <c r="AQ113" s="66">
        <v>0.59499999999999997</v>
      </c>
      <c r="AR113" s="88">
        <v>0.45856999999999998</v>
      </c>
    </row>
    <row r="114" spans="1:44" x14ac:dyDescent="0.2">
      <c r="A114" s="61" t="s">
        <v>246</v>
      </c>
      <c r="B114" s="58" t="s">
        <v>247</v>
      </c>
      <c r="C114" s="65">
        <v>946317</v>
      </c>
      <c r="D114" s="65">
        <v>130360</v>
      </c>
      <c r="E114" s="66">
        <v>0.86599999999999999</v>
      </c>
      <c r="F114" s="65">
        <v>20326</v>
      </c>
      <c r="G114" s="65">
        <v>60978</v>
      </c>
      <c r="H114" s="66">
        <v>0.55900000000000005</v>
      </c>
      <c r="I114" s="65">
        <v>16347</v>
      </c>
      <c r="J114" s="66">
        <v>0.871</v>
      </c>
      <c r="K114" s="65">
        <v>317016381</v>
      </c>
      <c r="L114" s="65">
        <v>276</v>
      </c>
      <c r="M114" s="65">
        <v>1148610</v>
      </c>
      <c r="N114" s="65">
        <v>158227</v>
      </c>
      <c r="O114" s="66">
        <v>0.48799999999999999</v>
      </c>
      <c r="P114" s="65">
        <v>364</v>
      </c>
      <c r="Q114" s="65">
        <v>360</v>
      </c>
      <c r="R114" s="65">
        <v>364</v>
      </c>
      <c r="S114" s="66">
        <v>1.0449999999999999</v>
      </c>
      <c r="T114" s="66">
        <v>1.9410000000000001</v>
      </c>
      <c r="U114" s="66">
        <v>0.48</v>
      </c>
      <c r="V114" s="65">
        <v>325442114</v>
      </c>
      <c r="W114" s="65">
        <v>317016381</v>
      </c>
      <c r="X114" s="65">
        <v>41513371</v>
      </c>
      <c r="Y114" s="65">
        <v>43670843</v>
      </c>
      <c r="Z114" s="65">
        <v>335</v>
      </c>
      <c r="AA114" s="65">
        <v>306</v>
      </c>
      <c r="AB114" s="67">
        <v>0.58530000000000004</v>
      </c>
      <c r="AC114" s="65">
        <v>0</v>
      </c>
      <c r="AD114" s="66">
        <v>0.17749999999999999</v>
      </c>
      <c r="AE114" s="66">
        <v>0.94099999999999995</v>
      </c>
      <c r="AF114" s="65">
        <v>306</v>
      </c>
      <c r="AG114" s="65">
        <v>250</v>
      </c>
      <c r="AH114" s="65">
        <v>288</v>
      </c>
      <c r="AI114" s="65">
        <v>1100751</v>
      </c>
      <c r="AJ114" s="66">
        <v>0.64200000000000002</v>
      </c>
      <c r="AK114" s="66">
        <v>0.75600000000000001</v>
      </c>
      <c r="AL114" s="66">
        <v>0.85599999999999998</v>
      </c>
      <c r="AM114" s="66">
        <v>0.75600000000000001</v>
      </c>
      <c r="AN114" s="66">
        <v>0.78800000000000003</v>
      </c>
      <c r="AO114" s="66">
        <v>0.38</v>
      </c>
      <c r="AP114" s="66">
        <v>0.42499999999999999</v>
      </c>
      <c r="AQ114" s="66">
        <v>0.42499999999999999</v>
      </c>
      <c r="AR114" s="88">
        <v>0.47026000000000001</v>
      </c>
    </row>
    <row r="115" spans="1:44" x14ac:dyDescent="0.2">
      <c r="A115" s="61" t="s">
        <v>248</v>
      </c>
      <c r="B115" s="58" t="s">
        <v>249</v>
      </c>
      <c r="C115" s="65">
        <v>1955615</v>
      </c>
      <c r="D115" s="65">
        <v>162994</v>
      </c>
      <c r="E115" s="66">
        <v>1.5780000000000001</v>
      </c>
      <c r="F115" s="65">
        <v>18929</v>
      </c>
      <c r="G115" s="65">
        <v>56787</v>
      </c>
      <c r="H115" s="66">
        <v>0.25</v>
      </c>
      <c r="I115" s="65">
        <v>22948</v>
      </c>
      <c r="J115" s="66">
        <v>0.76400000000000001</v>
      </c>
      <c r="K115" s="65">
        <v>844075252</v>
      </c>
      <c r="L115" s="65">
        <v>328</v>
      </c>
      <c r="M115" s="65">
        <v>2573400</v>
      </c>
      <c r="N115" s="65">
        <v>215173</v>
      </c>
      <c r="O115" s="66">
        <v>0.66400000000000003</v>
      </c>
      <c r="P115" s="65">
        <v>420</v>
      </c>
      <c r="Q115" s="65">
        <v>434</v>
      </c>
      <c r="R115" s="65">
        <v>427</v>
      </c>
      <c r="S115" s="66">
        <v>1.0449999999999999</v>
      </c>
      <c r="T115" s="66">
        <v>2</v>
      </c>
      <c r="U115" s="66">
        <v>0.245</v>
      </c>
      <c r="V115" s="65">
        <v>841368828</v>
      </c>
      <c r="W115" s="65">
        <v>846781676</v>
      </c>
      <c r="X115" s="65">
        <v>67211350</v>
      </c>
      <c r="Y115" s="65">
        <v>70576796</v>
      </c>
      <c r="Z115" s="65">
        <v>433</v>
      </c>
      <c r="AA115" s="65">
        <v>329</v>
      </c>
      <c r="AB115" s="67">
        <v>0.57189999999999996</v>
      </c>
      <c r="AC115" s="65">
        <v>0</v>
      </c>
      <c r="AD115" s="66">
        <v>0.27350000000000002</v>
      </c>
      <c r="AE115" s="66">
        <v>1.0029999999999999</v>
      </c>
      <c r="AF115" s="65">
        <v>330</v>
      </c>
      <c r="AG115" s="65">
        <v>333</v>
      </c>
      <c r="AH115" s="65">
        <v>344</v>
      </c>
      <c r="AI115" s="65">
        <v>2461574</v>
      </c>
      <c r="AJ115" s="66">
        <v>0.29199999999999998</v>
      </c>
      <c r="AK115" s="66">
        <v>0.40699999999999997</v>
      </c>
      <c r="AL115" s="66">
        <v>0.50700000000000001</v>
      </c>
      <c r="AM115" s="66">
        <v>0.40699999999999997</v>
      </c>
      <c r="AN115" s="66">
        <v>0.42199999999999999</v>
      </c>
      <c r="AO115" s="66">
        <v>9.0999999999999998E-2</v>
      </c>
      <c r="AP115" s="66">
        <v>0</v>
      </c>
      <c r="AQ115" s="66">
        <v>0.36</v>
      </c>
      <c r="AR115" s="88">
        <v>0.53110999999999997</v>
      </c>
    </row>
    <row r="116" spans="1:44" x14ac:dyDescent="0.2">
      <c r="A116" s="61" t="s">
        <v>250</v>
      </c>
      <c r="B116" s="58" t="s">
        <v>251</v>
      </c>
      <c r="C116" s="65">
        <v>1523807</v>
      </c>
      <c r="D116" s="65">
        <v>172634</v>
      </c>
      <c r="E116" s="66">
        <v>1.32</v>
      </c>
      <c r="F116" s="65">
        <v>21992</v>
      </c>
      <c r="G116" s="65">
        <v>65976</v>
      </c>
      <c r="H116" s="66">
        <v>0.32700000000000001</v>
      </c>
      <c r="I116" s="65">
        <v>26415</v>
      </c>
      <c r="J116" s="66">
        <v>0.80200000000000005</v>
      </c>
      <c r="K116" s="65">
        <v>470005448</v>
      </c>
      <c r="L116" s="65">
        <v>245</v>
      </c>
      <c r="M116" s="65">
        <v>1918389</v>
      </c>
      <c r="N116" s="65">
        <v>219140</v>
      </c>
      <c r="O116" s="66">
        <v>0.67600000000000005</v>
      </c>
      <c r="P116" s="65">
        <v>289</v>
      </c>
      <c r="Q116" s="65">
        <v>311</v>
      </c>
      <c r="R116" s="65">
        <v>300</v>
      </c>
      <c r="S116" s="66">
        <v>1.0449999999999999</v>
      </c>
      <c r="T116" s="66">
        <v>1.9139999999999999</v>
      </c>
      <c r="U116" s="66">
        <v>0.28000000000000003</v>
      </c>
      <c r="V116" s="65">
        <v>466106719</v>
      </c>
      <c r="W116" s="65">
        <v>473904178</v>
      </c>
      <c r="X116" s="65">
        <v>51450667</v>
      </c>
      <c r="Y116" s="65">
        <v>53689432</v>
      </c>
      <c r="Z116" s="65">
        <v>311</v>
      </c>
      <c r="AA116" s="65">
        <v>233</v>
      </c>
      <c r="AB116" s="67">
        <v>0.49059999999999998</v>
      </c>
      <c r="AC116" s="65">
        <v>0</v>
      </c>
      <c r="AD116" s="66">
        <v>0.2409</v>
      </c>
      <c r="AE116" s="66">
        <v>0.91400000000000003</v>
      </c>
      <c r="AF116" s="65">
        <v>233</v>
      </c>
      <c r="AG116" s="65">
        <v>226</v>
      </c>
      <c r="AH116" s="65">
        <v>267</v>
      </c>
      <c r="AI116" s="65">
        <v>1774922</v>
      </c>
      <c r="AJ116" s="66">
        <v>0.41699999999999998</v>
      </c>
      <c r="AK116" s="66">
        <v>0.55300000000000005</v>
      </c>
      <c r="AL116" s="66">
        <v>0.65300000000000002</v>
      </c>
      <c r="AM116" s="66">
        <v>0.55300000000000005</v>
      </c>
      <c r="AN116" s="66">
        <v>0.55300000000000005</v>
      </c>
      <c r="AO116" s="66">
        <v>0.36599999999999999</v>
      </c>
      <c r="AP116" s="66">
        <v>7.2999999999999995E-2</v>
      </c>
      <c r="AQ116" s="66">
        <v>0.36599999999999999</v>
      </c>
      <c r="AR116" s="88">
        <v>0.44091999999999998</v>
      </c>
    </row>
    <row r="117" spans="1:44" x14ac:dyDescent="0.2">
      <c r="A117" s="61" t="s">
        <v>252</v>
      </c>
      <c r="B117" s="58" t="s">
        <v>253</v>
      </c>
      <c r="C117" s="65">
        <v>296398</v>
      </c>
      <c r="D117" s="65">
        <v>104480</v>
      </c>
      <c r="E117" s="66">
        <v>0.39800000000000002</v>
      </c>
      <c r="F117" s="65">
        <v>12158</v>
      </c>
      <c r="G117" s="65">
        <v>36474</v>
      </c>
      <c r="H117" s="66">
        <v>0.79800000000000004</v>
      </c>
      <c r="I117" s="65">
        <v>5877</v>
      </c>
      <c r="J117" s="66">
        <v>0.94099999999999995</v>
      </c>
      <c r="K117" s="65">
        <v>379399525</v>
      </c>
      <c r="L117" s="65">
        <v>1045</v>
      </c>
      <c r="M117" s="65">
        <v>363061</v>
      </c>
      <c r="N117" s="65">
        <v>128276</v>
      </c>
      <c r="O117" s="66">
        <v>0.39600000000000002</v>
      </c>
      <c r="P117" s="65">
        <v>1307</v>
      </c>
      <c r="Q117" s="65">
        <v>1255</v>
      </c>
      <c r="R117" s="65">
        <v>1307</v>
      </c>
      <c r="S117" s="66">
        <v>1.0449999999999999</v>
      </c>
      <c r="T117" s="66">
        <v>1.6879999999999999</v>
      </c>
      <c r="U117" s="66">
        <v>0.9</v>
      </c>
      <c r="V117" s="65">
        <v>378519200</v>
      </c>
      <c r="W117" s="65">
        <v>380279851</v>
      </c>
      <c r="X117" s="65">
        <v>130162035</v>
      </c>
      <c r="Y117" s="65">
        <v>134048523</v>
      </c>
      <c r="Z117" s="65">
        <v>1283</v>
      </c>
      <c r="AA117" s="65">
        <v>1094</v>
      </c>
      <c r="AB117" s="67">
        <v>0.50360000000000005</v>
      </c>
      <c r="AC117" s="65">
        <v>10</v>
      </c>
      <c r="AD117" s="66">
        <v>0.1706</v>
      </c>
      <c r="AE117" s="66">
        <v>0.68799999999999994</v>
      </c>
      <c r="AF117" s="65">
        <v>1095</v>
      </c>
      <c r="AG117" s="65">
        <v>1064</v>
      </c>
      <c r="AH117" s="65">
        <v>1082</v>
      </c>
      <c r="AI117" s="65">
        <v>351460</v>
      </c>
      <c r="AJ117" s="66">
        <v>0.9</v>
      </c>
      <c r="AK117" s="66">
        <v>0.81699999999999995</v>
      </c>
      <c r="AL117" s="66">
        <v>0.91700000000000004</v>
      </c>
      <c r="AM117" s="66">
        <v>0.91700000000000004</v>
      </c>
      <c r="AN117" s="66">
        <v>0.95699999999999996</v>
      </c>
      <c r="AO117" s="66">
        <v>0.51</v>
      </c>
      <c r="AP117" s="66">
        <v>0.81699999999999995</v>
      </c>
      <c r="AQ117" s="66">
        <v>0.81699999999999995</v>
      </c>
      <c r="AR117" s="88">
        <v>0.54432999999999998</v>
      </c>
    </row>
    <row r="118" spans="1:44" x14ac:dyDescent="0.2">
      <c r="A118" s="61" t="s">
        <v>254</v>
      </c>
      <c r="B118" s="58" t="s">
        <v>255</v>
      </c>
      <c r="C118" s="65">
        <v>655956</v>
      </c>
      <c r="D118" s="65">
        <v>143796</v>
      </c>
      <c r="E118" s="66">
        <v>0.70699999999999996</v>
      </c>
      <c r="F118" s="65">
        <v>19967</v>
      </c>
      <c r="G118" s="65">
        <v>59901</v>
      </c>
      <c r="H118" s="66">
        <v>0.64</v>
      </c>
      <c r="I118" s="65">
        <v>17051</v>
      </c>
      <c r="J118" s="66">
        <v>0.89400000000000002</v>
      </c>
      <c r="K118" s="65">
        <v>210346537</v>
      </c>
      <c r="L118" s="65">
        <v>255</v>
      </c>
      <c r="M118" s="65">
        <v>824888</v>
      </c>
      <c r="N118" s="65">
        <v>184961</v>
      </c>
      <c r="O118" s="66">
        <v>0.57099999999999995</v>
      </c>
      <c r="P118" s="65">
        <v>282</v>
      </c>
      <c r="Q118" s="65">
        <v>297</v>
      </c>
      <c r="R118" s="65">
        <v>290</v>
      </c>
      <c r="S118" s="66">
        <v>1.0449999999999999</v>
      </c>
      <c r="T118" s="66">
        <v>1.9510000000000001</v>
      </c>
      <c r="U118" s="66">
        <v>0.57599999999999996</v>
      </c>
      <c r="V118" s="65">
        <v>205539270</v>
      </c>
      <c r="W118" s="65">
        <v>215153805</v>
      </c>
      <c r="X118" s="65">
        <v>45145735</v>
      </c>
      <c r="Y118" s="65">
        <v>47165151</v>
      </c>
      <c r="Z118" s="65">
        <v>328</v>
      </c>
      <c r="AA118" s="65">
        <v>227</v>
      </c>
      <c r="AB118" s="67">
        <v>0.61670000000000003</v>
      </c>
      <c r="AC118" s="65">
        <v>1</v>
      </c>
      <c r="AD118" s="66">
        <v>0.22020000000000001</v>
      </c>
      <c r="AE118" s="66">
        <v>0.95099999999999996</v>
      </c>
      <c r="AF118" s="65">
        <v>228</v>
      </c>
      <c r="AG118" s="65">
        <v>238</v>
      </c>
      <c r="AH118" s="65">
        <v>270</v>
      </c>
      <c r="AI118" s="65">
        <v>796865</v>
      </c>
      <c r="AJ118" s="66">
        <v>0.74199999999999999</v>
      </c>
      <c r="AK118" s="66">
        <v>0.74</v>
      </c>
      <c r="AL118" s="66">
        <v>0.84</v>
      </c>
      <c r="AM118" s="66">
        <v>0.73199999999999998</v>
      </c>
      <c r="AN118" s="66">
        <v>0.76300000000000001</v>
      </c>
      <c r="AO118" s="66">
        <v>0.56100000000000005</v>
      </c>
      <c r="AP118" s="66">
        <v>0.58399999999999996</v>
      </c>
      <c r="AQ118" s="66">
        <v>0.58399999999999996</v>
      </c>
      <c r="AR118" s="88">
        <v>0.51056999999999997</v>
      </c>
    </row>
    <row r="119" spans="1:44" x14ac:dyDescent="0.2">
      <c r="A119" s="61" t="s">
        <v>256</v>
      </c>
      <c r="B119" s="58" t="s">
        <v>257</v>
      </c>
      <c r="C119" s="65">
        <v>858340</v>
      </c>
      <c r="D119" s="65">
        <v>147507</v>
      </c>
      <c r="E119" s="66">
        <v>0.84399999999999997</v>
      </c>
      <c r="F119" s="65">
        <v>16962</v>
      </c>
      <c r="G119" s="65">
        <v>50886</v>
      </c>
      <c r="H119" s="66">
        <v>0.56999999999999995</v>
      </c>
      <c r="I119" s="65">
        <v>17052</v>
      </c>
      <c r="J119" s="66">
        <v>0.874</v>
      </c>
      <c r="K119" s="65">
        <v>281535797</v>
      </c>
      <c r="L119" s="65">
        <v>271</v>
      </c>
      <c r="M119" s="65">
        <v>1038877</v>
      </c>
      <c r="N119" s="65">
        <v>178533</v>
      </c>
      <c r="O119" s="66">
        <v>0.55100000000000005</v>
      </c>
      <c r="P119" s="65">
        <v>342</v>
      </c>
      <c r="Q119" s="65">
        <v>348</v>
      </c>
      <c r="R119" s="65">
        <v>345</v>
      </c>
      <c r="S119" s="66">
        <v>1.0449999999999999</v>
      </c>
      <c r="T119" s="66">
        <v>1.883</v>
      </c>
      <c r="U119" s="66">
        <v>0.49</v>
      </c>
      <c r="V119" s="65">
        <v>284445239</v>
      </c>
      <c r="W119" s="65">
        <v>281535797</v>
      </c>
      <c r="X119" s="65">
        <v>46570967</v>
      </c>
      <c r="Y119" s="65">
        <v>48382504</v>
      </c>
      <c r="Z119" s="65">
        <v>328</v>
      </c>
      <c r="AA119" s="65">
        <v>310</v>
      </c>
      <c r="AB119" s="67">
        <v>0.49109999999999998</v>
      </c>
      <c r="AC119" s="65">
        <v>0</v>
      </c>
      <c r="AD119" s="66">
        <v>0.20300000000000001</v>
      </c>
      <c r="AE119" s="66">
        <v>0.88300000000000001</v>
      </c>
      <c r="AF119" s="65">
        <v>326</v>
      </c>
      <c r="AG119" s="65">
        <v>291</v>
      </c>
      <c r="AH119" s="65">
        <v>290</v>
      </c>
      <c r="AI119" s="65">
        <v>970813</v>
      </c>
      <c r="AJ119" s="66">
        <v>0.65</v>
      </c>
      <c r="AK119" s="66">
        <v>0.70099999999999996</v>
      </c>
      <c r="AL119" s="66">
        <v>0.80100000000000005</v>
      </c>
      <c r="AM119" s="66">
        <v>0.70099999999999996</v>
      </c>
      <c r="AN119" s="66">
        <v>0.73099999999999998</v>
      </c>
      <c r="AO119" s="66">
        <v>0.54100000000000004</v>
      </c>
      <c r="AP119" s="66">
        <v>0.49399999999999999</v>
      </c>
      <c r="AQ119" s="66">
        <v>0.54100000000000004</v>
      </c>
      <c r="AR119" s="88">
        <v>0.37235000000000001</v>
      </c>
    </row>
    <row r="120" spans="1:44" x14ac:dyDescent="0.2">
      <c r="A120" s="61" t="s">
        <v>258</v>
      </c>
      <c r="B120" s="58" t="s">
        <v>259</v>
      </c>
      <c r="C120" s="65">
        <v>504613</v>
      </c>
      <c r="D120" s="65">
        <v>112927</v>
      </c>
      <c r="E120" s="66">
        <v>0.54800000000000004</v>
      </c>
      <c r="F120" s="65">
        <v>13460</v>
      </c>
      <c r="G120" s="65">
        <v>40380</v>
      </c>
      <c r="H120" s="66">
        <v>0.72099999999999997</v>
      </c>
      <c r="I120" s="65">
        <v>8300</v>
      </c>
      <c r="J120" s="66">
        <v>0.91800000000000004</v>
      </c>
      <c r="K120" s="65">
        <v>527380565</v>
      </c>
      <c r="L120" s="65">
        <v>842</v>
      </c>
      <c r="M120" s="65">
        <v>626342</v>
      </c>
      <c r="N120" s="65">
        <v>140824</v>
      </c>
      <c r="O120" s="66">
        <v>0.434</v>
      </c>
      <c r="P120" s="65">
        <v>1044</v>
      </c>
      <c r="Q120" s="65">
        <v>1016</v>
      </c>
      <c r="R120" s="65">
        <v>1044</v>
      </c>
      <c r="S120" s="66">
        <v>1.0449999999999999</v>
      </c>
      <c r="T120" s="66">
        <v>1.7509999999999999</v>
      </c>
      <c r="U120" s="66">
        <v>0.72799999999999998</v>
      </c>
      <c r="V120" s="65">
        <v>524916439</v>
      </c>
      <c r="W120" s="65">
        <v>529844691</v>
      </c>
      <c r="X120" s="65">
        <v>111158114</v>
      </c>
      <c r="Y120" s="65">
        <v>118574072</v>
      </c>
      <c r="Z120" s="65">
        <v>1050</v>
      </c>
      <c r="AA120" s="65">
        <v>833</v>
      </c>
      <c r="AB120" s="67">
        <v>0.42409999999999998</v>
      </c>
      <c r="AC120" s="65">
        <v>0</v>
      </c>
      <c r="AD120" s="66">
        <v>0.11840000000000001</v>
      </c>
      <c r="AE120" s="66">
        <v>0.751</v>
      </c>
      <c r="AF120" s="65">
        <v>835</v>
      </c>
      <c r="AG120" s="65">
        <v>828</v>
      </c>
      <c r="AH120" s="65">
        <v>886</v>
      </c>
      <c r="AI120" s="65">
        <v>598018</v>
      </c>
      <c r="AJ120" s="66">
        <v>0.9</v>
      </c>
      <c r="AK120" s="66">
        <v>0.80300000000000005</v>
      </c>
      <c r="AL120" s="66">
        <v>0.90300000000000002</v>
      </c>
      <c r="AM120" s="66">
        <v>0.80300000000000005</v>
      </c>
      <c r="AN120" s="66">
        <v>0.83799999999999997</v>
      </c>
      <c r="AO120" s="66">
        <v>0.38</v>
      </c>
      <c r="AP120" s="66">
        <v>0.68799999999999994</v>
      </c>
      <c r="AQ120" s="66">
        <v>0.68799999999999994</v>
      </c>
      <c r="AR120" s="88">
        <v>0.50804000000000005</v>
      </c>
    </row>
    <row r="121" spans="1:44" x14ac:dyDescent="0.2">
      <c r="A121" s="61" t="s">
        <v>260</v>
      </c>
      <c r="B121" s="58" t="s">
        <v>261</v>
      </c>
      <c r="C121" s="65">
        <v>736918</v>
      </c>
      <c r="D121" s="65">
        <v>252358</v>
      </c>
      <c r="E121" s="66">
        <v>0.97599999999999998</v>
      </c>
      <c r="F121" s="65">
        <v>18148</v>
      </c>
      <c r="G121" s="65">
        <v>54444</v>
      </c>
      <c r="H121" s="66">
        <v>0.503</v>
      </c>
      <c r="I121" s="65">
        <v>16652</v>
      </c>
      <c r="J121" s="66">
        <v>0.85399999999999998</v>
      </c>
      <c r="K121" s="65">
        <v>2310897090</v>
      </c>
      <c r="L121" s="65">
        <v>2555</v>
      </c>
      <c r="M121" s="65">
        <v>904460</v>
      </c>
      <c r="N121" s="65">
        <v>320509</v>
      </c>
      <c r="O121" s="66">
        <v>0.98899999999999999</v>
      </c>
      <c r="P121" s="65">
        <v>3124</v>
      </c>
      <c r="Q121" s="65">
        <v>3271</v>
      </c>
      <c r="R121" s="65">
        <v>3198</v>
      </c>
      <c r="S121" s="66">
        <v>1.3140000000000001</v>
      </c>
      <c r="T121" s="66">
        <v>1.397</v>
      </c>
      <c r="U121" s="66">
        <v>0.443</v>
      </c>
      <c r="V121" s="65">
        <v>2230494494</v>
      </c>
      <c r="W121" s="65">
        <v>2391299687</v>
      </c>
      <c r="X121" s="65">
        <v>791950435</v>
      </c>
      <c r="Y121" s="65">
        <v>818902181</v>
      </c>
      <c r="Z121" s="65">
        <v>3245</v>
      </c>
      <c r="AA121" s="65">
        <v>2547</v>
      </c>
      <c r="AB121" s="67">
        <v>0.4516</v>
      </c>
      <c r="AC121" s="65">
        <v>35</v>
      </c>
      <c r="AD121" s="66">
        <v>0.14860000000000001</v>
      </c>
      <c r="AE121" s="66">
        <v>0.39700000000000002</v>
      </c>
      <c r="AF121" s="65">
        <v>2624</v>
      </c>
      <c r="AG121" s="65">
        <v>2838</v>
      </c>
      <c r="AH121" s="65">
        <v>2647</v>
      </c>
      <c r="AI121" s="65">
        <v>903399</v>
      </c>
      <c r="AJ121" s="66">
        <v>0.58499999999999996</v>
      </c>
      <c r="AK121" s="66">
        <v>0.64200000000000002</v>
      </c>
      <c r="AL121" s="66">
        <v>0.74199999999999999</v>
      </c>
      <c r="AM121" s="66">
        <v>0.64200000000000002</v>
      </c>
      <c r="AN121" s="66">
        <v>0.66900000000000004</v>
      </c>
      <c r="AO121" s="66">
        <v>0.55100000000000005</v>
      </c>
      <c r="AP121" s="66">
        <v>0.52900000000000003</v>
      </c>
      <c r="AQ121" s="66">
        <v>0.55100000000000005</v>
      </c>
      <c r="AR121" s="88">
        <v>0.36303000000000002</v>
      </c>
    </row>
    <row r="122" spans="1:44" x14ac:dyDescent="0.2">
      <c r="A122" s="61" t="s">
        <v>262</v>
      </c>
      <c r="B122" s="58" t="s">
        <v>263</v>
      </c>
      <c r="C122" s="65">
        <v>533271</v>
      </c>
      <c r="D122" s="65">
        <v>163108</v>
      </c>
      <c r="E122" s="66">
        <v>0.66600000000000004</v>
      </c>
      <c r="F122" s="65">
        <v>16195</v>
      </c>
      <c r="G122" s="65">
        <v>48585</v>
      </c>
      <c r="H122" s="66">
        <v>0.66100000000000003</v>
      </c>
      <c r="I122" s="65">
        <v>13712</v>
      </c>
      <c r="J122" s="66">
        <v>0.90100000000000002</v>
      </c>
      <c r="K122" s="65">
        <v>862134870</v>
      </c>
      <c r="L122" s="65">
        <v>1338</v>
      </c>
      <c r="M122" s="65">
        <v>644345</v>
      </c>
      <c r="N122" s="65">
        <v>198095</v>
      </c>
      <c r="O122" s="66">
        <v>0.61099999999999999</v>
      </c>
      <c r="P122" s="65">
        <v>1610</v>
      </c>
      <c r="Q122" s="65">
        <v>1607</v>
      </c>
      <c r="R122" s="65">
        <v>1610</v>
      </c>
      <c r="S122" s="66">
        <v>1.3140000000000001</v>
      </c>
      <c r="T122" s="66">
        <v>1.5940000000000001</v>
      </c>
      <c r="U122" s="66">
        <v>0.56699999999999995</v>
      </c>
      <c r="V122" s="65">
        <v>857703913</v>
      </c>
      <c r="W122" s="65">
        <v>866565828</v>
      </c>
      <c r="X122" s="65">
        <v>274240045</v>
      </c>
      <c r="Y122" s="65">
        <v>265052017</v>
      </c>
      <c r="Z122" s="65">
        <v>1625</v>
      </c>
      <c r="AA122" s="65">
        <v>1343</v>
      </c>
      <c r="AB122" s="67">
        <v>0.60560000000000003</v>
      </c>
      <c r="AC122" s="65">
        <v>111</v>
      </c>
      <c r="AD122" s="66">
        <v>0.10050000000000001</v>
      </c>
      <c r="AE122" s="66">
        <v>0.59399999999999997</v>
      </c>
      <c r="AF122" s="65">
        <v>1355</v>
      </c>
      <c r="AG122" s="65">
        <v>1461</v>
      </c>
      <c r="AH122" s="65">
        <v>1384</v>
      </c>
      <c r="AI122" s="65">
        <v>626131</v>
      </c>
      <c r="AJ122" s="66">
        <v>0.72599999999999998</v>
      </c>
      <c r="AK122" s="66">
        <v>0.67400000000000004</v>
      </c>
      <c r="AL122" s="66">
        <v>0.77400000000000002</v>
      </c>
      <c r="AM122" s="66">
        <v>0.77400000000000002</v>
      </c>
      <c r="AN122" s="66">
        <v>0.77400000000000002</v>
      </c>
      <c r="AO122" s="66">
        <v>0.625</v>
      </c>
      <c r="AP122" s="66">
        <v>0.67400000000000004</v>
      </c>
      <c r="AQ122" s="66">
        <v>0.67400000000000004</v>
      </c>
      <c r="AR122" s="88">
        <v>0.43387999999999999</v>
      </c>
    </row>
    <row r="123" spans="1:44" x14ac:dyDescent="0.2">
      <c r="A123" s="61" t="s">
        <v>264</v>
      </c>
      <c r="B123" s="58" t="s">
        <v>265</v>
      </c>
      <c r="C123" s="65">
        <v>646518</v>
      </c>
      <c r="D123" s="65">
        <v>236755</v>
      </c>
      <c r="E123" s="66">
        <v>0.88600000000000001</v>
      </c>
      <c r="F123" s="65">
        <v>17397</v>
      </c>
      <c r="G123" s="65">
        <v>52191</v>
      </c>
      <c r="H123" s="66">
        <v>0.54900000000000004</v>
      </c>
      <c r="I123" s="65">
        <v>19129</v>
      </c>
      <c r="J123" s="66">
        <v>0.86799999999999999</v>
      </c>
      <c r="K123" s="65">
        <v>2647489533</v>
      </c>
      <c r="L123" s="65">
        <v>3297</v>
      </c>
      <c r="M123" s="65">
        <v>802999</v>
      </c>
      <c r="N123" s="65">
        <v>298942</v>
      </c>
      <c r="O123" s="66">
        <v>0.92300000000000004</v>
      </c>
      <c r="P123" s="65">
        <v>4101</v>
      </c>
      <c r="Q123" s="65">
        <v>4153</v>
      </c>
      <c r="R123" s="65">
        <v>4127</v>
      </c>
      <c r="S123" s="66">
        <v>1.3140000000000001</v>
      </c>
      <c r="T123" s="66">
        <v>1.411</v>
      </c>
      <c r="U123" s="66">
        <v>0.46400000000000002</v>
      </c>
      <c r="V123" s="65">
        <v>2603520842</v>
      </c>
      <c r="W123" s="65">
        <v>2691458225</v>
      </c>
      <c r="X123" s="65">
        <v>852035940</v>
      </c>
      <c r="Y123" s="65">
        <v>985614137</v>
      </c>
      <c r="Z123" s="65">
        <v>4163</v>
      </c>
      <c r="AA123" s="65">
        <v>3346</v>
      </c>
      <c r="AB123" s="67">
        <v>0.51990000000000003</v>
      </c>
      <c r="AC123" s="65">
        <v>103</v>
      </c>
      <c r="AD123" s="66">
        <v>8.8800000000000004E-2</v>
      </c>
      <c r="AE123" s="66">
        <v>0.41099999999999998</v>
      </c>
      <c r="AF123" s="65">
        <v>3437</v>
      </c>
      <c r="AG123" s="65">
        <v>3609</v>
      </c>
      <c r="AH123" s="65">
        <v>3509</v>
      </c>
      <c r="AI123" s="65">
        <v>767015</v>
      </c>
      <c r="AJ123" s="66">
        <v>0.64900000000000002</v>
      </c>
      <c r="AK123" s="66">
        <v>0.6</v>
      </c>
      <c r="AL123" s="66">
        <v>0.7</v>
      </c>
      <c r="AM123" s="66">
        <v>0.7</v>
      </c>
      <c r="AN123" s="66">
        <v>0.7</v>
      </c>
      <c r="AO123" s="66">
        <v>0.66400000000000003</v>
      </c>
      <c r="AP123" s="66">
        <v>0.6</v>
      </c>
      <c r="AQ123" s="66">
        <v>0.66400000000000003</v>
      </c>
      <c r="AR123" s="88">
        <v>0.3992</v>
      </c>
    </row>
    <row r="124" spans="1:44" x14ac:dyDescent="0.2">
      <c r="A124" s="61" t="s">
        <v>266</v>
      </c>
      <c r="B124" s="58" t="s">
        <v>267</v>
      </c>
      <c r="C124" s="65">
        <v>1709952</v>
      </c>
      <c r="D124" s="65">
        <v>289232</v>
      </c>
      <c r="E124" s="66">
        <v>1.673</v>
      </c>
      <c r="F124" s="65">
        <v>19872</v>
      </c>
      <c r="G124" s="65">
        <v>59616</v>
      </c>
      <c r="H124" s="66">
        <v>0.25</v>
      </c>
      <c r="I124" s="65">
        <v>26283</v>
      </c>
      <c r="J124" s="66">
        <v>0.75</v>
      </c>
      <c r="K124" s="65">
        <v>1217378896</v>
      </c>
      <c r="L124" s="65">
        <v>595</v>
      </c>
      <c r="M124" s="65">
        <v>2046014</v>
      </c>
      <c r="N124" s="65">
        <v>374301</v>
      </c>
      <c r="O124" s="66">
        <v>1.155</v>
      </c>
      <c r="P124" s="65">
        <v>768</v>
      </c>
      <c r="Q124" s="65">
        <v>764</v>
      </c>
      <c r="R124" s="65">
        <v>768</v>
      </c>
      <c r="S124" s="66">
        <v>1.3140000000000001</v>
      </c>
      <c r="T124" s="66">
        <v>1.86</v>
      </c>
      <c r="U124" s="66">
        <v>0.24099999999999999</v>
      </c>
      <c r="V124" s="65">
        <v>1118094383</v>
      </c>
      <c r="W124" s="65">
        <v>1316663410</v>
      </c>
      <c r="X124" s="65">
        <v>173331888</v>
      </c>
      <c r="Y124" s="65">
        <v>222709118</v>
      </c>
      <c r="Z124" s="65">
        <v>770</v>
      </c>
      <c r="AA124" s="65">
        <v>617</v>
      </c>
      <c r="AB124" s="67">
        <v>0.57479999999999998</v>
      </c>
      <c r="AC124" s="65">
        <v>92</v>
      </c>
      <c r="AD124" s="66">
        <v>0.1032</v>
      </c>
      <c r="AE124" s="66">
        <v>0.86</v>
      </c>
      <c r="AF124" s="65">
        <v>977</v>
      </c>
      <c r="AG124" s="65">
        <v>696</v>
      </c>
      <c r="AH124" s="65">
        <v>635</v>
      </c>
      <c r="AI124" s="65">
        <v>2073485</v>
      </c>
      <c r="AJ124" s="66">
        <v>0.22900000000000001</v>
      </c>
      <c r="AK124" s="66">
        <v>0.59399999999999997</v>
      </c>
      <c r="AL124" s="66">
        <v>0.69399999999999995</v>
      </c>
      <c r="AM124" s="66">
        <v>0.59399999999999997</v>
      </c>
      <c r="AN124" s="66">
        <v>0.59399999999999997</v>
      </c>
      <c r="AO124" s="66">
        <v>0.35</v>
      </c>
      <c r="AP124" s="66">
        <v>0</v>
      </c>
      <c r="AQ124" s="66">
        <v>0.36</v>
      </c>
      <c r="AR124" s="88">
        <v>0.46512999999999999</v>
      </c>
    </row>
    <row r="125" spans="1:44" x14ac:dyDescent="0.2">
      <c r="A125" s="61" t="s">
        <v>268</v>
      </c>
      <c r="B125" s="58" t="s">
        <v>269</v>
      </c>
      <c r="C125" s="65">
        <v>892372</v>
      </c>
      <c r="D125" s="65">
        <v>311524</v>
      </c>
      <c r="E125" s="66">
        <v>1.194</v>
      </c>
      <c r="F125" s="65">
        <v>21576</v>
      </c>
      <c r="G125" s="65">
        <v>64728</v>
      </c>
      <c r="H125" s="66">
        <v>0.39200000000000002</v>
      </c>
      <c r="I125" s="65">
        <v>27443</v>
      </c>
      <c r="J125" s="66">
        <v>0.82099999999999995</v>
      </c>
      <c r="K125" s="65">
        <v>1165851190</v>
      </c>
      <c r="L125" s="65">
        <v>1099</v>
      </c>
      <c r="M125" s="65">
        <v>1060829</v>
      </c>
      <c r="N125" s="65">
        <v>371618</v>
      </c>
      <c r="O125" s="66">
        <v>1.147</v>
      </c>
      <c r="P125" s="65">
        <v>1270</v>
      </c>
      <c r="Q125" s="65">
        <v>1301</v>
      </c>
      <c r="R125" s="65">
        <v>1286</v>
      </c>
      <c r="S125" s="66">
        <v>1.3140000000000001</v>
      </c>
      <c r="T125" s="66">
        <v>1.359</v>
      </c>
      <c r="U125" s="66">
        <v>0.34</v>
      </c>
      <c r="V125" s="65">
        <v>1161802648</v>
      </c>
      <c r="W125" s="65">
        <v>1169899733</v>
      </c>
      <c r="X125" s="65">
        <v>366580722</v>
      </c>
      <c r="Y125" s="65">
        <v>408408189</v>
      </c>
      <c r="Z125" s="65">
        <v>1311</v>
      </c>
      <c r="AA125" s="65">
        <v>1090</v>
      </c>
      <c r="AB125" s="67">
        <v>0.34749999999999998</v>
      </c>
      <c r="AC125" s="65">
        <v>93</v>
      </c>
      <c r="AD125" s="66">
        <v>1.5599999999999999E-2</v>
      </c>
      <c r="AE125" s="66">
        <v>0.35899999999999999</v>
      </c>
      <c r="AF125" s="65">
        <v>1510</v>
      </c>
      <c r="AG125" s="65">
        <v>1179</v>
      </c>
      <c r="AH125" s="65">
        <v>1176</v>
      </c>
      <c r="AI125" s="65">
        <v>994812</v>
      </c>
      <c r="AJ125" s="66">
        <v>0.54200000000000004</v>
      </c>
      <c r="AK125" s="66">
        <v>0.48099999999999998</v>
      </c>
      <c r="AL125" s="66">
        <v>0.58099999999999996</v>
      </c>
      <c r="AM125" s="66">
        <v>0.58099999999999996</v>
      </c>
      <c r="AN125" s="66">
        <v>0.58099999999999996</v>
      </c>
      <c r="AO125" s="66">
        <v>0.68700000000000006</v>
      </c>
      <c r="AP125" s="66">
        <v>0.48099999999999998</v>
      </c>
      <c r="AQ125" s="66">
        <v>0.68700000000000006</v>
      </c>
      <c r="AR125" s="88">
        <v>0.23963000000000001</v>
      </c>
    </row>
    <row r="126" spans="1:44" x14ac:dyDescent="0.2">
      <c r="A126" s="61" t="s">
        <v>270</v>
      </c>
      <c r="B126" s="58" t="s">
        <v>271</v>
      </c>
      <c r="C126" s="65">
        <v>1682570</v>
      </c>
      <c r="D126" s="65">
        <v>315393</v>
      </c>
      <c r="E126" s="66">
        <v>1.708</v>
      </c>
      <c r="F126" s="65">
        <v>22720</v>
      </c>
      <c r="G126" s="65">
        <v>68160</v>
      </c>
      <c r="H126" s="66">
        <v>0.25</v>
      </c>
      <c r="I126" s="65">
        <v>30245</v>
      </c>
      <c r="J126" s="66">
        <v>0.74399999999999999</v>
      </c>
      <c r="K126" s="65">
        <v>1761690678</v>
      </c>
      <c r="L126" s="65">
        <v>833</v>
      </c>
      <c r="M126" s="65">
        <v>2114874</v>
      </c>
      <c r="N126" s="65">
        <v>399068</v>
      </c>
      <c r="O126" s="66">
        <v>1.232</v>
      </c>
      <c r="P126" s="65">
        <v>1020</v>
      </c>
      <c r="Q126" s="65">
        <v>1053</v>
      </c>
      <c r="R126" s="65">
        <v>1037</v>
      </c>
      <c r="S126" s="66">
        <v>1.3140000000000001</v>
      </c>
      <c r="T126" s="66">
        <v>1.7470000000000001</v>
      </c>
      <c r="U126" s="66">
        <v>0.21299999999999999</v>
      </c>
      <c r="V126" s="65">
        <v>1749952002</v>
      </c>
      <c r="W126" s="65">
        <v>1773429354</v>
      </c>
      <c r="X126" s="65">
        <v>316436274</v>
      </c>
      <c r="Y126" s="65">
        <v>332424403</v>
      </c>
      <c r="Z126" s="65">
        <v>1054</v>
      </c>
      <c r="AA126" s="65">
        <v>833</v>
      </c>
      <c r="AB126" s="67">
        <v>0.43759999999999999</v>
      </c>
      <c r="AC126" s="65">
        <v>34</v>
      </c>
      <c r="AD126" s="66">
        <v>0.10340000000000001</v>
      </c>
      <c r="AE126" s="66">
        <v>0.747</v>
      </c>
      <c r="AF126" s="65">
        <v>843</v>
      </c>
      <c r="AG126" s="65">
        <v>886</v>
      </c>
      <c r="AH126" s="65">
        <v>890</v>
      </c>
      <c r="AI126" s="65">
        <v>1992617</v>
      </c>
      <c r="AJ126" s="66">
        <v>0.217</v>
      </c>
      <c r="AK126" s="66">
        <v>0.46800000000000003</v>
      </c>
      <c r="AL126" s="66">
        <v>0.56799999999999995</v>
      </c>
      <c r="AM126" s="66">
        <v>0.46800000000000003</v>
      </c>
      <c r="AN126" s="66">
        <v>0.46800000000000003</v>
      </c>
      <c r="AO126" s="66">
        <v>0.42499999999999999</v>
      </c>
      <c r="AP126" s="66">
        <v>0</v>
      </c>
      <c r="AQ126" s="66">
        <v>0.42499999999999999</v>
      </c>
      <c r="AR126" s="88">
        <v>0.36592000000000002</v>
      </c>
    </row>
    <row r="127" spans="1:44" x14ac:dyDescent="0.2">
      <c r="A127" s="61" t="s">
        <v>272</v>
      </c>
      <c r="B127" s="58" t="s">
        <v>273</v>
      </c>
      <c r="C127" s="65">
        <v>304453</v>
      </c>
      <c r="D127" s="65">
        <v>118173</v>
      </c>
      <c r="E127" s="66">
        <v>0.43099999999999999</v>
      </c>
      <c r="F127" s="65">
        <v>13555</v>
      </c>
      <c r="G127" s="65">
        <v>40665</v>
      </c>
      <c r="H127" s="66">
        <v>0.78100000000000003</v>
      </c>
      <c r="I127" s="65">
        <v>7884</v>
      </c>
      <c r="J127" s="66">
        <v>0.93600000000000005</v>
      </c>
      <c r="K127" s="65">
        <v>1638386364</v>
      </c>
      <c r="L127" s="65">
        <v>4120</v>
      </c>
      <c r="M127" s="65">
        <v>397666</v>
      </c>
      <c r="N127" s="65">
        <v>157527</v>
      </c>
      <c r="O127" s="66">
        <v>0.48599999999999999</v>
      </c>
      <c r="P127" s="65">
        <v>5214</v>
      </c>
      <c r="Q127" s="65">
        <v>5139</v>
      </c>
      <c r="R127" s="65">
        <v>5214</v>
      </c>
      <c r="S127" s="66">
        <v>1.3140000000000001</v>
      </c>
      <c r="T127" s="66">
        <v>1.7609999999999999</v>
      </c>
      <c r="U127" s="66">
        <v>0.88600000000000001</v>
      </c>
      <c r="V127" s="65">
        <v>1604715418</v>
      </c>
      <c r="W127" s="65">
        <v>1672057310</v>
      </c>
      <c r="X127" s="65">
        <v>613610979</v>
      </c>
      <c r="Y127" s="65">
        <v>649011356</v>
      </c>
      <c r="Z127" s="65">
        <v>5492</v>
      </c>
      <c r="AA127" s="65">
        <v>4107</v>
      </c>
      <c r="AB127" s="67">
        <v>0.74750000000000005</v>
      </c>
      <c r="AC127" s="65">
        <v>592</v>
      </c>
      <c r="AD127" s="66">
        <v>0.31330000000000002</v>
      </c>
      <c r="AE127" s="66">
        <v>0.76100000000000001</v>
      </c>
      <c r="AF127" s="65">
        <v>4291</v>
      </c>
      <c r="AG127" s="65">
        <v>4542</v>
      </c>
      <c r="AH127" s="65">
        <v>4149</v>
      </c>
      <c r="AI127" s="65">
        <v>403002</v>
      </c>
      <c r="AJ127" s="66">
        <v>0.9</v>
      </c>
      <c r="AK127" s="66">
        <v>0.79</v>
      </c>
      <c r="AL127" s="66">
        <v>0.89</v>
      </c>
      <c r="AM127" s="66">
        <v>0.89</v>
      </c>
      <c r="AN127" s="66">
        <v>0.92900000000000005</v>
      </c>
      <c r="AO127" s="66">
        <v>0.58799999999999997</v>
      </c>
      <c r="AP127" s="66">
        <v>0.79</v>
      </c>
      <c r="AQ127" s="66">
        <v>0.79</v>
      </c>
      <c r="AR127" s="88">
        <v>0.76480000000000004</v>
      </c>
    </row>
    <row r="128" spans="1:44" x14ac:dyDescent="0.2">
      <c r="A128" s="61" t="s">
        <v>274</v>
      </c>
      <c r="B128" s="58" t="s">
        <v>275</v>
      </c>
      <c r="C128" s="65">
        <v>560751</v>
      </c>
      <c r="D128" s="65">
        <v>219775</v>
      </c>
      <c r="E128" s="66">
        <v>0.79800000000000004</v>
      </c>
      <c r="F128" s="65">
        <v>16196</v>
      </c>
      <c r="G128" s="65">
        <v>48588</v>
      </c>
      <c r="H128" s="66">
        <v>0.59399999999999997</v>
      </c>
      <c r="I128" s="65">
        <v>18890</v>
      </c>
      <c r="J128" s="66">
        <v>0.88100000000000001</v>
      </c>
      <c r="K128" s="65">
        <v>5543676536</v>
      </c>
      <c r="L128" s="65">
        <v>7785</v>
      </c>
      <c r="M128" s="65">
        <v>712097</v>
      </c>
      <c r="N128" s="65">
        <v>284310</v>
      </c>
      <c r="O128" s="66">
        <v>0.878</v>
      </c>
      <c r="P128" s="65">
        <v>9592</v>
      </c>
      <c r="Q128" s="65">
        <v>9525</v>
      </c>
      <c r="R128" s="65">
        <v>9592</v>
      </c>
      <c r="S128" s="66">
        <v>1.3140000000000001</v>
      </c>
      <c r="T128" s="66">
        <v>1.2410000000000001</v>
      </c>
      <c r="U128" s="66">
        <v>0.49099999999999999</v>
      </c>
      <c r="V128" s="65">
        <v>5440022111</v>
      </c>
      <c r="W128" s="65">
        <v>5647330961</v>
      </c>
      <c r="X128" s="65">
        <v>2108412647</v>
      </c>
      <c r="Y128" s="65">
        <v>2213356935</v>
      </c>
      <c r="Z128" s="65">
        <v>10071</v>
      </c>
      <c r="AA128" s="65">
        <v>7830</v>
      </c>
      <c r="AB128" s="67">
        <v>0.29220000000000002</v>
      </c>
      <c r="AC128" s="65">
        <v>290</v>
      </c>
      <c r="AD128" s="66">
        <v>5.1200000000000002E-2</v>
      </c>
      <c r="AE128" s="66">
        <v>0.24099999999999999</v>
      </c>
      <c r="AF128" s="65">
        <v>9125</v>
      </c>
      <c r="AG128" s="65">
        <v>8390</v>
      </c>
      <c r="AH128" s="65">
        <v>8437</v>
      </c>
      <c r="AI128" s="65">
        <v>669352</v>
      </c>
      <c r="AJ128" s="66">
        <v>0.69499999999999995</v>
      </c>
      <c r="AK128" s="66">
        <v>0.65100000000000002</v>
      </c>
      <c r="AL128" s="66">
        <v>0.751</v>
      </c>
      <c r="AM128" s="66">
        <v>0.751</v>
      </c>
      <c r="AN128" s="66">
        <v>0.751</v>
      </c>
      <c r="AO128" s="66">
        <v>0.69399999999999995</v>
      </c>
      <c r="AP128" s="66">
        <v>0.65100000000000002</v>
      </c>
      <c r="AQ128" s="66">
        <v>0.69399999999999995</v>
      </c>
      <c r="AR128" s="88">
        <v>0.25185999999999997</v>
      </c>
    </row>
    <row r="129" spans="1:44" x14ac:dyDescent="0.2">
      <c r="A129" s="61" t="s">
        <v>276</v>
      </c>
      <c r="B129" s="58" t="s">
        <v>277</v>
      </c>
      <c r="C129" s="65">
        <v>505703</v>
      </c>
      <c r="D129" s="65">
        <v>192881</v>
      </c>
      <c r="E129" s="66">
        <v>0.70899999999999996</v>
      </c>
      <c r="F129" s="65">
        <v>22235</v>
      </c>
      <c r="G129" s="65">
        <v>66705</v>
      </c>
      <c r="H129" s="66">
        <v>0.63900000000000001</v>
      </c>
      <c r="I129" s="65">
        <v>21953</v>
      </c>
      <c r="J129" s="66">
        <v>0.89400000000000002</v>
      </c>
      <c r="K129" s="65">
        <v>900367263</v>
      </c>
      <c r="L129" s="65">
        <v>1486</v>
      </c>
      <c r="M129" s="65">
        <v>605899</v>
      </c>
      <c r="N129" s="65">
        <v>237792</v>
      </c>
      <c r="O129" s="66">
        <v>0.73399999999999999</v>
      </c>
      <c r="P129" s="65">
        <v>1770</v>
      </c>
      <c r="Q129" s="65">
        <v>1763</v>
      </c>
      <c r="R129" s="65">
        <v>1770</v>
      </c>
      <c r="S129" s="66">
        <v>1.3140000000000001</v>
      </c>
      <c r="T129" s="66">
        <v>1.173</v>
      </c>
      <c r="U129" s="66">
        <v>0.54500000000000004</v>
      </c>
      <c r="V129" s="65">
        <v>874285348</v>
      </c>
      <c r="W129" s="65">
        <v>926449178</v>
      </c>
      <c r="X129" s="65">
        <v>350264318</v>
      </c>
      <c r="Y129" s="65">
        <v>353359437</v>
      </c>
      <c r="Z129" s="65">
        <v>1832</v>
      </c>
      <c r="AA129" s="65">
        <v>1512</v>
      </c>
      <c r="AB129" s="67">
        <v>0.21560000000000001</v>
      </c>
      <c r="AC129" s="65">
        <v>35</v>
      </c>
      <c r="AD129" s="66">
        <v>3.2000000000000001E-2</v>
      </c>
      <c r="AE129" s="66">
        <v>0.17299999999999999</v>
      </c>
      <c r="AF129" s="65">
        <v>1851</v>
      </c>
      <c r="AG129" s="65">
        <v>1490</v>
      </c>
      <c r="AH129" s="65">
        <v>1632</v>
      </c>
      <c r="AI129" s="65">
        <v>567677</v>
      </c>
      <c r="AJ129" s="66">
        <v>0.74299999999999999</v>
      </c>
      <c r="AK129" s="66">
        <v>0.70399999999999996</v>
      </c>
      <c r="AL129" s="66">
        <v>0.80400000000000005</v>
      </c>
      <c r="AM129" s="66">
        <v>0.80400000000000005</v>
      </c>
      <c r="AN129" s="66">
        <v>0.80400000000000005</v>
      </c>
      <c r="AO129" s="66">
        <v>0.76500000000000001</v>
      </c>
      <c r="AP129" s="66">
        <v>0.70399999999999996</v>
      </c>
      <c r="AQ129" s="66">
        <v>0.76500000000000001</v>
      </c>
      <c r="AR129" s="88">
        <v>0.20025000000000001</v>
      </c>
    </row>
    <row r="130" spans="1:44" x14ac:dyDescent="0.2">
      <c r="A130" s="61" t="s">
        <v>278</v>
      </c>
      <c r="B130" s="58" t="s">
        <v>279</v>
      </c>
      <c r="C130" s="65">
        <v>774510</v>
      </c>
      <c r="D130" s="65">
        <v>230380</v>
      </c>
      <c r="E130" s="66">
        <v>0.95599999999999996</v>
      </c>
      <c r="F130" s="65">
        <v>20391</v>
      </c>
      <c r="G130" s="65">
        <v>61173</v>
      </c>
      <c r="H130" s="66">
        <v>0.51300000000000001</v>
      </c>
      <c r="I130" s="65">
        <v>22262</v>
      </c>
      <c r="J130" s="66">
        <v>0.85699999999999998</v>
      </c>
      <c r="K130" s="65">
        <v>1563611410</v>
      </c>
      <c r="L130" s="65">
        <v>1657</v>
      </c>
      <c r="M130" s="65">
        <v>943639</v>
      </c>
      <c r="N130" s="65">
        <v>282379</v>
      </c>
      <c r="O130" s="66">
        <v>0.872</v>
      </c>
      <c r="P130" s="65">
        <v>1902</v>
      </c>
      <c r="Q130" s="65">
        <v>1974</v>
      </c>
      <c r="R130" s="65">
        <v>1938</v>
      </c>
      <c r="S130" s="66">
        <v>1.3140000000000001</v>
      </c>
      <c r="T130" s="66">
        <v>1.234</v>
      </c>
      <c r="U130" s="66">
        <v>0.42499999999999999</v>
      </c>
      <c r="V130" s="65">
        <v>1554192588</v>
      </c>
      <c r="W130" s="65">
        <v>1573030233</v>
      </c>
      <c r="X130" s="65">
        <v>449780187</v>
      </c>
      <c r="Y130" s="65">
        <v>467902073</v>
      </c>
      <c r="Z130" s="65">
        <v>2031</v>
      </c>
      <c r="AA130" s="65">
        <v>1625</v>
      </c>
      <c r="AB130" s="67">
        <v>0.26200000000000001</v>
      </c>
      <c r="AC130" s="65">
        <v>51</v>
      </c>
      <c r="AD130" s="66">
        <v>7.2999999999999995E-2</v>
      </c>
      <c r="AE130" s="66">
        <v>0.23400000000000001</v>
      </c>
      <c r="AF130" s="65">
        <v>1645</v>
      </c>
      <c r="AG130" s="65">
        <v>1696</v>
      </c>
      <c r="AH130" s="65">
        <v>1800</v>
      </c>
      <c r="AI130" s="65">
        <v>873905</v>
      </c>
      <c r="AJ130" s="66">
        <v>0.59899999999999998</v>
      </c>
      <c r="AK130" s="66">
        <v>0.64400000000000002</v>
      </c>
      <c r="AL130" s="66">
        <v>0.74399999999999999</v>
      </c>
      <c r="AM130" s="66">
        <v>0.64400000000000002</v>
      </c>
      <c r="AN130" s="66">
        <v>0.64400000000000002</v>
      </c>
      <c r="AO130" s="66">
        <v>0.65100000000000002</v>
      </c>
      <c r="AP130" s="66">
        <v>0.54400000000000004</v>
      </c>
      <c r="AQ130" s="66">
        <v>0.65100000000000002</v>
      </c>
      <c r="AR130" s="88">
        <v>0.21657999999999999</v>
      </c>
    </row>
    <row r="131" spans="1:44" x14ac:dyDescent="0.2">
      <c r="A131" s="61" t="s">
        <v>280</v>
      </c>
      <c r="B131" s="58" t="s">
        <v>281</v>
      </c>
      <c r="C131" s="65">
        <v>1752339</v>
      </c>
      <c r="D131" s="65">
        <v>525198</v>
      </c>
      <c r="E131" s="66">
        <v>2.1720000000000002</v>
      </c>
      <c r="F131" s="65">
        <v>23792</v>
      </c>
      <c r="G131" s="65">
        <v>71376</v>
      </c>
      <c r="H131" s="66">
        <v>0.25</v>
      </c>
      <c r="I131" s="65">
        <v>34199</v>
      </c>
      <c r="J131" s="66">
        <v>0.67500000000000004</v>
      </c>
      <c r="K131" s="65">
        <v>1896923690</v>
      </c>
      <c r="L131" s="65">
        <v>944</v>
      </c>
      <c r="M131" s="65">
        <v>2009453</v>
      </c>
      <c r="N131" s="65">
        <v>619778</v>
      </c>
      <c r="O131" s="66">
        <v>1.9139999999999999</v>
      </c>
      <c r="P131" s="65">
        <v>1065</v>
      </c>
      <c r="Q131" s="65">
        <v>1094</v>
      </c>
      <c r="R131" s="65">
        <v>1080</v>
      </c>
      <c r="S131" s="66">
        <v>1.3140000000000001</v>
      </c>
      <c r="T131" s="66">
        <v>1.371</v>
      </c>
      <c r="U131" s="66">
        <v>0.13600000000000001</v>
      </c>
      <c r="V131" s="65">
        <v>1841741182</v>
      </c>
      <c r="W131" s="65">
        <v>1952106199</v>
      </c>
      <c r="X131" s="65">
        <v>568843842</v>
      </c>
      <c r="Y131" s="65">
        <v>585070933</v>
      </c>
      <c r="Z131" s="65">
        <v>1114</v>
      </c>
      <c r="AA131" s="65">
        <v>947</v>
      </c>
      <c r="AB131" s="67">
        <v>0.19939999999999999</v>
      </c>
      <c r="AC131" s="65">
        <v>22</v>
      </c>
      <c r="AD131" s="66">
        <v>6.08E-2</v>
      </c>
      <c r="AE131" s="66">
        <v>0.371</v>
      </c>
      <c r="AF131" s="65">
        <v>1014</v>
      </c>
      <c r="AG131" s="65">
        <v>981</v>
      </c>
      <c r="AH131" s="65">
        <v>1009</v>
      </c>
      <c r="AI131" s="65">
        <v>1934693</v>
      </c>
      <c r="AJ131" s="66">
        <v>0.11600000000000001</v>
      </c>
      <c r="AK131" s="66">
        <v>0.36799999999999999</v>
      </c>
      <c r="AL131" s="66">
        <v>0.46800000000000003</v>
      </c>
      <c r="AM131" s="66">
        <v>0.36799999999999999</v>
      </c>
      <c r="AN131" s="66">
        <v>0.36799999999999999</v>
      </c>
      <c r="AO131" s="66">
        <v>0.504</v>
      </c>
      <c r="AP131" s="66">
        <v>0</v>
      </c>
      <c r="AQ131" s="66">
        <v>0.504</v>
      </c>
      <c r="AR131" s="88">
        <v>0.20196</v>
      </c>
    </row>
    <row r="132" spans="1:44" x14ac:dyDescent="0.2">
      <c r="A132" s="61" t="s">
        <v>282</v>
      </c>
      <c r="B132" s="58" t="s">
        <v>283</v>
      </c>
      <c r="C132" s="65">
        <v>717356</v>
      </c>
      <c r="D132" s="65">
        <v>221225</v>
      </c>
      <c r="E132" s="66">
        <v>0.9</v>
      </c>
      <c r="F132" s="65">
        <v>14690</v>
      </c>
      <c r="G132" s="65">
        <v>44070</v>
      </c>
      <c r="H132" s="66">
        <v>0.54100000000000004</v>
      </c>
      <c r="I132" s="65">
        <v>17486</v>
      </c>
      <c r="J132" s="66">
        <v>0.86499999999999999</v>
      </c>
      <c r="K132" s="65">
        <v>9301146840</v>
      </c>
      <c r="L132" s="65">
        <v>10340</v>
      </c>
      <c r="M132" s="65">
        <v>899530</v>
      </c>
      <c r="N132" s="65">
        <v>283698</v>
      </c>
      <c r="O132" s="66">
        <v>0.876</v>
      </c>
      <c r="P132" s="65">
        <v>12426</v>
      </c>
      <c r="Q132" s="65">
        <v>12709</v>
      </c>
      <c r="R132" s="65">
        <v>12568</v>
      </c>
      <c r="S132" s="66">
        <v>1.3140000000000001</v>
      </c>
      <c r="T132" s="66">
        <v>1.1850000000000001</v>
      </c>
      <c r="U132" s="66">
        <v>0.44900000000000001</v>
      </c>
      <c r="V132" s="65">
        <v>9090141329</v>
      </c>
      <c r="W132" s="65">
        <v>9512152351</v>
      </c>
      <c r="X132" s="65">
        <v>2831400788</v>
      </c>
      <c r="Y132" s="65">
        <v>2933447501</v>
      </c>
      <c r="Z132" s="65">
        <v>13260</v>
      </c>
      <c r="AA132" s="65">
        <v>10267</v>
      </c>
      <c r="AB132" s="67">
        <v>0.2243</v>
      </c>
      <c r="AC132" s="65">
        <v>195</v>
      </c>
      <c r="AD132" s="66">
        <v>4.6699999999999998E-2</v>
      </c>
      <c r="AE132" s="66">
        <v>0.185</v>
      </c>
      <c r="AF132" s="65">
        <v>10902</v>
      </c>
      <c r="AG132" s="65">
        <v>11191</v>
      </c>
      <c r="AH132" s="65">
        <v>11176</v>
      </c>
      <c r="AI132" s="65">
        <v>851123</v>
      </c>
      <c r="AJ132" s="66">
        <v>0.60899999999999999</v>
      </c>
      <c r="AK132" s="66">
        <v>0.58299999999999996</v>
      </c>
      <c r="AL132" s="66">
        <v>0.68300000000000005</v>
      </c>
      <c r="AM132" s="66">
        <v>0.65600000000000003</v>
      </c>
      <c r="AN132" s="66">
        <v>0.65600000000000003</v>
      </c>
      <c r="AO132" s="66">
        <v>0.57699999999999996</v>
      </c>
      <c r="AP132" s="66">
        <v>0.55600000000000005</v>
      </c>
      <c r="AQ132" s="66">
        <v>0.57699999999999996</v>
      </c>
      <c r="AR132" s="88">
        <v>0.23585</v>
      </c>
    </row>
    <row r="133" spans="1:44" x14ac:dyDescent="0.2">
      <c r="A133" s="61" t="s">
        <v>284</v>
      </c>
      <c r="B133" s="58" t="s">
        <v>285</v>
      </c>
      <c r="C133" s="65">
        <v>1548986</v>
      </c>
      <c r="D133" s="65">
        <v>420660</v>
      </c>
      <c r="E133" s="66">
        <v>1.833</v>
      </c>
      <c r="F133" s="65">
        <v>19907</v>
      </c>
      <c r="G133" s="65">
        <v>59721</v>
      </c>
      <c r="H133" s="66">
        <v>0.25</v>
      </c>
      <c r="I133" s="65">
        <v>30923</v>
      </c>
      <c r="J133" s="66">
        <v>0.72599999999999998</v>
      </c>
      <c r="K133" s="65">
        <v>1626168361</v>
      </c>
      <c r="L133" s="65">
        <v>855</v>
      </c>
      <c r="M133" s="65">
        <v>1901951</v>
      </c>
      <c r="N133" s="65">
        <v>529393</v>
      </c>
      <c r="O133" s="66">
        <v>1.6339999999999999</v>
      </c>
      <c r="P133" s="65">
        <v>998</v>
      </c>
      <c r="Q133" s="65">
        <v>1016</v>
      </c>
      <c r="R133" s="65">
        <v>1007</v>
      </c>
      <c r="S133" s="66">
        <v>1.3140000000000001</v>
      </c>
      <c r="T133" s="66">
        <v>1.504</v>
      </c>
      <c r="U133" s="66">
        <v>0.2</v>
      </c>
      <c r="V133" s="65">
        <v>1585627443</v>
      </c>
      <c r="W133" s="65">
        <v>1666709279</v>
      </c>
      <c r="X133" s="65">
        <v>399457905</v>
      </c>
      <c r="Y133" s="65">
        <v>452631046</v>
      </c>
      <c r="Z133" s="65">
        <v>1076</v>
      </c>
      <c r="AA133" s="65">
        <v>831</v>
      </c>
      <c r="AB133" s="67">
        <v>0.25840000000000002</v>
      </c>
      <c r="AC133" s="65">
        <v>28</v>
      </c>
      <c r="AD133" s="66">
        <v>4.9299999999999997E-2</v>
      </c>
      <c r="AE133" s="66">
        <v>0.504</v>
      </c>
      <c r="AF133" s="65">
        <v>1091</v>
      </c>
      <c r="AG133" s="65">
        <v>986</v>
      </c>
      <c r="AH133" s="65">
        <v>924</v>
      </c>
      <c r="AI133" s="65">
        <v>1803797</v>
      </c>
      <c r="AJ133" s="66">
        <v>0.192</v>
      </c>
      <c r="AK133" s="66">
        <v>0.23</v>
      </c>
      <c r="AL133" s="66">
        <v>0.33</v>
      </c>
      <c r="AM133" s="66">
        <v>0.23</v>
      </c>
      <c r="AN133" s="66">
        <v>0.23</v>
      </c>
      <c r="AO133" s="66">
        <v>0.47799999999999998</v>
      </c>
      <c r="AP133" s="66">
        <v>5.8000000000000003E-2</v>
      </c>
      <c r="AQ133" s="66">
        <v>0.47799999999999998</v>
      </c>
      <c r="AR133" s="88">
        <v>0.28349999999999997</v>
      </c>
    </row>
    <row r="134" spans="1:44" x14ac:dyDescent="0.2">
      <c r="A134" s="61" t="s">
        <v>286</v>
      </c>
      <c r="B134" s="58" t="s">
        <v>287</v>
      </c>
      <c r="C134" s="65">
        <v>552961</v>
      </c>
      <c r="D134" s="65">
        <v>190938</v>
      </c>
      <c r="E134" s="66">
        <v>0.73499999999999999</v>
      </c>
      <c r="F134" s="65">
        <v>13039</v>
      </c>
      <c r="G134" s="65">
        <v>39117</v>
      </c>
      <c r="H134" s="66">
        <v>0.626</v>
      </c>
      <c r="I134" s="65">
        <v>11988</v>
      </c>
      <c r="J134" s="66">
        <v>0.89</v>
      </c>
      <c r="K134" s="65">
        <v>941849790</v>
      </c>
      <c r="L134" s="65">
        <v>1476</v>
      </c>
      <c r="M134" s="65">
        <v>638109</v>
      </c>
      <c r="N134" s="65">
        <v>226901</v>
      </c>
      <c r="O134" s="66">
        <v>0.7</v>
      </c>
      <c r="P134" s="65">
        <v>1731</v>
      </c>
      <c r="Q134" s="65">
        <v>1694</v>
      </c>
      <c r="R134" s="65">
        <v>1731</v>
      </c>
      <c r="S134" s="66">
        <v>1.091</v>
      </c>
      <c r="T134" s="66">
        <v>1.242</v>
      </c>
      <c r="U134" s="66">
        <v>0.53</v>
      </c>
      <c r="V134" s="65">
        <v>913804880</v>
      </c>
      <c r="W134" s="65">
        <v>969894700</v>
      </c>
      <c r="X134" s="65">
        <v>328181263</v>
      </c>
      <c r="Y134" s="65">
        <v>334906552</v>
      </c>
      <c r="Z134" s="65">
        <v>1754</v>
      </c>
      <c r="AA134" s="65">
        <v>1501</v>
      </c>
      <c r="AB134" s="67">
        <v>0.28989999999999999</v>
      </c>
      <c r="AC134" s="65">
        <v>4</v>
      </c>
      <c r="AD134" s="66">
        <v>8.0299999999999996E-2</v>
      </c>
      <c r="AE134" s="66">
        <v>0.24199999999999999</v>
      </c>
      <c r="AF134" s="65">
        <v>1613</v>
      </c>
      <c r="AG134" s="65">
        <v>1579</v>
      </c>
      <c r="AH134" s="65">
        <v>1586</v>
      </c>
      <c r="AI134" s="65">
        <v>611535</v>
      </c>
      <c r="AJ134" s="66">
        <v>0.72299999999999998</v>
      </c>
      <c r="AK134" s="66">
        <v>0.77400000000000002</v>
      </c>
      <c r="AL134" s="66">
        <v>0.874</v>
      </c>
      <c r="AM134" s="66">
        <v>0.78100000000000003</v>
      </c>
      <c r="AN134" s="66">
        <v>0.78100000000000003</v>
      </c>
      <c r="AO134" s="66">
        <v>0.56599999999999995</v>
      </c>
      <c r="AP134" s="66">
        <v>0.68100000000000005</v>
      </c>
      <c r="AQ134" s="66">
        <v>0.68100000000000005</v>
      </c>
      <c r="AR134" s="88">
        <v>0.23049</v>
      </c>
    </row>
    <row r="135" spans="1:44" x14ac:dyDescent="0.2">
      <c r="A135" s="61" t="s">
        <v>288</v>
      </c>
      <c r="B135" s="58" t="s">
        <v>289</v>
      </c>
      <c r="C135" s="65">
        <v>538390</v>
      </c>
      <c r="D135" s="65">
        <v>298505</v>
      </c>
      <c r="E135" s="66">
        <v>0.94099999999999995</v>
      </c>
      <c r="F135" s="65">
        <v>12837</v>
      </c>
      <c r="G135" s="65">
        <v>38511</v>
      </c>
      <c r="H135" s="66">
        <v>0.52100000000000002</v>
      </c>
      <c r="I135" s="65">
        <v>14462</v>
      </c>
      <c r="J135" s="66">
        <v>0.85899999999999999</v>
      </c>
      <c r="K135" s="65">
        <v>1868702678</v>
      </c>
      <c r="L135" s="65">
        <v>2916</v>
      </c>
      <c r="M135" s="65">
        <v>640844</v>
      </c>
      <c r="N135" s="65">
        <v>363202</v>
      </c>
      <c r="O135" s="66">
        <v>1.121</v>
      </c>
      <c r="P135" s="65">
        <v>3332</v>
      </c>
      <c r="Q135" s="65">
        <v>3388</v>
      </c>
      <c r="R135" s="65">
        <v>3360</v>
      </c>
      <c r="S135" s="66">
        <v>1.091</v>
      </c>
      <c r="T135" s="66">
        <v>1.286</v>
      </c>
      <c r="U135" s="66">
        <v>0.439</v>
      </c>
      <c r="V135" s="65">
        <v>1827197280</v>
      </c>
      <c r="W135" s="65">
        <v>1910208077</v>
      </c>
      <c r="X135" s="65">
        <v>982591228</v>
      </c>
      <c r="Y135" s="65">
        <v>1059097781</v>
      </c>
      <c r="Z135" s="65">
        <v>3548</v>
      </c>
      <c r="AA135" s="65">
        <v>2919</v>
      </c>
      <c r="AB135" s="67">
        <v>0.33</v>
      </c>
      <c r="AC135" s="65">
        <v>163</v>
      </c>
      <c r="AD135" s="66">
        <v>6.6500000000000004E-2</v>
      </c>
      <c r="AE135" s="66">
        <v>0.28599999999999998</v>
      </c>
      <c r="AF135" s="65">
        <v>4041</v>
      </c>
      <c r="AG135" s="65">
        <v>3515</v>
      </c>
      <c r="AH135" s="65">
        <v>3160</v>
      </c>
      <c r="AI135" s="65">
        <v>604496</v>
      </c>
      <c r="AJ135" s="66">
        <v>0.72599999999999998</v>
      </c>
      <c r="AK135" s="66">
        <v>0.68600000000000005</v>
      </c>
      <c r="AL135" s="66">
        <v>0.78600000000000003</v>
      </c>
      <c r="AM135" s="66">
        <v>0.78500000000000003</v>
      </c>
      <c r="AN135" s="66">
        <v>0.78500000000000003</v>
      </c>
      <c r="AO135" s="66">
        <v>0.64</v>
      </c>
      <c r="AP135" s="66">
        <v>0.68500000000000005</v>
      </c>
      <c r="AQ135" s="66">
        <v>0.68500000000000005</v>
      </c>
      <c r="AR135" s="88">
        <v>0.32622000000000001</v>
      </c>
    </row>
    <row r="136" spans="1:44" x14ac:dyDescent="0.2">
      <c r="A136" s="61" t="s">
        <v>290</v>
      </c>
      <c r="B136" s="58" t="s">
        <v>291</v>
      </c>
      <c r="C136" s="65">
        <v>682732</v>
      </c>
      <c r="D136" s="65">
        <v>309720</v>
      </c>
      <c r="E136" s="66">
        <v>1.0549999999999999</v>
      </c>
      <c r="F136" s="65">
        <v>13924</v>
      </c>
      <c r="G136" s="65">
        <v>41772</v>
      </c>
      <c r="H136" s="66">
        <v>0.46200000000000002</v>
      </c>
      <c r="I136" s="65">
        <v>15133</v>
      </c>
      <c r="J136" s="66">
        <v>0.84199999999999997</v>
      </c>
      <c r="K136" s="65">
        <v>7513879815</v>
      </c>
      <c r="L136" s="65">
        <v>9599</v>
      </c>
      <c r="M136" s="65">
        <v>782777</v>
      </c>
      <c r="N136" s="65">
        <v>364218</v>
      </c>
      <c r="O136" s="66">
        <v>1.1240000000000001</v>
      </c>
      <c r="P136" s="65">
        <v>10712</v>
      </c>
      <c r="Q136" s="65">
        <v>11661</v>
      </c>
      <c r="R136" s="65">
        <v>11187</v>
      </c>
      <c r="S136" s="66">
        <v>1.091</v>
      </c>
      <c r="T136" s="66">
        <v>1.161</v>
      </c>
      <c r="U136" s="66">
        <v>0.38900000000000001</v>
      </c>
      <c r="V136" s="65">
        <v>7321073267</v>
      </c>
      <c r="W136" s="65">
        <v>7706686364</v>
      </c>
      <c r="X136" s="65">
        <v>3396023488</v>
      </c>
      <c r="Y136" s="65">
        <v>3496128738</v>
      </c>
      <c r="Z136" s="65">
        <v>11288</v>
      </c>
      <c r="AA136" s="65">
        <v>9543</v>
      </c>
      <c r="AB136" s="67">
        <v>0.16450000000000001</v>
      </c>
      <c r="AC136" s="65">
        <v>500</v>
      </c>
      <c r="AD136" s="66">
        <v>4.2999999999999997E-2</v>
      </c>
      <c r="AE136" s="66">
        <v>0.161</v>
      </c>
      <c r="AF136" s="65">
        <v>10578</v>
      </c>
      <c r="AG136" s="65">
        <v>10744</v>
      </c>
      <c r="AH136" s="65">
        <v>10191</v>
      </c>
      <c r="AI136" s="65">
        <v>756224</v>
      </c>
      <c r="AJ136" s="66">
        <v>0.65400000000000003</v>
      </c>
      <c r="AK136" s="66">
        <v>0.66500000000000004</v>
      </c>
      <c r="AL136" s="66">
        <v>0.76500000000000001</v>
      </c>
      <c r="AM136" s="66">
        <v>0.70599999999999996</v>
      </c>
      <c r="AN136" s="66">
        <v>0.70599999999999996</v>
      </c>
      <c r="AO136" s="66">
        <v>0.57299999999999995</v>
      </c>
      <c r="AP136" s="66">
        <v>0.60599999999999998</v>
      </c>
      <c r="AQ136" s="66">
        <v>0.60599999999999998</v>
      </c>
      <c r="AR136" s="88">
        <v>0.16522000000000001</v>
      </c>
    </row>
    <row r="137" spans="1:44" x14ac:dyDescent="0.2">
      <c r="A137" s="61" t="s">
        <v>292</v>
      </c>
      <c r="B137" s="58" t="s">
        <v>293</v>
      </c>
      <c r="C137" s="65">
        <v>767988</v>
      </c>
      <c r="D137" s="65">
        <v>204893</v>
      </c>
      <c r="E137" s="66">
        <v>0.90100000000000002</v>
      </c>
      <c r="F137" s="65">
        <v>16529</v>
      </c>
      <c r="G137" s="65">
        <v>49587</v>
      </c>
      <c r="H137" s="66">
        <v>0.54100000000000004</v>
      </c>
      <c r="I137" s="65">
        <v>16201</v>
      </c>
      <c r="J137" s="66">
        <v>0.86499999999999999</v>
      </c>
      <c r="K137" s="65">
        <v>2778480407</v>
      </c>
      <c r="L137" s="65">
        <v>3291</v>
      </c>
      <c r="M137" s="65">
        <v>844266</v>
      </c>
      <c r="N137" s="65">
        <v>231104</v>
      </c>
      <c r="O137" s="66">
        <v>0.71299999999999997</v>
      </c>
      <c r="P137" s="65">
        <v>3875</v>
      </c>
      <c r="Q137" s="65">
        <v>3788</v>
      </c>
      <c r="R137" s="65">
        <v>3875</v>
      </c>
      <c r="S137" s="66">
        <v>1.091</v>
      </c>
      <c r="T137" s="66">
        <v>1.4059999999999999</v>
      </c>
      <c r="U137" s="66">
        <v>0.44900000000000001</v>
      </c>
      <c r="V137" s="65">
        <v>2706188448</v>
      </c>
      <c r="W137" s="65">
        <v>2850772367</v>
      </c>
      <c r="X137" s="65">
        <v>736931846</v>
      </c>
      <c r="Y137" s="65">
        <v>760565588</v>
      </c>
      <c r="Z137" s="65">
        <v>3712</v>
      </c>
      <c r="AA137" s="65">
        <v>3417</v>
      </c>
      <c r="AB137" s="67">
        <v>0.45679999999999998</v>
      </c>
      <c r="AC137" s="65">
        <v>230</v>
      </c>
      <c r="AD137" s="66">
        <v>0.1168</v>
      </c>
      <c r="AE137" s="66">
        <v>0.40600000000000003</v>
      </c>
      <c r="AF137" s="65">
        <v>3636</v>
      </c>
      <c r="AG137" s="65">
        <v>3738</v>
      </c>
      <c r="AH137" s="65">
        <v>3314</v>
      </c>
      <c r="AI137" s="65">
        <v>860220</v>
      </c>
      <c r="AJ137" s="66">
        <v>0.60499999999999998</v>
      </c>
      <c r="AK137" s="66">
        <v>0.66500000000000004</v>
      </c>
      <c r="AL137" s="66">
        <v>0.76500000000000001</v>
      </c>
      <c r="AM137" s="66">
        <v>0.66500000000000004</v>
      </c>
      <c r="AN137" s="66">
        <v>0.66500000000000004</v>
      </c>
      <c r="AO137" s="66">
        <v>0.58399999999999996</v>
      </c>
      <c r="AP137" s="66">
        <v>0.55100000000000005</v>
      </c>
      <c r="AQ137" s="66">
        <v>0.58399999999999996</v>
      </c>
      <c r="AR137" s="88">
        <v>0.45765</v>
      </c>
    </row>
    <row r="138" spans="1:44" x14ac:dyDescent="0.2">
      <c r="A138" s="61" t="s">
        <v>294</v>
      </c>
      <c r="B138" s="58" t="s">
        <v>295</v>
      </c>
      <c r="C138" s="65">
        <v>736125</v>
      </c>
      <c r="D138" s="65">
        <v>272487</v>
      </c>
      <c r="E138" s="66">
        <v>1.0149999999999999</v>
      </c>
      <c r="F138" s="65">
        <v>12573</v>
      </c>
      <c r="G138" s="65">
        <v>37719</v>
      </c>
      <c r="H138" s="66">
        <v>0.48299999999999998</v>
      </c>
      <c r="I138" s="65">
        <v>16100</v>
      </c>
      <c r="J138" s="66">
        <v>0.84799999999999998</v>
      </c>
      <c r="K138" s="65">
        <v>1506030008</v>
      </c>
      <c r="L138" s="65">
        <v>1737</v>
      </c>
      <c r="M138" s="65">
        <v>867029</v>
      </c>
      <c r="N138" s="65">
        <v>333197</v>
      </c>
      <c r="O138" s="66">
        <v>1.0289999999999999</v>
      </c>
      <c r="P138" s="65">
        <v>2108</v>
      </c>
      <c r="Q138" s="65">
        <v>2204</v>
      </c>
      <c r="R138" s="65">
        <v>2156</v>
      </c>
      <c r="S138" s="66">
        <v>1.091</v>
      </c>
      <c r="T138" s="66">
        <v>1.109</v>
      </c>
      <c r="U138" s="66">
        <v>0.40699999999999997</v>
      </c>
      <c r="V138" s="65">
        <v>1448530272</v>
      </c>
      <c r="W138" s="65">
        <v>1563529745</v>
      </c>
      <c r="X138" s="65">
        <v>559961862</v>
      </c>
      <c r="Y138" s="65">
        <v>578764382</v>
      </c>
      <c r="Z138" s="65">
        <v>2124</v>
      </c>
      <c r="AA138" s="65">
        <v>1675</v>
      </c>
      <c r="AB138" s="67">
        <v>0.13070000000000001</v>
      </c>
      <c r="AC138" s="65">
        <v>4</v>
      </c>
      <c r="AD138" s="66">
        <v>3.5999999999999997E-2</v>
      </c>
      <c r="AE138" s="66">
        <v>0.109</v>
      </c>
      <c r="AF138" s="65">
        <v>2045</v>
      </c>
      <c r="AG138" s="65">
        <v>1845</v>
      </c>
      <c r="AH138" s="65">
        <v>1809</v>
      </c>
      <c r="AI138" s="65">
        <v>864306</v>
      </c>
      <c r="AJ138" s="66">
        <v>0.60299999999999998</v>
      </c>
      <c r="AK138" s="66">
        <v>0.66100000000000003</v>
      </c>
      <c r="AL138" s="66">
        <v>0.76100000000000001</v>
      </c>
      <c r="AM138" s="66">
        <v>0.66100000000000003</v>
      </c>
      <c r="AN138" s="66">
        <v>0.66100000000000003</v>
      </c>
      <c r="AO138" s="66">
        <v>0.53300000000000003</v>
      </c>
      <c r="AP138" s="66">
        <v>0.54900000000000004</v>
      </c>
      <c r="AQ138" s="66">
        <v>0.54900000000000004</v>
      </c>
      <c r="AR138" s="88">
        <v>0.13680999999999999</v>
      </c>
    </row>
    <row r="139" spans="1:44" x14ac:dyDescent="0.2">
      <c r="A139" s="61" t="s">
        <v>296</v>
      </c>
      <c r="B139" s="58" t="s">
        <v>297</v>
      </c>
      <c r="C139" s="65">
        <v>218541</v>
      </c>
      <c r="D139" s="65">
        <v>99030</v>
      </c>
      <c r="E139" s="66">
        <v>0.33700000000000002</v>
      </c>
      <c r="F139" s="65">
        <v>13443</v>
      </c>
      <c r="G139" s="65">
        <v>40329</v>
      </c>
      <c r="H139" s="66">
        <v>0.82899999999999996</v>
      </c>
      <c r="I139" s="65">
        <v>3031</v>
      </c>
      <c r="J139" s="66">
        <v>0.95</v>
      </c>
      <c r="K139" s="65">
        <v>10106965291</v>
      </c>
      <c r="L139" s="65">
        <v>40793</v>
      </c>
      <c r="M139" s="65">
        <v>247762</v>
      </c>
      <c r="N139" s="65">
        <v>115620</v>
      </c>
      <c r="O139" s="66">
        <v>0.35699999999999998</v>
      </c>
      <c r="P139" s="65">
        <v>48951</v>
      </c>
      <c r="Q139" s="65">
        <v>49568</v>
      </c>
      <c r="R139" s="65">
        <v>49260</v>
      </c>
      <c r="S139" s="66">
        <v>1.091</v>
      </c>
      <c r="T139" s="66">
        <v>1.871</v>
      </c>
      <c r="U139" s="66">
        <v>0.9</v>
      </c>
      <c r="V139" s="65">
        <v>9805451135</v>
      </c>
      <c r="W139" s="65">
        <v>10408479447</v>
      </c>
      <c r="X139" s="65">
        <v>4504963242</v>
      </c>
      <c r="Y139" s="65">
        <v>4716514696</v>
      </c>
      <c r="Z139" s="65">
        <v>47627</v>
      </c>
      <c r="AA139" s="65">
        <v>39230</v>
      </c>
      <c r="AB139" s="67">
        <v>0.82269999999999999</v>
      </c>
      <c r="AC139" s="65">
        <v>5446</v>
      </c>
      <c r="AD139" s="66">
        <v>0.4108</v>
      </c>
      <c r="AE139" s="66">
        <v>0.871</v>
      </c>
      <c r="AF139" s="65">
        <v>42896</v>
      </c>
      <c r="AG139" s="65">
        <v>43200</v>
      </c>
      <c r="AH139" s="65">
        <v>38624</v>
      </c>
      <c r="AI139" s="65">
        <v>269482</v>
      </c>
      <c r="AJ139" s="66">
        <v>0.9</v>
      </c>
      <c r="AK139" s="66">
        <v>0.88900000000000001</v>
      </c>
      <c r="AL139" s="66">
        <v>0.95</v>
      </c>
      <c r="AM139" s="66">
        <v>0.95</v>
      </c>
      <c r="AN139" s="66">
        <v>0.98</v>
      </c>
      <c r="AO139" s="66">
        <v>0</v>
      </c>
      <c r="AP139" s="66">
        <v>0.86</v>
      </c>
      <c r="AQ139" s="66">
        <v>0</v>
      </c>
      <c r="AR139" s="88">
        <v>0.83438000000000001</v>
      </c>
    </row>
    <row r="140" spans="1:44" x14ac:dyDescent="0.2">
      <c r="A140" s="61" t="s">
        <v>298</v>
      </c>
      <c r="B140" s="58" t="s">
        <v>299</v>
      </c>
      <c r="C140" s="65">
        <v>613914</v>
      </c>
      <c r="D140" s="65">
        <v>160966</v>
      </c>
      <c r="E140" s="66">
        <v>0.71399999999999997</v>
      </c>
      <c r="F140" s="65">
        <v>11205</v>
      </c>
      <c r="G140" s="65">
        <v>33615</v>
      </c>
      <c r="H140" s="66">
        <v>0.63600000000000001</v>
      </c>
      <c r="I140" s="65">
        <v>13168</v>
      </c>
      <c r="J140" s="66">
        <v>0.89300000000000002</v>
      </c>
      <c r="K140" s="65">
        <v>1570171777</v>
      </c>
      <c r="L140" s="65">
        <v>2222</v>
      </c>
      <c r="M140" s="65">
        <v>706647</v>
      </c>
      <c r="N140" s="65">
        <v>192985</v>
      </c>
      <c r="O140" s="66">
        <v>0.59599999999999997</v>
      </c>
      <c r="P140" s="65">
        <v>2656</v>
      </c>
      <c r="Q140" s="65">
        <v>2797</v>
      </c>
      <c r="R140" s="65">
        <v>2727</v>
      </c>
      <c r="S140" s="66">
        <v>1.091</v>
      </c>
      <c r="T140" s="66">
        <v>1.546</v>
      </c>
      <c r="U140" s="66">
        <v>0.54900000000000004</v>
      </c>
      <c r="V140" s="65">
        <v>1504874465</v>
      </c>
      <c r="W140" s="65">
        <v>1635469089</v>
      </c>
      <c r="X140" s="65">
        <v>411128803</v>
      </c>
      <c r="Y140" s="65">
        <v>428814801</v>
      </c>
      <c r="Z140" s="65">
        <v>2664</v>
      </c>
      <c r="AA140" s="65">
        <v>2207</v>
      </c>
      <c r="AB140" s="67">
        <v>0.66259999999999997</v>
      </c>
      <c r="AC140" s="65">
        <v>174</v>
      </c>
      <c r="AD140" s="66">
        <v>0.1174</v>
      </c>
      <c r="AE140" s="66">
        <v>0.54600000000000004</v>
      </c>
      <c r="AF140" s="65">
        <v>2104</v>
      </c>
      <c r="AG140" s="65">
        <v>2460</v>
      </c>
      <c r="AH140" s="65">
        <v>2222</v>
      </c>
      <c r="AI140" s="65">
        <v>736034</v>
      </c>
      <c r="AJ140" s="66">
        <v>0.68700000000000006</v>
      </c>
      <c r="AK140" s="66">
        <v>0.66</v>
      </c>
      <c r="AL140" s="66">
        <v>0.76</v>
      </c>
      <c r="AM140" s="66">
        <v>0.71599999999999997</v>
      </c>
      <c r="AN140" s="66">
        <v>0.71599999999999997</v>
      </c>
      <c r="AO140" s="66">
        <v>0.55100000000000005</v>
      </c>
      <c r="AP140" s="66">
        <v>0.61599999999999999</v>
      </c>
      <c r="AQ140" s="66">
        <v>0.61599999999999999</v>
      </c>
      <c r="AR140" s="88">
        <v>0.61099999999999999</v>
      </c>
    </row>
    <row r="141" spans="1:44" x14ac:dyDescent="0.2">
      <c r="A141" s="61" t="s">
        <v>300</v>
      </c>
      <c r="B141" s="58" t="s">
        <v>301</v>
      </c>
      <c r="C141" s="65">
        <v>509145</v>
      </c>
      <c r="D141" s="65">
        <v>161344</v>
      </c>
      <c r="E141" s="66">
        <v>0.64800000000000002</v>
      </c>
      <c r="F141" s="65">
        <v>12410</v>
      </c>
      <c r="G141" s="65">
        <v>37230</v>
      </c>
      <c r="H141" s="66">
        <v>0.67</v>
      </c>
      <c r="I141" s="65">
        <v>11444</v>
      </c>
      <c r="J141" s="66">
        <v>0.90300000000000002</v>
      </c>
      <c r="K141" s="65">
        <v>1281382771</v>
      </c>
      <c r="L141" s="65">
        <v>2102</v>
      </c>
      <c r="M141" s="65">
        <v>609601</v>
      </c>
      <c r="N141" s="65">
        <v>200644</v>
      </c>
      <c r="O141" s="66">
        <v>0.61899999999999999</v>
      </c>
      <c r="P141" s="65">
        <v>2552</v>
      </c>
      <c r="Q141" s="65">
        <v>2447</v>
      </c>
      <c r="R141" s="65">
        <v>2552</v>
      </c>
      <c r="S141" s="66">
        <v>1.091</v>
      </c>
      <c r="T141" s="66">
        <v>1.377</v>
      </c>
      <c r="U141" s="66">
        <v>0.58899999999999997</v>
      </c>
      <c r="V141" s="65">
        <v>1231858416</v>
      </c>
      <c r="W141" s="65">
        <v>1330907127</v>
      </c>
      <c r="X141" s="65">
        <v>410233342</v>
      </c>
      <c r="Y141" s="65">
        <v>421753956</v>
      </c>
      <c r="Z141" s="65">
        <v>2614</v>
      </c>
      <c r="AA141" s="65">
        <v>2117</v>
      </c>
      <c r="AB141" s="67">
        <v>0.43169999999999997</v>
      </c>
      <c r="AC141" s="65">
        <v>186</v>
      </c>
      <c r="AD141" s="66">
        <v>8.0600000000000005E-2</v>
      </c>
      <c r="AE141" s="66">
        <v>0.377</v>
      </c>
      <c r="AF141" s="65">
        <v>2115</v>
      </c>
      <c r="AG141" s="65">
        <v>2278</v>
      </c>
      <c r="AH141" s="65">
        <v>2187</v>
      </c>
      <c r="AI141" s="65">
        <v>608553</v>
      </c>
      <c r="AJ141" s="66">
        <v>0.74</v>
      </c>
      <c r="AK141" s="66">
        <v>0.73799999999999999</v>
      </c>
      <c r="AL141" s="66">
        <v>0.83799999999999997</v>
      </c>
      <c r="AM141" s="66">
        <v>0.78300000000000003</v>
      </c>
      <c r="AN141" s="66">
        <v>0.78300000000000003</v>
      </c>
      <c r="AO141" s="66">
        <v>0.56299999999999994</v>
      </c>
      <c r="AP141" s="66">
        <v>0.68300000000000005</v>
      </c>
      <c r="AQ141" s="66">
        <v>0.68300000000000005</v>
      </c>
      <c r="AR141" s="88">
        <v>0.46289999999999998</v>
      </c>
    </row>
    <row r="142" spans="1:44" x14ac:dyDescent="0.2">
      <c r="A142" s="61" t="s">
        <v>302</v>
      </c>
      <c r="B142" s="58" t="s">
        <v>303</v>
      </c>
      <c r="C142" s="65">
        <v>335461</v>
      </c>
      <c r="D142" s="65">
        <v>159032</v>
      </c>
      <c r="E142" s="66">
        <v>0.53200000000000003</v>
      </c>
      <c r="F142" s="65">
        <v>14172</v>
      </c>
      <c r="G142" s="65">
        <v>42516</v>
      </c>
      <c r="H142" s="66">
        <v>0.72899999999999998</v>
      </c>
      <c r="I142" s="65">
        <v>10880</v>
      </c>
      <c r="J142" s="66">
        <v>0.92100000000000004</v>
      </c>
      <c r="K142" s="65">
        <v>524030829</v>
      </c>
      <c r="L142" s="65">
        <v>1348</v>
      </c>
      <c r="M142" s="65">
        <v>388746</v>
      </c>
      <c r="N142" s="65">
        <v>192184</v>
      </c>
      <c r="O142" s="66">
        <v>0.59299999999999997</v>
      </c>
      <c r="P142" s="65">
        <v>1593</v>
      </c>
      <c r="Q142" s="65">
        <v>1586</v>
      </c>
      <c r="R142" s="65">
        <v>1593</v>
      </c>
      <c r="S142" s="66">
        <v>1.091</v>
      </c>
      <c r="T142" s="66">
        <v>1.49</v>
      </c>
      <c r="U142" s="66">
        <v>0.72099999999999997</v>
      </c>
      <c r="V142" s="65">
        <v>501594805</v>
      </c>
      <c r="W142" s="65">
        <v>546466854</v>
      </c>
      <c r="X142" s="65">
        <v>250841487</v>
      </c>
      <c r="Y142" s="65">
        <v>259064118</v>
      </c>
      <c r="Z142" s="65">
        <v>1629</v>
      </c>
      <c r="AA142" s="65">
        <v>1350</v>
      </c>
      <c r="AB142" s="67">
        <v>0.61919999999999997</v>
      </c>
      <c r="AC142" s="65">
        <v>49</v>
      </c>
      <c r="AD142" s="66">
        <v>0.1055</v>
      </c>
      <c r="AE142" s="66">
        <v>0.49</v>
      </c>
      <c r="AF142" s="65">
        <v>1317</v>
      </c>
      <c r="AG142" s="65">
        <v>1477</v>
      </c>
      <c r="AH142" s="65">
        <v>1408</v>
      </c>
      <c r="AI142" s="65">
        <v>388115</v>
      </c>
      <c r="AJ142" s="66">
        <v>0.9</v>
      </c>
      <c r="AK142" s="66">
        <v>0.81499999999999995</v>
      </c>
      <c r="AL142" s="66">
        <v>0.91500000000000004</v>
      </c>
      <c r="AM142" s="66">
        <v>0.89800000000000002</v>
      </c>
      <c r="AN142" s="66">
        <v>0.89800000000000002</v>
      </c>
      <c r="AO142" s="66">
        <v>0.70399999999999996</v>
      </c>
      <c r="AP142" s="66">
        <v>0.79800000000000004</v>
      </c>
      <c r="AQ142" s="66">
        <v>0.79800000000000004</v>
      </c>
      <c r="AR142" s="88">
        <v>0.53720999999999997</v>
      </c>
    </row>
    <row r="143" spans="1:44" x14ac:dyDescent="0.2">
      <c r="A143" s="61" t="s">
        <v>304</v>
      </c>
      <c r="B143" s="58" t="s">
        <v>305</v>
      </c>
      <c r="C143" s="65">
        <v>441869</v>
      </c>
      <c r="D143" s="65">
        <v>169132</v>
      </c>
      <c r="E143" s="66">
        <v>0.62</v>
      </c>
      <c r="F143" s="65">
        <v>13248</v>
      </c>
      <c r="G143" s="65">
        <v>39744</v>
      </c>
      <c r="H143" s="66">
        <v>0.68400000000000005</v>
      </c>
      <c r="I143" s="65">
        <v>11741</v>
      </c>
      <c r="J143" s="66">
        <v>0.90700000000000003</v>
      </c>
      <c r="K143" s="65">
        <v>934178308</v>
      </c>
      <c r="L143" s="65">
        <v>1753</v>
      </c>
      <c r="M143" s="65">
        <v>532902</v>
      </c>
      <c r="N143" s="65">
        <v>214479</v>
      </c>
      <c r="O143" s="66">
        <v>0.66200000000000003</v>
      </c>
      <c r="P143" s="65">
        <v>2183</v>
      </c>
      <c r="Q143" s="65">
        <v>2212</v>
      </c>
      <c r="R143" s="65">
        <v>2198</v>
      </c>
      <c r="S143" s="66">
        <v>1.091</v>
      </c>
      <c r="T143" s="66">
        <v>1.37</v>
      </c>
      <c r="U143" s="66">
        <v>0.61899999999999999</v>
      </c>
      <c r="V143" s="65">
        <v>886081671</v>
      </c>
      <c r="W143" s="65">
        <v>982274945</v>
      </c>
      <c r="X143" s="65">
        <v>361782700</v>
      </c>
      <c r="Y143" s="65">
        <v>375982304</v>
      </c>
      <c r="Z143" s="65">
        <v>2223</v>
      </c>
      <c r="AA143" s="65">
        <v>1794</v>
      </c>
      <c r="AB143" s="67">
        <v>0.50529999999999997</v>
      </c>
      <c r="AC143" s="65">
        <v>27</v>
      </c>
      <c r="AD143" s="66">
        <v>5.2400000000000002E-2</v>
      </c>
      <c r="AE143" s="66">
        <v>0.37</v>
      </c>
      <c r="AF143" s="65">
        <v>1818</v>
      </c>
      <c r="AG143" s="65">
        <v>1903</v>
      </c>
      <c r="AH143" s="65">
        <v>1865</v>
      </c>
      <c r="AI143" s="65">
        <v>526688</v>
      </c>
      <c r="AJ143" s="66">
        <v>0.76700000000000002</v>
      </c>
      <c r="AK143" s="66">
        <v>0.79300000000000004</v>
      </c>
      <c r="AL143" s="66">
        <v>0.89300000000000002</v>
      </c>
      <c r="AM143" s="66">
        <v>0.82599999999999996</v>
      </c>
      <c r="AN143" s="66">
        <v>0.82599999999999996</v>
      </c>
      <c r="AO143" s="66">
        <v>0.63</v>
      </c>
      <c r="AP143" s="66">
        <v>0.72599999999999998</v>
      </c>
      <c r="AQ143" s="66">
        <v>0.72599999999999998</v>
      </c>
      <c r="AR143" s="88">
        <v>0.39343</v>
      </c>
    </row>
    <row r="144" spans="1:44" x14ac:dyDescent="0.2">
      <c r="A144" s="61" t="s">
        <v>306</v>
      </c>
      <c r="B144" s="58" t="s">
        <v>307</v>
      </c>
      <c r="C144" s="65">
        <v>357102</v>
      </c>
      <c r="D144" s="65">
        <v>155235</v>
      </c>
      <c r="E144" s="66">
        <v>0.53800000000000003</v>
      </c>
      <c r="F144" s="65">
        <v>14952</v>
      </c>
      <c r="G144" s="65">
        <v>44856</v>
      </c>
      <c r="H144" s="66">
        <v>0.72599999999999998</v>
      </c>
      <c r="I144" s="65">
        <v>13046</v>
      </c>
      <c r="J144" s="66">
        <v>0.92</v>
      </c>
      <c r="K144" s="65">
        <v>523955750</v>
      </c>
      <c r="L144" s="65">
        <v>1279</v>
      </c>
      <c r="M144" s="65">
        <v>409660</v>
      </c>
      <c r="N144" s="65">
        <v>185214</v>
      </c>
      <c r="O144" s="66">
        <v>0.57199999999999995</v>
      </c>
      <c r="P144" s="65">
        <v>1565</v>
      </c>
      <c r="Q144" s="65">
        <v>1539</v>
      </c>
      <c r="R144" s="65">
        <v>1565</v>
      </c>
      <c r="S144" s="66">
        <v>1.091</v>
      </c>
      <c r="T144" s="66">
        <v>1.39</v>
      </c>
      <c r="U144" s="66">
        <v>0.71399999999999997</v>
      </c>
      <c r="V144" s="65">
        <v>502972624</v>
      </c>
      <c r="W144" s="65">
        <v>544938876</v>
      </c>
      <c r="X144" s="65">
        <v>228244562</v>
      </c>
      <c r="Y144" s="65">
        <v>236888794</v>
      </c>
      <c r="Z144" s="65">
        <v>1526</v>
      </c>
      <c r="AA144" s="65">
        <v>1296</v>
      </c>
      <c r="AB144" s="67">
        <v>0.4758</v>
      </c>
      <c r="AC144" s="65">
        <v>28</v>
      </c>
      <c r="AD144" s="66">
        <v>0.1074</v>
      </c>
      <c r="AE144" s="66">
        <v>0.39</v>
      </c>
      <c r="AF144" s="65">
        <v>1276</v>
      </c>
      <c r="AG144" s="65">
        <v>1395</v>
      </c>
      <c r="AH144" s="65">
        <v>1303</v>
      </c>
      <c r="AI144" s="65">
        <v>418218</v>
      </c>
      <c r="AJ144" s="66">
        <v>0.89500000000000002</v>
      </c>
      <c r="AK144" s="66">
        <v>0.81100000000000005</v>
      </c>
      <c r="AL144" s="66">
        <v>0.91100000000000003</v>
      </c>
      <c r="AM144" s="66">
        <v>0.88200000000000001</v>
      </c>
      <c r="AN144" s="66">
        <v>0.88200000000000001</v>
      </c>
      <c r="AO144" s="66">
        <v>0.74399999999999999</v>
      </c>
      <c r="AP144" s="66">
        <v>0.78200000000000003</v>
      </c>
      <c r="AQ144" s="66">
        <v>0.78200000000000003</v>
      </c>
      <c r="AR144" s="88">
        <v>0.52995000000000003</v>
      </c>
    </row>
    <row r="145" spans="1:44" x14ac:dyDescent="0.2">
      <c r="A145" s="61" t="s">
        <v>308</v>
      </c>
      <c r="B145" s="58" t="s">
        <v>309</v>
      </c>
      <c r="C145" s="65">
        <v>728995</v>
      </c>
      <c r="D145" s="65">
        <v>327992</v>
      </c>
      <c r="E145" s="66">
        <v>1.1220000000000001</v>
      </c>
      <c r="F145" s="65">
        <v>13742</v>
      </c>
      <c r="G145" s="65">
        <v>41226</v>
      </c>
      <c r="H145" s="66">
        <v>0.42799999999999999</v>
      </c>
      <c r="I145" s="65">
        <v>14398</v>
      </c>
      <c r="J145" s="66">
        <v>0.83199999999999996</v>
      </c>
      <c r="K145" s="65">
        <v>3560445264</v>
      </c>
      <c r="L145" s="65">
        <v>4054</v>
      </c>
      <c r="M145" s="65">
        <v>878254</v>
      </c>
      <c r="N145" s="65">
        <v>399270</v>
      </c>
      <c r="O145" s="66">
        <v>1.2330000000000001</v>
      </c>
      <c r="P145" s="65">
        <v>4775</v>
      </c>
      <c r="Q145" s="65">
        <v>4831</v>
      </c>
      <c r="R145" s="65">
        <v>4803</v>
      </c>
      <c r="S145" s="66">
        <v>1.091</v>
      </c>
      <c r="T145" s="66">
        <v>1.085</v>
      </c>
      <c r="U145" s="66">
        <v>0.35699999999999998</v>
      </c>
      <c r="V145" s="65">
        <v>3523298575</v>
      </c>
      <c r="W145" s="65">
        <v>3597591954</v>
      </c>
      <c r="X145" s="65">
        <v>1630621703</v>
      </c>
      <c r="Y145" s="65">
        <v>1618640733</v>
      </c>
      <c r="Z145" s="65">
        <v>4935</v>
      </c>
      <c r="AA145" s="65">
        <v>4065</v>
      </c>
      <c r="AB145" s="67">
        <v>0.1053</v>
      </c>
      <c r="AC145" s="65">
        <v>45</v>
      </c>
      <c r="AD145" s="66">
        <v>1.67E-2</v>
      </c>
      <c r="AE145" s="66">
        <v>8.5000000000000006E-2</v>
      </c>
      <c r="AF145" s="65">
        <v>4260</v>
      </c>
      <c r="AG145" s="65">
        <v>4665</v>
      </c>
      <c r="AH145" s="65">
        <v>4424</v>
      </c>
      <c r="AI145" s="65">
        <v>813198</v>
      </c>
      <c r="AJ145" s="66">
        <v>0.627</v>
      </c>
      <c r="AK145" s="66">
        <v>0.69</v>
      </c>
      <c r="AL145" s="66">
        <v>0.79</v>
      </c>
      <c r="AM145" s="66">
        <v>0.67600000000000005</v>
      </c>
      <c r="AN145" s="66">
        <v>0.67600000000000005</v>
      </c>
      <c r="AO145" s="66">
        <v>0.50700000000000001</v>
      </c>
      <c r="AP145" s="66">
        <v>0.57599999999999996</v>
      </c>
      <c r="AQ145" s="66">
        <v>0.57599999999999996</v>
      </c>
      <c r="AR145" s="88">
        <v>0.14418</v>
      </c>
    </row>
    <row r="146" spans="1:44" x14ac:dyDescent="0.2">
      <c r="A146" s="61" t="s">
        <v>310</v>
      </c>
      <c r="B146" s="58" t="s">
        <v>311</v>
      </c>
      <c r="C146" s="65">
        <v>534663</v>
      </c>
      <c r="D146" s="65">
        <v>180300</v>
      </c>
      <c r="E146" s="66">
        <v>0.70199999999999996</v>
      </c>
      <c r="F146" s="65">
        <v>14846</v>
      </c>
      <c r="G146" s="65">
        <v>44538</v>
      </c>
      <c r="H146" s="66">
        <v>0.64200000000000002</v>
      </c>
      <c r="I146" s="65">
        <v>12572</v>
      </c>
      <c r="J146" s="66">
        <v>0.89500000000000002</v>
      </c>
      <c r="K146" s="65">
        <v>1007800812</v>
      </c>
      <c r="L146" s="65">
        <v>1555</v>
      </c>
      <c r="M146" s="65">
        <v>648103</v>
      </c>
      <c r="N146" s="65">
        <v>223433</v>
      </c>
      <c r="O146" s="66">
        <v>0.69</v>
      </c>
      <c r="P146" s="65">
        <v>1839</v>
      </c>
      <c r="Q146" s="65">
        <v>1821</v>
      </c>
      <c r="R146" s="65">
        <v>1839</v>
      </c>
      <c r="S146" s="66">
        <v>1.091</v>
      </c>
      <c r="T146" s="66">
        <v>1.5640000000000001</v>
      </c>
      <c r="U146" s="66">
        <v>0.54700000000000004</v>
      </c>
      <c r="V146" s="65">
        <v>985304473</v>
      </c>
      <c r="W146" s="65">
        <v>1030297151</v>
      </c>
      <c r="X146" s="65">
        <v>376820126</v>
      </c>
      <c r="Y146" s="65">
        <v>347439862</v>
      </c>
      <c r="Z146" s="65">
        <v>1927</v>
      </c>
      <c r="AA146" s="65">
        <v>1581</v>
      </c>
      <c r="AB146" s="67">
        <v>0.36830000000000002</v>
      </c>
      <c r="AC146" s="65">
        <v>7</v>
      </c>
      <c r="AD146" s="66">
        <v>7.9500000000000001E-2</v>
      </c>
      <c r="AE146" s="66">
        <v>0.56399999999999995</v>
      </c>
      <c r="AF146" s="65">
        <v>1656</v>
      </c>
      <c r="AG146" s="65">
        <v>1671</v>
      </c>
      <c r="AH146" s="65">
        <v>1687</v>
      </c>
      <c r="AI146" s="65">
        <v>610727</v>
      </c>
      <c r="AJ146" s="66">
        <v>0.754</v>
      </c>
      <c r="AK146" s="66">
        <v>0.79800000000000004</v>
      </c>
      <c r="AL146" s="66">
        <v>0.89800000000000002</v>
      </c>
      <c r="AM146" s="66">
        <v>0.79800000000000004</v>
      </c>
      <c r="AN146" s="66">
        <v>0.79800000000000004</v>
      </c>
      <c r="AO146" s="66">
        <v>0.58399999999999996</v>
      </c>
      <c r="AP146" s="66">
        <v>0.68200000000000005</v>
      </c>
      <c r="AQ146" s="66">
        <v>0.68200000000000005</v>
      </c>
      <c r="AR146" s="88">
        <v>0.30958000000000002</v>
      </c>
    </row>
    <row r="147" spans="1:44" x14ac:dyDescent="0.2">
      <c r="A147" s="61" t="s">
        <v>312</v>
      </c>
      <c r="B147" s="58" t="s">
        <v>313</v>
      </c>
      <c r="C147" s="65">
        <v>534999</v>
      </c>
      <c r="D147" s="65">
        <v>197411</v>
      </c>
      <c r="E147" s="66">
        <v>0.73599999999999999</v>
      </c>
      <c r="F147" s="65">
        <v>13207</v>
      </c>
      <c r="G147" s="65">
        <v>39621</v>
      </c>
      <c r="H147" s="66">
        <v>0.625</v>
      </c>
      <c r="I147" s="65">
        <v>12958</v>
      </c>
      <c r="J147" s="66">
        <v>0.89</v>
      </c>
      <c r="K147" s="65">
        <v>811367334</v>
      </c>
      <c r="L147" s="65">
        <v>1268</v>
      </c>
      <c r="M147" s="65">
        <v>639879</v>
      </c>
      <c r="N147" s="65">
        <v>241938</v>
      </c>
      <c r="O147" s="66">
        <v>0.747</v>
      </c>
      <c r="P147" s="65">
        <v>1529</v>
      </c>
      <c r="Q147" s="65">
        <v>1572</v>
      </c>
      <c r="R147" s="65">
        <v>1551</v>
      </c>
      <c r="S147" s="66">
        <v>1.091</v>
      </c>
      <c r="T147" s="66">
        <v>1.3069999999999999</v>
      </c>
      <c r="U147" s="66">
        <v>0.52600000000000002</v>
      </c>
      <c r="V147" s="65">
        <v>791346116</v>
      </c>
      <c r="W147" s="65">
        <v>831388552</v>
      </c>
      <c r="X147" s="65">
        <v>307756709</v>
      </c>
      <c r="Y147" s="65">
        <v>306777723</v>
      </c>
      <c r="Z147" s="65">
        <v>1554</v>
      </c>
      <c r="AA147" s="65">
        <v>1264</v>
      </c>
      <c r="AB147" s="67">
        <v>0.24779999999999999</v>
      </c>
      <c r="AC147" s="65">
        <v>2</v>
      </c>
      <c r="AD147" s="66">
        <v>3.56E-2</v>
      </c>
      <c r="AE147" s="66">
        <v>0.307</v>
      </c>
      <c r="AF147" s="65">
        <v>1275</v>
      </c>
      <c r="AG147" s="65">
        <v>1345</v>
      </c>
      <c r="AH147" s="65">
        <v>1369</v>
      </c>
      <c r="AI147" s="65">
        <v>607296</v>
      </c>
      <c r="AJ147" s="66">
        <v>0.73</v>
      </c>
      <c r="AK147" s="66">
        <v>0.78200000000000003</v>
      </c>
      <c r="AL147" s="66">
        <v>0.88200000000000001</v>
      </c>
      <c r="AM147" s="66">
        <v>0.78300000000000003</v>
      </c>
      <c r="AN147" s="66">
        <v>0.78300000000000003</v>
      </c>
      <c r="AO147" s="66">
        <v>0.59399999999999997</v>
      </c>
      <c r="AP147" s="66">
        <v>0.68300000000000005</v>
      </c>
      <c r="AQ147" s="66">
        <v>0.68300000000000005</v>
      </c>
      <c r="AR147" s="88">
        <v>0.22211</v>
      </c>
    </row>
    <row r="148" spans="1:44" x14ac:dyDescent="0.2">
      <c r="A148" s="61" t="s">
        <v>314</v>
      </c>
      <c r="B148" s="58" t="s">
        <v>315</v>
      </c>
      <c r="C148" s="65">
        <v>750300</v>
      </c>
      <c r="D148" s="65">
        <v>279553</v>
      </c>
      <c r="E148" s="66">
        <v>1.0389999999999999</v>
      </c>
      <c r="F148" s="65">
        <v>15001</v>
      </c>
      <c r="G148" s="65">
        <v>45003</v>
      </c>
      <c r="H148" s="66">
        <v>0.47099999999999997</v>
      </c>
      <c r="I148" s="65">
        <v>16726</v>
      </c>
      <c r="J148" s="66">
        <v>0.84499999999999997</v>
      </c>
      <c r="K148" s="65">
        <v>1978911690</v>
      </c>
      <c r="L148" s="65">
        <v>2064</v>
      </c>
      <c r="M148" s="65">
        <v>958775</v>
      </c>
      <c r="N148" s="65">
        <v>359599</v>
      </c>
      <c r="O148" s="66">
        <v>1.1100000000000001</v>
      </c>
      <c r="P148" s="65">
        <v>2490</v>
      </c>
      <c r="Q148" s="65">
        <v>2492</v>
      </c>
      <c r="R148" s="65">
        <v>2491</v>
      </c>
      <c r="S148" s="66">
        <v>1.091</v>
      </c>
      <c r="T148" s="66">
        <v>1.1559999999999999</v>
      </c>
      <c r="U148" s="66">
        <v>0.39500000000000002</v>
      </c>
      <c r="V148" s="65">
        <v>1965776876</v>
      </c>
      <c r="W148" s="65">
        <v>1992046505</v>
      </c>
      <c r="X148" s="65">
        <v>705194996</v>
      </c>
      <c r="Y148" s="65">
        <v>742214286</v>
      </c>
      <c r="Z148" s="65">
        <v>2655</v>
      </c>
      <c r="AA148" s="65">
        <v>2049</v>
      </c>
      <c r="AB148" s="67">
        <v>0.1943</v>
      </c>
      <c r="AC148" s="65">
        <v>3</v>
      </c>
      <c r="AD148" s="66">
        <v>4.4299999999999999E-2</v>
      </c>
      <c r="AE148" s="66">
        <v>0.156</v>
      </c>
      <c r="AF148" s="65">
        <v>2066</v>
      </c>
      <c r="AG148" s="65">
        <v>2227</v>
      </c>
      <c r="AH148" s="65">
        <v>2238</v>
      </c>
      <c r="AI148" s="65">
        <v>890101</v>
      </c>
      <c r="AJ148" s="66">
        <v>0.59099999999999997</v>
      </c>
      <c r="AK148" s="66">
        <v>0.71</v>
      </c>
      <c r="AL148" s="66">
        <v>0.81</v>
      </c>
      <c r="AM148" s="66">
        <v>0.71</v>
      </c>
      <c r="AN148" s="66">
        <v>0.71</v>
      </c>
      <c r="AO148" s="66">
        <v>0.53500000000000003</v>
      </c>
      <c r="AP148" s="66">
        <v>0.53500000000000003</v>
      </c>
      <c r="AQ148" s="66">
        <v>0.53500000000000003</v>
      </c>
      <c r="AR148" s="88">
        <v>0.17599999999999999</v>
      </c>
    </row>
    <row r="149" spans="1:44" x14ac:dyDescent="0.2">
      <c r="A149" s="61" t="s">
        <v>316</v>
      </c>
      <c r="B149" s="58" t="s">
        <v>317</v>
      </c>
      <c r="C149" s="65">
        <v>443294</v>
      </c>
      <c r="D149" s="65">
        <v>174849</v>
      </c>
      <c r="E149" s="66">
        <v>0.63300000000000001</v>
      </c>
      <c r="F149" s="65">
        <v>14786</v>
      </c>
      <c r="G149" s="65">
        <v>44358</v>
      </c>
      <c r="H149" s="66">
        <v>0.67800000000000005</v>
      </c>
      <c r="I149" s="65">
        <v>9974</v>
      </c>
      <c r="J149" s="66">
        <v>0.90600000000000003</v>
      </c>
      <c r="K149" s="65">
        <v>1145220551</v>
      </c>
      <c r="L149" s="65">
        <v>2092</v>
      </c>
      <c r="M149" s="65">
        <v>547428</v>
      </c>
      <c r="N149" s="65">
        <v>222573</v>
      </c>
      <c r="O149" s="66">
        <v>0.68700000000000006</v>
      </c>
      <c r="P149" s="65">
        <v>2657</v>
      </c>
      <c r="Q149" s="65">
        <v>2731</v>
      </c>
      <c r="R149" s="65">
        <v>2694</v>
      </c>
      <c r="S149" s="66">
        <v>1.091</v>
      </c>
      <c r="T149" s="66">
        <v>1.415</v>
      </c>
      <c r="U149" s="66">
        <v>0.61799999999999999</v>
      </c>
      <c r="V149" s="65">
        <v>1109947396</v>
      </c>
      <c r="W149" s="65">
        <v>1180493706</v>
      </c>
      <c r="X149" s="65">
        <v>401989537</v>
      </c>
      <c r="Y149" s="65">
        <v>465622980</v>
      </c>
      <c r="Z149" s="65">
        <v>2663</v>
      </c>
      <c r="AA149" s="65">
        <v>2095</v>
      </c>
      <c r="AB149" s="67">
        <v>0.53110000000000002</v>
      </c>
      <c r="AC149" s="65">
        <v>2</v>
      </c>
      <c r="AD149" s="66">
        <v>0.1074</v>
      </c>
      <c r="AE149" s="66">
        <v>0.41499999999999998</v>
      </c>
      <c r="AF149" s="65">
        <v>2106</v>
      </c>
      <c r="AG149" s="65">
        <v>2214</v>
      </c>
      <c r="AH149" s="65">
        <v>2234</v>
      </c>
      <c r="AI149" s="65">
        <v>528421</v>
      </c>
      <c r="AJ149" s="66">
        <v>0.76200000000000001</v>
      </c>
      <c r="AK149" s="66">
        <v>0.82</v>
      </c>
      <c r="AL149" s="66">
        <v>0.92</v>
      </c>
      <c r="AM149" s="66">
        <v>0.82499999999999996</v>
      </c>
      <c r="AN149" s="66">
        <v>0.82499999999999996</v>
      </c>
      <c r="AO149" s="66">
        <v>0.55100000000000005</v>
      </c>
      <c r="AP149" s="66">
        <v>0.72499999999999998</v>
      </c>
      <c r="AQ149" s="66">
        <v>0.72499999999999998</v>
      </c>
      <c r="AR149" s="88">
        <v>0.43447999999999998</v>
      </c>
    </row>
    <row r="150" spans="1:44" x14ac:dyDescent="0.2">
      <c r="A150" s="61" t="s">
        <v>318</v>
      </c>
      <c r="B150" s="58" t="s">
        <v>319</v>
      </c>
      <c r="C150" s="65">
        <v>599519</v>
      </c>
      <c r="D150" s="65">
        <v>241804</v>
      </c>
      <c r="E150" s="66">
        <v>0.86699999999999999</v>
      </c>
      <c r="F150" s="65">
        <v>13701</v>
      </c>
      <c r="G150" s="65">
        <v>41103</v>
      </c>
      <c r="H150" s="66">
        <v>0.55800000000000005</v>
      </c>
      <c r="I150" s="65">
        <v>13916</v>
      </c>
      <c r="J150" s="66">
        <v>0.87</v>
      </c>
      <c r="K150" s="65">
        <v>1923554431</v>
      </c>
      <c r="L150" s="65">
        <v>2773</v>
      </c>
      <c r="M150" s="65">
        <v>693672</v>
      </c>
      <c r="N150" s="65">
        <v>289241</v>
      </c>
      <c r="O150" s="66">
        <v>0.89300000000000002</v>
      </c>
      <c r="P150" s="65">
        <v>3294</v>
      </c>
      <c r="Q150" s="65">
        <v>3281</v>
      </c>
      <c r="R150" s="65">
        <v>3294</v>
      </c>
      <c r="S150" s="66">
        <v>1.091</v>
      </c>
      <c r="T150" s="66">
        <v>1.1930000000000001</v>
      </c>
      <c r="U150" s="66">
        <v>0.46200000000000002</v>
      </c>
      <c r="V150" s="65">
        <v>1858503417</v>
      </c>
      <c r="W150" s="65">
        <v>1988605445</v>
      </c>
      <c r="X150" s="65">
        <v>796373739</v>
      </c>
      <c r="Y150" s="65">
        <v>802065783</v>
      </c>
      <c r="Z150" s="65">
        <v>3317</v>
      </c>
      <c r="AA150" s="65">
        <v>2818</v>
      </c>
      <c r="AB150" s="67">
        <v>0.2422</v>
      </c>
      <c r="AC150" s="65">
        <v>57</v>
      </c>
      <c r="AD150" s="66">
        <v>3.9100000000000003E-2</v>
      </c>
      <c r="AE150" s="66">
        <v>0.193</v>
      </c>
      <c r="AF150" s="65">
        <v>3001</v>
      </c>
      <c r="AG150" s="65">
        <v>3182</v>
      </c>
      <c r="AH150" s="65">
        <v>2952</v>
      </c>
      <c r="AI150" s="65">
        <v>673646</v>
      </c>
      <c r="AJ150" s="66">
        <v>0.69299999999999995</v>
      </c>
      <c r="AK150" s="66">
        <v>0.72599999999999998</v>
      </c>
      <c r="AL150" s="66">
        <v>0.82599999999999996</v>
      </c>
      <c r="AM150" s="66">
        <v>0.749</v>
      </c>
      <c r="AN150" s="66">
        <v>0.749</v>
      </c>
      <c r="AO150" s="66">
        <v>0.59599999999999997</v>
      </c>
      <c r="AP150" s="66">
        <v>0.64900000000000002</v>
      </c>
      <c r="AQ150" s="66">
        <v>0.64900000000000002</v>
      </c>
      <c r="AR150" s="88">
        <v>0.20046</v>
      </c>
    </row>
    <row r="151" spans="1:44" x14ac:dyDescent="0.2">
      <c r="A151" s="61" t="s">
        <v>320</v>
      </c>
      <c r="B151" s="58" t="s">
        <v>321</v>
      </c>
      <c r="C151" s="65">
        <v>538242</v>
      </c>
      <c r="D151" s="65">
        <v>212801</v>
      </c>
      <c r="E151" s="66">
        <v>0.77</v>
      </c>
      <c r="F151" s="65">
        <v>13210</v>
      </c>
      <c r="G151" s="65">
        <v>39630</v>
      </c>
      <c r="H151" s="66">
        <v>0.60799999999999998</v>
      </c>
      <c r="I151" s="65">
        <v>13514</v>
      </c>
      <c r="J151" s="66">
        <v>0.88500000000000001</v>
      </c>
      <c r="K151" s="65">
        <v>2060599470</v>
      </c>
      <c r="L151" s="65">
        <v>3290</v>
      </c>
      <c r="M151" s="65">
        <v>626322</v>
      </c>
      <c r="N151" s="65">
        <v>255815</v>
      </c>
      <c r="O151" s="66">
        <v>0.79</v>
      </c>
      <c r="P151" s="65">
        <v>3837</v>
      </c>
      <c r="Q151" s="65">
        <v>3914</v>
      </c>
      <c r="R151" s="65">
        <v>3876</v>
      </c>
      <c r="S151" s="66">
        <v>1.091</v>
      </c>
      <c r="T151" s="66">
        <v>1.19</v>
      </c>
      <c r="U151" s="66">
        <v>0.50800000000000001</v>
      </c>
      <c r="V151" s="65">
        <v>1992448531</v>
      </c>
      <c r="W151" s="65">
        <v>2128750410</v>
      </c>
      <c r="X151" s="65">
        <v>826999036</v>
      </c>
      <c r="Y151" s="65">
        <v>841631420</v>
      </c>
      <c r="Z151" s="65">
        <v>3955</v>
      </c>
      <c r="AA151" s="65">
        <v>3214</v>
      </c>
      <c r="AB151" s="67">
        <v>0.2437</v>
      </c>
      <c r="AC151" s="65">
        <v>7</v>
      </c>
      <c r="AD151" s="66">
        <v>4.7199999999999999E-2</v>
      </c>
      <c r="AE151" s="66">
        <v>0.19</v>
      </c>
      <c r="AF151" s="65">
        <v>3356</v>
      </c>
      <c r="AG151" s="65">
        <v>3485</v>
      </c>
      <c r="AH151" s="65">
        <v>3416</v>
      </c>
      <c r="AI151" s="65">
        <v>623170</v>
      </c>
      <c r="AJ151" s="66">
        <v>0.71699999999999997</v>
      </c>
      <c r="AK151" s="66">
        <v>0.749</v>
      </c>
      <c r="AL151" s="66">
        <v>0.84899999999999998</v>
      </c>
      <c r="AM151" s="66">
        <v>0.77500000000000002</v>
      </c>
      <c r="AN151" s="66">
        <v>0.77500000000000002</v>
      </c>
      <c r="AO151" s="66">
        <v>0.60799999999999998</v>
      </c>
      <c r="AP151" s="66">
        <v>0.67500000000000004</v>
      </c>
      <c r="AQ151" s="66">
        <v>0.67500000000000004</v>
      </c>
      <c r="AR151" s="88">
        <v>0.19447999999999999</v>
      </c>
    </row>
    <row r="152" spans="1:44" x14ac:dyDescent="0.2">
      <c r="A152" s="61" t="s">
        <v>322</v>
      </c>
      <c r="B152" s="58" t="s">
        <v>323</v>
      </c>
      <c r="C152" s="65">
        <v>535524</v>
      </c>
      <c r="D152" s="65">
        <v>197224</v>
      </c>
      <c r="E152" s="66">
        <v>0.73599999999999999</v>
      </c>
      <c r="F152" s="65">
        <v>11537</v>
      </c>
      <c r="G152" s="65">
        <v>34611</v>
      </c>
      <c r="H152" s="66">
        <v>0.625</v>
      </c>
      <c r="I152" s="65">
        <v>10787</v>
      </c>
      <c r="J152" s="66">
        <v>0.89</v>
      </c>
      <c r="K152" s="65">
        <v>2909146661</v>
      </c>
      <c r="L152" s="65">
        <v>4572</v>
      </c>
      <c r="M152" s="65">
        <v>636296</v>
      </c>
      <c r="N152" s="65">
        <v>242949</v>
      </c>
      <c r="O152" s="66">
        <v>0.75</v>
      </c>
      <c r="P152" s="65">
        <v>5594</v>
      </c>
      <c r="Q152" s="65">
        <v>5678</v>
      </c>
      <c r="R152" s="65">
        <v>5636</v>
      </c>
      <c r="S152" s="66">
        <v>1.091</v>
      </c>
      <c r="T152" s="66">
        <v>1.242</v>
      </c>
      <c r="U152" s="66">
        <v>0.53300000000000003</v>
      </c>
      <c r="V152" s="65">
        <v>2802218555</v>
      </c>
      <c r="W152" s="65">
        <v>3016074768</v>
      </c>
      <c r="X152" s="65">
        <v>1062964816</v>
      </c>
      <c r="Y152" s="65">
        <v>1110766351</v>
      </c>
      <c r="Z152" s="65">
        <v>5632</v>
      </c>
      <c r="AA152" s="65">
        <v>4545</v>
      </c>
      <c r="AB152" s="67">
        <v>0.31790000000000002</v>
      </c>
      <c r="AC152" s="65">
        <v>50</v>
      </c>
      <c r="AD152" s="66">
        <v>4.5600000000000002E-2</v>
      </c>
      <c r="AE152" s="66">
        <v>0.24199999999999999</v>
      </c>
      <c r="AF152" s="65">
        <v>5090</v>
      </c>
      <c r="AG152" s="65">
        <v>4988</v>
      </c>
      <c r="AH152" s="65">
        <v>4819</v>
      </c>
      <c r="AI152" s="65">
        <v>625871</v>
      </c>
      <c r="AJ152" s="66">
        <v>0.71599999999999997</v>
      </c>
      <c r="AK152" s="66">
        <v>0.753</v>
      </c>
      <c r="AL152" s="66">
        <v>0.85299999999999998</v>
      </c>
      <c r="AM152" s="66">
        <v>0.77400000000000002</v>
      </c>
      <c r="AN152" s="66">
        <v>0.77400000000000002</v>
      </c>
      <c r="AO152" s="66">
        <v>0.51</v>
      </c>
      <c r="AP152" s="66">
        <v>0.67400000000000004</v>
      </c>
      <c r="AQ152" s="66">
        <v>0.67400000000000004</v>
      </c>
      <c r="AR152" s="88">
        <v>0.28097</v>
      </c>
    </row>
    <row r="153" spans="1:44" x14ac:dyDescent="0.2">
      <c r="A153" s="61" t="s">
        <v>324</v>
      </c>
      <c r="B153" s="58" t="s">
        <v>325</v>
      </c>
      <c r="C153" s="65">
        <v>615117</v>
      </c>
      <c r="D153" s="65">
        <v>219405</v>
      </c>
      <c r="E153" s="66">
        <v>0.83199999999999996</v>
      </c>
      <c r="F153" s="65">
        <v>14476</v>
      </c>
      <c r="G153" s="65">
        <v>43428</v>
      </c>
      <c r="H153" s="66">
        <v>0.57599999999999996</v>
      </c>
      <c r="I153" s="65">
        <v>11850</v>
      </c>
      <c r="J153" s="66">
        <v>0.876</v>
      </c>
      <c r="K153" s="65">
        <v>578015787</v>
      </c>
      <c r="L153" s="65">
        <v>757</v>
      </c>
      <c r="M153" s="65">
        <v>763561</v>
      </c>
      <c r="N153" s="65">
        <v>280851</v>
      </c>
      <c r="O153" s="66">
        <v>0.86699999999999999</v>
      </c>
      <c r="P153" s="65">
        <v>912</v>
      </c>
      <c r="Q153" s="65">
        <v>940</v>
      </c>
      <c r="R153" s="65">
        <v>926</v>
      </c>
      <c r="S153" s="66">
        <v>1.091</v>
      </c>
      <c r="T153" s="66">
        <v>1.6060000000000001</v>
      </c>
      <c r="U153" s="66">
        <v>0.47799999999999998</v>
      </c>
      <c r="V153" s="65">
        <v>559982582</v>
      </c>
      <c r="W153" s="65">
        <v>596048993</v>
      </c>
      <c r="X153" s="65">
        <v>204148260</v>
      </c>
      <c r="Y153" s="65">
        <v>212604397</v>
      </c>
      <c r="Z153" s="65">
        <v>969</v>
      </c>
      <c r="AA153" s="65">
        <v>745</v>
      </c>
      <c r="AB153" s="67">
        <v>0.3755</v>
      </c>
      <c r="AC153" s="65">
        <v>1</v>
      </c>
      <c r="AD153" s="66">
        <v>7.8200000000000006E-2</v>
      </c>
      <c r="AE153" s="66">
        <v>0.60599999999999998</v>
      </c>
      <c r="AF153" s="65">
        <v>748</v>
      </c>
      <c r="AG153" s="65">
        <v>816</v>
      </c>
      <c r="AH153" s="65">
        <v>811</v>
      </c>
      <c r="AI153" s="65">
        <v>734955</v>
      </c>
      <c r="AJ153" s="66">
        <v>0.69899999999999995</v>
      </c>
      <c r="AK153" s="66">
        <v>0.81499999999999995</v>
      </c>
      <c r="AL153" s="66">
        <v>0.91500000000000004</v>
      </c>
      <c r="AM153" s="66">
        <v>0.81499999999999995</v>
      </c>
      <c r="AN153" s="66">
        <v>0.81499999999999995</v>
      </c>
      <c r="AO153" s="66">
        <v>0.46700000000000003</v>
      </c>
      <c r="AP153" s="66">
        <v>0.61599999999999999</v>
      </c>
      <c r="AQ153" s="66">
        <v>0.61599999999999999</v>
      </c>
      <c r="AR153" s="88">
        <v>0.30201</v>
      </c>
    </row>
    <row r="154" spans="1:44" x14ac:dyDescent="0.2">
      <c r="A154" s="61" t="s">
        <v>326</v>
      </c>
      <c r="B154" s="58" t="s">
        <v>327</v>
      </c>
      <c r="C154" s="65">
        <v>214927</v>
      </c>
      <c r="D154" s="65">
        <v>94265</v>
      </c>
      <c r="E154" s="66">
        <v>0.32500000000000001</v>
      </c>
      <c r="F154" s="65">
        <v>12695</v>
      </c>
      <c r="G154" s="65">
        <v>38085</v>
      </c>
      <c r="H154" s="66">
        <v>0.83499999999999996</v>
      </c>
      <c r="I154" s="65">
        <v>4908</v>
      </c>
      <c r="J154" s="66">
        <v>0.95199999999999996</v>
      </c>
      <c r="K154" s="65">
        <v>639119596</v>
      </c>
      <c r="L154" s="65">
        <v>2551</v>
      </c>
      <c r="M154" s="65">
        <v>250536</v>
      </c>
      <c r="N154" s="65">
        <v>113073</v>
      </c>
      <c r="O154" s="66">
        <v>0.34899999999999998</v>
      </c>
      <c r="P154" s="65">
        <v>2944</v>
      </c>
      <c r="Q154" s="65">
        <v>3066</v>
      </c>
      <c r="R154" s="65">
        <v>3005</v>
      </c>
      <c r="S154" s="66">
        <v>1.091</v>
      </c>
      <c r="T154" s="66">
        <v>1.853</v>
      </c>
      <c r="U154" s="66">
        <v>0.9</v>
      </c>
      <c r="V154" s="65">
        <v>620561230</v>
      </c>
      <c r="W154" s="65">
        <v>657677963</v>
      </c>
      <c r="X154" s="65">
        <v>272749495</v>
      </c>
      <c r="Y154" s="65">
        <v>288451687</v>
      </c>
      <c r="Z154" s="65">
        <v>3060</v>
      </c>
      <c r="AA154" s="65">
        <v>2609</v>
      </c>
      <c r="AB154" s="67">
        <v>0.83540000000000003</v>
      </c>
      <c r="AC154" s="65">
        <v>455</v>
      </c>
      <c r="AD154" s="66">
        <v>0.3427</v>
      </c>
      <c r="AE154" s="66">
        <v>0.85299999999999998</v>
      </c>
      <c r="AF154" s="65">
        <v>3141</v>
      </c>
      <c r="AG154" s="65">
        <v>2975</v>
      </c>
      <c r="AH154" s="65">
        <v>2606</v>
      </c>
      <c r="AI154" s="65">
        <v>252370</v>
      </c>
      <c r="AJ154" s="66">
        <v>0.9</v>
      </c>
      <c r="AK154" s="66">
        <v>0.86899999999999999</v>
      </c>
      <c r="AL154" s="66">
        <v>0.95</v>
      </c>
      <c r="AM154" s="66">
        <v>0.95</v>
      </c>
      <c r="AN154" s="66">
        <v>0.98</v>
      </c>
      <c r="AO154" s="66">
        <v>0.59</v>
      </c>
      <c r="AP154" s="66">
        <v>0.86899999999999999</v>
      </c>
      <c r="AQ154" s="66">
        <v>0.86899999999999999</v>
      </c>
      <c r="AR154" s="88">
        <v>0.78686</v>
      </c>
    </row>
    <row r="155" spans="1:44" x14ac:dyDescent="0.2">
      <c r="A155" s="61" t="s">
        <v>328</v>
      </c>
      <c r="B155" s="58" t="s">
        <v>329</v>
      </c>
      <c r="C155" s="65">
        <v>579092</v>
      </c>
      <c r="D155" s="65">
        <v>210851</v>
      </c>
      <c r="E155" s="66">
        <v>0.79200000000000004</v>
      </c>
      <c r="F155" s="65">
        <v>11453</v>
      </c>
      <c r="G155" s="65">
        <v>34359</v>
      </c>
      <c r="H155" s="66">
        <v>0.59699999999999998</v>
      </c>
      <c r="I155" s="65">
        <v>11843</v>
      </c>
      <c r="J155" s="66">
        <v>0.88200000000000001</v>
      </c>
      <c r="K155" s="65">
        <v>3692890074</v>
      </c>
      <c r="L155" s="65">
        <v>5517</v>
      </c>
      <c r="M155" s="65">
        <v>669365</v>
      </c>
      <c r="N155" s="65">
        <v>260192</v>
      </c>
      <c r="O155" s="66">
        <v>0.80300000000000005</v>
      </c>
      <c r="P155" s="65">
        <v>6519</v>
      </c>
      <c r="Q155" s="65">
        <v>6727</v>
      </c>
      <c r="R155" s="65">
        <v>6623</v>
      </c>
      <c r="S155" s="66">
        <v>1.091</v>
      </c>
      <c r="T155" s="66">
        <v>1.159</v>
      </c>
      <c r="U155" s="66">
        <v>0.503</v>
      </c>
      <c r="V155" s="65">
        <v>3443315225</v>
      </c>
      <c r="W155" s="65">
        <v>3942464923</v>
      </c>
      <c r="X155" s="65">
        <v>1391367060</v>
      </c>
      <c r="Y155" s="65">
        <v>1435479772</v>
      </c>
      <c r="Z155" s="65">
        <v>6808</v>
      </c>
      <c r="AA155" s="65">
        <v>5411</v>
      </c>
      <c r="AB155" s="67">
        <v>0.20180000000000001</v>
      </c>
      <c r="AC155" s="65">
        <v>41</v>
      </c>
      <c r="AD155" s="66">
        <v>3.6999999999999998E-2</v>
      </c>
      <c r="AE155" s="66">
        <v>0.159</v>
      </c>
      <c r="AF155" s="65">
        <v>6193</v>
      </c>
      <c r="AG155" s="65">
        <v>5941</v>
      </c>
      <c r="AH155" s="65">
        <v>5912</v>
      </c>
      <c r="AI155" s="65">
        <v>666858</v>
      </c>
      <c r="AJ155" s="66">
        <v>0.69599999999999995</v>
      </c>
      <c r="AK155" s="66">
        <v>0.74299999999999999</v>
      </c>
      <c r="AL155" s="66">
        <v>0.84299999999999997</v>
      </c>
      <c r="AM155" s="66">
        <v>0.752</v>
      </c>
      <c r="AN155" s="66">
        <v>0.752</v>
      </c>
      <c r="AO155" s="66">
        <v>0.51</v>
      </c>
      <c r="AP155" s="66">
        <v>0.65200000000000002</v>
      </c>
      <c r="AQ155" s="66">
        <v>0.65200000000000002</v>
      </c>
      <c r="AR155" s="88">
        <v>0.19422</v>
      </c>
    </row>
    <row r="156" spans="1:44" x14ac:dyDescent="0.2">
      <c r="A156" s="61" t="s">
        <v>330</v>
      </c>
      <c r="B156" s="58" t="s">
        <v>331</v>
      </c>
      <c r="C156" s="65">
        <v>466935</v>
      </c>
      <c r="D156" s="65">
        <v>176407</v>
      </c>
      <c r="E156" s="66">
        <v>0.65100000000000002</v>
      </c>
      <c r="F156" s="65">
        <v>13858</v>
      </c>
      <c r="G156" s="65">
        <v>41574</v>
      </c>
      <c r="H156" s="66">
        <v>0.66800000000000004</v>
      </c>
      <c r="I156" s="65">
        <v>8760</v>
      </c>
      <c r="J156" s="66">
        <v>0.90300000000000002</v>
      </c>
      <c r="K156" s="65">
        <v>681624490</v>
      </c>
      <c r="L156" s="65">
        <v>1253</v>
      </c>
      <c r="M156" s="65">
        <v>543994</v>
      </c>
      <c r="N156" s="65">
        <v>210478</v>
      </c>
      <c r="O156" s="66">
        <v>0.65</v>
      </c>
      <c r="P156" s="65">
        <v>1476</v>
      </c>
      <c r="Q156" s="65">
        <v>1470</v>
      </c>
      <c r="R156" s="65">
        <v>1476</v>
      </c>
      <c r="S156" s="66">
        <v>1.091</v>
      </c>
      <c r="T156" s="66">
        <v>1.5089999999999999</v>
      </c>
      <c r="U156" s="66">
        <v>0.58599999999999997</v>
      </c>
      <c r="V156" s="65">
        <v>665179740</v>
      </c>
      <c r="W156" s="65">
        <v>698069241</v>
      </c>
      <c r="X156" s="65">
        <v>250243472</v>
      </c>
      <c r="Y156" s="65">
        <v>263729658</v>
      </c>
      <c r="Z156" s="65">
        <v>1495</v>
      </c>
      <c r="AA156" s="65">
        <v>1269</v>
      </c>
      <c r="AB156" s="67">
        <v>0.43619999999999998</v>
      </c>
      <c r="AC156" s="65">
        <v>3</v>
      </c>
      <c r="AD156" s="66">
        <v>6.4600000000000005E-2</v>
      </c>
      <c r="AE156" s="66">
        <v>0.50900000000000001</v>
      </c>
      <c r="AF156" s="65">
        <v>1285</v>
      </c>
      <c r="AG156" s="65">
        <v>1325</v>
      </c>
      <c r="AH156" s="65">
        <v>1306</v>
      </c>
      <c r="AI156" s="65">
        <v>534509</v>
      </c>
      <c r="AJ156" s="66">
        <v>0.77600000000000002</v>
      </c>
      <c r="AK156" s="66">
        <v>0.82499999999999996</v>
      </c>
      <c r="AL156" s="66">
        <v>0.92500000000000004</v>
      </c>
      <c r="AM156" s="66">
        <v>0.82499999999999996</v>
      </c>
      <c r="AN156" s="66">
        <v>0.82499999999999996</v>
      </c>
      <c r="AO156" s="66">
        <v>0.5</v>
      </c>
      <c r="AP156" s="66">
        <v>0.72199999999999998</v>
      </c>
      <c r="AQ156" s="66">
        <v>0.72199999999999998</v>
      </c>
      <c r="AR156" s="88">
        <v>0.33077000000000001</v>
      </c>
    </row>
    <row r="157" spans="1:44" x14ac:dyDescent="0.2">
      <c r="A157" s="61" t="s">
        <v>332</v>
      </c>
      <c r="B157" s="58" t="s">
        <v>333</v>
      </c>
      <c r="C157" s="65">
        <v>479548</v>
      </c>
      <c r="D157" s="65">
        <v>158986</v>
      </c>
      <c r="E157" s="66">
        <v>0.624</v>
      </c>
      <c r="F157" s="65">
        <v>15585</v>
      </c>
      <c r="G157" s="65">
        <v>46755</v>
      </c>
      <c r="H157" s="66">
        <v>0.68200000000000005</v>
      </c>
      <c r="I157" s="65">
        <v>11867</v>
      </c>
      <c r="J157" s="66">
        <v>0.90700000000000003</v>
      </c>
      <c r="K157" s="65">
        <v>325146643</v>
      </c>
      <c r="L157" s="65">
        <v>530</v>
      </c>
      <c r="M157" s="65">
        <v>613484</v>
      </c>
      <c r="N157" s="65">
        <v>204883</v>
      </c>
      <c r="O157" s="66">
        <v>0.63200000000000001</v>
      </c>
      <c r="P157" s="65">
        <v>659</v>
      </c>
      <c r="Q157" s="65">
        <v>668</v>
      </c>
      <c r="R157" s="65">
        <v>664</v>
      </c>
      <c r="S157" s="66">
        <v>1.091</v>
      </c>
      <c r="T157" s="66">
        <v>1.629</v>
      </c>
      <c r="U157" s="66">
        <v>0.59499999999999997</v>
      </c>
      <c r="V157" s="65">
        <v>322761494</v>
      </c>
      <c r="W157" s="65">
        <v>327531792</v>
      </c>
      <c r="X157" s="65">
        <v>107728532</v>
      </c>
      <c r="Y157" s="65">
        <v>108588055</v>
      </c>
      <c r="Z157" s="65">
        <v>683</v>
      </c>
      <c r="AA157" s="65">
        <v>535</v>
      </c>
      <c r="AB157" s="67">
        <v>0.38129999999999997</v>
      </c>
      <c r="AC157" s="65">
        <v>7</v>
      </c>
      <c r="AD157" s="66">
        <v>0.1008</v>
      </c>
      <c r="AE157" s="66">
        <v>0.629</v>
      </c>
      <c r="AF157" s="65">
        <v>544</v>
      </c>
      <c r="AG157" s="65">
        <v>572</v>
      </c>
      <c r="AH157" s="65">
        <v>559</v>
      </c>
      <c r="AI157" s="65">
        <v>585924</v>
      </c>
      <c r="AJ157" s="66">
        <v>0.79700000000000004</v>
      </c>
      <c r="AK157" s="66">
        <v>0.80700000000000005</v>
      </c>
      <c r="AL157" s="66">
        <v>0.90700000000000003</v>
      </c>
      <c r="AM157" s="66">
        <v>0.80700000000000005</v>
      </c>
      <c r="AN157" s="66">
        <v>0.80700000000000005</v>
      </c>
      <c r="AO157" s="66">
        <v>0.59</v>
      </c>
      <c r="AP157" s="66">
        <v>0.69399999999999995</v>
      </c>
      <c r="AQ157" s="66">
        <v>0.69399999999999995</v>
      </c>
      <c r="AR157" s="88">
        <v>0.35335</v>
      </c>
    </row>
    <row r="158" spans="1:44" x14ac:dyDescent="0.2">
      <c r="A158" s="61" t="s">
        <v>334</v>
      </c>
      <c r="B158" s="58" t="s">
        <v>335</v>
      </c>
      <c r="C158" s="65">
        <v>662273</v>
      </c>
      <c r="D158" s="65">
        <v>294401</v>
      </c>
      <c r="E158" s="66">
        <v>1.012</v>
      </c>
      <c r="F158" s="65">
        <v>14819</v>
      </c>
      <c r="G158" s="65">
        <v>44457</v>
      </c>
      <c r="H158" s="66">
        <v>0.48399999999999999</v>
      </c>
      <c r="I158" s="65">
        <v>16129</v>
      </c>
      <c r="J158" s="66">
        <v>0.84899999999999998</v>
      </c>
      <c r="K158" s="65">
        <v>3673235126</v>
      </c>
      <c r="L158" s="65">
        <v>4589</v>
      </c>
      <c r="M158" s="65">
        <v>800443</v>
      </c>
      <c r="N158" s="65">
        <v>365098</v>
      </c>
      <c r="O158" s="66">
        <v>1.127</v>
      </c>
      <c r="P158" s="65">
        <v>5402</v>
      </c>
      <c r="Q158" s="65">
        <v>5516</v>
      </c>
      <c r="R158" s="65">
        <v>5459</v>
      </c>
      <c r="S158" s="66">
        <v>1.091</v>
      </c>
      <c r="T158" s="66">
        <v>1.113</v>
      </c>
      <c r="U158" s="66">
        <v>0.40400000000000003</v>
      </c>
      <c r="V158" s="65">
        <v>3577471567</v>
      </c>
      <c r="W158" s="65">
        <v>3768998686</v>
      </c>
      <c r="X158" s="65">
        <v>1662742079</v>
      </c>
      <c r="Y158" s="65">
        <v>1675437215</v>
      </c>
      <c r="Z158" s="65">
        <v>5691</v>
      </c>
      <c r="AA158" s="65">
        <v>4670</v>
      </c>
      <c r="AB158" s="67">
        <v>0.1389</v>
      </c>
      <c r="AC158" s="65">
        <v>45</v>
      </c>
      <c r="AD158" s="66">
        <v>2.7199999999999998E-2</v>
      </c>
      <c r="AE158" s="66">
        <v>0.113</v>
      </c>
      <c r="AF158" s="65">
        <v>4987</v>
      </c>
      <c r="AG158" s="65">
        <v>5205</v>
      </c>
      <c r="AH158" s="65">
        <v>4992</v>
      </c>
      <c r="AI158" s="65">
        <v>755007</v>
      </c>
      <c r="AJ158" s="66">
        <v>0.65500000000000003</v>
      </c>
      <c r="AK158" s="66">
        <v>0.7</v>
      </c>
      <c r="AL158" s="66">
        <v>0.8</v>
      </c>
      <c r="AM158" s="66">
        <v>0.70599999999999996</v>
      </c>
      <c r="AN158" s="66">
        <v>0.70599999999999996</v>
      </c>
      <c r="AO158" s="66">
        <v>0.60199999999999998</v>
      </c>
      <c r="AP158" s="66">
        <v>0.60599999999999998</v>
      </c>
      <c r="AQ158" s="66">
        <v>0.60599999999999998</v>
      </c>
      <c r="AR158" s="88">
        <v>0.1386</v>
      </c>
    </row>
    <row r="159" spans="1:44" x14ac:dyDescent="0.2">
      <c r="A159" s="61" t="s">
        <v>336</v>
      </c>
      <c r="B159" s="58" t="s">
        <v>337</v>
      </c>
      <c r="C159" s="65">
        <v>383414</v>
      </c>
      <c r="D159" s="65">
        <v>165184</v>
      </c>
      <c r="E159" s="66">
        <v>0.57399999999999995</v>
      </c>
      <c r="F159" s="65">
        <v>11958</v>
      </c>
      <c r="G159" s="65">
        <v>35874</v>
      </c>
      <c r="H159" s="66">
        <v>0.70799999999999996</v>
      </c>
      <c r="I159" s="65">
        <v>8510</v>
      </c>
      <c r="J159" s="66">
        <v>0.91400000000000003</v>
      </c>
      <c r="K159" s="65">
        <v>774720287</v>
      </c>
      <c r="L159" s="65">
        <v>1748</v>
      </c>
      <c r="M159" s="65">
        <v>443203</v>
      </c>
      <c r="N159" s="65">
        <v>196180</v>
      </c>
      <c r="O159" s="66">
        <v>0.60499999999999998</v>
      </c>
      <c r="P159" s="65">
        <v>2022</v>
      </c>
      <c r="Q159" s="65">
        <v>2071</v>
      </c>
      <c r="R159" s="65">
        <v>2047</v>
      </c>
      <c r="S159" s="66">
        <v>1.091</v>
      </c>
      <c r="T159" s="66">
        <v>1.4</v>
      </c>
      <c r="U159" s="66">
        <v>0.66700000000000004</v>
      </c>
      <c r="V159" s="65">
        <v>753472459</v>
      </c>
      <c r="W159" s="65">
        <v>795968116</v>
      </c>
      <c r="X159" s="65">
        <v>329719845</v>
      </c>
      <c r="Y159" s="65">
        <v>342922804</v>
      </c>
      <c r="Z159" s="65">
        <v>2076</v>
      </c>
      <c r="AA159" s="65">
        <v>1699</v>
      </c>
      <c r="AB159" s="67">
        <v>0.51859999999999995</v>
      </c>
      <c r="AC159" s="65">
        <v>40</v>
      </c>
      <c r="AD159" s="66">
        <v>7.7499999999999999E-2</v>
      </c>
      <c r="AE159" s="66">
        <v>0.4</v>
      </c>
      <c r="AF159" s="65">
        <v>1699</v>
      </c>
      <c r="AG159" s="65">
        <v>1833</v>
      </c>
      <c r="AH159" s="65">
        <v>1761</v>
      </c>
      <c r="AI159" s="65">
        <v>451997</v>
      </c>
      <c r="AJ159" s="66">
        <v>0.83799999999999997</v>
      </c>
      <c r="AK159" s="66">
        <v>0.79900000000000004</v>
      </c>
      <c r="AL159" s="66">
        <v>0.89900000000000002</v>
      </c>
      <c r="AM159" s="66">
        <v>0.86399999999999999</v>
      </c>
      <c r="AN159" s="66">
        <v>0.86399999999999999</v>
      </c>
      <c r="AO159" s="66">
        <v>0.56100000000000005</v>
      </c>
      <c r="AP159" s="66">
        <v>0.76400000000000001</v>
      </c>
      <c r="AQ159" s="66">
        <v>0.76400000000000001</v>
      </c>
      <c r="AR159" s="88">
        <v>0.43530000000000002</v>
      </c>
    </row>
    <row r="160" spans="1:44" x14ac:dyDescent="0.2">
      <c r="A160" s="61" t="s">
        <v>338</v>
      </c>
      <c r="B160" s="58" t="s">
        <v>339</v>
      </c>
      <c r="C160" s="65">
        <v>575283</v>
      </c>
      <c r="D160" s="65">
        <v>207219</v>
      </c>
      <c r="E160" s="66">
        <v>0.78100000000000003</v>
      </c>
      <c r="F160" s="65">
        <v>15251</v>
      </c>
      <c r="G160" s="65">
        <v>45753</v>
      </c>
      <c r="H160" s="66">
        <v>0.60199999999999998</v>
      </c>
      <c r="I160" s="65">
        <v>14844</v>
      </c>
      <c r="J160" s="66">
        <v>0.88300000000000001</v>
      </c>
      <c r="K160" s="65">
        <v>4625842660</v>
      </c>
      <c r="L160" s="65">
        <v>6643</v>
      </c>
      <c r="M160" s="65">
        <v>696348</v>
      </c>
      <c r="N160" s="65">
        <v>258314</v>
      </c>
      <c r="O160" s="66">
        <v>0.79700000000000004</v>
      </c>
      <c r="P160" s="65">
        <v>7905</v>
      </c>
      <c r="Q160" s="65">
        <v>8215</v>
      </c>
      <c r="R160" s="65">
        <v>8060</v>
      </c>
      <c r="S160" s="66">
        <v>1.091</v>
      </c>
      <c r="T160" s="66">
        <v>1.4279999999999999</v>
      </c>
      <c r="U160" s="66">
        <v>0.501</v>
      </c>
      <c r="V160" s="65">
        <v>4487766127</v>
      </c>
      <c r="W160" s="65">
        <v>4763919194</v>
      </c>
      <c r="X160" s="65">
        <v>1670365754</v>
      </c>
      <c r="Y160" s="65">
        <v>1715986266</v>
      </c>
      <c r="Z160" s="65">
        <v>8281</v>
      </c>
      <c r="AA160" s="65">
        <v>6575</v>
      </c>
      <c r="AB160" s="67">
        <v>0.53269999999999995</v>
      </c>
      <c r="AC160" s="65">
        <v>230</v>
      </c>
      <c r="AD160" s="66">
        <v>9.8799999999999999E-2</v>
      </c>
      <c r="AE160" s="66">
        <v>0.42799999999999999</v>
      </c>
      <c r="AF160" s="65">
        <v>10671</v>
      </c>
      <c r="AG160" s="65">
        <v>7764</v>
      </c>
      <c r="AH160" s="65">
        <v>7095</v>
      </c>
      <c r="AI160" s="65">
        <v>671447</v>
      </c>
      <c r="AJ160" s="66">
        <v>0.69699999999999995</v>
      </c>
      <c r="AK160" s="66">
        <v>0.748</v>
      </c>
      <c r="AL160" s="66">
        <v>0.84799999999999998</v>
      </c>
      <c r="AM160" s="66">
        <v>0.75</v>
      </c>
      <c r="AN160" s="66">
        <v>0.75</v>
      </c>
      <c r="AO160" s="66">
        <v>0.61199999999999999</v>
      </c>
      <c r="AP160" s="66">
        <v>0.65</v>
      </c>
      <c r="AQ160" s="66">
        <v>0.65</v>
      </c>
      <c r="AR160" s="88">
        <v>0.41304999999999997</v>
      </c>
    </row>
    <row r="161" spans="1:44" x14ac:dyDescent="0.2">
      <c r="A161" s="61" t="s">
        <v>340</v>
      </c>
      <c r="B161" s="58" t="s">
        <v>341</v>
      </c>
      <c r="C161" s="65">
        <v>503910</v>
      </c>
      <c r="D161" s="65">
        <v>190905</v>
      </c>
      <c r="E161" s="66">
        <v>0.70399999999999996</v>
      </c>
      <c r="F161" s="65">
        <v>13525</v>
      </c>
      <c r="G161" s="65">
        <v>40575</v>
      </c>
      <c r="H161" s="66">
        <v>0.64100000000000001</v>
      </c>
      <c r="I161" s="65">
        <v>11871</v>
      </c>
      <c r="J161" s="66">
        <v>0.89500000000000002</v>
      </c>
      <c r="K161" s="65">
        <v>3678548566</v>
      </c>
      <c r="L161" s="65">
        <v>6064</v>
      </c>
      <c r="M161" s="65">
        <v>606620</v>
      </c>
      <c r="N161" s="65">
        <v>236647</v>
      </c>
      <c r="O161" s="66">
        <v>0.73</v>
      </c>
      <c r="P161" s="65">
        <v>7310</v>
      </c>
      <c r="Q161" s="65">
        <v>7294</v>
      </c>
      <c r="R161" s="65">
        <v>7310</v>
      </c>
      <c r="S161" s="66">
        <v>1.091</v>
      </c>
      <c r="T161" s="66">
        <v>1.296</v>
      </c>
      <c r="U161" s="66">
        <v>0.55200000000000005</v>
      </c>
      <c r="V161" s="65">
        <v>3569201375</v>
      </c>
      <c r="W161" s="65">
        <v>3787895758</v>
      </c>
      <c r="X161" s="65">
        <v>1378558265</v>
      </c>
      <c r="Y161" s="65">
        <v>1435033121</v>
      </c>
      <c r="Z161" s="65">
        <v>7517</v>
      </c>
      <c r="AA161" s="65">
        <v>6117</v>
      </c>
      <c r="AB161" s="67">
        <v>0.37930000000000003</v>
      </c>
      <c r="AC161" s="65">
        <v>80</v>
      </c>
      <c r="AD161" s="66">
        <v>6.6799999999999998E-2</v>
      </c>
      <c r="AE161" s="66">
        <v>0.29599999999999999</v>
      </c>
      <c r="AF161" s="65">
        <v>6576</v>
      </c>
      <c r="AG161" s="65">
        <v>6736</v>
      </c>
      <c r="AH161" s="65">
        <v>6415</v>
      </c>
      <c r="AI161" s="65">
        <v>590474</v>
      </c>
      <c r="AJ161" s="66">
        <v>0.73199999999999998</v>
      </c>
      <c r="AK161" s="66">
        <v>0.753</v>
      </c>
      <c r="AL161" s="66">
        <v>0.85299999999999998</v>
      </c>
      <c r="AM161" s="66">
        <v>0.79200000000000004</v>
      </c>
      <c r="AN161" s="66">
        <v>0.79200000000000004</v>
      </c>
      <c r="AO161" s="66">
        <v>0.58799999999999997</v>
      </c>
      <c r="AP161" s="66">
        <v>0.69199999999999995</v>
      </c>
      <c r="AQ161" s="66">
        <v>0.69199999999999995</v>
      </c>
      <c r="AR161" s="88">
        <v>0.32937</v>
      </c>
    </row>
    <row r="162" spans="1:44" x14ac:dyDescent="0.2">
      <c r="A162" s="61" t="s">
        <v>342</v>
      </c>
      <c r="B162" s="58" t="s">
        <v>343</v>
      </c>
      <c r="C162" s="65">
        <v>422547</v>
      </c>
      <c r="D162" s="65">
        <v>106059</v>
      </c>
      <c r="E162" s="66">
        <v>0.48099999999999998</v>
      </c>
      <c r="F162" s="65">
        <v>11912</v>
      </c>
      <c r="G162" s="65">
        <v>35736</v>
      </c>
      <c r="H162" s="66">
        <v>0.755</v>
      </c>
      <c r="I162" s="65">
        <v>5689</v>
      </c>
      <c r="J162" s="66">
        <v>0.92800000000000005</v>
      </c>
      <c r="K162" s="65">
        <v>163127502</v>
      </c>
      <c r="L162" s="65">
        <v>308</v>
      </c>
      <c r="M162" s="65">
        <v>529634</v>
      </c>
      <c r="N162" s="65">
        <v>136706</v>
      </c>
      <c r="O162" s="66">
        <v>0.42199999999999999</v>
      </c>
      <c r="P162" s="65">
        <v>394</v>
      </c>
      <c r="Q162" s="65">
        <v>391</v>
      </c>
      <c r="R162" s="65">
        <v>394</v>
      </c>
      <c r="S162" s="66">
        <v>1</v>
      </c>
      <c r="T162" s="66">
        <v>1.996</v>
      </c>
      <c r="U162" s="66">
        <v>0.81699999999999995</v>
      </c>
      <c r="V162" s="65">
        <v>158503615</v>
      </c>
      <c r="W162" s="65">
        <v>167751390</v>
      </c>
      <c r="X162" s="65">
        <v>41063478</v>
      </c>
      <c r="Y162" s="65">
        <v>42105458</v>
      </c>
      <c r="Z162" s="65">
        <v>397</v>
      </c>
      <c r="AA162" s="65">
        <v>309</v>
      </c>
      <c r="AB162" s="67">
        <v>0.60599999999999998</v>
      </c>
      <c r="AC162" s="65">
        <v>0</v>
      </c>
      <c r="AD162" s="66">
        <v>0.27139999999999997</v>
      </c>
      <c r="AE162" s="66">
        <v>0.996</v>
      </c>
      <c r="AF162" s="65">
        <v>309</v>
      </c>
      <c r="AG162" s="65">
        <v>309</v>
      </c>
      <c r="AH162" s="65">
        <v>327</v>
      </c>
      <c r="AI162" s="65">
        <v>513001</v>
      </c>
      <c r="AJ162" s="66">
        <v>0.9</v>
      </c>
      <c r="AK162" s="66">
        <v>0.84599999999999997</v>
      </c>
      <c r="AL162" s="66">
        <v>0.94599999999999995</v>
      </c>
      <c r="AM162" s="66">
        <v>0.84599999999999997</v>
      </c>
      <c r="AN162" s="66">
        <v>0.88300000000000001</v>
      </c>
      <c r="AO162" s="66">
        <v>0.224</v>
      </c>
      <c r="AP162" s="66">
        <v>0.73299999999999998</v>
      </c>
      <c r="AQ162" s="66">
        <v>0.73299999999999998</v>
      </c>
      <c r="AR162" s="88">
        <v>0.34993999999999997</v>
      </c>
    </row>
    <row r="163" spans="1:44" x14ac:dyDescent="0.2">
      <c r="A163" s="61" t="s">
        <v>346</v>
      </c>
      <c r="B163" s="58" t="s">
        <v>347</v>
      </c>
      <c r="C163" s="65">
        <v>3821427</v>
      </c>
      <c r="D163" s="65">
        <v>256999</v>
      </c>
      <c r="E163" s="66">
        <v>2.9620000000000002</v>
      </c>
      <c r="F163" s="65">
        <v>25637</v>
      </c>
      <c r="G163" s="65">
        <v>76911</v>
      </c>
      <c r="H163" s="66">
        <v>0.25</v>
      </c>
      <c r="I163" s="65">
        <v>46301</v>
      </c>
      <c r="J163" s="66">
        <v>0.55600000000000005</v>
      </c>
      <c r="K163" s="65">
        <v>546826710</v>
      </c>
      <c r="L163" s="65">
        <v>116</v>
      </c>
      <c r="M163" s="65">
        <v>4714023</v>
      </c>
      <c r="N163" s="65">
        <v>319034</v>
      </c>
      <c r="O163" s="66">
        <v>0.98499999999999999</v>
      </c>
      <c r="P163" s="65">
        <v>193</v>
      </c>
      <c r="Q163" s="65">
        <v>176</v>
      </c>
      <c r="R163" s="65">
        <v>193</v>
      </c>
      <c r="S163" s="66">
        <v>1</v>
      </c>
      <c r="T163" s="66">
        <v>1.734</v>
      </c>
      <c r="U163" s="66">
        <v>0</v>
      </c>
      <c r="V163" s="65">
        <v>543367812</v>
      </c>
      <c r="W163" s="65">
        <v>550285609</v>
      </c>
      <c r="X163" s="65">
        <v>38034079</v>
      </c>
      <c r="Y163" s="65">
        <v>37007992</v>
      </c>
      <c r="Z163" s="65">
        <v>144</v>
      </c>
      <c r="AA163" s="65">
        <v>166</v>
      </c>
      <c r="AB163" s="67">
        <v>0.3755</v>
      </c>
      <c r="AC163" s="65">
        <v>0</v>
      </c>
      <c r="AD163" s="66">
        <v>2.18E-2</v>
      </c>
      <c r="AE163" s="66">
        <v>0.73399999999999999</v>
      </c>
      <c r="AF163" s="65">
        <v>166</v>
      </c>
      <c r="AG163" s="65">
        <v>128</v>
      </c>
      <c r="AH163" s="65">
        <v>127</v>
      </c>
      <c r="AI163" s="65">
        <v>4332957</v>
      </c>
      <c r="AJ163" s="66">
        <v>6.5000000000000002E-2</v>
      </c>
      <c r="AK163" s="66">
        <v>0.107</v>
      </c>
      <c r="AL163" s="66">
        <v>0.20699999999999999</v>
      </c>
      <c r="AM163" s="66">
        <v>0.107</v>
      </c>
      <c r="AN163" s="66">
        <v>0.107</v>
      </c>
      <c r="AO163" s="66">
        <v>0.224</v>
      </c>
      <c r="AP163" s="66">
        <v>0</v>
      </c>
      <c r="AQ163" s="66">
        <v>0.36</v>
      </c>
      <c r="AR163" s="88">
        <v>0.22753999999999999</v>
      </c>
    </row>
    <row r="164" spans="1:44" x14ac:dyDescent="0.2">
      <c r="A164" s="61" t="s">
        <v>348</v>
      </c>
      <c r="B164" s="58" t="s">
        <v>349</v>
      </c>
      <c r="C164" s="65">
        <v>2352503</v>
      </c>
      <c r="D164" s="65">
        <v>113582</v>
      </c>
      <c r="E164" s="66">
        <v>1.734</v>
      </c>
      <c r="F164" s="65">
        <v>30028</v>
      </c>
      <c r="G164" s="65">
        <v>90084</v>
      </c>
      <c r="H164" s="66">
        <v>0.25</v>
      </c>
      <c r="I164" s="65">
        <v>34752</v>
      </c>
      <c r="J164" s="66">
        <v>0.74</v>
      </c>
      <c r="K164" s="65">
        <v>322292994</v>
      </c>
      <c r="L164" s="65">
        <v>109</v>
      </c>
      <c r="M164" s="65">
        <v>2956816</v>
      </c>
      <c r="N164" s="65">
        <v>142760</v>
      </c>
      <c r="O164" s="66">
        <v>0.44</v>
      </c>
      <c r="P164" s="65">
        <v>144</v>
      </c>
      <c r="Q164" s="65">
        <v>127</v>
      </c>
      <c r="R164" s="65">
        <v>144</v>
      </c>
      <c r="S164" s="66">
        <v>1</v>
      </c>
      <c r="T164" s="66">
        <v>2</v>
      </c>
      <c r="U164" s="66">
        <v>0.20399999999999999</v>
      </c>
      <c r="V164" s="65">
        <v>323604146</v>
      </c>
      <c r="W164" s="65">
        <v>322292994</v>
      </c>
      <c r="X164" s="65">
        <v>14946613</v>
      </c>
      <c r="Y164" s="65">
        <v>15560849</v>
      </c>
      <c r="Z164" s="65">
        <v>137</v>
      </c>
      <c r="AA164" s="65">
        <v>110</v>
      </c>
      <c r="AB164" s="67">
        <v>0.625</v>
      </c>
      <c r="AC164" s="65">
        <v>0</v>
      </c>
      <c r="AD164" s="66">
        <v>0.19589999999999999</v>
      </c>
      <c r="AE164" s="66">
        <v>1.018</v>
      </c>
      <c r="AF164" s="65">
        <v>110</v>
      </c>
      <c r="AG164" s="65">
        <v>107</v>
      </c>
      <c r="AH164" s="65">
        <v>114</v>
      </c>
      <c r="AI164" s="65">
        <v>2827131</v>
      </c>
      <c r="AJ164" s="66">
        <v>0.22500000000000001</v>
      </c>
      <c r="AK164" s="66">
        <v>0.36199999999999999</v>
      </c>
      <c r="AL164" s="66">
        <v>0.46200000000000002</v>
      </c>
      <c r="AM164" s="66">
        <v>0.36199999999999999</v>
      </c>
      <c r="AN164" s="66">
        <v>0.36199999999999999</v>
      </c>
      <c r="AO164" s="66">
        <v>0.30499999999999999</v>
      </c>
      <c r="AP164" s="66">
        <v>0</v>
      </c>
      <c r="AQ164" s="66">
        <v>0.36</v>
      </c>
      <c r="AR164" s="88">
        <v>0.57681000000000004</v>
      </c>
    </row>
    <row r="165" spans="1:44" x14ac:dyDescent="0.2">
      <c r="A165" s="61" t="s">
        <v>350</v>
      </c>
      <c r="B165" s="58" t="s">
        <v>351</v>
      </c>
      <c r="C165" s="65">
        <v>251858</v>
      </c>
      <c r="D165" s="65">
        <v>93004</v>
      </c>
      <c r="E165" s="66">
        <v>0.34599999999999997</v>
      </c>
      <c r="F165" s="65">
        <v>13494</v>
      </c>
      <c r="G165" s="65">
        <v>40482</v>
      </c>
      <c r="H165" s="66">
        <v>0.82399999999999995</v>
      </c>
      <c r="I165" s="65">
        <v>6242</v>
      </c>
      <c r="J165" s="66">
        <v>0.94899999999999995</v>
      </c>
      <c r="K165" s="65">
        <v>222007814</v>
      </c>
      <c r="L165" s="65">
        <v>678</v>
      </c>
      <c r="M165" s="65">
        <v>327445</v>
      </c>
      <c r="N165" s="65">
        <v>124966</v>
      </c>
      <c r="O165" s="66">
        <v>0.38500000000000001</v>
      </c>
      <c r="P165" s="65">
        <v>917</v>
      </c>
      <c r="Q165" s="65">
        <v>925</v>
      </c>
      <c r="R165" s="65">
        <v>921</v>
      </c>
      <c r="S165" s="66">
        <v>1</v>
      </c>
      <c r="T165" s="66">
        <v>1.784</v>
      </c>
      <c r="U165" s="66">
        <v>0.9</v>
      </c>
      <c r="V165" s="65">
        <v>214572257</v>
      </c>
      <c r="W165" s="65">
        <v>229443371</v>
      </c>
      <c r="X165" s="65">
        <v>84408750</v>
      </c>
      <c r="Y165" s="65">
        <v>84727127</v>
      </c>
      <c r="Z165" s="65">
        <v>911</v>
      </c>
      <c r="AA165" s="65">
        <v>663</v>
      </c>
      <c r="AB165" s="67">
        <v>0.56479999999999997</v>
      </c>
      <c r="AC165" s="65">
        <v>0</v>
      </c>
      <c r="AD165" s="66">
        <v>0.1643</v>
      </c>
      <c r="AE165" s="66">
        <v>0.78400000000000003</v>
      </c>
      <c r="AF165" s="65">
        <v>665</v>
      </c>
      <c r="AG165" s="65">
        <v>663</v>
      </c>
      <c r="AH165" s="65">
        <v>697</v>
      </c>
      <c r="AI165" s="65">
        <v>329187</v>
      </c>
      <c r="AJ165" s="66">
        <v>0.9</v>
      </c>
      <c r="AK165" s="66">
        <v>0.88300000000000001</v>
      </c>
      <c r="AL165" s="66">
        <v>0.95</v>
      </c>
      <c r="AM165" s="66">
        <v>0.92900000000000005</v>
      </c>
      <c r="AN165" s="66">
        <v>0.97</v>
      </c>
      <c r="AO165" s="66">
        <v>0.55100000000000005</v>
      </c>
      <c r="AP165" s="66">
        <v>0.82899999999999996</v>
      </c>
      <c r="AQ165" s="66">
        <v>0.82899999999999996</v>
      </c>
      <c r="AR165" s="88">
        <v>0.47971000000000003</v>
      </c>
    </row>
    <row r="166" spans="1:44" x14ac:dyDescent="0.2">
      <c r="A166" s="61" t="s">
        <v>352</v>
      </c>
      <c r="B166" s="58" t="s">
        <v>353</v>
      </c>
      <c r="C166" s="65">
        <v>3695841</v>
      </c>
      <c r="D166" s="65">
        <v>84210</v>
      </c>
      <c r="E166" s="66">
        <v>2.5369999999999999</v>
      </c>
      <c r="F166" s="65">
        <v>43889</v>
      </c>
      <c r="G166" s="65">
        <v>131667</v>
      </c>
      <c r="H166" s="66">
        <v>0.25</v>
      </c>
      <c r="I166" s="65">
        <v>43978</v>
      </c>
      <c r="J166" s="66">
        <v>0.62</v>
      </c>
      <c r="K166" s="65">
        <v>326006983</v>
      </c>
      <c r="L166" s="65">
        <v>72</v>
      </c>
      <c r="M166" s="65">
        <v>4527874</v>
      </c>
      <c r="N166" s="65">
        <v>104093</v>
      </c>
      <c r="O166" s="66">
        <v>0.32100000000000001</v>
      </c>
      <c r="P166" s="65">
        <v>78</v>
      </c>
      <c r="Q166" s="65">
        <v>75</v>
      </c>
      <c r="R166" s="65">
        <v>78</v>
      </c>
      <c r="S166" s="66">
        <v>1</v>
      </c>
      <c r="T166" s="66">
        <v>1.7310000000000001</v>
      </c>
      <c r="U166" s="66">
        <v>6.5000000000000002E-2</v>
      </c>
      <c r="V166" s="65">
        <v>323084053</v>
      </c>
      <c r="W166" s="65">
        <v>328929914</v>
      </c>
      <c r="X166" s="65">
        <v>7356286</v>
      </c>
      <c r="Y166" s="65">
        <v>7494714</v>
      </c>
      <c r="Z166" s="65">
        <v>89</v>
      </c>
      <c r="AA166" s="65">
        <v>67</v>
      </c>
      <c r="AB166" s="67">
        <v>0.36249999999999999</v>
      </c>
      <c r="AC166" s="65">
        <v>0</v>
      </c>
      <c r="AD166" s="66">
        <v>0</v>
      </c>
      <c r="AE166" s="66">
        <v>0.73099999999999998</v>
      </c>
      <c r="AF166" s="65">
        <v>67</v>
      </c>
      <c r="AG166" s="65">
        <v>54</v>
      </c>
      <c r="AH166" s="65">
        <v>83</v>
      </c>
      <c r="AI166" s="65">
        <v>3963011</v>
      </c>
      <c r="AJ166" s="66">
        <v>6.5000000000000002E-2</v>
      </c>
      <c r="AK166" s="66">
        <v>0.21099999999999999</v>
      </c>
      <c r="AL166" s="66">
        <v>0.311</v>
      </c>
      <c r="AM166" s="66">
        <v>0.21099999999999999</v>
      </c>
      <c r="AN166" s="66">
        <v>0.21099999999999999</v>
      </c>
      <c r="AO166" s="66">
        <v>0.40799999999999997</v>
      </c>
      <c r="AP166" s="66">
        <v>0</v>
      </c>
      <c r="AQ166" s="66">
        <v>0.40799999999999997</v>
      </c>
      <c r="AR166" s="88">
        <v>0.36923</v>
      </c>
    </row>
    <row r="167" spans="1:44" x14ac:dyDescent="0.2">
      <c r="A167" s="61" t="s">
        <v>354</v>
      </c>
      <c r="B167" s="58" t="s">
        <v>355</v>
      </c>
      <c r="C167" s="65">
        <v>3359096</v>
      </c>
      <c r="D167" s="65">
        <v>284441</v>
      </c>
      <c r="E167" s="66">
        <v>2.7210000000000001</v>
      </c>
      <c r="F167" s="65">
        <v>21583</v>
      </c>
      <c r="G167" s="65">
        <v>64749</v>
      </c>
      <c r="H167" s="66">
        <v>0.25</v>
      </c>
      <c r="I167" s="65">
        <v>31059</v>
      </c>
      <c r="J167" s="66">
        <v>0.59199999999999997</v>
      </c>
      <c r="K167" s="65">
        <v>2277845817</v>
      </c>
      <c r="L167" s="65">
        <v>549</v>
      </c>
      <c r="M167" s="65">
        <v>4149081</v>
      </c>
      <c r="N167" s="65">
        <v>351795</v>
      </c>
      <c r="O167" s="66">
        <v>1.0860000000000001</v>
      </c>
      <c r="P167" s="65">
        <v>664</v>
      </c>
      <c r="Q167" s="65">
        <v>681</v>
      </c>
      <c r="R167" s="65">
        <v>673</v>
      </c>
      <c r="S167" s="66">
        <v>1</v>
      </c>
      <c r="T167" s="66">
        <v>1.77</v>
      </c>
      <c r="U167" s="66">
        <v>0.03</v>
      </c>
      <c r="V167" s="65">
        <v>2274865112</v>
      </c>
      <c r="W167" s="65">
        <v>2280826523</v>
      </c>
      <c r="X167" s="65">
        <v>193510964</v>
      </c>
      <c r="Y167" s="65">
        <v>193135847</v>
      </c>
      <c r="Z167" s="65">
        <v>679</v>
      </c>
      <c r="AA167" s="65">
        <v>554</v>
      </c>
      <c r="AB167" s="67">
        <v>0.40039999999999998</v>
      </c>
      <c r="AC167" s="65">
        <v>0</v>
      </c>
      <c r="AD167" s="66">
        <v>0.1215</v>
      </c>
      <c r="AE167" s="66">
        <v>0.77</v>
      </c>
      <c r="AF167" s="65">
        <v>866</v>
      </c>
      <c r="AG167" s="65">
        <v>632</v>
      </c>
      <c r="AH167" s="65">
        <v>577</v>
      </c>
      <c r="AI167" s="65">
        <v>3952905</v>
      </c>
      <c r="AJ167" s="66">
        <v>6.5000000000000002E-2</v>
      </c>
      <c r="AK167" s="66">
        <v>0.29899999999999999</v>
      </c>
      <c r="AL167" s="66">
        <v>0.39900000000000002</v>
      </c>
      <c r="AM167" s="66">
        <v>0.29899999999999999</v>
      </c>
      <c r="AN167" s="66">
        <v>0.29899999999999999</v>
      </c>
      <c r="AO167" s="66">
        <v>0</v>
      </c>
      <c r="AP167" s="66">
        <v>0</v>
      </c>
      <c r="AQ167" s="66">
        <v>0.36</v>
      </c>
      <c r="AR167" s="88">
        <v>0.32206000000000001</v>
      </c>
    </row>
    <row r="168" spans="1:44" x14ac:dyDescent="0.2">
      <c r="A168" s="61" t="s">
        <v>356</v>
      </c>
      <c r="B168" s="58" t="s">
        <v>357</v>
      </c>
      <c r="C168" s="65">
        <v>3455107</v>
      </c>
      <c r="D168" s="65">
        <v>197481</v>
      </c>
      <c r="E168" s="66">
        <v>2.609</v>
      </c>
      <c r="F168" s="65">
        <v>23526</v>
      </c>
      <c r="G168" s="65">
        <v>70578</v>
      </c>
      <c r="H168" s="66">
        <v>0.25</v>
      </c>
      <c r="I168" s="65">
        <v>31797</v>
      </c>
      <c r="J168" s="66">
        <v>0.60899999999999999</v>
      </c>
      <c r="K168" s="65">
        <v>780045870</v>
      </c>
      <c r="L168" s="65">
        <v>187</v>
      </c>
      <c r="M168" s="65">
        <v>4171368</v>
      </c>
      <c r="N168" s="65">
        <v>238667</v>
      </c>
      <c r="O168" s="66">
        <v>0.73699999999999999</v>
      </c>
      <c r="P168" s="65">
        <v>255</v>
      </c>
      <c r="Q168" s="65">
        <v>234</v>
      </c>
      <c r="R168" s="65">
        <v>255</v>
      </c>
      <c r="S168" s="66">
        <v>1</v>
      </c>
      <c r="T168" s="66">
        <v>1.8919999999999999</v>
      </c>
      <c r="U168" s="66">
        <v>4.9000000000000002E-2</v>
      </c>
      <c r="V168" s="65">
        <v>779237497</v>
      </c>
      <c r="W168" s="65">
        <v>780854244</v>
      </c>
      <c r="X168" s="65">
        <v>47170439</v>
      </c>
      <c r="Y168" s="65">
        <v>44630745</v>
      </c>
      <c r="Z168" s="65">
        <v>226</v>
      </c>
      <c r="AA168" s="65">
        <v>223</v>
      </c>
      <c r="AB168" s="67">
        <v>0.59050000000000002</v>
      </c>
      <c r="AC168" s="65">
        <v>0</v>
      </c>
      <c r="AD168" s="66">
        <v>4.4499999999999998E-2</v>
      </c>
      <c r="AE168" s="66">
        <v>0.89200000000000002</v>
      </c>
      <c r="AF168" s="65">
        <v>224</v>
      </c>
      <c r="AG168" s="65">
        <v>214</v>
      </c>
      <c r="AH168" s="65">
        <v>200</v>
      </c>
      <c r="AI168" s="65">
        <v>3904271</v>
      </c>
      <c r="AJ168" s="66">
        <v>6.5000000000000002E-2</v>
      </c>
      <c r="AK168" s="66">
        <v>0</v>
      </c>
      <c r="AL168" s="66">
        <v>0.1</v>
      </c>
      <c r="AM168" s="66">
        <v>0.1</v>
      </c>
      <c r="AN168" s="66">
        <v>0.1</v>
      </c>
      <c r="AO168" s="66">
        <v>8.1000000000000003E-2</v>
      </c>
      <c r="AP168" s="66">
        <v>0</v>
      </c>
      <c r="AQ168" s="66">
        <v>0.36</v>
      </c>
      <c r="AR168" s="88">
        <v>0.47682000000000002</v>
      </c>
    </row>
    <row r="169" spans="1:44" x14ac:dyDescent="0.2">
      <c r="A169" s="61" t="s">
        <v>358</v>
      </c>
      <c r="B169" s="58" t="s">
        <v>359</v>
      </c>
      <c r="C169" s="65">
        <v>1331003</v>
      </c>
      <c r="D169" s="65">
        <v>130480</v>
      </c>
      <c r="E169" s="66">
        <v>1.113</v>
      </c>
      <c r="F169" s="65">
        <v>17216</v>
      </c>
      <c r="G169" s="65">
        <v>51648</v>
      </c>
      <c r="H169" s="66">
        <v>0.433</v>
      </c>
      <c r="I169" s="65">
        <v>18186</v>
      </c>
      <c r="J169" s="66">
        <v>0.83399999999999996</v>
      </c>
      <c r="K169" s="65">
        <v>1134373692</v>
      </c>
      <c r="L169" s="65">
        <v>694</v>
      </c>
      <c r="M169" s="65">
        <v>1634544</v>
      </c>
      <c r="N169" s="65">
        <v>162630</v>
      </c>
      <c r="O169" s="66">
        <v>0.502</v>
      </c>
      <c r="P169" s="65">
        <v>881</v>
      </c>
      <c r="Q169" s="65">
        <v>916</v>
      </c>
      <c r="R169" s="65">
        <v>899</v>
      </c>
      <c r="S169" s="66">
        <v>1</v>
      </c>
      <c r="T169" s="66">
        <v>1.9219999999999999</v>
      </c>
      <c r="U169" s="66">
        <v>0.38100000000000001</v>
      </c>
      <c r="V169" s="65">
        <v>1117429623</v>
      </c>
      <c r="W169" s="65">
        <v>1151317761</v>
      </c>
      <c r="X169" s="65">
        <v>110422654</v>
      </c>
      <c r="Y169" s="65">
        <v>112865820</v>
      </c>
      <c r="Z169" s="65">
        <v>865</v>
      </c>
      <c r="AA169" s="65">
        <v>696</v>
      </c>
      <c r="AB169" s="67">
        <v>0.5655</v>
      </c>
      <c r="AC169" s="65">
        <v>1</v>
      </c>
      <c r="AD169" s="66">
        <v>0.2394</v>
      </c>
      <c r="AE169" s="66">
        <v>0.92200000000000004</v>
      </c>
      <c r="AF169" s="65">
        <v>768</v>
      </c>
      <c r="AG169" s="65">
        <v>739</v>
      </c>
      <c r="AH169" s="65">
        <v>722</v>
      </c>
      <c r="AI169" s="65">
        <v>1594622</v>
      </c>
      <c r="AJ169" s="66">
        <v>0.51200000000000001</v>
      </c>
      <c r="AK169" s="66">
        <v>0.52300000000000002</v>
      </c>
      <c r="AL169" s="66">
        <v>0.623</v>
      </c>
      <c r="AM169" s="66">
        <v>0.52300000000000002</v>
      </c>
      <c r="AN169" s="66">
        <v>0.54400000000000004</v>
      </c>
      <c r="AO169" s="66">
        <v>0.26</v>
      </c>
      <c r="AP169" s="66">
        <v>0.16700000000000001</v>
      </c>
      <c r="AQ169" s="66">
        <v>0.36</v>
      </c>
      <c r="AR169" s="88">
        <v>0.46428000000000003</v>
      </c>
    </row>
    <row r="170" spans="1:44" x14ac:dyDescent="0.2">
      <c r="A170" s="61" t="s">
        <v>362</v>
      </c>
      <c r="B170" s="58" t="s">
        <v>363</v>
      </c>
      <c r="C170" s="65">
        <v>1455497</v>
      </c>
      <c r="D170" s="65">
        <v>186665</v>
      </c>
      <c r="E170" s="66">
        <v>1.3049999999999999</v>
      </c>
      <c r="F170" s="65">
        <v>20407</v>
      </c>
      <c r="G170" s="65">
        <v>61221</v>
      </c>
      <c r="H170" s="66">
        <v>0.33500000000000002</v>
      </c>
      <c r="I170" s="65">
        <v>24555</v>
      </c>
      <c r="J170" s="66">
        <v>0.80500000000000005</v>
      </c>
      <c r="K170" s="65">
        <v>446701247</v>
      </c>
      <c r="L170" s="65">
        <v>237</v>
      </c>
      <c r="M170" s="65">
        <v>1884815</v>
      </c>
      <c r="N170" s="65">
        <v>243373</v>
      </c>
      <c r="O170" s="66">
        <v>0.751</v>
      </c>
      <c r="P170" s="65">
        <v>293</v>
      </c>
      <c r="Q170" s="65">
        <v>314</v>
      </c>
      <c r="R170" s="65">
        <v>304</v>
      </c>
      <c r="S170" s="66">
        <v>1</v>
      </c>
      <c r="T170" s="66">
        <v>1.88</v>
      </c>
      <c r="U170" s="66">
        <v>0.28999999999999998</v>
      </c>
      <c r="V170" s="65">
        <v>443653843</v>
      </c>
      <c r="W170" s="65">
        <v>449748652</v>
      </c>
      <c r="X170" s="65">
        <v>52051219</v>
      </c>
      <c r="Y170" s="65">
        <v>57679506</v>
      </c>
      <c r="Z170" s="65">
        <v>309</v>
      </c>
      <c r="AA170" s="65">
        <v>234</v>
      </c>
      <c r="AB170" s="67">
        <v>0.53680000000000005</v>
      </c>
      <c r="AC170" s="65">
        <v>0</v>
      </c>
      <c r="AD170" s="66">
        <v>0.11899999999999999</v>
      </c>
      <c r="AE170" s="66">
        <v>0.88</v>
      </c>
      <c r="AF170" s="65">
        <v>254</v>
      </c>
      <c r="AG170" s="65">
        <v>245</v>
      </c>
      <c r="AH170" s="65">
        <v>249</v>
      </c>
      <c r="AI170" s="65">
        <v>1806219</v>
      </c>
      <c r="AJ170" s="66">
        <v>0.42699999999999999</v>
      </c>
      <c r="AK170" s="66">
        <v>0.52</v>
      </c>
      <c r="AL170" s="66">
        <v>0.62</v>
      </c>
      <c r="AM170" s="66">
        <v>0.52</v>
      </c>
      <c r="AN170" s="66">
        <v>0.52</v>
      </c>
      <c r="AO170" s="66">
        <v>0.371</v>
      </c>
      <c r="AP170" s="66">
        <v>5.6000000000000001E-2</v>
      </c>
      <c r="AQ170" s="66">
        <v>0.371</v>
      </c>
      <c r="AR170" s="88">
        <v>0.45152999999999999</v>
      </c>
    </row>
    <row r="171" spans="1:44" x14ac:dyDescent="0.2">
      <c r="A171" s="61" t="s">
        <v>1454</v>
      </c>
      <c r="B171" s="58" t="s">
        <v>1455</v>
      </c>
      <c r="C171" s="65">
        <v>1032922</v>
      </c>
      <c r="D171" s="65">
        <v>161167</v>
      </c>
      <c r="E171" s="66">
        <v>0.98299999999999998</v>
      </c>
      <c r="F171" s="65">
        <v>21803</v>
      </c>
      <c r="G171" s="65">
        <v>65409</v>
      </c>
      <c r="H171" s="66">
        <v>0.499</v>
      </c>
      <c r="I171" s="65">
        <v>19269</v>
      </c>
      <c r="J171" s="66">
        <v>0.85299999999999998</v>
      </c>
      <c r="K171" s="65">
        <v>531405832</v>
      </c>
      <c r="L171" s="65">
        <v>415</v>
      </c>
      <c r="M171" s="65">
        <v>1280495</v>
      </c>
      <c r="N171" s="65">
        <v>203110</v>
      </c>
      <c r="O171" s="66">
        <v>0.627</v>
      </c>
      <c r="P171" s="65">
        <v>496</v>
      </c>
      <c r="Q171" s="65">
        <v>519</v>
      </c>
      <c r="R171" s="65">
        <v>508</v>
      </c>
      <c r="S171" s="66">
        <v>1</v>
      </c>
      <c r="T171" s="66">
        <v>1.845</v>
      </c>
      <c r="U171" s="66">
        <v>0.41699999999999998</v>
      </c>
      <c r="V171" s="65">
        <v>522592971</v>
      </c>
      <c r="W171" s="65">
        <v>540218694</v>
      </c>
      <c r="X171" s="65">
        <v>79675041</v>
      </c>
      <c r="Y171" s="65">
        <v>84290807</v>
      </c>
      <c r="Z171" s="65">
        <v>523</v>
      </c>
      <c r="AA171" s="65">
        <v>415</v>
      </c>
      <c r="AB171" s="67">
        <v>0.45619999999999999</v>
      </c>
      <c r="AC171" s="65">
        <v>0</v>
      </c>
      <c r="AD171" s="66">
        <v>0.1376</v>
      </c>
      <c r="AE171" s="66">
        <v>0.84499999999999997</v>
      </c>
      <c r="AF171" s="65">
        <v>415</v>
      </c>
      <c r="AG171" s="65">
        <v>414</v>
      </c>
      <c r="AH171" s="65">
        <v>438</v>
      </c>
      <c r="AI171" s="65">
        <v>1233376</v>
      </c>
      <c r="AJ171" s="66">
        <v>0.58599999999999997</v>
      </c>
      <c r="AK171" s="66">
        <v>0.69299999999999995</v>
      </c>
      <c r="AL171" s="66">
        <v>0.79300000000000004</v>
      </c>
      <c r="AM171" s="66">
        <v>0.69299999999999995</v>
      </c>
      <c r="AN171" s="66">
        <v>0.69299999999999995</v>
      </c>
      <c r="AO171" s="66">
        <v>0.437</v>
      </c>
      <c r="AP171" s="66">
        <v>0.35599999999999998</v>
      </c>
      <c r="AQ171" s="66">
        <v>0.437</v>
      </c>
      <c r="AR171" s="88">
        <v>0.40966000000000002</v>
      </c>
    </row>
    <row r="172" spans="1:44" x14ac:dyDescent="0.2">
      <c r="A172" s="61" t="s">
        <v>364</v>
      </c>
      <c r="B172" s="58" t="s">
        <v>365</v>
      </c>
      <c r="C172" s="65">
        <v>687384</v>
      </c>
      <c r="D172" s="65">
        <v>132836</v>
      </c>
      <c r="E172" s="66">
        <v>0.70499999999999996</v>
      </c>
      <c r="F172" s="65">
        <v>15978</v>
      </c>
      <c r="G172" s="65">
        <v>47934</v>
      </c>
      <c r="H172" s="66">
        <v>0.64100000000000001</v>
      </c>
      <c r="I172" s="65">
        <v>12658</v>
      </c>
      <c r="J172" s="66">
        <v>0.89500000000000002</v>
      </c>
      <c r="K172" s="65">
        <v>613147002</v>
      </c>
      <c r="L172" s="65">
        <v>720</v>
      </c>
      <c r="M172" s="65">
        <v>851593</v>
      </c>
      <c r="N172" s="65">
        <v>164570</v>
      </c>
      <c r="O172" s="66">
        <v>0.50800000000000001</v>
      </c>
      <c r="P172" s="65">
        <v>870</v>
      </c>
      <c r="Q172" s="65">
        <v>884</v>
      </c>
      <c r="R172" s="65">
        <v>877</v>
      </c>
      <c r="S172" s="66">
        <v>1</v>
      </c>
      <c r="T172" s="66">
        <v>1.853</v>
      </c>
      <c r="U172" s="66">
        <v>0.54400000000000004</v>
      </c>
      <c r="V172" s="65">
        <v>633731099</v>
      </c>
      <c r="W172" s="65">
        <v>613147002</v>
      </c>
      <c r="X172" s="65">
        <v>113354767</v>
      </c>
      <c r="Y172" s="65">
        <v>118490511</v>
      </c>
      <c r="Z172" s="65">
        <v>892</v>
      </c>
      <c r="AA172" s="65">
        <v>711</v>
      </c>
      <c r="AB172" s="67">
        <v>0.52049999999999996</v>
      </c>
      <c r="AC172" s="65">
        <v>0</v>
      </c>
      <c r="AD172" s="66">
        <v>0.1084</v>
      </c>
      <c r="AE172" s="66">
        <v>0.85299999999999998</v>
      </c>
      <c r="AF172" s="65">
        <v>711</v>
      </c>
      <c r="AG172" s="65">
        <v>713</v>
      </c>
      <c r="AH172" s="65">
        <v>769</v>
      </c>
      <c r="AI172" s="65">
        <v>797330</v>
      </c>
      <c r="AJ172" s="66">
        <v>0.751</v>
      </c>
      <c r="AK172" s="66">
        <v>0.78400000000000003</v>
      </c>
      <c r="AL172" s="66">
        <v>0.88400000000000001</v>
      </c>
      <c r="AM172" s="66">
        <v>0.78400000000000003</v>
      </c>
      <c r="AN172" s="66">
        <v>0.78400000000000003</v>
      </c>
      <c r="AO172" s="66">
        <v>0.45600000000000002</v>
      </c>
      <c r="AP172" s="66">
        <v>0.58399999999999996</v>
      </c>
      <c r="AQ172" s="66">
        <v>0.58399999999999996</v>
      </c>
      <c r="AR172" s="88">
        <v>0.38086999999999999</v>
      </c>
    </row>
    <row r="173" spans="1:44" x14ac:dyDescent="0.2">
      <c r="A173" s="61" t="s">
        <v>366</v>
      </c>
      <c r="B173" s="58" t="s">
        <v>367</v>
      </c>
      <c r="C173" s="65">
        <v>406094</v>
      </c>
      <c r="D173" s="65">
        <v>110997</v>
      </c>
      <c r="E173" s="66">
        <v>0.48099999999999998</v>
      </c>
      <c r="F173" s="65">
        <v>14182</v>
      </c>
      <c r="G173" s="65">
        <v>42546</v>
      </c>
      <c r="H173" s="66">
        <v>0.755</v>
      </c>
      <c r="I173" s="65">
        <v>6684</v>
      </c>
      <c r="J173" s="66">
        <v>0.92800000000000005</v>
      </c>
      <c r="K173" s="65">
        <v>215473472</v>
      </c>
      <c r="L173" s="65">
        <v>431</v>
      </c>
      <c r="M173" s="65">
        <v>499938</v>
      </c>
      <c r="N173" s="65">
        <v>138811</v>
      </c>
      <c r="O173" s="66">
        <v>0.42799999999999999</v>
      </c>
      <c r="P173" s="65">
        <v>598</v>
      </c>
      <c r="Q173" s="65">
        <v>569</v>
      </c>
      <c r="R173" s="65">
        <v>598</v>
      </c>
      <c r="S173" s="66">
        <v>1</v>
      </c>
      <c r="T173" s="66">
        <v>1.8520000000000001</v>
      </c>
      <c r="U173" s="66">
        <v>0.80900000000000005</v>
      </c>
      <c r="V173" s="65">
        <v>212061984</v>
      </c>
      <c r="W173" s="65">
        <v>218884961</v>
      </c>
      <c r="X173" s="65">
        <v>81652976</v>
      </c>
      <c r="Y173" s="65">
        <v>59827599</v>
      </c>
      <c r="Z173" s="65">
        <v>539</v>
      </c>
      <c r="AA173" s="65">
        <v>496</v>
      </c>
      <c r="AB173" s="67">
        <v>0.50480000000000003</v>
      </c>
      <c r="AC173" s="65">
        <v>1</v>
      </c>
      <c r="AD173" s="66">
        <v>0.16370000000000001</v>
      </c>
      <c r="AE173" s="66">
        <v>0.85199999999999998</v>
      </c>
      <c r="AF173" s="65">
        <v>496</v>
      </c>
      <c r="AG173" s="65">
        <v>450</v>
      </c>
      <c r="AH173" s="65">
        <v>465</v>
      </c>
      <c r="AI173" s="65">
        <v>470720</v>
      </c>
      <c r="AJ173" s="66">
        <v>0.9</v>
      </c>
      <c r="AK173" s="66">
        <v>0.81799999999999995</v>
      </c>
      <c r="AL173" s="66">
        <v>0.91800000000000004</v>
      </c>
      <c r="AM173" s="66">
        <v>0.85499999999999998</v>
      </c>
      <c r="AN173" s="66">
        <v>0.89200000000000002</v>
      </c>
      <c r="AO173" s="66">
        <v>0.41699999999999998</v>
      </c>
      <c r="AP173" s="66">
        <v>0.755</v>
      </c>
      <c r="AQ173" s="66">
        <v>0.755</v>
      </c>
      <c r="AR173" s="88">
        <v>0.41522999999999999</v>
      </c>
    </row>
    <row r="174" spans="1:44" x14ac:dyDescent="0.2">
      <c r="A174" s="61" t="s">
        <v>368</v>
      </c>
      <c r="B174" s="58" t="s">
        <v>369</v>
      </c>
      <c r="C174" s="65">
        <v>137157</v>
      </c>
      <c r="D174" s="65">
        <v>50856</v>
      </c>
      <c r="E174" s="66">
        <v>0.188</v>
      </c>
      <c r="F174" s="65">
        <v>18019</v>
      </c>
      <c r="G174" s="65">
        <v>54057</v>
      </c>
      <c r="H174" s="66">
        <v>0.90500000000000003</v>
      </c>
      <c r="I174" s="65">
        <v>1508</v>
      </c>
      <c r="J174" s="66">
        <v>0.97199999999999998</v>
      </c>
      <c r="K174" s="65">
        <v>198294380</v>
      </c>
      <c r="L174" s="65">
        <v>1306</v>
      </c>
      <c r="M174" s="65">
        <v>151833</v>
      </c>
      <c r="N174" s="65">
        <v>57476</v>
      </c>
      <c r="O174" s="66">
        <v>0.17699999999999999</v>
      </c>
      <c r="P174" s="65">
        <v>1547</v>
      </c>
      <c r="Q174" s="65">
        <v>1651</v>
      </c>
      <c r="R174" s="65">
        <v>1599</v>
      </c>
      <c r="S174" s="66">
        <v>1</v>
      </c>
      <c r="T174" s="66">
        <v>1.9370000000000001</v>
      </c>
      <c r="U174" s="66">
        <v>0.9</v>
      </c>
      <c r="V174" s="65">
        <v>194144625</v>
      </c>
      <c r="W174" s="65">
        <v>202444135</v>
      </c>
      <c r="X174" s="65">
        <v>71666359</v>
      </c>
      <c r="Y174" s="65">
        <v>75063970</v>
      </c>
      <c r="Z174" s="65">
        <v>1476</v>
      </c>
      <c r="AA174" s="65">
        <v>1322</v>
      </c>
      <c r="AB174" s="67">
        <v>0.74199999999999999</v>
      </c>
      <c r="AC174" s="65">
        <v>0</v>
      </c>
      <c r="AD174" s="66">
        <v>0.25430000000000003</v>
      </c>
      <c r="AE174" s="66">
        <v>0.93700000000000006</v>
      </c>
      <c r="AF174" s="65">
        <v>1325</v>
      </c>
      <c r="AG174" s="65">
        <v>1312</v>
      </c>
      <c r="AH174" s="65">
        <v>1284</v>
      </c>
      <c r="AI174" s="65">
        <v>157666</v>
      </c>
      <c r="AJ174" s="66">
        <v>0.9</v>
      </c>
      <c r="AK174" s="66">
        <v>0.94</v>
      </c>
      <c r="AL174" s="66">
        <v>0.95</v>
      </c>
      <c r="AM174" s="66">
        <v>0.95</v>
      </c>
      <c r="AN174" s="66">
        <v>0.98</v>
      </c>
      <c r="AO174" s="66">
        <v>0.17599999999999999</v>
      </c>
      <c r="AP174" s="66">
        <v>0.91800000000000004</v>
      </c>
      <c r="AQ174" s="66">
        <v>0.9</v>
      </c>
      <c r="AR174" s="88">
        <v>0.53037000000000001</v>
      </c>
    </row>
    <row r="175" spans="1:44" x14ac:dyDescent="0.2">
      <c r="A175" s="61" t="s">
        <v>370</v>
      </c>
      <c r="B175" s="58" t="s">
        <v>371</v>
      </c>
      <c r="C175" s="65">
        <v>1612061</v>
      </c>
      <c r="D175" s="65">
        <v>210052</v>
      </c>
      <c r="E175" s="66">
        <v>1.452</v>
      </c>
      <c r="F175" s="65">
        <v>17258</v>
      </c>
      <c r="G175" s="65">
        <v>51774</v>
      </c>
      <c r="H175" s="66">
        <v>0.26</v>
      </c>
      <c r="I175" s="65">
        <v>20721</v>
      </c>
      <c r="J175" s="66">
        <v>0.78300000000000003</v>
      </c>
      <c r="K175" s="65">
        <v>2154641012</v>
      </c>
      <c r="L175" s="65">
        <v>1094</v>
      </c>
      <c r="M175" s="65">
        <v>1969507</v>
      </c>
      <c r="N175" s="65">
        <v>258245</v>
      </c>
      <c r="O175" s="66">
        <v>0.79700000000000004</v>
      </c>
      <c r="P175" s="65">
        <v>1319</v>
      </c>
      <c r="Q175" s="65">
        <v>1309</v>
      </c>
      <c r="R175" s="65">
        <v>1319</v>
      </c>
      <c r="S175" s="66">
        <v>1</v>
      </c>
      <c r="T175" s="66">
        <v>1.8240000000000001</v>
      </c>
      <c r="U175" s="66">
        <v>0.25600000000000001</v>
      </c>
      <c r="V175" s="65">
        <v>2141058851</v>
      </c>
      <c r="W175" s="65">
        <v>2168223173</v>
      </c>
      <c r="X175" s="65">
        <v>275435295</v>
      </c>
      <c r="Y175" s="65">
        <v>282520054</v>
      </c>
      <c r="Z175" s="65">
        <v>1345</v>
      </c>
      <c r="AA175" s="65">
        <v>1098</v>
      </c>
      <c r="AB175" s="67">
        <v>0.46489999999999998</v>
      </c>
      <c r="AC175" s="65">
        <v>0</v>
      </c>
      <c r="AD175" s="66">
        <v>9.5200000000000007E-2</v>
      </c>
      <c r="AE175" s="66">
        <v>0.82399999999999995</v>
      </c>
      <c r="AF175" s="65">
        <v>1176</v>
      </c>
      <c r="AG175" s="65">
        <v>1190</v>
      </c>
      <c r="AH175" s="65">
        <v>1180</v>
      </c>
      <c r="AI175" s="65">
        <v>1837477</v>
      </c>
      <c r="AJ175" s="66">
        <v>0.35599999999999998</v>
      </c>
      <c r="AK175" s="66">
        <v>0.54500000000000004</v>
      </c>
      <c r="AL175" s="66">
        <v>0.64500000000000002</v>
      </c>
      <c r="AM175" s="66">
        <v>0.54500000000000004</v>
      </c>
      <c r="AN175" s="66">
        <v>0.54500000000000004</v>
      </c>
      <c r="AO175" s="66">
        <v>0.23899999999999999</v>
      </c>
      <c r="AP175" s="66">
        <v>0.04</v>
      </c>
      <c r="AQ175" s="66">
        <v>0.36</v>
      </c>
      <c r="AR175" s="88">
        <v>0.39141999999999999</v>
      </c>
    </row>
    <row r="176" spans="1:44" x14ac:dyDescent="0.2">
      <c r="A176" s="61" t="s">
        <v>372</v>
      </c>
      <c r="B176" s="58" t="s">
        <v>373</v>
      </c>
      <c r="C176" s="65">
        <v>289889</v>
      </c>
      <c r="D176" s="65">
        <v>101100</v>
      </c>
      <c r="E176" s="66">
        <v>0.38600000000000001</v>
      </c>
      <c r="F176" s="65">
        <v>12465</v>
      </c>
      <c r="G176" s="65">
        <v>37395</v>
      </c>
      <c r="H176" s="66">
        <v>0.80400000000000005</v>
      </c>
      <c r="I176" s="65">
        <v>6433</v>
      </c>
      <c r="J176" s="66">
        <v>0.94299999999999995</v>
      </c>
      <c r="K176" s="65">
        <v>806664890</v>
      </c>
      <c r="L176" s="65">
        <v>2231</v>
      </c>
      <c r="M176" s="65">
        <v>361570</v>
      </c>
      <c r="N176" s="65">
        <v>127066</v>
      </c>
      <c r="O176" s="66">
        <v>0.39200000000000002</v>
      </c>
      <c r="P176" s="65">
        <v>2685</v>
      </c>
      <c r="Q176" s="65">
        <v>2702</v>
      </c>
      <c r="R176" s="65">
        <v>2694</v>
      </c>
      <c r="S176" s="66">
        <v>1</v>
      </c>
      <c r="T176" s="66">
        <v>1.8520000000000001</v>
      </c>
      <c r="U176" s="66">
        <v>0.9</v>
      </c>
      <c r="V176" s="65">
        <v>800481019</v>
      </c>
      <c r="W176" s="65">
        <v>812848762</v>
      </c>
      <c r="X176" s="65">
        <v>273168925</v>
      </c>
      <c r="Y176" s="65">
        <v>283486388</v>
      </c>
      <c r="Z176" s="65">
        <v>2804</v>
      </c>
      <c r="AA176" s="65">
        <v>2121</v>
      </c>
      <c r="AB176" s="67">
        <v>0.55800000000000005</v>
      </c>
      <c r="AC176" s="65">
        <v>0</v>
      </c>
      <c r="AD176" s="66">
        <v>0.17460000000000001</v>
      </c>
      <c r="AE176" s="66">
        <v>0.85199999999999998</v>
      </c>
      <c r="AF176" s="65">
        <v>2125</v>
      </c>
      <c r="AG176" s="65">
        <v>2140</v>
      </c>
      <c r="AH176" s="65">
        <v>2338</v>
      </c>
      <c r="AI176" s="65">
        <v>347668</v>
      </c>
      <c r="AJ176" s="66">
        <v>0.9</v>
      </c>
      <c r="AK176" s="66">
        <v>0.82199999999999995</v>
      </c>
      <c r="AL176" s="66">
        <v>0.92200000000000004</v>
      </c>
      <c r="AM176" s="66">
        <v>0.91900000000000004</v>
      </c>
      <c r="AN176" s="66">
        <v>0.95899999999999996</v>
      </c>
      <c r="AO176" s="66">
        <v>0.52700000000000002</v>
      </c>
      <c r="AP176" s="66">
        <v>0.81899999999999995</v>
      </c>
      <c r="AQ176" s="66">
        <v>0.81899999999999995</v>
      </c>
      <c r="AR176" s="88">
        <v>0.46962999999999999</v>
      </c>
    </row>
    <row r="177" spans="1:44" x14ac:dyDescent="0.2">
      <c r="A177" s="61" t="s">
        <v>374</v>
      </c>
      <c r="B177" s="58" t="s">
        <v>375</v>
      </c>
      <c r="C177" s="65">
        <v>209414</v>
      </c>
      <c r="D177" s="65">
        <v>91136</v>
      </c>
      <c r="E177" s="66">
        <v>0.316</v>
      </c>
      <c r="F177" s="65">
        <v>12556</v>
      </c>
      <c r="G177" s="65">
        <v>37668</v>
      </c>
      <c r="H177" s="66">
        <v>0.83899999999999997</v>
      </c>
      <c r="I177" s="65">
        <v>4529</v>
      </c>
      <c r="J177" s="66">
        <v>0.95299999999999996</v>
      </c>
      <c r="K177" s="65">
        <v>178953456</v>
      </c>
      <c r="L177" s="65">
        <v>728</v>
      </c>
      <c r="M177" s="65">
        <v>245815</v>
      </c>
      <c r="N177" s="65">
        <v>108537</v>
      </c>
      <c r="O177" s="66">
        <v>0.33500000000000002</v>
      </c>
      <c r="P177" s="65">
        <v>871</v>
      </c>
      <c r="Q177" s="65">
        <v>889</v>
      </c>
      <c r="R177" s="65">
        <v>880</v>
      </c>
      <c r="S177" s="66">
        <v>1</v>
      </c>
      <c r="T177" s="66">
        <v>1.9359999999999999</v>
      </c>
      <c r="U177" s="66">
        <v>0.9</v>
      </c>
      <c r="V177" s="65">
        <v>176344364</v>
      </c>
      <c r="W177" s="65">
        <v>181562549</v>
      </c>
      <c r="X177" s="65">
        <v>75718932</v>
      </c>
      <c r="Y177" s="65">
        <v>79015329</v>
      </c>
      <c r="Z177" s="65">
        <v>867</v>
      </c>
      <c r="AA177" s="65">
        <v>741</v>
      </c>
      <c r="AB177" s="67">
        <v>0.64390000000000003</v>
      </c>
      <c r="AC177" s="65">
        <v>0</v>
      </c>
      <c r="AD177" s="66">
        <v>0.24390000000000001</v>
      </c>
      <c r="AE177" s="66">
        <v>0.93600000000000005</v>
      </c>
      <c r="AF177" s="65">
        <v>741</v>
      </c>
      <c r="AG177" s="65">
        <v>717</v>
      </c>
      <c r="AH177" s="65">
        <v>764</v>
      </c>
      <c r="AI177" s="65">
        <v>237647</v>
      </c>
      <c r="AJ177" s="66">
        <v>0.9</v>
      </c>
      <c r="AK177" s="66">
        <v>0.90700000000000003</v>
      </c>
      <c r="AL177" s="66">
        <v>0.95</v>
      </c>
      <c r="AM177" s="66">
        <v>0.95</v>
      </c>
      <c r="AN177" s="66">
        <v>0.98</v>
      </c>
      <c r="AO177" s="66">
        <v>0.55100000000000005</v>
      </c>
      <c r="AP177" s="66">
        <v>0.877</v>
      </c>
      <c r="AQ177" s="66">
        <v>0.877</v>
      </c>
      <c r="AR177" s="88">
        <v>0.52339999999999998</v>
      </c>
    </row>
    <row r="178" spans="1:44" x14ac:dyDescent="0.2">
      <c r="A178" s="61" t="s">
        <v>376</v>
      </c>
      <c r="B178" s="58" t="s">
        <v>377</v>
      </c>
      <c r="C178" s="65">
        <v>564092</v>
      </c>
      <c r="D178" s="65">
        <v>115927</v>
      </c>
      <c r="E178" s="66">
        <v>0.59199999999999997</v>
      </c>
      <c r="F178" s="65">
        <v>18657</v>
      </c>
      <c r="G178" s="65">
        <v>55971</v>
      </c>
      <c r="H178" s="66">
        <v>0.69899999999999995</v>
      </c>
      <c r="I178" s="65">
        <v>12818</v>
      </c>
      <c r="J178" s="66">
        <v>0.91200000000000003</v>
      </c>
      <c r="K178" s="65">
        <v>160766370</v>
      </c>
      <c r="L178" s="65">
        <v>230</v>
      </c>
      <c r="M178" s="65">
        <v>698984</v>
      </c>
      <c r="N178" s="65">
        <v>143649</v>
      </c>
      <c r="O178" s="66">
        <v>0.443</v>
      </c>
      <c r="P178" s="65">
        <v>289</v>
      </c>
      <c r="Q178" s="65">
        <v>279</v>
      </c>
      <c r="R178" s="65">
        <v>289</v>
      </c>
      <c r="S178" s="66">
        <v>1</v>
      </c>
      <c r="T178" s="66">
        <v>2</v>
      </c>
      <c r="U178" s="66">
        <v>0.66700000000000004</v>
      </c>
      <c r="V178" s="65">
        <v>161461027</v>
      </c>
      <c r="W178" s="65">
        <v>160766370</v>
      </c>
      <c r="X178" s="65">
        <v>30899974</v>
      </c>
      <c r="Y178" s="65">
        <v>33039431</v>
      </c>
      <c r="Z178" s="65">
        <v>285</v>
      </c>
      <c r="AA178" s="65">
        <v>239</v>
      </c>
      <c r="AB178" s="67">
        <v>0.63080000000000003</v>
      </c>
      <c r="AC178" s="65">
        <v>0</v>
      </c>
      <c r="AD178" s="66">
        <v>0.26650000000000001</v>
      </c>
      <c r="AE178" s="66">
        <v>1.0580000000000001</v>
      </c>
      <c r="AF178" s="65">
        <v>265</v>
      </c>
      <c r="AG178" s="65">
        <v>251</v>
      </c>
      <c r="AH178" s="65">
        <v>243</v>
      </c>
      <c r="AI178" s="65">
        <v>661590</v>
      </c>
      <c r="AJ178" s="66">
        <v>0.873</v>
      </c>
      <c r="AK178" s="66">
        <v>0.77500000000000002</v>
      </c>
      <c r="AL178" s="66">
        <v>0.875</v>
      </c>
      <c r="AM178" s="66">
        <v>0.77500000000000002</v>
      </c>
      <c r="AN178" s="66">
        <v>0.80800000000000005</v>
      </c>
      <c r="AO178" s="66">
        <v>0.56299999999999994</v>
      </c>
      <c r="AP178" s="66">
        <v>0.65500000000000003</v>
      </c>
      <c r="AQ178" s="66">
        <v>0.65500000000000003</v>
      </c>
      <c r="AR178" s="88">
        <v>0.51532999999999995</v>
      </c>
    </row>
    <row r="179" spans="1:44" x14ac:dyDescent="0.2">
      <c r="A179" s="61" t="s">
        <v>378</v>
      </c>
      <c r="B179" s="58" t="s">
        <v>379</v>
      </c>
      <c r="C179" s="65">
        <v>1773904</v>
      </c>
      <c r="D179" s="65">
        <v>189563</v>
      </c>
      <c r="E179" s="66">
        <v>1.5149999999999999</v>
      </c>
      <c r="F179" s="65">
        <v>21217</v>
      </c>
      <c r="G179" s="65">
        <v>63651</v>
      </c>
      <c r="H179" s="66">
        <v>0.25</v>
      </c>
      <c r="I179" s="65">
        <v>19693</v>
      </c>
      <c r="J179" s="66">
        <v>0.77300000000000002</v>
      </c>
      <c r="K179" s="65">
        <v>264311740</v>
      </c>
      <c r="L179" s="65">
        <v>127</v>
      </c>
      <c r="M179" s="65">
        <v>2081194</v>
      </c>
      <c r="N179" s="65">
        <v>222401</v>
      </c>
      <c r="O179" s="66">
        <v>0.68600000000000005</v>
      </c>
      <c r="P179" s="65">
        <v>120</v>
      </c>
      <c r="Q179" s="65">
        <v>115</v>
      </c>
      <c r="R179" s="65">
        <v>120</v>
      </c>
      <c r="S179" s="66">
        <v>1</v>
      </c>
      <c r="T179" s="66">
        <v>1.452</v>
      </c>
      <c r="U179" s="66">
        <v>0.24399999999999999</v>
      </c>
      <c r="V179" s="65">
        <v>264859445</v>
      </c>
      <c r="W179" s="65">
        <v>264311740</v>
      </c>
      <c r="X179" s="65">
        <v>27515408</v>
      </c>
      <c r="Y179" s="65">
        <v>28244985</v>
      </c>
      <c r="Z179" s="65">
        <v>149</v>
      </c>
      <c r="AA179" s="65">
        <v>106</v>
      </c>
      <c r="AB179" s="67">
        <v>0.52010000000000001</v>
      </c>
      <c r="AC179" s="65">
        <v>0</v>
      </c>
      <c r="AD179" s="66">
        <v>0.15659999999999999</v>
      </c>
      <c r="AE179" s="66">
        <v>0.45200000000000001</v>
      </c>
      <c r="AF179" s="65">
        <v>106</v>
      </c>
      <c r="AG179" s="65">
        <v>125</v>
      </c>
      <c r="AH179" s="65">
        <v>133</v>
      </c>
      <c r="AI179" s="65">
        <v>1987306</v>
      </c>
      <c r="AJ179" s="66">
        <v>0.32400000000000001</v>
      </c>
      <c r="AK179" s="66">
        <v>0.623</v>
      </c>
      <c r="AL179" s="66">
        <v>0.72299999999999998</v>
      </c>
      <c r="AM179" s="66">
        <v>0.623</v>
      </c>
      <c r="AN179" s="66">
        <v>0.623</v>
      </c>
      <c r="AO179" s="66">
        <v>0.14000000000000001</v>
      </c>
      <c r="AP179" s="66">
        <v>0</v>
      </c>
      <c r="AQ179" s="66">
        <v>0.36</v>
      </c>
      <c r="AR179" s="88">
        <v>0.52658000000000005</v>
      </c>
    </row>
    <row r="180" spans="1:44" x14ac:dyDescent="0.2">
      <c r="A180" s="61" t="s">
        <v>380</v>
      </c>
      <c r="B180" s="58" t="s">
        <v>381</v>
      </c>
      <c r="C180" s="65">
        <v>238093</v>
      </c>
      <c r="D180" s="65">
        <v>101225</v>
      </c>
      <c r="E180" s="66">
        <v>0.35399999999999998</v>
      </c>
      <c r="F180" s="65">
        <v>14738</v>
      </c>
      <c r="G180" s="65">
        <v>44214</v>
      </c>
      <c r="H180" s="66">
        <v>0.82</v>
      </c>
      <c r="I180" s="65">
        <v>6372</v>
      </c>
      <c r="J180" s="66">
        <v>0.94699999999999995</v>
      </c>
      <c r="K180" s="65">
        <v>679835813</v>
      </c>
      <c r="L180" s="65">
        <v>2440</v>
      </c>
      <c r="M180" s="65">
        <v>278621</v>
      </c>
      <c r="N180" s="65">
        <v>118731</v>
      </c>
      <c r="O180" s="66">
        <v>0.36599999999999999</v>
      </c>
      <c r="P180" s="65">
        <v>3050</v>
      </c>
      <c r="Q180" s="65">
        <v>3143</v>
      </c>
      <c r="R180" s="65">
        <v>3097</v>
      </c>
      <c r="S180" s="66">
        <v>1</v>
      </c>
      <c r="T180" s="66">
        <v>1.607</v>
      </c>
      <c r="U180" s="66">
        <v>0.9</v>
      </c>
      <c r="V180" s="65">
        <v>678247644</v>
      </c>
      <c r="W180" s="65">
        <v>681423982</v>
      </c>
      <c r="X180" s="65">
        <v>279293182</v>
      </c>
      <c r="Y180" s="65">
        <v>289705984</v>
      </c>
      <c r="Z180" s="65">
        <v>2862</v>
      </c>
      <c r="AA180" s="65">
        <v>2444</v>
      </c>
      <c r="AB180" s="67">
        <v>0.65790000000000004</v>
      </c>
      <c r="AC180" s="65">
        <v>34</v>
      </c>
      <c r="AD180" s="66">
        <v>0.26569999999999999</v>
      </c>
      <c r="AE180" s="66">
        <v>0.60699999999999998</v>
      </c>
      <c r="AF180" s="65">
        <v>2462</v>
      </c>
      <c r="AG180" s="65">
        <v>2568</v>
      </c>
      <c r="AH180" s="65">
        <v>2255</v>
      </c>
      <c r="AI180" s="65">
        <v>302183</v>
      </c>
      <c r="AJ180" s="66">
        <v>0.9</v>
      </c>
      <c r="AK180" s="66">
        <v>0.877</v>
      </c>
      <c r="AL180" s="66">
        <v>0.95</v>
      </c>
      <c r="AM180" s="66">
        <v>0.94299999999999995</v>
      </c>
      <c r="AN180" s="66">
        <v>0.98</v>
      </c>
      <c r="AO180" s="66">
        <v>0.66200000000000003</v>
      </c>
      <c r="AP180" s="66">
        <v>0.84299999999999997</v>
      </c>
      <c r="AQ180" s="66">
        <v>0.84299999999999997</v>
      </c>
      <c r="AR180" s="88">
        <v>0.69779999999999998</v>
      </c>
    </row>
    <row r="181" spans="1:44" x14ac:dyDescent="0.2">
      <c r="A181" s="61" t="s">
        <v>382</v>
      </c>
      <c r="B181" s="58" t="s">
        <v>383</v>
      </c>
      <c r="C181" s="65">
        <v>358588</v>
      </c>
      <c r="D181" s="65">
        <v>137966</v>
      </c>
      <c r="E181" s="66">
        <v>0.504</v>
      </c>
      <c r="F181" s="65">
        <v>13028</v>
      </c>
      <c r="G181" s="65">
        <v>39084</v>
      </c>
      <c r="H181" s="66">
        <v>0.74299999999999999</v>
      </c>
      <c r="I181" s="65">
        <v>7668</v>
      </c>
      <c r="J181" s="66">
        <v>0.92500000000000004</v>
      </c>
      <c r="K181" s="65">
        <v>603547709</v>
      </c>
      <c r="L181" s="65">
        <v>1407</v>
      </c>
      <c r="M181" s="65">
        <v>428960</v>
      </c>
      <c r="N181" s="65">
        <v>167089</v>
      </c>
      <c r="O181" s="66">
        <v>0.51600000000000001</v>
      </c>
      <c r="P181" s="65">
        <v>1670</v>
      </c>
      <c r="Q181" s="65">
        <v>1677</v>
      </c>
      <c r="R181" s="65">
        <v>1674</v>
      </c>
      <c r="S181" s="66">
        <v>1</v>
      </c>
      <c r="T181" s="66">
        <v>1.4570000000000001</v>
      </c>
      <c r="U181" s="66">
        <v>0.78100000000000003</v>
      </c>
      <c r="V181" s="65">
        <v>596061289</v>
      </c>
      <c r="W181" s="65">
        <v>611034130</v>
      </c>
      <c r="X181" s="65">
        <v>231479206</v>
      </c>
      <c r="Y181" s="65">
        <v>235094285</v>
      </c>
      <c r="Z181" s="65">
        <v>1704</v>
      </c>
      <c r="AA181" s="65">
        <v>1438</v>
      </c>
      <c r="AB181" s="67">
        <v>0.51549999999999996</v>
      </c>
      <c r="AC181" s="65">
        <v>11</v>
      </c>
      <c r="AD181" s="66">
        <v>0.18110000000000001</v>
      </c>
      <c r="AE181" s="66">
        <v>0.45700000000000002</v>
      </c>
      <c r="AF181" s="65">
        <v>1443</v>
      </c>
      <c r="AG181" s="65">
        <v>1474</v>
      </c>
      <c r="AH181" s="65">
        <v>1482</v>
      </c>
      <c r="AI181" s="65">
        <v>412303</v>
      </c>
      <c r="AJ181" s="66">
        <v>0.9</v>
      </c>
      <c r="AK181" s="66">
        <v>0.84199999999999997</v>
      </c>
      <c r="AL181" s="66">
        <v>0.94199999999999995</v>
      </c>
      <c r="AM181" s="66">
        <v>0.88500000000000001</v>
      </c>
      <c r="AN181" s="66">
        <v>0.92400000000000004</v>
      </c>
      <c r="AO181" s="66">
        <v>0.56299999999999994</v>
      </c>
      <c r="AP181" s="66">
        <v>0.78500000000000003</v>
      </c>
      <c r="AQ181" s="66">
        <v>0.78500000000000003</v>
      </c>
      <c r="AR181" s="88">
        <v>0.43991000000000002</v>
      </c>
    </row>
    <row r="182" spans="1:44" x14ac:dyDescent="0.2">
      <c r="A182" s="61" t="s">
        <v>384</v>
      </c>
      <c r="B182" s="58" t="s">
        <v>385</v>
      </c>
      <c r="C182" s="65">
        <v>490019</v>
      </c>
      <c r="D182" s="65">
        <v>144827</v>
      </c>
      <c r="E182" s="66">
        <v>0.60299999999999998</v>
      </c>
      <c r="F182" s="65">
        <v>13393</v>
      </c>
      <c r="G182" s="65">
        <v>40179</v>
      </c>
      <c r="H182" s="66">
        <v>0.69299999999999995</v>
      </c>
      <c r="I182" s="65">
        <v>9403</v>
      </c>
      <c r="J182" s="66">
        <v>0.91</v>
      </c>
      <c r="K182" s="65">
        <v>485273003</v>
      </c>
      <c r="L182" s="65">
        <v>854</v>
      </c>
      <c r="M182" s="65">
        <v>568235</v>
      </c>
      <c r="N182" s="65">
        <v>170943</v>
      </c>
      <c r="O182" s="66">
        <v>0.52700000000000002</v>
      </c>
      <c r="P182" s="65">
        <v>984</v>
      </c>
      <c r="Q182" s="65">
        <v>979</v>
      </c>
      <c r="R182" s="65">
        <v>984</v>
      </c>
      <c r="S182" s="66">
        <v>1</v>
      </c>
      <c r="T182" s="66">
        <v>1.5840000000000001</v>
      </c>
      <c r="U182" s="66">
        <v>0.621</v>
      </c>
      <c r="V182" s="65">
        <v>476606589</v>
      </c>
      <c r="W182" s="65">
        <v>493939418</v>
      </c>
      <c r="X182" s="65">
        <v>167985249</v>
      </c>
      <c r="Y182" s="65">
        <v>145986007</v>
      </c>
      <c r="Z182" s="65">
        <v>1008</v>
      </c>
      <c r="AA182" s="65">
        <v>853</v>
      </c>
      <c r="AB182" s="67">
        <v>0.49730000000000002</v>
      </c>
      <c r="AC182" s="65">
        <v>2</v>
      </c>
      <c r="AD182" s="66">
        <v>0.13020000000000001</v>
      </c>
      <c r="AE182" s="66">
        <v>0.58399999999999996</v>
      </c>
      <c r="AF182" s="65">
        <v>857</v>
      </c>
      <c r="AG182" s="65">
        <v>878</v>
      </c>
      <c r="AH182" s="65">
        <v>869</v>
      </c>
      <c r="AI182" s="65">
        <v>568399</v>
      </c>
      <c r="AJ182" s="66">
        <v>0.80900000000000005</v>
      </c>
      <c r="AK182" s="66">
        <v>0.81399999999999995</v>
      </c>
      <c r="AL182" s="66">
        <v>0.91400000000000003</v>
      </c>
      <c r="AM182" s="66">
        <v>0.81399999999999995</v>
      </c>
      <c r="AN182" s="66">
        <v>0.81399999999999995</v>
      </c>
      <c r="AO182" s="66">
        <v>0.51600000000000001</v>
      </c>
      <c r="AP182" s="66">
        <v>0.70399999999999996</v>
      </c>
      <c r="AQ182" s="66">
        <v>0.70399999999999996</v>
      </c>
      <c r="AR182" s="88">
        <v>0.43120000000000003</v>
      </c>
    </row>
    <row r="183" spans="1:44" x14ac:dyDescent="0.2">
      <c r="A183" s="61" t="s">
        <v>386</v>
      </c>
      <c r="B183" s="58" t="s">
        <v>387</v>
      </c>
      <c r="C183" s="65">
        <v>1171896</v>
      </c>
      <c r="D183" s="65">
        <v>144307</v>
      </c>
      <c r="E183" s="66">
        <v>1.0389999999999999</v>
      </c>
      <c r="F183" s="65">
        <v>17372</v>
      </c>
      <c r="G183" s="65">
        <v>52116</v>
      </c>
      <c r="H183" s="66">
        <v>0.47099999999999997</v>
      </c>
      <c r="I183" s="65">
        <v>19641</v>
      </c>
      <c r="J183" s="66">
        <v>0.84499999999999997</v>
      </c>
      <c r="K183" s="65">
        <v>533044222</v>
      </c>
      <c r="L183" s="65">
        <v>385</v>
      </c>
      <c r="M183" s="65">
        <v>1384530</v>
      </c>
      <c r="N183" s="65">
        <v>171294</v>
      </c>
      <c r="O183" s="66">
        <v>0.52900000000000003</v>
      </c>
      <c r="P183" s="65">
        <v>490</v>
      </c>
      <c r="Q183" s="65">
        <v>507</v>
      </c>
      <c r="R183" s="65">
        <v>499</v>
      </c>
      <c r="S183" s="66">
        <v>1</v>
      </c>
      <c r="T183" s="66">
        <v>1.8360000000000001</v>
      </c>
      <c r="U183" s="66">
        <v>0.39100000000000001</v>
      </c>
      <c r="V183" s="65">
        <v>530531784</v>
      </c>
      <c r="W183" s="65">
        <v>535556661</v>
      </c>
      <c r="X183" s="65">
        <v>62327788</v>
      </c>
      <c r="Y183" s="65">
        <v>65948360</v>
      </c>
      <c r="Z183" s="65">
        <v>457</v>
      </c>
      <c r="AA183" s="65">
        <v>417</v>
      </c>
      <c r="AB183" s="67">
        <v>0.46189999999999998</v>
      </c>
      <c r="AC183" s="65">
        <v>1</v>
      </c>
      <c r="AD183" s="66">
        <v>0.1482</v>
      </c>
      <c r="AE183" s="66">
        <v>0.83599999999999997</v>
      </c>
      <c r="AF183" s="65">
        <v>417</v>
      </c>
      <c r="AG183" s="65">
        <v>367</v>
      </c>
      <c r="AH183" s="65">
        <v>399</v>
      </c>
      <c r="AI183" s="65">
        <v>1342247</v>
      </c>
      <c r="AJ183" s="66">
        <v>0.55500000000000005</v>
      </c>
      <c r="AK183" s="66">
        <v>0.68700000000000006</v>
      </c>
      <c r="AL183" s="66">
        <v>0.78700000000000003</v>
      </c>
      <c r="AM183" s="66">
        <v>0.68700000000000006</v>
      </c>
      <c r="AN183" s="66">
        <v>0.68700000000000006</v>
      </c>
      <c r="AO183" s="66">
        <v>0.39900000000000002</v>
      </c>
      <c r="AP183" s="66">
        <v>0.29899999999999999</v>
      </c>
      <c r="AQ183" s="66">
        <v>0.39900000000000002</v>
      </c>
      <c r="AR183" s="88">
        <v>0.42978</v>
      </c>
    </row>
    <row r="184" spans="1:44" x14ac:dyDescent="0.2">
      <c r="A184" s="61" t="s">
        <v>388</v>
      </c>
      <c r="B184" s="58" t="s">
        <v>389</v>
      </c>
      <c r="C184" s="65">
        <v>455977</v>
      </c>
      <c r="D184" s="65">
        <v>149363</v>
      </c>
      <c r="E184" s="66">
        <v>0.59</v>
      </c>
      <c r="F184" s="65">
        <v>12290</v>
      </c>
      <c r="G184" s="65">
        <v>36870</v>
      </c>
      <c r="H184" s="66">
        <v>0.7</v>
      </c>
      <c r="I184" s="65">
        <v>10074</v>
      </c>
      <c r="J184" s="66">
        <v>0.91200000000000003</v>
      </c>
      <c r="K184" s="65">
        <v>884528100</v>
      </c>
      <c r="L184" s="65">
        <v>1636</v>
      </c>
      <c r="M184" s="65">
        <v>540665</v>
      </c>
      <c r="N184" s="65">
        <v>178853</v>
      </c>
      <c r="O184" s="66">
        <v>0.55200000000000005</v>
      </c>
      <c r="P184" s="65">
        <v>1876</v>
      </c>
      <c r="Q184" s="65">
        <v>1933</v>
      </c>
      <c r="R184" s="65">
        <v>1905</v>
      </c>
      <c r="S184" s="66">
        <v>1</v>
      </c>
      <c r="T184" s="66">
        <v>1.413</v>
      </c>
      <c r="U184" s="66">
        <v>0.64200000000000002</v>
      </c>
      <c r="V184" s="65">
        <v>875796800</v>
      </c>
      <c r="W184" s="65">
        <v>893259401</v>
      </c>
      <c r="X184" s="65">
        <v>280407483</v>
      </c>
      <c r="Y184" s="65">
        <v>292603736</v>
      </c>
      <c r="Z184" s="65">
        <v>1959</v>
      </c>
      <c r="AA184" s="65">
        <v>1661</v>
      </c>
      <c r="AB184" s="67">
        <v>0.39889999999999998</v>
      </c>
      <c r="AC184" s="65">
        <v>4</v>
      </c>
      <c r="AD184" s="66">
        <v>3.1600000000000003E-2</v>
      </c>
      <c r="AE184" s="66">
        <v>0.41299999999999998</v>
      </c>
      <c r="AF184" s="65">
        <v>1700</v>
      </c>
      <c r="AG184" s="65">
        <v>1636</v>
      </c>
      <c r="AH184" s="65">
        <v>1735</v>
      </c>
      <c r="AI184" s="65">
        <v>514846</v>
      </c>
      <c r="AJ184" s="66">
        <v>0.82199999999999995</v>
      </c>
      <c r="AK184" s="66">
        <v>0.81299999999999994</v>
      </c>
      <c r="AL184" s="66">
        <v>0.91300000000000003</v>
      </c>
      <c r="AM184" s="66">
        <v>0.83199999999999996</v>
      </c>
      <c r="AN184" s="66">
        <v>0.83199999999999996</v>
      </c>
      <c r="AO184" s="66">
        <v>0.56100000000000005</v>
      </c>
      <c r="AP184" s="66">
        <v>0.73199999999999998</v>
      </c>
      <c r="AQ184" s="66">
        <v>0.73199999999999998</v>
      </c>
      <c r="AR184" s="88">
        <v>0.37651000000000001</v>
      </c>
    </row>
    <row r="185" spans="1:44" x14ac:dyDescent="0.2">
      <c r="A185" s="61" t="s">
        <v>390</v>
      </c>
      <c r="B185" s="58" t="s">
        <v>391</v>
      </c>
      <c r="C185" s="65">
        <v>344585</v>
      </c>
      <c r="D185" s="65">
        <v>145455</v>
      </c>
      <c r="E185" s="66">
        <v>0.51</v>
      </c>
      <c r="F185" s="65">
        <v>14490</v>
      </c>
      <c r="G185" s="65">
        <v>43470</v>
      </c>
      <c r="H185" s="66">
        <v>0.74</v>
      </c>
      <c r="I185" s="65">
        <v>8597</v>
      </c>
      <c r="J185" s="66">
        <v>0.92400000000000004</v>
      </c>
      <c r="K185" s="65">
        <v>296321286</v>
      </c>
      <c r="L185" s="65">
        <v>722</v>
      </c>
      <c r="M185" s="65">
        <v>410417</v>
      </c>
      <c r="N185" s="65">
        <v>173458</v>
      </c>
      <c r="O185" s="66">
        <v>0.53500000000000003</v>
      </c>
      <c r="P185" s="65">
        <v>890</v>
      </c>
      <c r="Q185" s="65">
        <v>868</v>
      </c>
      <c r="R185" s="65">
        <v>890</v>
      </c>
      <c r="S185" s="66">
        <v>1.141</v>
      </c>
      <c r="T185" s="66">
        <v>1.6080000000000001</v>
      </c>
      <c r="U185" s="66">
        <v>0.74099999999999999</v>
      </c>
      <c r="V185" s="65">
        <v>295954111</v>
      </c>
      <c r="W185" s="65">
        <v>296688461</v>
      </c>
      <c r="X185" s="65">
        <v>118906976</v>
      </c>
      <c r="Y185" s="65">
        <v>125236808</v>
      </c>
      <c r="Z185" s="65">
        <v>861</v>
      </c>
      <c r="AA185" s="65">
        <v>754</v>
      </c>
      <c r="AB185" s="67">
        <v>0.40050000000000002</v>
      </c>
      <c r="AC185" s="65">
        <v>6</v>
      </c>
      <c r="AD185" s="66">
        <v>5.91E-2</v>
      </c>
      <c r="AE185" s="66">
        <v>0.60799999999999998</v>
      </c>
      <c r="AF185" s="65">
        <v>757</v>
      </c>
      <c r="AG185" s="65">
        <v>746</v>
      </c>
      <c r="AH185" s="65">
        <v>752</v>
      </c>
      <c r="AI185" s="65">
        <v>394532</v>
      </c>
      <c r="AJ185" s="66">
        <v>0.9</v>
      </c>
      <c r="AK185" s="66">
        <v>0.83399999999999996</v>
      </c>
      <c r="AL185" s="66">
        <v>0.93400000000000005</v>
      </c>
      <c r="AM185" s="66">
        <v>0.89400000000000002</v>
      </c>
      <c r="AN185" s="66">
        <v>0.89400000000000002</v>
      </c>
      <c r="AO185" s="66">
        <v>0.61799999999999999</v>
      </c>
      <c r="AP185" s="66">
        <v>0.79400000000000004</v>
      </c>
      <c r="AQ185" s="66">
        <v>0.79400000000000004</v>
      </c>
      <c r="AR185" s="88">
        <v>0.31433</v>
      </c>
    </row>
    <row r="186" spans="1:44" x14ac:dyDescent="0.2">
      <c r="A186" s="61" t="s">
        <v>392</v>
      </c>
      <c r="B186" s="58" t="s">
        <v>393</v>
      </c>
      <c r="C186" s="65">
        <v>376063</v>
      </c>
      <c r="D186" s="65">
        <v>155822</v>
      </c>
      <c r="E186" s="66">
        <v>0.55200000000000005</v>
      </c>
      <c r="F186" s="65">
        <v>14277</v>
      </c>
      <c r="G186" s="65">
        <v>42831</v>
      </c>
      <c r="H186" s="66">
        <v>0.71899999999999997</v>
      </c>
      <c r="I186" s="65">
        <v>9523</v>
      </c>
      <c r="J186" s="66">
        <v>0.91800000000000004</v>
      </c>
      <c r="K186" s="65">
        <v>891963765</v>
      </c>
      <c r="L186" s="65">
        <v>2095</v>
      </c>
      <c r="M186" s="65">
        <v>425758</v>
      </c>
      <c r="N186" s="65">
        <v>178508</v>
      </c>
      <c r="O186" s="66">
        <v>0.55100000000000005</v>
      </c>
      <c r="P186" s="65">
        <v>2369</v>
      </c>
      <c r="Q186" s="65">
        <v>2460</v>
      </c>
      <c r="R186" s="65">
        <v>2415</v>
      </c>
      <c r="S186" s="66">
        <v>1.141</v>
      </c>
      <c r="T186" s="66">
        <v>1.514</v>
      </c>
      <c r="U186" s="66">
        <v>0.71899999999999997</v>
      </c>
      <c r="V186" s="65">
        <v>881375174</v>
      </c>
      <c r="W186" s="65">
        <v>902552357</v>
      </c>
      <c r="X186" s="65">
        <v>370331102</v>
      </c>
      <c r="Y186" s="65">
        <v>373974997</v>
      </c>
      <c r="Z186" s="65">
        <v>2400</v>
      </c>
      <c r="AA186" s="65">
        <v>2047</v>
      </c>
      <c r="AB186" s="67">
        <v>0.626</v>
      </c>
      <c r="AC186" s="65">
        <v>61</v>
      </c>
      <c r="AD186" s="66">
        <v>0.14119999999999999</v>
      </c>
      <c r="AE186" s="66">
        <v>0.51400000000000001</v>
      </c>
      <c r="AF186" s="65">
        <v>2465</v>
      </c>
      <c r="AG186" s="65">
        <v>2353</v>
      </c>
      <c r="AH186" s="65">
        <v>2119</v>
      </c>
      <c r="AI186" s="65">
        <v>425933</v>
      </c>
      <c r="AJ186" s="66">
        <v>0.873</v>
      </c>
      <c r="AK186" s="66">
        <v>0.79900000000000004</v>
      </c>
      <c r="AL186" s="66">
        <v>0.89900000000000002</v>
      </c>
      <c r="AM186" s="66">
        <v>0.878</v>
      </c>
      <c r="AN186" s="66">
        <v>0.91600000000000004</v>
      </c>
      <c r="AO186" s="66">
        <v>0.64200000000000002</v>
      </c>
      <c r="AP186" s="66">
        <v>0.77800000000000002</v>
      </c>
      <c r="AQ186" s="66">
        <v>0.77800000000000002</v>
      </c>
      <c r="AR186" s="88">
        <v>0.53030999999999995</v>
      </c>
    </row>
    <row r="187" spans="1:44" x14ac:dyDescent="0.2">
      <c r="A187" s="61" t="s">
        <v>394</v>
      </c>
      <c r="B187" s="58" t="s">
        <v>395</v>
      </c>
      <c r="C187" s="65">
        <v>395894</v>
      </c>
      <c r="D187" s="65">
        <v>179204</v>
      </c>
      <c r="E187" s="66">
        <v>0.61</v>
      </c>
      <c r="F187" s="65">
        <v>14503</v>
      </c>
      <c r="G187" s="65">
        <v>43509</v>
      </c>
      <c r="H187" s="66">
        <v>0.68899999999999995</v>
      </c>
      <c r="I187" s="65">
        <v>11297</v>
      </c>
      <c r="J187" s="66">
        <v>0.90900000000000003</v>
      </c>
      <c r="K187" s="65">
        <v>363873873</v>
      </c>
      <c r="L187" s="65">
        <v>800</v>
      </c>
      <c r="M187" s="65">
        <v>454842</v>
      </c>
      <c r="N187" s="65">
        <v>207429</v>
      </c>
      <c r="O187" s="66">
        <v>0.64</v>
      </c>
      <c r="P187" s="65">
        <v>929</v>
      </c>
      <c r="Q187" s="65">
        <v>928</v>
      </c>
      <c r="R187" s="65">
        <v>929</v>
      </c>
      <c r="S187" s="66">
        <v>1.141</v>
      </c>
      <c r="T187" s="66">
        <v>1.6259999999999999</v>
      </c>
      <c r="U187" s="66">
        <v>0.61399999999999999</v>
      </c>
      <c r="V187" s="65">
        <v>361149521</v>
      </c>
      <c r="W187" s="65">
        <v>366598225</v>
      </c>
      <c r="X187" s="65">
        <v>161781731</v>
      </c>
      <c r="Y187" s="65">
        <v>165943666</v>
      </c>
      <c r="Z187" s="65">
        <v>926</v>
      </c>
      <c r="AA187" s="65">
        <v>812</v>
      </c>
      <c r="AB187" s="67">
        <v>0.47610000000000002</v>
      </c>
      <c r="AC187" s="65">
        <v>8</v>
      </c>
      <c r="AD187" s="66">
        <v>4.6100000000000002E-2</v>
      </c>
      <c r="AE187" s="66">
        <v>0.626</v>
      </c>
      <c r="AF187" s="65">
        <v>818</v>
      </c>
      <c r="AG187" s="65">
        <v>831</v>
      </c>
      <c r="AH187" s="65">
        <v>847</v>
      </c>
      <c r="AI187" s="65">
        <v>432819</v>
      </c>
      <c r="AJ187" s="66">
        <v>0.84</v>
      </c>
      <c r="AK187" s="66">
        <v>0.82399999999999995</v>
      </c>
      <c r="AL187" s="66">
        <v>0.92400000000000004</v>
      </c>
      <c r="AM187" s="66">
        <v>0.875</v>
      </c>
      <c r="AN187" s="66">
        <v>0.875</v>
      </c>
      <c r="AO187" s="66">
        <v>0.67700000000000005</v>
      </c>
      <c r="AP187" s="66">
        <v>0.77500000000000002</v>
      </c>
      <c r="AQ187" s="66">
        <v>0.77500000000000002</v>
      </c>
      <c r="AR187" s="88">
        <v>0.29996</v>
      </c>
    </row>
    <row r="188" spans="1:44" x14ac:dyDescent="0.2">
      <c r="A188" s="61" t="s">
        <v>396</v>
      </c>
      <c r="B188" s="58" t="s">
        <v>397</v>
      </c>
      <c r="C188" s="65">
        <v>347337</v>
      </c>
      <c r="D188" s="65">
        <v>135925</v>
      </c>
      <c r="E188" s="66">
        <v>0.49299999999999999</v>
      </c>
      <c r="F188" s="65">
        <v>16224</v>
      </c>
      <c r="G188" s="65">
        <v>48672</v>
      </c>
      <c r="H188" s="66">
        <v>0.749</v>
      </c>
      <c r="I188" s="65">
        <v>8154</v>
      </c>
      <c r="J188" s="66">
        <v>0.92700000000000005</v>
      </c>
      <c r="K188" s="65">
        <v>149668291</v>
      </c>
      <c r="L188" s="65">
        <v>385</v>
      </c>
      <c r="M188" s="65">
        <v>388748</v>
      </c>
      <c r="N188" s="65">
        <v>153224</v>
      </c>
      <c r="O188" s="66">
        <v>0.47299999999999998</v>
      </c>
      <c r="P188" s="65">
        <v>416</v>
      </c>
      <c r="Q188" s="65">
        <v>407</v>
      </c>
      <c r="R188" s="65">
        <v>416</v>
      </c>
      <c r="S188" s="66">
        <v>1.141</v>
      </c>
      <c r="T188" s="66">
        <v>1.698</v>
      </c>
      <c r="U188" s="66">
        <v>0.754</v>
      </c>
      <c r="V188" s="65">
        <v>148592213</v>
      </c>
      <c r="W188" s="65">
        <v>150744369</v>
      </c>
      <c r="X188" s="65">
        <v>60034357</v>
      </c>
      <c r="Y188" s="65">
        <v>58991487</v>
      </c>
      <c r="Z188" s="65">
        <v>434</v>
      </c>
      <c r="AA188" s="65">
        <v>392</v>
      </c>
      <c r="AB188" s="67">
        <v>0.3962</v>
      </c>
      <c r="AC188" s="65">
        <v>29</v>
      </c>
      <c r="AD188" s="66">
        <v>0.13469999999999999</v>
      </c>
      <c r="AE188" s="66">
        <v>0.69799999999999995</v>
      </c>
      <c r="AF188" s="65">
        <v>394</v>
      </c>
      <c r="AG188" s="65">
        <v>410</v>
      </c>
      <c r="AH188" s="65">
        <v>407</v>
      </c>
      <c r="AI188" s="65">
        <v>370379</v>
      </c>
      <c r="AJ188" s="66">
        <v>0.9</v>
      </c>
      <c r="AK188" s="66">
        <v>0.86099999999999999</v>
      </c>
      <c r="AL188" s="66">
        <v>0.95</v>
      </c>
      <c r="AM188" s="66">
        <v>0.90700000000000003</v>
      </c>
      <c r="AN188" s="66">
        <v>0.90700000000000003</v>
      </c>
      <c r="AO188" s="66">
        <v>0.625</v>
      </c>
      <c r="AP188" s="66">
        <v>0.80700000000000005</v>
      </c>
      <c r="AQ188" s="66">
        <v>0.80700000000000005</v>
      </c>
      <c r="AR188" s="88">
        <v>0.29099000000000003</v>
      </c>
    </row>
    <row r="189" spans="1:44" x14ac:dyDescent="0.2">
      <c r="A189" s="61" t="s">
        <v>398</v>
      </c>
      <c r="B189" s="58" t="s">
        <v>399</v>
      </c>
      <c r="C189" s="65">
        <v>319157</v>
      </c>
      <c r="D189" s="65">
        <v>153690</v>
      </c>
      <c r="E189" s="66">
        <v>0.51100000000000001</v>
      </c>
      <c r="F189" s="65">
        <v>12673</v>
      </c>
      <c r="G189" s="65">
        <v>38019</v>
      </c>
      <c r="H189" s="66">
        <v>0.74</v>
      </c>
      <c r="I189" s="65">
        <v>9420</v>
      </c>
      <c r="J189" s="66">
        <v>0.92400000000000004</v>
      </c>
      <c r="K189" s="65">
        <v>433084141</v>
      </c>
      <c r="L189" s="65">
        <v>1134</v>
      </c>
      <c r="M189" s="65">
        <v>381908</v>
      </c>
      <c r="N189" s="65">
        <v>185675</v>
      </c>
      <c r="O189" s="66">
        <v>0.57299999999999995</v>
      </c>
      <c r="P189" s="65">
        <v>1284</v>
      </c>
      <c r="Q189" s="65">
        <v>1305</v>
      </c>
      <c r="R189" s="65">
        <v>1295</v>
      </c>
      <c r="S189" s="66">
        <v>1.141</v>
      </c>
      <c r="T189" s="66">
        <v>1.3560000000000001</v>
      </c>
      <c r="U189" s="66">
        <v>0.74099999999999999</v>
      </c>
      <c r="V189" s="65">
        <v>428922610</v>
      </c>
      <c r="W189" s="65">
        <v>437245673</v>
      </c>
      <c r="X189" s="65">
        <v>201687740</v>
      </c>
      <c r="Y189" s="65">
        <v>210556456</v>
      </c>
      <c r="Z189" s="65">
        <v>1370</v>
      </c>
      <c r="AA189" s="65">
        <v>1123</v>
      </c>
      <c r="AB189" s="67">
        <v>0.4037</v>
      </c>
      <c r="AC189" s="65">
        <v>9</v>
      </c>
      <c r="AD189" s="66">
        <v>6.13E-2</v>
      </c>
      <c r="AE189" s="66">
        <v>0.35599999999999998</v>
      </c>
      <c r="AF189" s="65">
        <v>1133</v>
      </c>
      <c r="AG189" s="65">
        <v>1199</v>
      </c>
      <c r="AH189" s="65">
        <v>1224</v>
      </c>
      <c r="AI189" s="65">
        <v>357226</v>
      </c>
      <c r="AJ189" s="66">
        <v>0.9</v>
      </c>
      <c r="AK189" s="66">
        <v>0.82699999999999996</v>
      </c>
      <c r="AL189" s="66">
        <v>0.92700000000000005</v>
      </c>
      <c r="AM189" s="66">
        <v>0.91400000000000003</v>
      </c>
      <c r="AN189" s="66">
        <v>0.91400000000000003</v>
      </c>
      <c r="AO189" s="66">
        <v>0.67</v>
      </c>
      <c r="AP189" s="66">
        <v>0.81399999999999995</v>
      </c>
      <c r="AQ189" s="66">
        <v>0.81399999999999995</v>
      </c>
      <c r="AR189" s="88">
        <v>0.33627000000000001</v>
      </c>
    </row>
    <row r="190" spans="1:44" x14ac:dyDescent="0.2">
      <c r="A190" s="61" t="s">
        <v>400</v>
      </c>
      <c r="B190" s="58" t="s">
        <v>401</v>
      </c>
      <c r="C190" s="65">
        <v>282008</v>
      </c>
      <c r="D190" s="65">
        <v>126358</v>
      </c>
      <c r="E190" s="66">
        <v>0.432</v>
      </c>
      <c r="F190" s="65">
        <v>14345</v>
      </c>
      <c r="G190" s="65">
        <v>43035</v>
      </c>
      <c r="H190" s="66">
        <v>0.78</v>
      </c>
      <c r="I190" s="65">
        <v>7534</v>
      </c>
      <c r="J190" s="66">
        <v>0.93600000000000005</v>
      </c>
      <c r="K190" s="65">
        <v>247592907</v>
      </c>
      <c r="L190" s="65">
        <v>752</v>
      </c>
      <c r="M190" s="65">
        <v>329245</v>
      </c>
      <c r="N190" s="65">
        <v>149043</v>
      </c>
      <c r="O190" s="66">
        <v>0.46</v>
      </c>
      <c r="P190" s="65">
        <v>847</v>
      </c>
      <c r="Q190" s="65">
        <v>844</v>
      </c>
      <c r="R190" s="65">
        <v>847</v>
      </c>
      <c r="S190" s="66">
        <v>1.141</v>
      </c>
      <c r="T190" s="66">
        <v>1.679</v>
      </c>
      <c r="U190" s="66">
        <v>0.83499999999999996</v>
      </c>
      <c r="V190" s="65">
        <v>245044125</v>
      </c>
      <c r="W190" s="65">
        <v>250141689</v>
      </c>
      <c r="X190" s="65">
        <v>108328079</v>
      </c>
      <c r="Y190" s="65">
        <v>112080384</v>
      </c>
      <c r="Z190" s="65">
        <v>887</v>
      </c>
      <c r="AA190" s="65">
        <v>739</v>
      </c>
      <c r="AB190" s="67">
        <v>0.52049999999999996</v>
      </c>
      <c r="AC190" s="65">
        <v>11</v>
      </c>
      <c r="AD190" s="66">
        <v>7.0499999999999993E-2</v>
      </c>
      <c r="AE190" s="66">
        <v>0.67900000000000005</v>
      </c>
      <c r="AF190" s="65">
        <v>745</v>
      </c>
      <c r="AG190" s="65">
        <v>742</v>
      </c>
      <c r="AH190" s="65">
        <v>799</v>
      </c>
      <c r="AI190" s="65">
        <v>313068</v>
      </c>
      <c r="AJ190" s="66">
        <v>0.9</v>
      </c>
      <c r="AK190" s="66">
        <v>0.874</v>
      </c>
      <c r="AL190" s="66">
        <v>0.95</v>
      </c>
      <c r="AM190" s="66">
        <v>0.93700000000000006</v>
      </c>
      <c r="AN190" s="66">
        <v>0.93700000000000006</v>
      </c>
      <c r="AO190" s="66">
        <v>0.63200000000000001</v>
      </c>
      <c r="AP190" s="66">
        <v>0.83699999999999997</v>
      </c>
      <c r="AQ190" s="66">
        <v>0.83699999999999997</v>
      </c>
      <c r="AR190" s="88">
        <v>0.34621000000000002</v>
      </c>
    </row>
    <row r="191" spans="1:44" x14ac:dyDescent="0.2">
      <c r="A191" s="61" t="s">
        <v>402</v>
      </c>
      <c r="B191" s="58" t="s">
        <v>403</v>
      </c>
      <c r="C191" s="65">
        <v>379175</v>
      </c>
      <c r="D191" s="65">
        <v>151372</v>
      </c>
      <c r="E191" s="66">
        <v>0.54500000000000004</v>
      </c>
      <c r="F191" s="65">
        <v>15128</v>
      </c>
      <c r="G191" s="65">
        <v>45384</v>
      </c>
      <c r="H191" s="66">
        <v>0.72299999999999998</v>
      </c>
      <c r="I191" s="65">
        <v>9562</v>
      </c>
      <c r="J191" s="66">
        <v>0.91900000000000004</v>
      </c>
      <c r="K191" s="65">
        <v>275221949</v>
      </c>
      <c r="L191" s="65">
        <v>604</v>
      </c>
      <c r="M191" s="65">
        <v>455665</v>
      </c>
      <c r="N191" s="65">
        <v>182950</v>
      </c>
      <c r="O191" s="66">
        <v>0.56499999999999995</v>
      </c>
      <c r="P191" s="65">
        <v>708</v>
      </c>
      <c r="Q191" s="65">
        <v>739</v>
      </c>
      <c r="R191" s="65">
        <v>724</v>
      </c>
      <c r="S191" s="66">
        <v>1.141</v>
      </c>
      <c r="T191" s="66">
        <v>1.7050000000000001</v>
      </c>
      <c r="U191" s="66">
        <v>0.69499999999999995</v>
      </c>
      <c r="V191" s="65">
        <v>273645928</v>
      </c>
      <c r="W191" s="65">
        <v>276797971</v>
      </c>
      <c r="X191" s="65">
        <v>107409233</v>
      </c>
      <c r="Y191" s="65">
        <v>110501883</v>
      </c>
      <c r="Z191" s="65">
        <v>730</v>
      </c>
      <c r="AA191" s="65">
        <v>622</v>
      </c>
      <c r="AB191" s="67">
        <v>0.47089999999999999</v>
      </c>
      <c r="AC191" s="65">
        <v>4</v>
      </c>
      <c r="AD191" s="66">
        <v>9.6000000000000002E-2</v>
      </c>
      <c r="AE191" s="66">
        <v>0.70499999999999996</v>
      </c>
      <c r="AF191" s="65">
        <v>623</v>
      </c>
      <c r="AG191" s="65">
        <v>609</v>
      </c>
      <c r="AH191" s="65">
        <v>644</v>
      </c>
      <c r="AI191" s="65">
        <v>429810</v>
      </c>
      <c r="AJ191" s="66">
        <v>0.9</v>
      </c>
      <c r="AK191" s="66">
        <v>0.84399999999999997</v>
      </c>
      <c r="AL191" s="66">
        <v>0.94399999999999995</v>
      </c>
      <c r="AM191" s="66">
        <v>0.876</v>
      </c>
      <c r="AN191" s="66">
        <v>0.876</v>
      </c>
      <c r="AO191" s="66">
        <v>0.60599999999999998</v>
      </c>
      <c r="AP191" s="66">
        <v>0.77600000000000002</v>
      </c>
      <c r="AQ191" s="66">
        <v>0.77600000000000002</v>
      </c>
      <c r="AR191" s="88">
        <v>0.31370999999999999</v>
      </c>
    </row>
    <row r="192" spans="1:44" x14ac:dyDescent="0.2">
      <c r="A192" s="61" t="s">
        <v>404</v>
      </c>
      <c r="B192" s="58" t="s">
        <v>405</v>
      </c>
      <c r="C192" s="65">
        <v>405637</v>
      </c>
      <c r="D192" s="65">
        <v>153476</v>
      </c>
      <c r="E192" s="66">
        <v>0.56599999999999995</v>
      </c>
      <c r="F192" s="65">
        <v>13948</v>
      </c>
      <c r="G192" s="65">
        <v>41844</v>
      </c>
      <c r="H192" s="66">
        <v>0.71199999999999997</v>
      </c>
      <c r="I192" s="65">
        <v>10073</v>
      </c>
      <c r="J192" s="66">
        <v>0.91600000000000004</v>
      </c>
      <c r="K192" s="65">
        <v>438689419</v>
      </c>
      <c r="L192" s="65">
        <v>870</v>
      </c>
      <c r="M192" s="65">
        <v>504240</v>
      </c>
      <c r="N192" s="65">
        <v>192463</v>
      </c>
      <c r="O192" s="66">
        <v>0.59399999999999997</v>
      </c>
      <c r="P192" s="65">
        <v>1008</v>
      </c>
      <c r="Q192" s="65">
        <v>1037</v>
      </c>
      <c r="R192" s="65">
        <v>1023</v>
      </c>
      <c r="S192" s="66">
        <v>1.141</v>
      </c>
      <c r="T192" s="66">
        <v>1.55</v>
      </c>
      <c r="U192" s="66">
        <v>0.67200000000000004</v>
      </c>
      <c r="V192" s="65">
        <v>434828698</v>
      </c>
      <c r="W192" s="65">
        <v>442550141</v>
      </c>
      <c r="X192" s="65">
        <v>160876690</v>
      </c>
      <c r="Y192" s="65">
        <v>167443058</v>
      </c>
      <c r="Z192" s="65">
        <v>1091</v>
      </c>
      <c r="AA192" s="65">
        <v>847</v>
      </c>
      <c r="AB192" s="67">
        <v>0.41199999999999998</v>
      </c>
      <c r="AC192" s="65">
        <v>2</v>
      </c>
      <c r="AD192" s="66">
        <v>3.7699999999999997E-2</v>
      </c>
      <c r="AE192" s="66">
        <v>0.55000000000000004</v>
      </c>
      <c r="AF192" s="65">
        <v>852</v>
      </c>
      <c r="AG192" s="65">
        <v>861</v>
      </c>
      <c r="AH192" s="65">
        <v>931</v>
      </c>
      <c r="AI192" s="65">
        <v>475349</v>
      </c>
      <c r="AJ192" s="66">
        <v>0.877</v>
      </c>
      <c r="AK192" s="66">
        <v>0.81699999999999995</v>
      </c>
      <c r="AL192" s="66">
        <v>0.91700000000000004</v>
      </c>
      <c r="AM192" s="66">
        <v>0.85199999999999998</v>
      </c>
      <c r="AN192" s="66">
        <v>0.85199999999999998</v>
      </c>
      <c r="AO192" s="66">
        <v>0.58399999999999996</v>
      </c>
      <c r="AP192" s="66">
        <v>0.752</v>
      </c>
      <c r="AQ192" s="66">
        <v>0.752</v>
      </c>
      <c r="AR192" s="88">
        <v>0.36397000000000002</v>
      </c>
    </row>
    <row r="193" spans="1:44" x14ac:dyDescent="0.2">
      <c r="A193" s="61" t="s">
        <v>406</v>
      </c>
      <c r="B193" s="58" t="s">
        <v>407</v>
      </c>
      <c r="C193" s="65">
        <v>630821</v>
      </c>
      <c r="D193" s="65">
        <v>156543</v>
      </c>
      <c r="E193" s="66">
        <v>0.71599999999999997</v>
      </c>
      <c r="F193" s="65">
        <v>14968</v>
      </c>
      <c r="G193" s="65">
        <v>44904</v>
      </c>
      <c r="H193" s="66">
        <v>0.63500000000000001</v>
      </c>
      <c r="I193" s="65">
        <v>14289</v>
      </c>
      <c r="J193" s="66">
        <v>0.89300000000000002</v>
      </c>
      <c r="K193" s="65">
        <v>894746118</v>
      </c>
      <c r="L193" s="65">
        <v>1110</v>
      </c>
      <c r="M193" s="65">
        <v>806077</v>
      </c>
      <c r="N193" s="65">
        <v>203084</v>
      </c>
      <c r="O193" s="66">
        <v>0.627</v>
      </c>
      <c r="P193" s="65">
        <v>1341</v>
      </c>
      <c r="Q193" s="65">
        <v>1402</v>
      </c>
      <c r="R193" s="65">
        <v>1372</v>
      </c>
      <c r="S193" s="66">
        <v>1.1240000000000001</v>
      </c>
      <c r="T193" s="66">
        <v>1.744</v>
      </c>
      <c r="U193" s="66">
        <v>0.54700000000000004</v>
      </c>
      <c r="V193" s="65">
        <v>881109396</v>
      </c>
      <c r="W193" s="65">
        <v>908382841</v>
      </c>
      <c r="X193" s="65">
        <v>202303581</v>
      </c>
      <c r="Y193" s="65">
        <v>225423344</v>
      </c>
      <c r="Z193" s="65">
        <v>1440</v>
      </c>
      <c r="AA193" s="65">
        <v>1062</v>
      </c>
      <c r="AB193" s="67">
        <v>0.54779999999999995</v>
      </c>
      <c r="AC193" s="65">
        <v>11</v>
      </c>
      <c r="AD193" s="66">
        <v>0.1077</v>
      </c>
      <c r="AE193" s="66">
        <v>0.74399999999999999</v>
      </c>
      <c r="AF193" s="65">
        <v>1075</v>
      </c>
      <c r="AG193" s="65">
        <v>1109</v>
      </c>
      <c r="AH193" s="65">
        <v>1152</v>
      </c>
      <c r="AI193" s="65">
        <v>788526</v>
      </c>
      <c r="AJ193" s="66">
        <v>0.72</v>
      </c>
      <c r="AK193" s="66">
        <v>0.69699999999999995</v>
      </c>
      <c r="AL193" s="66">
        <v>0.79700000000000004</v>
      </c>
      <c r="AM193" s="66">
        <v>0.68799999999999994</v>
      </c>
      <c r="AN193" s="66">
        <v>0.68799999999999994</v>
      </c>
      <c r="AO193" s="66">
        <v>0.52400000000000002</v>
      </c>
      <c r="AP193" s="66">
        <v>0.58799999999999997</v>
      </c>
      <c r="AQ193" s="66">
        <v>0.58799999999999997</v>
      </c>
      <c r="AR193" s="88">
        <v>0.53181999999999996</v>
      </c>
    </row>
    <row r="194" spans="1:44" x14ac:dyDescent="0.2">
      <c r="A194" s="61" t="s">
        <v>408</v>
      </c>
      <c r="B194" s="58" t="s">
        <v>409</v>
      </c>
      <c r="C194" s="65">
        <v>726977</v>
      </c>
      <c r="D194" s="65">
        <v>174484</v>
      </c>
      <c r="E194" s="66">
        <v>0.81399999999999995</v>
      </c>
      <c r="F194" s="65">
        <v>18636</v>
      </c>
      <c r="G194" s="65">
        <v>55908</v>
      </c>
      <c r="H194" s="66">
        <v>0.58499999999999996</v>
      </c>
      <c r="I194" s="65">
        <v>15477</v>
      </c>
      <c r="J194" s="66">
        <v>0.878</v>
      </c>
      <c r="K194" s="65">
        <v>1120545964</v>
      </c>
      <c r="L194" s="65">
        <v>1256</v>
      </c>
      <c r="M194" s="65">
        <v>892154</v>
      </c>
      <c r="N194" s="65">
        <v>217272</v>
      </c>
      <c r="O194" s="66">
        <v>0.67100000000000004</v>
      </c>
      <c r="P194" s="65">
        <v>1513</v>
      </c>
      <c r="Q194" s="65">
        <v>1591</v>
      </c>
      <c r="R194" s="65">
        <v>1552</v>
      </c>
      <c r="S194" s="66">
        <v>1.1240000000000001</v>
      </c>
      <c r="T194" s="66">
        <v>1.6479999999999999</v>
      </c>
      <c r="U194" s="66">
        <v>0.505</v>
      </c>
      <c r="V194" s="65">
        <v>1104098786</v>
      </c>
      <c r="W194" s="65">
        <v>1136993143</v>
      </c>
      <c r="X194" s="65">
        <v>265405663</v>
      </c>
      <c r="Y194" s="65">
        <v>272893645</v>
      </c>
      <c r="Z194" s="65">
        <v>1564</v>
      </c>
      <c r="AA194" s="65">
        <v>1287</v>
      </c>
      <c r="AB194" s="67">
        <v>0.52749999999999997</v>
      </c>
      <c r="AC194" s="65">
        <v>43</v>
      </c>
      <c r="AD194" s="66">
        <v>0.20880000000000001</v>
      </c>
      <c r="AE194" s="66">
        <v>0.64800000000000002</v>
      </c>
      <c r="AF194" s="65">
        <v>1354</v>
      </c>
      <c r="AG194" s="65">
        <v>1355</v>
      </c>
      <c r="AH194" s="65">
        <v>1276</v>
      </c>
      <c r="AI194" s="65">
        <v>891060</v>
      </c>
      <c r="AJ194" s="66">
        <v>0.62</v>
      </c>
      <c r="AK194" s="66">
        <v>0.66700000000000004</v>
      </c>
      <c r="AL194" s="66">
        <v>0.76700000000000002</v>
      </c>
      <c r="AM194" s="66">
        <v>0.66700000000000004</v>
      </c>
      <c r="AN194" s="66">
        <v>0.69499999999999995</v>
      </c>
      <c r="AO194" s="66">
        <v>0.54600000000000004</v>
      </c>
      <c r="AP194" s="66">
        <v>0.53500000000000003</v>
      </c>
      <c r="AQ194" s="66">
        <v>0.54600000000000004</v>
      </c>
      <c r="AR194" s="88">
        <v>0.50266999999999995</v>
      </c>
    </row>
    <row r="195" spans="1:44" x14ac:dyDescent="0.2">
      <c r="A195" s="61" t="s">
        <v>410</v>
      </c>
      <c r="B195" s="58" t="s">
        <v>411</v>
      </c>
      <c r="C195" s="65">
        <v>762813</v>
      </c>
      <c r="D195" s="65">
        <v>210726</v>
      </c>
      <c r="E195" s="66">
        <v>0.90900000000000003</v>
      </c>
      <c r="F195" s="65">
        <v>16732</v>
      </c>
      <c r="G195" s="65">
        <v>50196</v>
      </c>
      <c r="H195" s="66">
        <v>0.53700000000000003</v>
      </c>
      <c r="I195" s="65">
        <v>16264</v>
      </c>
      <c r="J195" s="66">
        <v>0.86399999999999999</v>
      </c>
      <c r="K195" s="65">
        <v>1012724245</v>
      </c>
      <c r="L195" s="65">
        <v>1191</v>
      </c>
      <c r="M195" s="65">
        <v>850314</v>
      </c>
      <c r="N195" s="65">
        <v>242220</v>
      </c>
      <c r="O195" s="66">
        <v>0.748</v>
      </c>
      <c r="P195" s="65">
        <v>1331</v>
      </c>
      <c r="Q195" s="65">
        <v>1393</v>
      </c>
      <c r="R195" s="65">
        <v>1362</v>
      </c>
      <c r="S195" s="66">
        <v>1.1240000000000001</v>
      </c>
      <c r="T195" s="66">
        <v>1.4890000000000001</v>
      </c>
      <c r="U195" s="66">
        <v>0.45</v>
      </c>
      <c r="V195" s="65">
        <v>981156734</v>
      </c>
      <c r="W195" s="65">
        <v>1044291757</v>
      </c>
      <c r="X195" s="65">
        <v>271055569</v>
      </c>
      <c r="Y195" s="65">
        <v>288484488</v>
      </c>
      <c r="Z195" s="65">
        <v>1369</v>
      </c>
      <c r="AA195" s="65">
        <v>1140</v>
      </c>
      <c r="AB195" s="67">
        <v>0.38140000000000002</v>
      </c>
      <c r="AC195" s="65">
        <v>8</v>
      </c>
      <c r="AD195" s="66">
        <v>0.13600000000000001</v>
      </c>
      <c r="AE195" s="66">
        <v>0.48899999999999999</v>
      </c>
      <c r="AF195" s="65">
        <v>1153</v>
      </c>
      <c r="AG195" s="65">
        <v>1203</v>
      </c>
      <c r="AH195" s="65">
        <v>1199</v>
      </c>
      <c r="AI195" s="65">
        <v>870968</v>
      </c>
      <c r="AJ195" s="66">
        <v>0.60799999999999998</v>
      </c>
      <c r="AK195" s="66">
        <v>0.71</v>
      </c>
      <c r="AL195" s="66">
        <v>0.81</v>
      </c>
      <c r="AM195" s="66">
        <v>0.71</v>
      </c>
      <c r="AN195" s="66">
        <v>0.71</v>
      </c>
      <c r="AO195" s="66">
        <v>0.55400000000000005</v>
      </c>
      <c r="AP195" s="66">
        <v>0.54600000000000004</v>
      </c>
      <c r="AQ195" s="66">
        <v>0.55400000000000005</v>
      </c>
      <c r="AR195" s="88">
        <v>0.38790000000000002</v>
      </c>
    </row>
    <row r="196" spans="1:44" x14ac:dyDescent="0.2">
      <c r="A196" s="61" t="s">
        <v>412</v>
      </c>
      <c r="B196" s="58" t="s">
        <v>413</v>
      </c>
      <c r="C196" s="65">
        <v>611573</v>
      </c>
      <c r="D196" s="65">
        <v>169607</v>
      </c>
      <c r="E196" s="66">
        <v>0.73</v>
      </c>
      <c r="F196" s="65">
        <v>17067</v>
      </c>
      <c r="G196" s="65">
        <v>51201</v>
      </c>
      <c r="H196" s="66">
        <v>0.628</v>
      </c>
      <c r="I196" s="65">
        <v>16596</v>
      </c>
      <c r="J196" s="66">
        <v>0.89100000000000001</v>
      </c>
      <c r="K196" s="65">
        <v>782938103</v>
      </c>
      <c r="L196" s="65">
        <v>1065</v>
      </c>
      <c r="M196" s="65">
        <v>735153</v>
      </c>
      <c r="N196" s="65">
        <v>207191</v>
      </c>
      <c r="O196" s="66">
        <v>0.63900000000000001</v>
      </c>
      <c r="P196" s="65">
        <v>1299</v>
      </c>
      <c r="Q196" s="65">
        <v>1325</v>
      </c>
      <c r="R196" s="65">
        <v>1312</v>
      </c>
      <c r="S196" s="66">
        <v>1.1240000000000001</v>
      </c>
      <c r="T196" s="66">
        <v>1.617</v>
      </c>
      <c r="U196" s="66">
        <v>0.53500000000000003</v>
      </c>
      <c r="V196" s="65">
        <v>770218774</v>
      </c>
      <c r="W196" s="65">
        <v>795657433</v>
      </c>
      <c r="X196" s="65">
        <v>207481984</v>
      </c>
      <c r="Y196" s="65">
        <v>220659398</v>
      </c>
      <c r="Z196" s="65">
        <v>1301</v>
      </c>
      <c r="AA196" s="65">
        <v>1067</v>
      </c>
      <c r="AB196" s="67">
        <v>0.3402</v>
      </c>
      <c r="AC196" s="65">
        <v>1</v>
      </c>
      <c r="AD196" s="66">
        <v>8.9099999999999999E-2</v>
      </c>
      <c r="AE196" s="66">
        <v>0.61699999999999999</v>
      </c>
      <c r="AF196" s="65">
        <v>1110</v>
      </c>
      <c r="AG196" s="65">
        <v>1082</v>
      </c>
      <c r="AH196" s="65">
        <v>1128</v>
      </c>
      <c r="AI196" s="65">
        <v>705370</v>
      </c>
      <c r="AJ196" s="66">
        <v>0.71799999999999997</v>
      </c>
      <c r="AK196" s="66">
        <v>0.66700000000000004</v>
      </c>
      <c r="AL196" s="66">
        <v>0.76700000000000002</v>
      </c>
      <c r="AM196" s="66">
        <v>0.73199999999999998</v>
      </c>
      <c r="AN196" s="66">
        <v>0.73199999999999998</v>
      </c>
      <c r="AO196" s="66">
        <v>0.63400000000000001</v>
      </c>
      <c r="AP196" s="66">
        <v>0.63200000000000001</v>
      </c>
      <c r="AQ196" s="66">
        <v>0.63400000000000001</v>
      </c>
      <c r="AR196" s="88">
        <v>0.30431000000000002</v>
      </c>
    </row>
    <row r="197" spans="1:44" x14ac:dyDescent="0.2">
      <c r="A197" s="61" t="s">
        <v>414</v>
      </c>
      <c r="B197" s="58" t="s">
        <v>415</v>
      </c>
      <c r="C197" s="65">
        <v>2396662</v>
      </c>
      <c r="D197" s="65">
        <v>218794</v>
      </c>
      <c r="E197" s="66">
        <v>1.9730000000000001</v>
      </c>
      <c r="F197" s="65">
        <v>23704</v>
      </c>
      <c r="G197" s="65">
        <v>71112</v>
      </c>
      <c r="H197" s="66">
        <v>0.25</v>
      </c>
      <c r="I197" s="65">
        <v>37287</v>
      </c>
      <c r="J197" s="66">
        <v>0.70499999999999996</v>
      </c>
      <c r="K197" s="65">
        <v>1000898064</v>
      </c>
      <c r="L197" s="65">
        <v>339</v>
      </c>
      <c r="M197" s="65">
        <v>2952501</v>
      </c>
      <c r="N197" s="65">
        <v>273654</v>
      </c>
      <c r="O197" s="66">
        <v>0.84499999999999997</v>
      </c>
      <c r="P197" s="65">
        <v>406</v>
      </c>
      <c r="Q197" s="65">
        <v>438</v>
      </c>
      <c r="R197" s="65">
        <v>422</v>
      </c>
      <c r="S197" s="66">
        <v>1.1240000000000001</v>
      </c>
      <c r="T197" s="66">
        <v>1.99</v>
      </c>
      <c r="U197" s="66">
        <v>0.16900000000000001</v>
      </c>
      <c r="V197" s="65">
        <v>985611064</v>
      </c>
      <c r="W197" s="65">
        <v>1016185065</v>
      </c>
      <c r="X197" s="65">
        <v>85505439</v>
      </c>
      <c r="Y197" s="65">
        <v>92768852</v>
      </c>
      <c r="Z197" s="65">
        <v>424</v>
      </c>
      <c r="AA197" s="65">
        <v>322</v>
      </c>
      <c r="AB197" s="67">
        <v>0.56930000000000003</v>
      </c>
      <c r="AC197" s="65">
        <v>10</v>
      </c>
      <c r="AD197" s="66">
        <v>0.22650000000000001</v>
      </c>
      <c r="AE197" s="66">
        <v>0.99</v>
      </c>
      <c r="AF197" s="65">
        <v>366</v>
      </c>
      <c r="AG197" s="65">
        <v>380</v>
      </c>
      <c r="AH197" s="65">
        <v>349</v>
      </c>
      <c r="AI197" s="65">
        <v>2911705</v>
      </c>
      <c r="AJ197" s="66">
        <v>0.154</v>
      </c>
      <c r="AK197" s="66">
        <v>5.1999999999999998E-2</v>
      </c>
      <c r="AL197" s="66">
        <v>0.152</v>
      </c>
      <c r="AM197" s="66">
        <v>0.19500000000000001</v>
      </c>
      <c r="AN197" s="66">
        <v>0.19500000000000001</v>
      </c>
      <c r="AO197" s="66">
        <v>0.29899999999999999</v>
      </c>
      <c r="AP197" s="66">
        <v>0</v>
      </c>
      <c r="AQ197" s="66">
        <v>0.36</v>
      </c>
      <c r="AR197" s="88">
        <v>0.46612999999999999</v>
      </c>
    </row>
    <row r="198" spans="1:44" x14ac:dyDescent="0.2">
      <c r="A198" s="61" t="s">
        <v>416</v>
      </c>
      <c r="B198" s="58" t="s">
        <v>417</v>
      </c>
      <c r="C198" s="65">
        <v>3288661</v>
      </c>
      <c r="D198" s="65">
        <v>271317</v>
      </c>
      <c r="E198" s="66">
        <v>2.649</v>
      </c>
      <c r="F198" s="65">
        <v>25014</v>
      </c>
      <c r="G198" s="65">
        <v>75042</v>
      </c>
      <c r="H198" s="66">
        <v>0.25</v>
      </c>
      <c r="I198" s="65">
        <v>35826</v>
      </c>
      <c r="J198" s="66">
        <v>0.60299999999999998</v>
      </c>
      <c r="K198" s="65">
        <v>1228412707</v>
      </c>
      <c r="L198" s="65">
        <v>299</v>
      </c>
      <c r="M198" s="65">
        <v>4108403</v>
      </c>
      <c r="N198" s="65">
        <v>339373</v>
      </c>
      <c r="O198" s="66">
        <v>1.048</v>
      </c>
      <c r="P198" s="65">
        <v>337</v>
      </c>
      <c r="Q198" s="65">
        <v>364</v>
      </c>
      <c r="R198" s="65">
        <v>351</v>
      </c>
      <c r="S198" s="66">
        <v>1.1240000000000001</v>
      </c>
      <c r="T198" s="66">
        <v>1.8660000000000001</v>
      </c>
      <c r="U198" s="66">
        <v>5.0999999999999997E-2</v>
      </c>
      <c r="V198" s="65">
        <v>1226865897</v>
      </c>
      <c r="W198" s="65">
        <v>1229959518</v>
      </c>
      <c r="X198" s="65">
        <v>82522667</v>
      </c>
      <c r="Y198" s="65">
        <v>101472588</v>
      </c>
      <c r="Z198" s="65">
        <v>374</v>
      </c>
      <c r="AA198" s="65">
        <v>285</v>
      </c>
      <c r="AB198" s="67">
        <v>0.50549999999999995</v>
      </c>
      <c r="AC198" s="65">
        <v>7</v>
      </c>
      <c r="AD198" s="66">
        <v>0.13719999999999999</v>
      </c>
      <c r="AE198" s="66">
        <v>0.86599999999999999</v>
      </c>
      <c r="AF198" s="65">
        <v>287</v>
      </c>
      <c r="AG198" s="65">
        <v>292</v>
      </c>
      <c r="AH198" s="65">
        <v>319</v>
      </c>
      <c r="AI198" s="65">
        <v>3855672</v>
      </c>
      <c r="AJ198" s="66">
        <v>6.5000000000000002E-2</v>
      </c>
      <c r="AK198" s="66">
        <v>3.7999999999999999E-2</v>
      </c>
      <c r="AL198" s="66">
        <v>0.13800000000000001</v>
      </c>
      <c r="AM198" s="66">
        <v>0.1</v>
      </c>
      <c r="AN198" s="66">
        <v>0.1</v>
      </c>
      <c r="AO198" s="66">
        <v>7.0000000000000007E-2</v>
      </c>
      <c r="AP198" s="66">
        <v>0</v>
      </c>
      <c r="AQ198" s="66">
        <v>0.36</v>
      </c>
      <c r="AR198" s="88">
        <v>0.50297000000000003</v>
      </c>
    </row>
    <row r="199" spans="1:44" x14ac:dyDescent="0.2">
      <c r="A199" s="61" t="s">
        <v>418</v>
      </c>
      <c r="B199" s="58" t="s">
        <v>419</v>
      </c>
      <c r="C199" s="65">
        <v>5002485</v>
      </c>
      <c r="D199" s="65">
        <v>206899</v>
      </c>
      <c r="E199" s="66">
        <v>3.62</v>
      </c>
      <c r="F199" s="65">
        <v>33685</v>
      </c>
      <c r="G199" s="65">
        <v>101055</v>
      </c>
      <c r="H199" s="66">
        <v>0.25</v>
      </c>
      <c r="I199" s="65">
        <v>48840</v>
      </c>
      <c r="J199" s="66">
        <v>0.5</v>
      </c>
      <c r="K199" s="65">
        <v>655260900</v>
      </c>
      <c r="L199" s="65">
        <v>105</v>
      </c>
      <c r="M199" s="65">
        <v>6240580</v>
      </c>
      <c r="N199" s="65">
        <v>258131</v>
      </c>
      <c r="O199" s="66">
        <v>0.79700000000000004</v>
      </c>
      <c r="P199" s="65">
        <v>136</v>
      </c>
      <c r="Q199" s="65">
        <v>122</v>
      </c>
      <c r="R199" s="65">
        <v>136</v>
      </c>
      <c r="S199" s="66">
        <v>1</v>
      </c>
      <c r="T199" s="66">
        <v>1.881</v>
      </c>
      <c r="U199" s="66">
        <v>0</v>
      </c>
      <c r="V199" s="65">
        <v>655196179</v>
      </c>
      <c r="W199" s="65">
        <v>655325621</v>
      </c>
      <c r="X199" s="65">
        <v>27575961</v>
      </c>
      <c r="Y199" s="65">
        <v>27103847</v>
      </c>
      <c r="Z199" s="65">
        <v>131</v>
      </c>
      <c r="AA199" s="65">
        <v>110</v>
      </c>
      <c r="AB199" s="67">
        <v>0.50639999999999996</v>
      </c>
      <c r="AC199" s="65">
        <v>0</v>
      </c>
      <c r="AD199" s="66">
        <v>9.6199999999999994E-2</v>
      </c>
      <c r="AE199" s="66">
        <v>0.88100000000000001</v>
      </c>
      <c r="AF199" s="65">
        <v>110</v>
      </c>
      <c r="AG199" s="65">
        <v>110</v>
      </c>
      <c r="AH199" s="65">
        <v>115</v>
      </c>
      <c r="AI199" s="65">
        <v>5698483</v>
      </c>
      <c r="AJ199" s="66">
        <v>6.5000000000000002E-2</v>
      </c>
      <c r="AK199" s="66">
        <v>8.8999999999999996E-2</v>
      </c>
      <c r="AL199" s="66">
        <v>0.189</v>
      </c>
      <c r="AM199" s="66">
        <v>0.1</v>
      </c>
      <c r="AN199" s="66">
        <v>0.1</v>
      </c>
      <c r="AO199" s="66">
        <v>1.2999999999999999E-2</v>
      </c>
      <c r="AP199" s="66">
        <v>0</v>
      </c>
      <c r="AQ199" s="66">
        <v>0.36</v>
      </c>
      <c r="AR199" s="88">
        <v>0.38647999999999999</v>
      </c>
    </row>
    <row r="200" spans="1:44" x14ac:dyDescent="0.2">
      <c r="A200" s="61" t="s">
        <v>420</v>
      </c>
      <c r="B200" s="58" t="s">
        <v>421</v>
      </c>
      <c r="C200" s="65">
        <v>4332963</v>
      </c>
      <c r="D200" s="65">
        <v>175290</v>
      </c>
      <c r="E200" s="66">
        <v>3.1269999999999998</v>
      </c>
      <c r="F200" s="65">
        <v>33988</v>
      </c>
      <c r="G200" s="65">
        <v>101964</v>
      </c>
      <c r="H200" s="66">
        <v>0.25</v>
      </c>
      <c r="I200" s="65">
        <v>55567</v>
      </c>
      <c r="J200" s="66">
        <v>0.53100000000000003</v>
      </c>
      <c r="K200" s="65">
        <v>454797886</v>
      </c>
      <c r="L200" s="65">
        <v>85</v>
      </c>
      <c r="M200" s="65">
        <v>5350563</v>
      </c>
      <c r="N200" s="65">
        <v>216535</v>
      </c>
      <c r="O200" s="66">
        <v>0.66800000000000004</v>
      </c>
      <c r="P200" s="65">
        <v>80</v>
      </c>
      <c r="Q200" s="65">
        <v>100</v>
      </c>
      <c r="R200" s="65">
        <v>90</v>
      </c>
      <c r="S200" s="66">
        <v>1</v>
      </c>
      <c r="T200" s="66">
        <v>1.268</v>
      </c>
      <c r="U200" s="66">
        <v>0</v>
      </c>
      <c r="V200" s="65">
        <v>454634577</v>
      </c>
      <c r="W200" s="65">
        <v>454961196</v>
      </c>
      <c r="X200" s="65">
        <v>18300061</v>
      </c>
      <c r="Y200" s="65">
        <v>18405495</v>
      </c>
      <c r="Z200" s="65">
        <v>105</v>
      </c>
      <c r="AA200" s="65">
        <v>67</v>
      </c>
      <c r="AB200" s="67">
        <v>0.38690000000000002</v>
      </c>
      <c r="AC200" s="65">
        <v>0</v>
      </c>
      <c r="AD200" s="66">
        <v>0</v>
      </c>
      <c r="AE200" s="66">
        <v>0.26800000000000002</v>
      </c>
      <c r="AF200" s="65">
        <v>67</v>
      </c>
      <c r="AG200" s="65">
        <v>70</v>
      </c>
      <c r="AH200" s="65">
        <v>90</v>
      </c>
      <c r="AI200" s="65">
        <v>5055124</v>
      </c>
      <c r="AJ200" s="66">
        <v>6.5000000000000002E-2</v>
      </c>
      <c r="AK200" s="66">
        <v>5.0999999999999997E-2</v>
      </c>
      <c r="AL200" s="66">
        <v>0.151</v>
      </c>
      <c r="AM200" s="66">
        <v>0.1</v>
      </c>
      <c r="AN200" s="66">
        <v>0.1</v>
      </c>
      <c r="AO200" s="66">
        <v>5.8999999999999997E-2</v>
      </c>
      <c r="AP200" s="66">
        <v>0</v>
      </c>
      <c r="AQ200" s="66">
        <v>0.36</v>
      </c>
      <c r="AR200" s="88">
        <v>0.29959000000000002</v>
      </c>
    </row>
    <row r="201" spans="1:44" x14ac:dyDescent="0.2">
      <c r="A201" s="61" t="s">
        <v>422</v>
      </c>
      <c r="B201" s="58" t="s">
        <v>423</v>
      </c>
      <c r="C201" s="65">
        <v>7901151</v>
      </c>
      <c r="D201" s="65">
        <v>151835</v>
      </c>
      <c r="E201" s="66">
        <v>5.3680000000000003</v>
      </c>
      <c r="F201" s="65">
        <v>41471</v>
      </c>
      <c r="G201" s="65">
        <v>124413</v>
      </c>
      <c r="H201" s="66">
        <v>0.25</v>
      </c>
      <c r="I201" s="65">
        <v>57768</v>
      </c>
      <c r="J201" s="66">
        <v>0.5</v>
      </c>
      <c r="K201" s="65">
        <v>608388684</v>
      </c>
      <c r="L201" s="65">
        <v>65</v>
      </c>
      <c r="M201" s="65">
        <v>9359825</v>
      </c>
      <c r="N201" s="65">
        <v>179866</v>
      </c>
      <c r="O201" s="66">
        <v>0.55500000000000005</v>
      </c>
      <c r="P201" s="65">
        <v>71</v>
      </c>
      <c r="Q201" s="65">
        <v>76</v>
      </c>
      <c r="R201" s="65">
        <v>74</v>
      </c>
      <c r="S201" s="66">
        <v>1</v>
      </c>
      <c r="T201" s="66">
        <v>1.984</v>
      </c>
      <c r="U201" s="66">
        <v>0</v>
      </c>
      <c r="V201" s="65">
        <v>609573341</v>
      </c>
      <c r="W201" s="65">
        <v>608388684</v>
      </c>
      <c r="X201" s="65">
        <v>13904353</v>
      </c>
      <c r="Y201" s="65">
        <v>11691311</v>
      </c>
      <c r="Z201" s="65">
        <v>77</v>
      </c>
      <c r="AA201" s="65">
        <v>64</v>
      </c>
      <c r="AB201" s="67">
        <v>0.53</v>
      </c>
      <c r="AC201" s="65">
        <v>0</v>
      </c>
      <c r="AD201" s="66">
        <v>0.21049999999999999</v>
      </c>
      <c r="AE201" s="66">
        <v>0.98399999999999999</v>
      </c>
      <c r="AF201" s="65">
        <v>64</v>
      </c>
      <c r="AG201" s="65">
        <v>56</v>
      </c>
      <c r="AH201" s="65">
        <v>69</v>
      </c>
      <c r="AI201" s="65">
        <v>8817227</v>
      </c>
      <c r="AJ201" s="66">
        <v>6.5000000000000002E-2</v>
      </c>
      <c r="AK201" s="66">
        <v>0</v>
      </c>
      <c r="AL201" s="66">
        <v>0.1</v>
      </c>
      <c r="AM201" s="66">
        <v>0.1</v>
      </c>
      <c r="AN201" s="66">
        <v>0.1</v>
      </c>
      <c r="AO201" s="66">
        <v>0</v>
      </c>
      <c r="AP201" s="66">
        <v>0</v>
      </c>
      <c r="AQ201" s="66">
        <v>0.36</v>
      </c>
      <c r="AR201" s="88">
        <v>0.42786000000000002</v>
      </c>
    </row>
    <row r="202" spans="1:44" x14ac:dyDescent="0.2">
      <c r="A202" s="61" t="s">
        <v>424</v>
      </c>
      <c r="B202" s="58" t="s">
        <v>425</v>
      </c>
      <c r="C202" s="65">
        <v>2500007</v>
      </c>
      <c r="D202" s="65">
        <v>113483</v>
      </c>
      <c r="E202" s="66">
        <v>1.8280000000000001</v>
      </c>
      <c r="F202" s="65">
        <v>27758</v>
      </c>
      <c r="G202" s="65">
        <v>83274</v>
      </c>
      <c r="H202" s="66">
        <v>0.25</v>
      </c>
      <c r="I202" s="65">
        <v>37960</v>
      </c>
      <c r="J202" s="66">
        <v>0.72599999999999998</v>
      </c>
      <c r="K202" s="65">
        <v>394607279</v>
      </c>
      <c r="L202" s="65">
        <v>137</v>
      </c>
      <c r="M202" s="65">
        <v>2880345</v>
      </c>
      <c r="N202" s="65">
        <v>130878</v>
      </c>
      <c r="O202" s="66">
        <v>0.40400000000000003</v>
      </c>
      <c r="P202" s="65">
        <v>150</v>
      </c>
      <c r="Q202" s="65">
        <v>160</v>
      </c>
      <c r="R202" s="65">
        <v>155</v>
      </c>
      <c r="S202" s="66">
        <v>1</v>
      </c>
      <c r="T202" s="66">
        <v>1.8540000000000001</v>
      </c>
      <c r="U202" s="66">
        <v>0.187</v>
      </c>
      <c r="V202" s="65">
        <v>394213328</v>
      </c>
      <c r="W202" s="65">
        <v>395001230</v>
      </c>
      <c r="X202" s="65">
        <v>17811100</v>
      </c>
      <c r="Y202" s="65">
        <v>17930349</v>
      </c>
      <c r="Z202" s="65">
        <v>158</v>
      </c>
      <c r="AA202" s="65">
        <v>131</v>
      </c>
      <c r="AB202" s="67">
        <v>0.4335</v>
      </c>
      <c r="AC202" s="65">
        <v>0</v>
      </c>
      <c r="AD202" s="66">
        <v>0.1283</v>
      </c>
      <c r="AE202" s="66">
        <v>0.85399999999999998</v>
      </c>
      <c r="AF202" s="65">
        <v>131</v>
      </c>
      <c r="AG202" s="65">
        <v>113</v>
      </c>
      <c r="AH202" s="65">
        <v>143</v>
      </c>
      <c r="AI202" s="65">
        <v>2762246</v>
      </c>
      <c r="AJ202" s="66">
        <v>0.2</v>
      </c>
      <c r="AK202" s="66">
        <v>0.31</v>
      </c>
      <c r="AL202" s="66">
        <v>0.41</v>
      </c>
      <c r="AM202" s="66">
        <v>0.31</v>
      </c>
      <c r="AN202" s="66">
        <v>0.31</v>
      </c>
      <c r="AO202" s="66">
        <v>0.26700000000000002</v>
      </c>
      <c r="AP202" s="66">
        <v>0</v>
      </c>
      <c r="AQ202" s="66">
        <v>0.36</v>
      </c>
      <c r="AR202" s="88">
        <v>0.37694</v>
      </c>
    </row>
    <row r="203" spans="1:44" x14ac:dyDescent="0.2">
      <c r="A203" s="61" t="s">
        <v>426</v>
      </c>
      <c r="B203" s="58" t="s">
        <v>427</v>
      </c>
      <c r="C203" s="65">
        <v>383326</v>
      </c>
      <c r="D203" s="65">
        <v>165605</v>
      </c>
      <c r="E203" s="66">
        <v>0.57499999999999996</v>
      </c>
      <c r="F203" s="65">
        <v>17485</v>
      </c>
      <c r="G203" s="65">
        <v>52455</v>
      </c>
      <c r="H203" s="66">
        <v>0.70699999999999996</v>
      </c>
      <c r="I203" s="65">
        <v>8357</v>
      </c>
      <c r="J203" s="66">
        <v>0.91400000000000003</v>
      </c>
      <c r="K203" s="65">
        <v>295041019</v>
      </c>
      <c r="L203" s="65">
        <v>650</v>
      </c>
      <c r="M203" s="65">
        <v>453909</v>
      </c>
      <c r="N203" s="65">
        <v>197962</v>
      </c>
      <c r="O203" s="66">
        <v>0.61099999999999999</v>
      </c>
      <c r="P203" s="65">
        <v>704</v>
      </c>
      <c r="Q203" s="65">
        <v>765</v>
      </c>
      <c r="R203" s="65">
        <v>735</v>
      </c>
      <c r="S203" s="66">
        <v>1</v>
      </c>
      <c r="T203" s="66">
        <v>1.762</v>
      </c>
      <c r="U203" s="66">
        <v>0.71</v>
      </c>
      <c r="V203" s="65">
        <v>292237668</v>
      </c>
      <c r="W203" s="65">
        <v>297844370</v>
      </c>
      <c r="X203" s="65">
        <v>113289732</v>
      </c>
      <c r="Y203" s="65">
        <v>128675824</v>
      </c>
      <c r="Z203" s="65">
        <v>777</v>
      </c>
      <c r="AA203" s="65">
        <v>627</v>
      </c>
      <c r="AB203" s="67">
        <v>0.4637</v>
      </c>
      <c r="AC203" s="65">
        <v>4</v>
      </c>
      <c r="AD203" s="66">
        <v>0.1149</v>
      </c>
      <c r="AE203" s="66">
        <v>0.76200000000000001</v>
      </c>
      <c r="AF203" s="65">
        <v>629</v>
      </c>
      <c r="AG203" s="65">
        <v>628</v>
      </c>
      <c r="AH203" s="65">
        <v>709</v>
      </c>
      <c r="AI203" s="65">
        <v>420090</v>
      </c>
      <c r="AJ203" s="66">
        <v>0.88400000000000001</v>
      </c>
      <c r="AK203" s="66">
        <v>0.87</v>
      </c>
      <c r="AL203" s="66">
        <v>0.95</v>
      </c>
      <c r="AM203" s="66">
        <v>0.88100000000000001</v>
      </c>
      <c r="AN203" s="66">
        <v>0.92</v>
      </c>
      <c r="AO203" s="66">
        <v>0.53800000000000003</v>
      </c>
      <c r="AP203" s="66">
        <v>0.78100000000000003</v>
      </c>
      <c r="AQ203" s="66">
        <v>0.78100000000000003</v>
      </c>
      <c r="AR203" s="88">
        <v>0.37329000000000001</v>
      </c>
    </row>
    <row r="204" spans="1:44" x14ac:dyDescent="0.2">
      <c r="A204" s="61" t="s">
        <v>428</v>
      </c>
      <c r="B204" s="58" t="s">
        <v>429</v>
      </c>
      <c r="C204" s="65">
        <v>386027</v>
      </c>
      <c r="D204" s="65">
        <v>161105</v>
      </c>
      <c r="E204" s="66">
        <v>0.56799999999999995</v>
      </c>
      <c r="F204" s="65">
        <v>12551</v>
      </c>
      <c r="G204" s="65">
        <v>37653</v>
      </c>
      <c r="H204" s="66">
        <v>0.71099999999999997</v>
      </c>
      <c r="I204" s="65">
        <v>10054</v>
      </c>
      <c r="J204" s="66">
        <v>0.91500000000000004</v>
      </c>
      <c r="K204" s="65">
        <v>371540328</v>
      </c>
      <c r="L204" s="65">
        <v>790</v>
      </c>
      <c r="M204" s="65">
        <v>470304</v>
      </c>
      <c r="N204" s="65">
        <v>200667</v>
      </c>
      <c r="O204" s="66">
        <v>0.61899999999999999</v>
      </c>
      <c r="P204" s="65">
        <v>980</v>
      </c>
      <c r="Q204" s="65">
        <v>1054</v>
      </c>
      <c r="R204" s="65">
        <v>1017</v>
      </c>
      <c r="S204" s="66">
        <v>1</v>
      </c>
      <c r="T204" s="66">
        <v>1.518</v>
      </c>
      <c r="U204" s="66">
        <v>0.67400000000000004</v>
      </c>
      <c r="V204" s="65">
        <v>363229164</v>
      </c>
      <c r="W204" s="65">
        <v>379851492</v>
      </c>
      <c r="X204" s="65">
        <v>151800281</v>
      </c>
      <c r="Y204" s="65">
        <v>158527474</v>
      </c>
      <c r="Z204" s="65">
        <v>984</v>
      </c>
      <c r="AA204" s="65">
        <v>847</v>
      </c>
      <c r="AB204" s="67">
        <v>0.48230000000000001</v>
      </c>
      <c r="AC204" s="65">
        <v>26</v>
      </c>
      <c r="AD204" s="66">
        <v>0.1434</v>
      </c>
      <c r="AE204" s="66">
        <v>0.51800000000000002</v>
      </c>
      <c r="AF204" s="65">
        <v>848</v>
      </c>
      <c r="AG204" s="65">
        <v>836</v>
      </c>
      <c r="AH204" s="65">
        <v>839</v>
      </c>
      <c r="AI204" s="65">
        <v>452743</v>
      </c>
      <c r="AJ204" s="66">
        <v>0.84799999999999998</v>
      </c>
      <c r="AK204" s="66">
        <v>0.83599999999999997</v>
      </c>
      <c r="AL204" s="66">
        <v>0.93600000000000005</v>
      </c>
      <c r="AM204" s="66">
        <v>0.86399999999999999</v>
      </c>
      <c r="AN204" s="66">
        <v>0.86399999999999999</v>
      </c>
      <c r="AO204" s="66">
        <v>0.625</v>
      </c>
      <c r="AP204" s="66">
        <v>0.76400000000000001</v>
      </c>
      <c r="AQ204" s="66">
        <v>0.76400000000000001</v>
      </c>
      <c r="AR204" s="88">
        <v>0.41909000000000002</v>
      </c>
    </row>
    <row r="205" spans="1:44" x14ac:dyDescent="0.2">
      <c r="A205" s="61" t="s">
        <v>430</v>
      </c>
      <c r="B205" s="58" t="s">
        <v>431</v>
      </c>
      <c r="C205" s="65">
        <v>277426</v>
      </c>
      <c r="D205" s="65">
        <v>118135</v>
      </c>
      <c r="E205" s="66">
        <v>0.41199999999999998</v>
      </c>
      <c r="F205" s="65">
        <v>11819</v>
      </c>
      <c r="G205" s="65">
        <v>35457</v>
      </c>
      <c r="H205" s="66">
        <v>0.79</v>
      </c>
      <c r="I205" s="65">
        <v>8499</v>
      </c>
      <c r="J205" s="66">
        <v>0.93899999999999995</v>
      </c>
      <c r="K205" s="65">
        <v>374016759</v>
      </c>
      <c r="L205" s="65">
        <v>1131</v>
      </c>
      <c r="M205" s="65">
        <v>330695</v>
      </c>
      <c r="N205" s="65">
        <v>143935</v>
      </c>
      <c r="O205" s="66">
        <v>0.44400000000000001</v>
      </c>
      <c r="P205" s="65">
        <v>1377</v>
      </c>
      <c r="Q205" s="65">
        <v>1334</v>
      </c>
      <c r="R205" s="65">
        <v>1377</v>
      </c>
      <c r="S205" s="66">
        <v>1</v>
      </c>
      <c r="T205" s="66">
        <v>1.4950000000000001</v>
      </c>
      <c r="U205" s="66">
        <v>0.9</v>
      </c>
      <c r="V205" s="65">
        <v>365739454</v>
      </c>
      <c r="W205" s="65">
        <v>382294064</v>
      </c>
      <c r="X205" s="65">
        <v>161101486</v>
      </c>
      <c r="Y205" s="65">
        <v>162790762</v>
      </c>
      <c r="Z205" s="65">
        <v>1378</v>
      </c>
      <c r="AA205" s="65">
        <v>1118</v>
      </c>
      <c r="AB205" s="67">
        <v>0.68159999999999998</v>
      </c>
      <c r="AC205" s="65">
        <v>1</v>
      </c>
      <c r="AD205" s="66">
        <v>7.8899999999999998E-2</v>
      </c>
      <c r="AE205" s="66">
        <v>0.495</v>
      </c>
      <c r="AF205" s="65">
        <v>1167</v>
      </c>
      <c r="AG205" s="65">
        <v>1131</v>
      </c>
      <c r="AH205" s="65">
        <v>1142</v>
      </c>
      <c r="AI205" s="65">
        <v>334758</v>
      </c>
      <c r="AJ205" s="66">
        <v>0.9</v>
      </c>
      <c r="AK205" s="66">
        <v>0.82899999999999996</v>
      </c>
      <c r="AL205" s="66">
        <v>0.92900000000000005</v>
      </c>
      <c r="AM205" s="66">
        <v>0.92600000000000005</v>
      </c>
      <c r="AN205" s="66">
        <v>0.96699999999999997</v>
      </c>
      <c r="AO205" s="66">
        <v>0.67700000000000005</v>
      </c>
      <c r="AP205" s="66">
        <v>0.82599999999999996</v>
      </c>
      <c r="AQ205" s="66">
        <v>0.82599999999999996</v>
      </c>
      <c r="AR205" s="88">
        <v>0.58745000000000003</v>
      </c>
    </row>
    <row r="206" spans="1:44" x14ac:dyDescent="0.2">
      <c r="A206" s="61" t="s">
        <v>432</v>
      </c>
      <c r="B206" s="58" t="s">
        <v>433</v>
      </c>
      <c r="C206" s="65">
        <v>265571</v>
      </c>
      <c r="D206" s="65">
        <v>125372</v>
      </c>
      <c r="E206" s="66">
        <v>0.42</v>
      </c>
      <c r="F206" s="65">
        <v>13152</v>
      </c>
      <c r="G206" s="65">
        <v>39456</v>
      </c>
      <c r="H206" s="66">
        <v>0.78600000000000003</v>
      </c>
      <c r="I206" s="65">
        <v>9174</v>
      </c>
      <c r="J206" s="66">
        <v>0.93700000000000006</v>
      </c>
      <c r="K206" s="65">
        <v>314667975</v>
      </c>
      <c r="L206" s="65">
        <v>954</v>
      </c>
      <c r="M206" s="65">
        <v>329840</v>
      </c>
      <c r="N206" s="65">
        <v>158357</v>
      </c>
      <c r="O206" s="66">
        <v>0.48899999999999999</v>
      </c>
      <c r="P206" s="65">
        <v>1323</v>
      </c>
      <c r="Q206" s="65">
        <v>1326</v>
      </c>
      <c r="R206" s="65">
        <v>1325</v>
      </c>
      <c r="S206" s="66">
        <v>1</v>
      </c>
      <c r="T206" s="66">
        <v>1.573</v>
      </c>
      <c r="U206" s="66">
        <v>0.89</v>
      </c>
      <c r="V206" s="65">
        <v>309322520</v>
      </c>
      <c r="W206" s="65">
        <v>320013431</v>
      </c>
      <c r="X206" s="65">
        <v>150992191</v>
      </c>
      <c r="Y206" s="65">
        <v>151073390</v>
      </c>
      <c r="Z206" s="65">
        <v>1205</v>
      </c>
      <c r="AA206" s="65">
        <v>1091</v>
      </c>
      <c r="AB206" s="67">
        <v>0.57820000000000005</v>
      </c>
      <c r="AC206" s="65">
        <v>2</v>
      </c>
      <c r="AD206" s="66">
        <v>0.1517</v>
      </c>
      <c r="AE206" s="66">
        <v>0.57299999999999995</v>
      </c>
      <c r="AF206" s="65">
        <v>1111</v>
      </c>
      <c r="AG206" s="65">
        <v>997</v>
      </c>
      <c r="AH206" s="65">
        <v>1020</v>
      </c>
      <c r="AI206" s="65">
        <v>313738</v>
      </c>
      <c r="AJ206" s="66">
        <v>0.9</v>
      </c>
      <c r="AK206" s="66">
        <v>0.83699999999999997</v>
      </c>
      <c r="AL206" s="66">
        <v>0.93700000000000006</v>
      </c>
      <c r="AM206" s="66">
        <v>0.93700000000000006</v>
      </c>
      <c r="AN206" s="66">
        <v>0.97799999999999998</v>
      </c>
      <c r="AO206" s="66">
        <v>0.71799999999999997</v>
      </c>
      <c r="AP206" s="66">
        <v>0.83699999999999997</v>
      </c>
      <c r="AQ206" s="66">
        <v>0.83699999999999997</v>
      </c>
      <c r="AR206" s="88">
        <v>0.49119000000000002</v>
      </c>
    </row>
    <row r="207" spans="1:44" x14ac:dyDescent="0.2">
      <c r="A207" s="61" t="s">
        <v>434</v>
      </c>
      <c r="B207" s="58" t="s">
        <v>435</v>
      </c>
      <c r="C207" s="65">
        <v>390165</v>
      </c>
      <c r="D207" s="65">
        <v>101403</v>
      </c>
      <c r="E207" s="66">
        <v>0.45200000000000001</v>
      </c>
      <c r="F207" s="65">
        <v>11902</v>
      </c>
      <c r="G207" s="65">
        <v>35706</v>
      </c>
      <c r="H207" s="66">
        <v>0.77</v>
      </c>
      <c r="I207" s="65">
        <v>6809</v>
      </c>
      <c r="J207" s="66">
        <v>0.93300000000000005</v>
      </c>
      <c r="K207" s="65">
        <v>352718154</v>
      </c>
      <c r="L207" s="65">
        <v>731</v>
      </c>
      <c r="M207" s="65">
        <v>482514</v>
      </c>
      <c r="N207" s="65">
        <v>125956</v>
      </c>
      <c r="O207" s="66">
        <v>0.38800000000000001</v>
      </c>
      <c r="P207" s="65">
        <v>948</v>
      </c>
      <c r="Q207" s="65">
        <v>926</v>
      </c>
      <c r="R207" s="65">
        <v>948</v>
      </c>
      <c r="S207" s="66">
        <v>1</v>
      </c>
      <c r="T207" s="66">
        <v>1.91</v>
      </c>
      <c r="U207" s="66">
        <v>0.85</v>
      </c>
      <c r="V207" s="65">
        <v>351165973</v>
      </c>
      <c r="W207" s="65">
        <v>354270336</v>
      </c>
      <c r="X207" s="65">
        <v>89420879</v>
      </c>
      <c r="Y207" s="65">
        <v>92073928</v>
      </c>
      <c r="Z207" s="65">
        <v>908</v>
      </c>
      <c r="AA207" s="65">
        <v>806</v>
      </c>
      <c r="AB207" s="67">
        <v>0.63190000000000002</v>
      </c>
      <c r="AC207" s="65">
        <v>0</v>
      </c>
      <c r="AD207" s="66">
        <v>0.14580000000000001</v>
      </c>
      <c r="AE207" s="66">
        <v>0.91</v>
      </c>
      <c r="AF207" s="65">
        <v>807</v>
      </c>
      <c r="AG207" s="65">
        <v>752</v>
      </c>
      <c r="AH207" s="65">
        <v>797</v>
      </c>
      <c r="AI207" s="65">
        <v>444504</v>
      </c>
      <c r="AJ207" s="66">
        <v>0.9</v>
      </c>
      <c r="AK207" s="66">
        <v>0.83599999999999997</v>
      </c>
      <c r="AL207" s="66">
        <v>0.93600000000000005</v>
      </c>
      <c r="AM207" s="66">
        <v>0.86799999999999999</v>
      </c>
      <c r="AN207" s="66">
        <v>0.90600000000000003</v>
      </c>
      <c r="AO207" s="66">
        <v>0.44500000000000001</v>
      </c>
      <c r="AP207" s="66">
        <v>0.76800000000000002</v>
      </c>
      <c r="AQ207" s="66">
        <v>0.76800000000000002</v>
      </c>
      <c r="AR207" s="88">
        <v>0.51566000000000001</v>
      </c>
    </row>
    <row r="208" spans="1:44" x14ac:dyDescent="0.2">
      <c r="A208" s="61" t="s">
        <v>436</v>
      </c>
      <c r="B208" s="58" t="s">
        <v>437</v>
      </c>
      <c r="C208" s="65">
        <v>743037</v>
      </c>
      <c r="D208" s="65">
        <v>132541</v>
      </c>
      <c r="E208" s="66">
        <v>0.74</v>
      </c>
      <c r="F208" s="65">
        <v>14055</v>
      </c>
      <c r="G208" s="65">
        <v>42165</v>
      </c>
      <c r="H208" s="66">
        <v>0.623</v>
      </c>
      <c r="I208" s="65">
        <v>14064</v>
      </c>
      <c r="J208" s="66">
        <v>0.88900000000000001</v>
      </c>
      <c r="K208" s="65">
        <v>512419208</v>
      </c>
      <c r="L208" s="65">
        <v>539</v>
      </c>
      <c r="M208" s="65">
        <v>950684</v>
      </c>
      <c r="N208" s="65">
        <v>171148</v>
      </c>
      <c r="O208" s="66">
        <v>0.52800000000000002</v>
      </c>
      <c r="P208" s="65">
        <v>621</v>
      </c>
      <c r="Q208" s="65">
        <v>611</v>
      </c>
      <c r="R208" s="65">
        <v>621</v>
      </c>
      <c r="S208" s="66">
        <v>1</v>
      </c>
      <c r="T208" s="66">
        <v>1.925</v>
      </c>
      <c r="U208" s="66">
        <v>0.55000000000000004</v>
      </c>
      <c r="V208" s="65">
        <v>507684505</v>
      </c>
      <c r="W208" s="65">
        <v>517153912</v>
      </c>
      <c r="X208" s="65">
        <v>87367504</v>
      </c>
      <c r="Y208" s="65">
        <v>92248782</v>
      </c>
      <c r="Z208" s="65">
        <v>696</v>
      </c>
      <c r="AA208" s="65">
        <v>509</v>
      </c>
      <c r="AB208" s="67">
        <v>0.49740000000000001</v>
      </c>
      <c r="AC208" s="65">
        <v>2</v>
      </c>
      <c r="AD208" s="66">
        <v>0.19739999999999999</v>
      </c>
      <c r="AE208" s="66">
        <v>0.92500000000000004</v>
      </c>
      <c r="AF208" s="65">
        <v>510</v>
      </c>
      <c r="AG208" s="65">
        <v>503</v>
      </c>
      <c r="AH208" s="65">
        <v>587</v>
      </c>
      <c r="AI208" s="65">
        <v>881011</v>
      </c>
      <c r="AJ208" s="66">
        <v>0.72699999999999998</v>
      </c>
      <c r="AK208" s="66">
        <v>0.65400000000000003</v>
      </c>
      <c r="AL208" s="66">
        <v>0.754</v>
      </c>
      <c r="AM208" s="66">
        <v>0.65400000000000003</v>
      </c>
      <c r="AN208" s="66">
        <v>0.68100000000000005</v>
      </c>
      <c r="AO208" s="66">
        <v>0.41199999999999998</v>
      </c>
      <c r="AP208" s="66">
        <v>0.54</v>
      </c>
      <c r="AQ208" s="66">
        <v>0.54</v>
      </c>
      <c r="AR208" s="88">
        <v>0.44235000000000002</v>
      </c>
    </row>
    <row r="209" spans="1:44" x14ac:dyDescent="0.2">
      <c r="A209" s="61" t="s">
        <v>438</v>
      </c>
      <c r="B209" s="58" t="s">
        <v>439</v>
      </c>
      <c r="C209" s="65">
        <v>597136</v>
      </c>
      <c r="D209" s="65">
        <v>155031</v>
      </c>
      <c r="E209" s="66">
        <v>0.69099999999999995</v>
      </c>
      <c r="F209" s="65">
        <v>19002</v>
      </c>
      <c r="G209" s="65">
        <v>57006</v>
      </c>
      <c r="H209" s="66">
        <v>0.64800000000000002</v>
      </c>
      <c r="I209" s="65">
        <v>11909</v>
      </c>
      <c r="J209" s="66">
        <v>0.89700000000000002</v>
      </c>
      <c r="K209" s="65">
        <v>111874659</v>
      </c>
      <c r="L209" s="65">
        <v>163</v>
      </c>
      <c r="M209" s="65">
        <v>686347</v>
      </c>
      <c r="N209" s="65">
        <v>178808</v>
      </c>
      <c r="O209" s="66">
        <v>0.55200000000000005</v>
      </c>
      <c r="P209" s="65">
        <v>181</v>
      </c>
      <c r="Q209" s="65">
        <v>178</v>
      </c>
      <c r="R209" s="65">
        <v>181</v>
      </c>
      <c r="S209" s="66">
        <v>1</v>
      </c>
      <c r="T209" s="66">
        <v>1.994</v>
      </c>
      <c r="U209" s="66">
        <v>0.58499999999999996</v>
      </c>
      <c r="V209" s="65">
        <v>111487564</v>
      </c>
      <c r="W209" s="65">
        <v>112261755</v>
      </c>
      <c r="X209" s="65">
        <v>26661633</v>
      </c>
      <c r="Y209" s="65">
        <v>29145860</v>
      </c>
      <c r="Z209" s="65">
        <v>188</v>
      </c>
      <c r="AA209" s="65">
        <v>176</v>
      </c>
      <c r="AB209" s="67">
        <v>0.57909999999999995</v>
      </c>
      <c r="AC209" s="65">
        <v>0</v>
      </c>
      <c r="AD209" s="66">
        <v>0.27100000000000002</v>
      </c>
      <c r="AE209" s="66">
        <v>0.99399999999999999</v>
      </c>
      <c r="AF209" s="65">
        <v>176</v>
      </c>
      <c r="AG209" s="65">
        <v>162</v>
      </c>
      <c r="AH209" s="65">
        <v>173</v>
      </c>
      <c r="AI209" s="65">
        <v>648911</v>
      </c>
      <c r="AJ209" s="66">
        <v>0.76200000000000001</v>
      </c>
      <c r="AK209" s="66">
        <v>0.79600000000000004</v>
      </c>
      <c r="AL209" s="66">
        <v>0.89600000000000002</v>
      </c>
      <c r="AM209" s="66">
        <v>0.78500000000000003</v>
      </c>
      <c r="AN209" s="66">
        <v>0.81899999999999995</v>
      </c>
      <c r="AO209" s="66">
        <v>0.53</v>
      </c>
      <c r="AP209" s="66">
        <v>0.66100000000000003</v>
      </c>
      <c r="AQ209" s="66">
        <v>0.66100000000000003</v>
      </c>
      <c r="AR209" s="88">
        <v>0.48687999999999998</v>
      </c>
    </row>
    <row r="210" spans="1:44" x14ac:dyDescent="0.2">
      <c r="A210" s="61" t="s">
        <v>440</v>
      </c>
      <c r="B210" s="58" t="s">
        <v>441</v>
      </c>
      <c r="C210" s="65">
        <v>7951495</v>
      </c>
      <c r="D210" s="65">
        <v>230960</v>
      </c>
      <c r="E210" s="66">
        <v>5.5579999999999998</v>
      </c>
      <c r="F210" s="65">
        <v>23616</v>
      </c>
      <c r="G210" s="65">
        <v>70848</v>
      </c>
      <c r="H210" s="66">
        <v>0.25</v>
      </c>
      <c r="I210" s="65">
        <v>30750</v>
      </c>
      <c r="J210" s="66">
        <v>0.5</v>
      </c>
      <c r="K210" s="65">
        <v>1964257738</v>
      </c>
      <c r="L210" s="65">
        <v>207</v>
      </c>
      <c r="M210" s="65">
        <v>9489167</v>
      </c>
      <c r="N210" s="65">
        <v>280053</v>
      </c>
      <c r="O210" s="66">
        <v>0.86399999999999999</v>
      </c>
      <c r="P210" s="65">
        <v>295</v>
      </c>
      <c r="Q210" s="65">
        <v>289</v>
      </c>
      <c r="R210" s="65">
        <v>295</v>
      </c>
      <c r="S210" s="66">
        <v>1</v>
      </c>
      <c r="T210" s="66">
        <v>1.8620000000000001</v>
      </c>
      <c r="U210" s="66">
        <v>0</v>
      </c>
      <c r="V210" s="65">
        <v>1932690193</v>
      </c>
      <c r="W210" s="65">
        <v>1995825284</v>
      </c>
      <c r="X210" s="65">
        <v>58513745</v>
      </c>
      <c r="Y210" s="65">
        <v>57971111</v>
      </c>
      <c r="Z210" s="65">
        <v>251</v>
      </c>
      <c r="AA210" s="65">
        <v>248</v>
      </c>
      <c r="AB210" s="67">
        <v>0.46410000000000001</v>
      </c>
      <c r="AC210" s="65">
        <v>0</v>
      </c>
      <c r="AD210" s="66">
        <v>0.11600000000000001</v>
      </c>
      <c r="AE210" s="66">
        <v>0.86199999999999999</v>
      </c>
      <c r="AF210" s="65">
        <v>248</v>
      </c>
      <c r="AG210" s="65">
        <v>211</v>
      </c>
      <c r="AH210" s="65">
        <v>217</v>
      </c>
      <c r="AI210" s="65">
        <v>9197351</v>
      </c>
      <c r="AJ210" s="66">
        <v>6.5000000000000002E-2</v>
      </c>
      <c r="AK210" s="66">
        <v>0</v>
      </c>
      <c r="AL210" s="66">
        <v>0.1</v>
      </c>
      <c r="AM210" s="66">
        <v>0.1</v>
      </c>
      <c r="AN210" s="66">
        <v>0.1</v>
      </c>
      <c r="AO210" s="66">
        <v>0</v>
      </c>
      <c r="AP210" s="66">
        <v>0</v>
      </c>
      <c r="AQ210" s="66">
        <v>0.36</v>
      </c>
      <c r="AR210" s="88">
        <v>0.38888</v>
      </c>
    </row>
    <row r="211" spans="1:44" x14ac:dyDescent="0.2">
      <c r="A211" s="61" t="s">
        <v>442</v>
      </c>
      <c r="B211" s="58" t="s">
        <v>443</v>
      </c>
      <c r="C211" s="65">
        <v>287076</v>
      </c>
      <c r="D211" s="65">
        <v>132737</v>
      </c>
      <c r="E211" s="66">
        <v>0.44900000000000001</v>
      </c>
      <c r="F211" s="65">
        <v>13475</v>
      </c>
      <c r="G211" s="65">
        <v>40425</v>
      </c>
      <c r="H211" s="66">
        <v>0.77200000000000002</v>
      </c>
      <c r="I211" s="65">
        <v>6880</v>
      </c>
      <c r="J211" s="66">
        <v>0.93300000000000005</v>
      </c>
      <c r="K211" s="65">
        <v>374840952</v>
      </c>
      <c r="L211" s="65">
        <v>1042</v>
      </c>
      <c r="M211" s="65">
        <v>359732</v>
      </c>
      <c r="N211" s="65">
        <v>167259</v>
      </c>
      <c r="O211" s="66">
        <v>0.51600000000000001</v>
      </c>
      <c r="P211" s="65">
        <v>1347</v>
      </c>
      <c r="Q211" s="65">
        <v>1330</v>
      </c>
      <c r="R211" s="65">
        <v>1347</v>
      </c>
      <c r="S211" s="66">
        <v>1</v>
      </c>
      <c r="T211" s="66">
        <v>1.78</v>
      </c>
      <c r="U211" s="66">
        <v>0.86899999999999999</v>
      </c>
      <c r="V211" s="65">
        <v>372751093</v>
      </c>
      <c r="W211" s="65">
        <v>376930812</v>
      </c>
      <c r="X211" s="65">
        <v>155654378</v>
      </c>
      <c r="Y211" s="65">
        <v>174284198</v>
      </c>
      <c r="Z211" s="65">
        <v>1313</v>
      </c>
      <c r="AA211" s="65">
        <v>1050</v>
      </c>
      <c r="AB211" s="67">
        <v>0.53269999999999995</v>
      </c>
      <c r="AC211" s="65">
        <v>16</v>
      </c>
      <c r="AD211" s="66">
        <v>0.12790000000000001</v>
      </c>
      <c r="AE211" s="66">
        <v>0.78</v>
      </c>
      <c r="AF211" s="65">
        <v>1051</v>
      </c>
      <c r="AG211" s="65">
        <v>1046</v>
      </c>
      <c r="AH211" s="65">
        <v>1104</v>
      </c>
      <c r="AI211" s="65">
        <v>341422</v>
      </c>
      <c r="AJ211" s="66">
        <v>0.9</v>
      </c>
      <c r="AK211" s="66">
        <v>0.85799999999999998</v>
      </c>
      <c r="AL211" s="66">
        <v>0.95</v>
      </c>
      <c r="AM211" s="66">
        <v>0.92300000000000004</v>
      </c>
      <c r="AN211" s="66">
        <v>0.96399999999999997</v>
      </c>
      <c r="AO211" s="66">
        <v>0.57899999999999996</v>
      </c>
      <c r="AP211" s="66">
        <v>0.82299999999999995</v>
      </c>
      <c r="AQ211" s="66">
        <v>0.82299999999999995</v>
      </c>
      <c r="AR211" s="88">
        <v>0.47911999999999999</v>
      </c>
    </row>
    <row r="212" spans="1:44" x14ac:dyDescent="0.2">
      <c r="A212" s="61" t="s">
        <v>444</v>
      </c>
      <c r="B212" s="58" t="s">
        <v>445</v>
      </c>
      <c r="C212" s="65">
        <v>179575</v>
      </c>
      <c r="D212" s="65">
        <v>97679</v>
      </c>
      <c r="E212" s="66">
        <v>0.31</v>
      </c>
      <c r="F212" s="65">
        <v>10913</v>
      </c>
      <c r="G212" s="65">
        <v>32739</v>
      </c>
      <c r="H212" s="66">
        <v>0.84199999999999997</v>
      </c>
      <c r="I212" s="65">
        <v>4267</v>
      </c>
      <c r="J212" s="66">
        <v>0.95399999999999996</v>
      </c>
      <c r="K212" s="65">
        <v>471541421</v>
      </c>
      <c r="L212" s="65">
        <v>2106</v>
      </c>
      <c r="M212" s="65">
        <v>223903</v>
      </c>
      <c r="N212" s="65">
        <v>123745</v>
      </c>
      <c r="O212" s="66">
        <v>0.38200000000000001</v>
      </c>
      <c r="P212" s="65">
        <v>2573</v>
      </c>
      <c r="Q212" s="65">
        <v>2586</v>
      </c>
      <c r="R212" s="65">
        <v>2580</v>
      </c>
      <c r="S212" s="66">
        <v>1</v>
      </c>
      <c r="T212" s="66">
        <v>1.5049999999999999</v>
      </c>
      <c r="U212" s="66">
        <v>0.9</v>
      </c>
      <c r="V212" s="65">
        <v>463974922</v>
      </c>
      <c r="W212" s="65">
        <v>479107920</v>
      </c>
      <c r="X212" s="65">
        <v>250495314</v>
      </c>
      <c r="Y212" s="65">
        <v>260608874</v>
      </c>
      <c r="Z212" s="65">
        <v>2668</v>
      </c>
      <c r="AA212" s="65">
        <v>2061</v>
      </c>
      <c r="AB212" s="67">
        <v>0.61960000000000004</v>
      </c>
      <c r="AC212" s="65">
        <v>10</v>
      </c>
      <c r="AD212" s="66">
        <v>0.15409999999999999</v>
      </c>
      <c r="AE212" s="66">
        <v>0.505</v>
      </c>
      <c r="AF212" s="65">
        <v>2069</v>
      </c>
      <c r="AG212" s="65">
        <v>2076</v>
      </c>
      <c r="AH212" s="65">
        <v>2224</v>
      </c>
      <c r="AI212" s="65">
        <v>215426</v>
      </c>
      <c r="AJ212" s="66">
        <v>0.9</v>
      </c>
      <c r="AK212" s="66">
        <v>0.88900000000000001</v>
      </c>
      <c r="AL212" s="66">
        <v>0.95</v>
      </c>
      <c r="AM212" s="66">
        <v>0.95</v>
      </c>
      <c r="AN212" s="66">
        <v>0.98</v>
      </c>
      <c r="AO212" s="66">
        <v>0.56799999999999995</v>
      </c>
      <c r="AP212" s="66">
        <v>0.88800000000000001</v>
      </c>
      <c r="AQ212" s="66">
        <v>0.88800000000000001</v>
      </c>
      <c r="AR212" s="88">
        <v>0.51014999999999999</v>
      </c>
    </row>
    <row r="213" spans="1:44" x14ac:dyDescent="0.2">
      <c r="A213" s="61" t="s">
        <v>446</v>
      </c>
      <c r="B213" s="58" t="s">
        <v>447</v>
      </c>
      <c r="C213" s="65">
        <v>327837</v>
      </c>
      <c r="D213" s="65">
        <v>120653</v>
      </c>
      <c r="E213" s="66">
        <v>0.45100000000000001</v>
      </c>
      <c r="F213" s="65">
        <v>10414</v>
      </c>
      <c r="G213" s="65">
        <v>31242</v>
      </c>
      <c r="H213" s="66">
        <v>0.77</v>
      </c>
      <c r="I213" s="65">
        <v>4577</v>
      </c>
      <c r="J213" s="66">
        <v>0.93300000000000005</v>
      </c>
      <c r="K213" s="65">
        <v>693830967</v>
      </c>
      <c r="L213" s="65">
        <v>1693</v>
      </c>
      <c r="M213" s="65">
        <v>409823</v>
      </c>
      <c r="N213" s="65">
        <v>151227</v>
      </c>
      <c r="O213" s="66">
        <v>0.46700000000000003</v>
      </c>
      <c r="P213" s="65">
        <v>2224</v>
      </c>
      <c r="Q213" s="65">
        <v>2105</v>
      </c>
      <c r="R213" s="65">
        <v>2224</v>
      </c>
      <c r="S213" s="66">
        <v>1</v>
      </c>
      <c r="T213" s="66">
        <v>1.7190000000000001</v>
      </c>
      <c r="U213" s="66">
        <v>0.81100000000000005</v>
      </c>
      <c r="V213" s="65">
        <v>691990953</v>
      </c>
      <c r="W213" s="65">
        <v>695670982</v>
      </c>
      <c r="X213" s="65">
        <v>248605721</v>
      </c>
      <c r="Y213" s="65">
        <v>256027643</v>
      </c>
      <c r="Z213" s="65">
        <v>2122</v>
      </c>
      <c r="AA213" s="65">
        <v>1799</v>
      </c>
      <c r="AB213" s="67">
        <v>0.4758</v>
      </c>
      <c r="AC213" s="65">
        <v>1</v>
      </c>
      <c r="AD213" s="66">
        <v>0.121</v>
      </c>
      <c r="AE213" s="66">
        <v>0.71899999999999997</v>
      </c>
      <c r="AF213" s="65">
        <v>1799</v>
      </c>
      <c r="AG213" s="65">
        <v>1838</v>
      </c>
      <c r="AH213" s="65">
        <v>1789</v>
      </c>
      <c r="AI213" s="65">
        <v>388860</v>
      </c>
      <c r="AJ213" s="66">
        <v>0.9</v>
      </c>
      <c r="AK213" s="66">
        <v>0.85899999999999999</v>
      </c>
      <c r="AL213" s="66">
        <v>0.95</v>
      </c>
      <c r="AM213" s="66">
        <v>0.89800000000000002</v>
      </c>
      <c r="AN213" s="66">
        <v>0.89800000000000002</v>
      </c>
      <c r="AO213" s="66">
        <v>0.32300000000000001</v>
      </c>
      <c r="AP213" s="66">
        <v>0.79800000000000004</v>
      </c>
      <c r="AQ213" s="66">
        <v>0.79800000000000004</v>
      </c>
      <c r="AR213" s="88">
        <v>0.35833999999999999</v>
      </c>
    </row>
    <row r="214" spans="1:44" x14ac:dyDescent="0.2">
      <c r="A214" s="61" t="s">
        <v>448</v>
      </c>
      <c r="B214" s="58" t="s">
        <v>449</v>
      </c>
      <c r="C214" s="65">
        <v>1116174</v>
      </c>
      <c r="D214" s="65">
        <v>150173</v>
      </c>
      <c r="E214" s="66">
        <v>1.014</v>
      </c>
      <c r="F214" s="65">
        <v>15796</v>
      </c>
      <c r="G214" s="65">
        <v>47388</v>
      </c>
      <c r="H214" s="66">
        <v>0.48299999999999998</v>
      </c>
      <c r="I214" s="65">
        <v>17862</v>
      </c>
      <c r="J214" s="66">
        <v>0.84799999999999998</v>
      </c>
      <c r="K214" s="65">
        <v>625337790</v>
      </c>
      <c r="L214" s="65">
        <v>457</v>
      </c>
      <c r="M214" s="65">
        <v>1368354</v>
      </c>
      <c r="N214" s="65">
        <v>184348</v>
      </c>
      <c r="O214" s="66">
        <v>0.56899999999999995</v>
      </c>
      <c r="P214" s="65">
        <v>573</v>
      </c>
      <c r="Q214" s="65">
        <v>581</v>
      </c>
      <c r="R214" s="65">
        <v>577</v>
      </c>
      <c r="S214" s="66">
        <v>1</v>
      </c>
      <c r="T214" s="66">
        <v>1.8129999999999999</v>
      </c>
      <c r="U214" s="66">
        <v>0.39700000000000002</v>
      </c>
      <c r="V214" s="65">
        <v>624501761</v>
      </c>
      <c r="W214" s="65">
        <v>626173820</v>
      </c>
      <c r="X214" s="65">
        <v>85423006</v>
      </c>
      <c r="Y214" s="65">
        <v>84247148</v>
      </c>
      <c r="Z214" s="65">
        <v>561</v>
      </c>
      <c r="AA214" s="65">
        <v>461</v>
      </c>
      <c r="AB214" s="67">
        <v>0.46679999999999999</v>
      </c>
      <c r="AC214" s="65">
        <v>0</v>
      </c>
      <c r="AD214" s="66">
        <v>0.1928</v>
      </c>
      <c r="AE214" s="66">
        <v>0.81299999999999994</v>
      </c>
      <c r="AF214" s="65">
        <v>461</v>
      </c>
      <c r="AG214" s="65">
        <v>442</v>
      </c>
      <c r="AH214" s="65">
        <v>490</v>
      </c>
      <c r="AI214" s="65">
        <v>1277905</v>
      </c>
      <c r="AJ214" s="66">
        <v>0.55900000000000005</v>
      </c>
      <c r="AK214" s="66">
        <v>0.53900000000000003</v>
      </c>
      <c r="AL214" s="66">
        <v>0.63900000000000001</v>
      </c>
      <c r="AM214" s="66">
        <v>0.53900000000000003</v>
      </c>
      <c r="AN214" s="66">
        <v>0.53900000000000003</v>
      </c>
      <c r="AO214" s="66">
        <v>0.36599999999999999</v>
      </c>
      <c r="AP214" s="66">
        <v>0.33300000000000002</v>
      </c>
      <c r="AQ214" s="66">
        <v>0.36599999999999999</v>
      </c>
      <c r="AR214" s="88">
        <v>0.44180999999999998</v>
      </c>
    </row>
    <row r="215" spans="1:44" x14ac:dyDescent="0.2">
      <c r="A215" s="61" t="s">
        <v>450</v>
      </c>
      <c r="B215" s="58" t="s">
        <v>451</v>
      </c>
      <c r="C215" s="65">
        <v>214399</v>
      </c>
      <c r="D215" s="65">
        <v>57575</v>
      </c>
      <c r="E215" s="66">
        <v>0.252</v>
      </c>
      <c r="F215" s="65">
        <v>9601</v>
      </c>
      <c r="G215" s="65">
        <v>28803</v>
      </c>
      <c r="H215" s="66">
        <v>0.872</v>
      </c>
      <c r="I215" s="65">
        <v>752</v>
      </c>
      <c r="J215" s="66">
        <v>0.96299999999999997</v>
      </c>
      <c r="K215" s="65">
        <v>807700103</v>
      </c>
      <c r="L215" s="65">
        <v>3131</v>
      </c>
      <c r="M215" s="65">
        <v>257968</v>
      </c>
      <c r="N215" s="65">
        <v>69785</v>
      </c>
      <c r="O215" s="66">
        <v>0.215</v>
      </c>
      <c r="P215" s="65">
        <v>3965</v>
      </c>
      <c r="Q215" s="65">
        <v>3914</v>
      </c>
      <c r="R215" s="65">
        <v>3965</v>
      </c>
      <c r="S215" s="66">
        <v>1</v>
      </c>
      <c r="T215" s="66">
        <v>1.726</v>
      </c>
      <c r="U215" s="66">
        <v>0.9</v>
      </c>
      <c r="V215" s="65">
        <v>801754784</v>
      </c>
      <c r="W215" s="65">
        <v>813645423</v>
      </c>
      <c r="X215" s="65">
        <v>206407882</v>
      </c>
      <c r="Y215" s="65">
        <v>218499523</v>
      </c>
      <c r="Z215" s="65">
        <v>3795</v>
      </c>
      <c r="AA215" s="65">
        <v>3475</v>
      </c>
      <c r="AB215" s="67">
        <v>0.50949999999999995</v>
      </c>
      <c r="AC215" s="65">
        <v>134</v>
      </c>
      <c r="AD215" s="66">
        <v>0.19400000000000001</v>
      </c>
      <c r="AE215" s="66">
        <v>0.72599999999999998</v>
      </c>
      <c r="AF215" s="65">
        <v>3476</v>
      </c>
      <c r="AG215" s="65">
        <v>3528</v>
      </c>
      <c r="AH215" s="65">
        <v>3259</v>
      </c>
      <c r="AI215" s="65">
        <v>249661</v>
      </c>
      <c r="AJ215" s="66">
        <v>0.9</v>
      </c>
      <c r="AK215" s="66">
        <v>0.93100000000000005</v>
      </c>
      <c r="AL215" s="66">
        <v>0.95</v>
      </c>
      <c r="AM215" s="66">
        <v>0.95</v>
      </c>
      <c r="AN215" s="66">
        <v>0.98</v>
      </c>
      <c r="AO215" s="66">
        <v>0</v>
      </c>
      <c r="AP215" s="66">
        <v>0.87</v>
      </c>
      <c r="AQ215" s="66">
        <v>0.87</v>
      </c>
      <c r="AR215" s="88">
        <v>0.21176</v>
      </c>
    </row>
    <row r="216" spans="1:44" x14ac:dyDescent="0.2">
      <c r="A216" s="61" t="s">
        <v>452</v>
      </c>
      <c r="B216" s="58" t="s">
        <v>453</v>
      </c>
      <c r="C216" s="65">
        <v>505394</v>
      </c>
      <c r="D216" s="65">
        <v>123605</v>
      </c>
      <c r="E216" s="66">
        <v>0.56999999999999995</v>
      </c>
      <c r="F216" s="65">
        <v>10065</v>
      </c>
      <c r="G216" s="65">
        <v>30195</v>
      </c>
      <c r="H216" s="66">
        <v>0.71</v>
      </c>
      <c r="I216" s="65">
        <v>6413</v>
      </c>
      <c r="J216" s="66">
        <v>0.91500000000000004</v>
      </c>
      <c r="K216" s="65">
        <v>792208901</v>
      </c>
      <c r="L216" s="65">
        <v>1338</v>
      </c>
      <c r="M216" s="65">
        <v>592084</v>
      </c>
      <c r="N216" s="65">
        <v>145499</v>
      </c>
      <c r="O216" s="66">
        <v>0.44900000000000001</v>
      </c>
      <c r="P216" s="65">
        <v>1579</v>
      </c>
      <c r="Q216" s="65">
        <v>1598</v>
      </c>
      <c r="R216" s="65">
        <v>1589</v>
      </c>
      <c r="S216" s="66">
        <v>1</v>
      </c>
      <c r="T216" s="66">
        <v>1.4419999999999999</v>
      </c>
      <c r="U216" s="66">
        <v>0.65700000000000003</v>
      </c>
      <c r="V216" s="65">
        <v>788421073</v>
      </c>
      <c r="W216" s="65">
        <v>795996730</v>
      </c>
      <c r="X216" s="65">
        <v>198362851</v>
      </c>
      <c r="Y216" s="65">
        <v>194677896</v>
      </c>
      <c r="Z216" s="65">
        <v>1575</v>
      </c>
      <c r="AA216" s="65">
        <v>1341</v>
      </c>
      <c r="AB216" s="67">
        <v>0.3306</v>
      </c>
      <c r="AC216" s="65">
        <v>0</v>
      </c>
      <c r="AD216" s="66">
        <v>8.2500000000000004E-2</v>
      </c>
      <c r="AE216" s="66">
        <v>0.442</v>
      </c>
      <c r="AF216" s="65">
        <v>1341</v>
      </c>
      <c r="AG216" s="65">
        <v>1394</v>
      </c>
      <c r="AH216" s="65">
        <v>1410</v>
      </c>
      <c r="AI216" s="65">
        <v>564536</v>
      </c>
      <c r="AJ216" s="66">
        <v>0.85899999999999999</v>
      </c>
      <c r="AK216" s="66">
        <v>0.84</v>
      </c>
      <c r="AL216" s="66">
        <v>0.94</v>
      </c>
      <c r="AM216" s="66">
        <v>0.84</v>
      </c>
      <c r="AN216" s="66">
        <v>0.84</v>
      </c>
      <c r="AO216" s="66">
        <v>0.26</v>
      </c>
      <c r="AP216" s="66">
        <v>0.70599999999999996</v>
      </c>
      <c r="AQ216" s="66">
        <v>0.70599999999999996</v>
      </c>
      <c r="AR216" s="88">
        <v>0.38675999999999999</v>
      </c>
    </row>
    <row r="217" spans="1:44" x14ac:dyDescent="0.2">
      <c r="A217" s="61" t="s">
        <v>454</v>
      </c>
      <c r="B217" s="58" t="s">
        <v>455</v>
      </c>
      <c r="C217" s="65">
        <v>1177164</v>
      </c>
      <c r="D217" s="65">
        <v>183497</v>
      </c>
      <c r="E217" s="66">
        <v>1.1200000000000001</v>
      </c>
      <c r="F217" s="65">
        <v>15548</v>
      </c>
      <c r="G217" s="65">
        <v>46644</v>
      </c>
      <c r="H217" s="66">
        <v>0.42899999999999999</v>
      </c>
      <c r="I217" s="65">
        <v>14418</v>
      </c>
      <c r="J217" s="66">
        <v>0.83199999999999996</v>
      </c>
      <c r="K217" s="65">
        <v>1110866098</v>
      </c>
      <c r="L217" s="65">
        <v>804</v>
      </c>
      <c r="M217" s="65">
        <v>1381674</v>
      </c>
      <c r="N217" s="65">
        <v>215677</v>
      </c>
      <c r="O217" s="66">
        <v>0.66600000000000004</v>
      </c>
      <c r="P217" s="65">
        <v>969</v>
      </c>
      <c r="Q217" s="65">
        <v>917</v>
      </c>
      <c r="R217" s="65">
        <v>969</v>
      </c>
      <c r="S217" s="66">
        <v>1</v>
      </c>
      <c r="T217" s="66">
        <v>1.8169999999999999</v>
      </c>
      <c r="U217" s="66">
        <v>0.36099999999999999</v>
      </c>
      <c r="V217" s="65">
        <v>1109311783</v>
      </c>
      <c r="W217" s="65">
        <v>1112420414</v>
      </c>
      <c r="X217" s="65">
        <v>159430521</v>
      </c>
      <c r="Y217" s="65">
        <v>173404898</v>
      </c>
      <c r="Z217" s="65">
        <v>945</v>
      </c>
      <c r="AA217" s="65">
        <v>837</v>
      </c>
      <c r="AB217" s="67">
        <v>0.48130000000000001</v>
      </c>
      <c r="AC217" s="65">
        <v>0</v>
      </c>
      <c r="AD217" s="66">
        <v>0.12690000000000001</v>
      </c>
      <c r="AE217" s="66">
        <v>0.81699999999999995</v>
      </c>
      <c r="AF217" s="65">
        <v>837</v>
      </c>
      <c r="AG217" s="65">
        <v>822</v>
      </c>
      <c r="AH217" s="65">
        <v>853</v>
      </c>
      <c r="AI217" s="65">
        <v>1304127</v>
      </c>
      <c r="AJ217" s="66">
        <v>0.51400000000000001</v>
      </c>
      <c r="AK217" s="66">
        <v>0.64700000000000002</v>
      </c>
      <c r="AL217" s="66">
        <v>0.747</v>
      </c>
      <c r="AM217" s="66">
        <v>0.64700000000000002</v>
      </c>
      <c r="AN217" s="66">
        <v>0.64700000000000002</v>
      </c>
      <c r="AO217" s="66">
        <v>0.246</v>
      </c>
      <c r="AP217" s="66">
        <v>0.31900000000000001</v>
      </c>
      <c r="AQ217" s="66">
        <v>0.36</v>
      </c>
      <c r="AR217" s="88">
        <v>0.38118999999999997</v>
      </c>
    </row>
    <row r="218" spans="1:44" x14ac:dyDescent="0.2">
      <c r="A218" s="61" t="s">
        <v>456</v>
      </c>
      <c r="B218" s="58" t="s">
        <v>457</v>
      </c>
      <c r="C218" s="65">
        <v>939015</v>
      </c>
      <c r="D218" s="65">
        <v>127735</v>
      </c>
      <c r="E218" s="66">
        <v>0.85699999999999998</v>
      </c>
      <c r="F218" s="65">
        <v>19150</v>
      </c>
      <c r="G218" s="65">
        <v>57450</v>
      </c>
      <c r="H218" s="66">
        <v>0.56299999999999994</v>
      </c>
      <c r="I218" s="65">
        <v>10345</v>
      </c>
      <c r="J218" s="66">
        <v>0.872</v>
      </c>
      <c r="K218" s="65">
        <v>526430605</v>
      </c>
      <c r="L218" s="65">
        <v>469</v>
      </c>
      <c r="M218" s="65">
        <v>1122453</v>
      </c>
      <c r="N218" s="65">
        <v>153336</v>
      </c>
      <c r="O218" s="66">
        <v>0.47299999999999998</v>
      </c>
      <c r="P218" s="65">
        <v>561</v>
      </c>
      <c r="Q218" s="65">
        <v>563</v>
      </c>
      <c r="R218" s="65">
        <v>562</v>
      </c>
      <c r="S218" s="66">
        <v>1</v>
      </c>
      <c r="T218" s="66">
        <v>1.883</v>
      </c>
      <c r="U218" s="66">
        <v>0.48699999999999999</v>
      </c>
      <c r="V218" s="65">
        <v>524195634</v>
      </c>
      <c r="W218" s="65">
        <v>528665577</v>
      </c>
      <c r="X218" s="65">
        <v>67673846</v>
      </c>
      <c r="Y218" s="65">
        <v>71915008</v>
      </c>
      <c r="Z218" s="65">
        <v>563</v>
      </c>
      <c r="AA218" s="65">
        <v>482</v>
      </c>
      <c r="AB218" s="67">
        <v>0.62460000000000004</v>
      </c>
      <c r="AC218" s="65">
        <v>5</v>
      </c>
      <c r="AD218" s="66">
        <v>0.1196</v>
      </c>
      <c r="AE218" s="66">
        <v>0.88300000000000001</v>
      </c>
      <c r="AF218" s="65">
        <v>484</v>
      </c>
      <c r="AG218" s="65">
        <v>484</v>
      </c>
      <c r="AH218" s="65">
        <v>498</v>
      </c>
      <c r="AI218" s="65">
        <v>1061577</v>
      </c>
      <c r="AJ218" s="66">
        <v>0.63800000000000001</v>
      </c>
      <c r="AK218" s="66">
        <v>0.68500000000000005</v>
      </c>
      <c r="AL218" s="66">
        <v>0.78500000000000003</v>
      </c>
      <c r="AM218" s="66">
        <v>0.68500000000000005</v>
      </c>
      <c r="AN218" s="66">
        <v>0.71399999999999997</v>
      </c>
      <c r="AO218" s="66">
        <v>0.14899999999999999</v>
      </c>
      <c r="AP218" s="66">
        <v>0.44600000000000001</v>
      </c>
      <c r="AQ218" s="66">
        <v>0.44600000000000001</v>
      </c>
      <c r="AR218" s="88">
        <v>0.44373000000000001</v>
      </c>
    </row>
    <row r="219" spans="1:44" x14ac:dyDescent="0.2">
      <c r="A219" s="61" t="s">
        <v>458</v>
      </c>
      <c r="B219" s="58" t="s">
        <v>459</v>
      </c>
      <c r="C219" s="65">
        <v>889107</v>
      </c>
      <c r="D219" s="65">
        <v>184585</v>
      </c>
      <c r="E219" s="66">
        <v>0.93799999999999994</v>
      </c>
      <c r="F219" s="65">
        <v>12476</v>
      </c>
      <c r="G219" s="65">
        <v>37428</v>
      </c>
      <c r="H219" s="66">
        <v>0.52200000000000002</v>
      </c>
      <c r="I219" s="65">
        <v>11707</v>
      </c>
      <c r="J219" s="66">
        <v>0.86</v>
      </c>
      <c r="K219" s="65">
        <v>368344119</v>
      </c>
      <c r="L219" s="65">
        <v>341</v>
      </c>
      <c r="M219" s="65">
        <v>1080188</v>
      </c>
      <c r="N219" s="65">
        <v>225724</v>
      </c>
      <c r="O219" s="66">
        <v>0.69699999999999995</v>
      </c>
      <c r="P219" s="65">
        <v>473</v>
      </c>
      <c r="Q219" s="65">
        <v>473</v>
      </c>
      <c r="R219" s="65">
        <v>473</v>
      </c>
      <c r="S219" s="66">
        <v>1</v>
      </c>
      <c r="T219" s="66">
        <v>1.617</v>
      </c>
      <c r="U219" s="66">
        <v>0.43099999999999999</v>
      </c>
      <c r="V219" s="65">
        <v>365930410</v>
      </c>
      <c r="W219" s="65">
        <v>370757828</v>
      </c>
      <c r="X219" s="65">
        <v>74565622</v>
      </c>
      <c r="Y219" s="65">
        <v>76972035</v>
      </c>
      <c r="Z219" s="65">
        <v>417</v>
      </c>
      <c r="AA219" s="65">
        <v>400</v>
      </c>
      <c r="AB219" s="67">
        <v>0.3175</v>
      </c>
      <c r="AC219" s="65">
        <v>3</v>
      </c>
      <c r="AD219" s="66">
        <v>0.15609999999999999</v>
      </c>
      <c r="AE219" s="66">
        <v>0.61699999999999999</v>
      </c>
      <c r="AF219" s="65">
        <v>400</v>
      </c>
      <c r="AG219" s="65">
        <v>373</v>
      </c>
      <c r="AH219" s="65">
        <v>366</v>
      </c>
      <c r="AI219" s="65">
        <v>1012999</v>
      </c>
      <c r="AJ219" s="66">
        <v>0.58499999999999996</v>
      </c>
      <c r="AK219" s="66">
        <v>0.79600000000000004</v>
      </c>
      <c r="AL219" s="66">
        <v>0.89600000000000002</v>
      </c>
      <c r="AM219" s="66">
        <v>0.79600000000000004</v>
      </c>
      <c r="AN219" s="66">
        <v>0.79600000000000004</v>
      </c>
      <c r="AO219" s="66">
        <v>0.311</v>
      </c>
      <c r="AP219" s="66">
        <v>0.47099999999999997</v>
      </c>
      <c r="AQ219" s="66">
        <v>0.47099999999999997</v>
      </c>
      <c r="AR219" s="88">
        <v>0.32321</v>
      </c>
    </row>
    <row r="220" spans="1:44" x14ac:dyDescent="0.2">
      <c r="A220" s="61" t="s">
        <v>460</v>
      </c>
      <c r="B220" s="58" t="s">
        <v>461</v>
      </c>
      <c r="C220" s="65">
        <v>997552</v>
      </c>
      <c r="D220" s="65">
        <v>132406</v>
      </c>
      <c r="E220" s="66">
        <v>0.90300000000000002</v>
      </c>
      <c r="F220" s="65">
        <v>13018</v>
      </c>
      <c r="G220" s="65">
        <v>39054</v>
      </c>
      <c r="H220" s="66">
        <v>0.54</v>
      </c>
      <c r="I220" s="65">
        <v>13144</v>
      </c>
      <c r="J220" s="66">
        <v>0.86499999999999999</v>
      </c>
      <c r="K220" s="65">
        <v>408202271</v>
      </c>
      <c r="L220" s="65">
        <v>335</v>
      </c>
      <c r="M220" s="65">
        <v>1218514</v>
      </c>
      <c r="N220" s="65">
        <v>162444</v>
      </c>
      <c r="O220" s="66">
        <v>0.501</v>
      </c>
      <c r="P220" s="65">
        <v>397</v>
      </c>
      <c r="Q220" s="65">
        <v>389</v>
      </c>
      <c r="R220" s="65">
        <v>397</v>
      </c>
      <c r="S220" s="66">
        <v>1</v>
      </c>
      <c r="T220" s="66">
        <v>1.8580000000000001</v>
      </c>
      <c r="U220" s="66">
        <v>0.46700000000000003</v>
      </c>
      <c r="V220" s="65">
        <v>406410550</v>
      </c>
      <c r="W220" s="65">
        <v>409993992</v>
      </c>
      <c r="X220" s="65">
        <v>51053943</v>
      </c>
      <c r="Y220" s="65">
        <v>54418975</v>
      </c>
      <c r="Z220" s="65">
        <v>411</v>
      </c>
      <c r="AA220" s="65">
        <v>325</v>
      </c>
      <c r="AB220" s="67">
        <v>0.53590000000000004</v>
      </c>
      <c r="AC220" s="65">
        <v>0</v>
      </c>
      <c r="AD220" s="66">
        <v>0.1898</v>
      </c>
      <c r="AE220" s="66">
        <v>0.85799999999999998</v>
      </c>
      <c r="AF220" s="65">
        <v>325</v>
      </c>
      <c r="AG220" s="65">
        <v>323</v>
      </c>
      <c r="AH220" s="65">
        <v>361</v>
      </c>
      <c r="AI220" s="65">
        <v>1135717</v>
      </c>
      <c r="AJ220" s="66">
        <v>0.61299999999999999</v>
      </c>
      <c r="AK220" s="66">
        <v>0.65600000000000003</v>
      </c>
      <c r="AL220" s="66">
        <v>0.75600000000000001</v>
      </c>
      <c r="AM220" s="66">
        <v>0.65600000000000003</v>
      </c>
      <c r="AN220" s="66">
        <v>0.68300000000000005</v>
      </c>
      <c r="AO220" s="66">
        <v>0.224</v>
      </c>
      <c r="AP220" s="66">
        <v>0.40699999999999997</v>
      </c>
      <c r="AQ220" s="66">
        <v>0.40699999999999997</v>
      </c>
      <c r="AR220" s="88">
        <v>0.46161000000000002</v>
      </c>
    </row>
    <row r="221" spans="1:44" x14ac:dyDescent="0.2">
      <c r="A221" s="61" t="s">
        <v>462</v>
      </c>
      <c r="B221" s="58" t="s">
        <v>463</v>
      </c>
      <c r="C221" s="65">
        <v>817567</v>
      </c>
      <c r="D221" s="65">
        <v>110719</v>
      </c>
      <c r="E221" s="66">
        <v>0.745</v>
      </c>
      <c r="F221" s="65">
        <v>12765</v>
      </c>
      <c r="G221" s="65">
        <v>38295</v>
      </c>
      <c r="H221" s="66">
        <v>0.621</v>
      </c>
      <c r="I221" s="65">
        <v>9103</v>
      </c>
      <c r="J221" s="66">
        <v>0.88900000000000001</v>
      </c>
      <c r="K221" s="65">
        <v>447742458</v>
      </c>
      <c r="L221" s="65">
        <v>472</v>
      </c>
      <c r="M221" s="65">
        <v>948606</v>
      </c>
      <c r="N221" s="65">
        <v>129251</v>
      </c>
      <c r="O221" s="66">
        <v>0.39900000000000002</v>
      </c>
      <c r="P221" s="65">
        <v>539</v>
      </c>
      <c r="Q221" s="65">
        <v>560</v>
      </c>
      <c r="R221" s="65">
        <v>550</v>
      </c>
      <c r="S221" s="66">
        <v>1</v>
      </c>
      <c r="T221" s="66">
        <v>1.9339999999999999</v>
      </c>
      <c r="U221" s="66">
        <v>0.54600000000000004</v>
      </c>
      <c r="V221" s="65">
        <v>445005349</v>
      </c>
      <c r="W221" s="65">
        <v>450479567</v>
      </c>
      <c r="X221" s="65">
        <v>57758019</v>
      </c>
      <c r="Y221" s="65">
        <v>61006593</v>
      </c>
      <c r="Z221" s="65">
        <v>551</v>
      </c>
      <c r="AA221" s="65">
        <v>471</v>
      </c>
      <c r="AB221" s="67">
        <v>0.60119999999999996</v>
      </c>
      <c r="AC221" s="65">
        <v>0</v>
      </c>
      <c r="AD221" s="66">
        <v>0.22170000000000001</v>
      </c>
      <c r="AE221" s="66">
        <v>0.93400000000000005</v>
      </c>
      <c r="AF221" s="65">
        <v>471</v>
      </c>
      <c r="AG221" s="65">
        <v>464</v>
      </c>
      <c r="AH221" s="65">
        <v>496</v>
      </c>
      <c r="AI221" s="65">
        <v>908224</v>
      </c>
      <c r="AJ221" s="66">
        <v>0.71099999999999997</v>
      </c>
      <c r="AK221" s="66">
        <v>0.69699999999999995</v>
      </c>
      <c r="AL221" s="66">
        <v>0.79700000000000004</v>
      </c>
      <c r="AM221" s="66">
        <v>0.69699999999999995</v>
      </c>
      <c r="AN221" s="66">
        <v>0.72599999999999998</v>
      </c>
      <c r="AO221" s="66">
        <v>0.13100000000000001</v>
      </c>
      <c r="AP221" s="66">
        <v>0.52600000000000002</v>
      </c>
      <c r="AQ221" s="66">
        <v>0.52600000000000002</v>
      </c>
      <c r="AR221" s="88">
        <v>0.49204999999999999</v>
      </c>
    </row>
    <row r="222" spans="1:44" x14ac:dyDescent="0.2">
      <c r="A222" s="61" t="s">
        <v>464</v>
      </c>
      <c r="B222" s="58" t="s">
        <v>465</v>
      </c>
      <c r="C222" s="65">
        <v>371712</v>
      </c>
      <c r="D222" s="65">
        <v>110811</v>
      </c>
      <c r="E222" s="66">
        <v>0.45900000000000002</v>
      </c>
      <c r="F222" s="65">
        <v>10726</v>
      </c>
      <c r="G222" s="65">
        <v>32178</v>
      </c>
      <c r="H222" s="66">
        <v>0.76600000000000001</v>
      </c>
      <c r="I222" s="65">
        <v>4530</v>
      </c>
      <c r="J222" s="66">
        <v>0.93200000000000005</v>
      </c>
      <c r="K222" s="65">
        <v>1661258379</v>
      </c>
      <c r="L222" s="65">
        <v>3871</v>
      </c>
      <c r="M222" s="65">
        <v>429154</v>
      </c>
      <c r="N222" s="65">
        <v>129818</v>
      </c>
      <c r="O222" s="66">
        <v>0.4</v>
      </c>
      <c r="P222" s="65">
        <v>4918</v>
      </c>
      <c r="Q222" s="65">
        <v>4881</v>
      </c>
      <c r="R222" s="65">
        <v>4918</v>
      </c>
      <c r="S222" s="66">
        <v>1</v>
      </c>
      <c r="T222" s="66">
        <v>1.5820000000000001</v>
      </c>
      <c r="U222" s="66">
        <v>0.84</v>
      </c>
      <c r="V222" s="65">
        <v>1636802796</v>
      </c>
      <c r="W222" s="65">
        <v>1685713962</v>
      </c>
      <c r="X222" s="65">
        <v>504855372</v>
      </c>
      <c r="Y222" s="65">
        <v>502529323</v>
      </c>
      <c r="Z222" s="65">
        <v>4535</v>
      </c>
      <c r="AA222" s="65">
        <v>3973</v>
      </c>
      <c r="AB222" s="67">
        <v>0.65639999999999998</v>
      </c>
      <c r="AC222" s="65">
        <v>80</v>
      </c>
      <c r="AD222" s="66">
        <v>0.22470000000000001</v>
      </c>
      <c r="AE222" s="66">
        <v>0.58199999999999996</v>
      </c>
      <c r="AF222" s="65">
        <v>4490</v>
      </c>
      <c r="AG222" s="65">
        <v>4209</v>
      </c>
      <c r="AH222" s="65">
        <v>3783</v>
      </c>
      <c r="AI222" s="65">
        <v>445602</v>
      </c>
      <c r="AJ222" s="66">
        <v>0.9</v>
      </c>
      <c r="AK222" s="66">
        <v>0.82</v>
      </c>
      <c r="AL222" s="66">
        <v>0.92</v>
      </c>
      <c r="AM222" s="66">
        <v>0.86799999999999999</v>
      </c>
      <c r="AN222" s="66">
        <v>0.90600000000000003</v>
      </c>
      <c r="AO222" s="66">
        <v>0.253</v>
      </c>
      <c r="AP222" s="66">
        <v>0.76800000000000002</v>
      </c>
      <c r="AQ222" s="66">
        <v>0.76800000000000002</v>
      </c>
      <c r="AR222" s="88">
        <v>0.58557999999999999</v>
      </c>
    </row>
    <row r="223" spans="1:44" x14ac:dyDescent="0.2">
      <c r="A223" s="61" t="s">
        <v>466</v>
      </c>
      <c r="B223" s="58" t="s">
        <v>467</v>
      </c>
      <c r="C223" s="65">
        <v>256555</v>
      </c>
      <c r="D223" s="65">
        <v>71385</v>
      </c>
      <c r="E223" s="66">
        <v>0.30599999999999999</v>
      </c>
      <c r="F223" s="65">
        <v>9298</v>
      </c>
      <c r="G223" s="65">
        <v>27894</v>
      </c>
      <c r="H223" s="66">
        <v>0.84399999999999997</v>
      </c>
      <c r="I223" s="65">
        <v>2271</v>
      </c>
      <c r="J223" s="66">
        <v>0.95499999999999996</v>
      </c>
      <c r="K223" s="65">
        <v>849556259</v>
      </c>
      <c r="L223" s="65">
        <v>2771</v>
      </c>
      <c r="M223" s="65">
        <v>306588</v>
      </c>
      <c r="N223" s="65">
        <v>86946</v>
      </c>
      <c r="O223" s="66">
        <v>0.26800000000000002</v>
      </c>
      <c r="P223" s="65">
        <v>3546</v>
      </c>
      <c r="Q223" s="65">
        <v>3544</v>
      </c>
      <c r="R223" s="65">
        <v>3546</v>
      </c>
      <c r="S223" s="66">
        <v>1</v>
      </c>
      <c r="T223" s="66">
        <v>1.63</v>
      </c>
      <c r="U223" s="66">
        <v>0.9</v>
      </c>
      <c r="V223" s="65">
        <v>833236059</v>
      </c>
      <c r="W223" s="65">
        <v>865876460</v>
      </c>
      <c r="X223" s="65">
        <v>226895205</v>
      </c>
      <c r="Y223" s="65">
        <v>240927685</v>
      </c>
      <c r="Z223" s="65">
        <v>3375</v>
      </c>
      <c r="AA223" s="65">
        <v>2936</v>
      </c>
      <c r="AB223" s="67">
        <v>0.4975</v>
      </c>
      <c r="AC223" s="65">
        <v>31</v>
      </c>
      <c r="AD223" s="66">
        <v>0.17780000000000001</v>
      </c>
      <c r="AE223" s="66">
        <v>0.63</v>
      </c>
      <c r="AF223" s="65">
        <v>3069</v>
      </c>
      <c r="AG223" s="65">
        <v>3082</v>
      </c>
      <c r="AH223" s="65">
        <v>2893</v>
      </c>
      <c r="AI223" s="65">
        <v>299300</v>
      </c>
      <c r="AJ223" s="66">
        <v>0.9</v>
      </c>
      <c r="AK223" s="66">
        <v>0.88100000000000001</v>
      </c>
      <c r="AL223" s="66">
        <v>0.95</v>
      </c>
      <c r="AM223" s="66">
        <v>0.94399999999999995</v>
      </c>
      <c r="AN223" s="66">
        <v>0.98</v>
      </c>
      <c r="AO223" s="66">
        <v>0</v>
      </c>
      <c r="AP223" s="66">
        <v>0.84399999999999997</v>
      </c>
      <c r="AQ223" s="66">
        <v>0.84399999999999997</v>
      </c>
      <c r="AR223" s="88">
        <v>0.32051000000000002</v>
      </c>
    </row>
    <row r="224" spans="1:44" x14ac:dyDescent="0.2">
      <c r="A224" s="61" t="s">
        <v>468</v>
      </c>
      <c r="B224" s="58" t="s">
        <v>469</v>
      </c>
      <c r="C224" s="65">
        <v>461920</v>
      </c>
      <c r="D224" s="65">
        <v>133864</v>
      </c>
      <c r="E224" s="66">
        <v>0.56299999999999994</v>
      </c>
      <c r="F224" s="65">
        <v>13224</v>
      </c>
      <c r="G224" s="65">
        <v>39672</v>
      </c>
      <c r="H224" s="66">
        <v>0.71299999999999997</v>
      </c>
      <c r="I224" s="65">
        <v>4449</v>
      </c>
      <c r="J224" s="66">
        <v>0.91600000000000004</v>
      </c>
      <c r="K224" s="65">
        <v>202528621</v>
      </c>
      <c r="L224" s="65">
        <v>383</v>
      </c>
      <c r="M224" s="65">
        <v>528795</v>
      </c>
      <c r="N224" s="65">
        <v>161825</v>
      </c>
      <c r="O224" s="66">
        <v>0.499</v>
      </c>
      <c r="P224" s="65">
        <v>508</v>
      </c>
      <c r="Q224" s="65">
        <v>505</v>
      </c>
      <c r="R224" s="65">
        <v>508</v>
      </c>
      <c r="S224" s="66">
        <v>1</v>
      </c>
      <c r="T224" s="66">
        <v>1.8340000000000001</v>
      </c>
      <c r="U224" s="66">
        <v>0.72799999999999998</v>
      </c>
      <c r="V224" s="65">
        <v>191188237</v>
      </c>
      <c r="W224" s="65">
        <v>213869005</v>
      </c>
      <c r="X224" s="65">
        <v>58539128</v>
      </c>
      <c r="Y224" s="65">
        <v>61979350</v>
      </c>
      <c r="Z224" s="65">
        <v>463</v>
      </c>
      <c r="AA224" s="65">
        <v>441</v>
      </c>
      <c r="AB224" s="67">
        <v>0.4884</v>
      </c>
      <c r="AC224" s="65">
        <v>0</v>
      </c>
      <c r="AD224" s="66">
        <v>0.17069999999999999</v>
      </c>
      <c r="AE224" s="66">
        <v>0.83399999999999996</v>
      </c>
      <c r="AF224" s="65">
        <v>442</v>
      </c>
      <c r="AG224" s="65">
        <v>419</v>
      </c>
      <c r="AH224" s="65">
        <v>409</v>
      </c>
      <c r="AI224" s="65">
        <v>522907</v>
      </c>
      <c r="AJ224" s="66">
        <v>0.9</v>
      </c>
      <c r="AK224" s="66">
        <v>0.88700000000000001</v>
      </c>
      <c r="AL224" s="66">
        <v>0.95</v>
      </c>
      <c r="AM224" s="66">
        <v>0.88700000000000001</v>
      </c>
      <c r="AN224" s="66">
        <v>0.92600000000000005</v>
      </c>
      <c r="AO224" s="66">
        <v>4.8000000000000001E-2</v>
      </c>
      <c r="AP224" s="66">
        <v>0.72799999999999998</v>
      </c>
      <c r="AQ224" s="66">
        <v>0.72799999999999998</v>
      </c>
      <c r="AR224" s="88">
        <v>0.36357</v>
      </c>
    </row>
    <row r="225" spans="1:44" x14ac:dyDescent="0.2">
      <c r="A225" s="61" t="s">
        <v>470</v>
      </c>
      <c r="B225" s="58" t="s">
        <v>471</v>
      </c>
      <c r="C225" s="65">
        <v>564460</v>
      </c>
      <c r="D225" s="65">
        <v>97752</v>
      </c>
      <c r="E225" s="66">
        <v>0.55600000000000005</v>
      </c>
      <c r="F225" s="65">
        <v>16020</v>
      </c>
      <c r="G225" s="65">
        <v>48060</v>
      </c>
      <c r="H225" s="66">
        <v>0.71699999999999997</v>
      </c>
      <c r="I225" s="65">
        <v>12624</v>
      </c>
      <c r="J225" s="66">
        <v>0.91700000000000004</v>
      </c>
      <c r="K225" s="65">
        <v>239686757</v>
      </c>
      <c r="L225" s="65">
        <v>325</v>
      </c>
      <c r="M225" s="65">
        <v>737497</v>
      </c>
      <c r="N225" s="65">
        <v>130236</v>
      </c>
      <c r="O225" s="66">
        <v>0.40200000000000002</v>
      </c>
      <c r="P225" s="65">
        <v>436</v>
      </c>
      <c r="Q225" s="65">
        <v>436</v>
      </c>
      <c r="R225" s="65">
        <v>436</v>
      </c>
      <c r="S225" s="66">
        <v>1</v>
      </c>
      <c r="T225" s="66">
        <v>1.9079999999999999</v>
      </c>
      <c r="U225" s="66">
        <v>0.68400000000000005</v>
      </c>
      <c r="V225" s="65">
        <v>234962279</v>
      </c>
      <c r="W225" s="65">
        <v>244411236</v>
      </c>
      <c r="X225" s="65">
        <v>41317660</v>
      </c>
      <c r="Y225" s="65">
        <v>42326867</v>
      </c>
      <c r="Z225" s="65">
        <v>433</v>
      </c>
      <c r="AA225" s="65">
        <v>328</v>
      </c>
      <c r="AB225" s="67">
        <v>0.55789999999999995</v>
      </c>
      <c r="AC225" s="65">
        <v>0</v>
      </c>
      <c r="AD225" s="66">
        <v>0.13089999999999999</v>
      </c>
      <c r="AE225" s="66">
        <v>0.90800000000000003</v>
      </c>
      <c r="AF225" s="65">
        <v>328</v>
      </c>
      <c r="AG225" s="65">
        <v>321</v>
      </c>
      <c r="AH225" s="65">
        <v>342</v>
      </c>
      <c r="AI225" s="65">
        <v>714652</v>
      </c>
      <c r="AJ225" s="66">
        <v>0.9</v>
      </c>
      <c r="AK225" s="66">
        <v>0.82699999999999996</v>
      </c>
      <c r="AL225" s="66">
        <v>0.92700000000000005</v>
      </c>
      <c r="AM225" s="66">
        <v>0.82699999999999996</v>
      </c>
      <c r="AN225" s="66">
        <v>0.82699999999999996</v>
      </c>
      <c r="AO225" s="66">
        <v>0.51600000000000001</v>
      </c>
      <c r="AP225" s="66">
        <v>0.627</v>
      </c>
      <c r="AQ225" s="66">
        <v>0.627</v>
      </c>
      <c r="AR225" s="88">
        <v>0.40909000000000001</v>
      </c>
    </row>
    <row r="226" spans="1:44" x14ac:dyDescent="0.2">
      <c r="A226" s="61" t="s">
        <v>472</v>
      </c>
      <c r="B226" s="58" t="s">
        <v>473</v>
      </c>
      <c r="C226" s="65">
        <v>431743</v>
      </c>
      <c r="D226" s="65">
        <v>125013</v>
      </c>
      <c r="E226" s="66">
        <v>0.52500000000000002</v>
      </c>
      <c r="F226" s="65">
        <v>13955</v>
      </c>
      <c r="G226" s="65">
        <v>41865</v>
      </c>
      <c r="H226" s="66">
        <v>0.73299999999999998</v>
      </c>
      <c r="I226" s="65">
        <v>3814</v>
      </c>
      <c r="J226" s="66">
        <v>0.92200000000000004</v>
      </c>
      <c r="K226" s="65">
        <v>572551560</v>
      </c>
      <c r="L226" s="65">
        <v>1117</v>
      </c>
      <c r="M226" s="65">
        <v>512579</v>
      </c>
      <c r="N226" s="65">
        <v>149411</v>
      </c>
      <c r="O226" s="66">
        <v>0.46100000000000002</v>
      </c>
      <c r="P226" s="65">
        <v>1359</v>
      </c>
      <c r="Q226" s="65">
        <v>1398</v>
      </c>
      <c r="R226" s="65">
        <v>1379</v>
      </c>
      <c r="S226" s="66">
        <v>1</v>
      </c>
      <c r="T226" s="66">
        <v>1.8049999999999999</v>
      </c>
      <c r="U226" s="66">
        <v>0.754</v>
      </c>
      <c r="V226" s="65">
        <v>568725148</v>
      </c>
      <c r="W226" s="65">
        <v>576377972</v>
      </c>
      <c r="X226" s="65">
        <v>162119060</v>
      </c>
      <c r="Y226" s="65">
        <v>166892573</v>
      </c>
      <c r="Z226" s="65">
        <v>1335</v>
      </c>
      <c r="AA226" s="65">
        <v>1241</v>
      </c>
      <c r="AB226" s="67">
        <v>0.4677</v>
      </c>
      <c r="AC226" s="65">
        <v>5</v>
      </c>
      <c r="AD226" s="66">
        <v>0.15859999999999999</v>
      </c>
      <c r="AE226" s="66">
        <v>0.80500000000000005</v>
      </c>
      <c r="AF226" s="65">
        <v>1349</v>
      </c>
      <c r="AG226" s="65">
        <v>1287</v>
      </c>
      <c r="AH226" s="65">
        <v>1201</v>
      </c>
      <c r="AI226" s="65">
        <v>479915</v>
      </c>
      <c r="AJ226" s="66">
        <v>0.9</v>
      </c>
      <c r="AK226" s="66">
        <v>0.84699999999999998</v>
      </c>
      <c r="AL226" s="66">
        <v>0.94699999999999995</v>
      </c>
      <c r="AM226" s="66">
        <v>0.85</v>
      </c>
      <c r="AN226" s="66">
        <v>0.88700000000000001</v>
      </c>
      <c r="AO226" s="66">
        <v>0</v>
      </c>
      <c r="AP226" s="66">
        <v>0.75</v>
      </c>
      <c r="AQ226" s="66">
        <v>0.75</v>
      </c>
      <c r="AR226" s="88">
        <v>0.37475999999999998</v>
      </c>
    </row>
    <row r="227" spans="1:44" x14ac:dyDescent="0.2">
      <c r="A227" s="61" t="s">
        <v>474</v>
      </c>
      <c r="B227" s="58" t="s">
        <v>475</v>
      </c>
      <c r="C227" s="65">
        <v>615569</v>
      </c>
      <c r="D227" s="65">
        <v>135196</v>
      </c>
      <c r="E227" s="66">
        <v>0.66400000000000003</v>
      </c>
      <c r="F227" s="65">
        <v>15265</v>
      </c>
      <c r="G227" s="65">
        <v>45795</v>
      </c>
      <c r="H227" s="66">
        <v>0.66200000000000003</v>
      </c>
      <c r="I227" s="65">
        <v>9915</v>
      </c>
      <c r="J227" s="66">
        <v>0.90100000000000002</v>
      </c>
      <c r="K227" s="65">
        <v>690427634</v>
      </c>
      <c r="L227" s="65">
        <v>901</v>
      </c>
      <c r="M227" s="65">
        <v>766290</v>
      </c>
      <c r="N227" s="65">
        <v>172408</v>
      </c>
      <c r="O227" s="66">
        <v>0.53200000000000003</v>
      </c>
      <c r="P227" s="65">
        <v>1202</v>
      </c>
      <c r="Q227" s="65">
        <v>1180</v>
      </c>
      <c r="R227" s="65">
        <v>1202</v>
      </c>
      <c r="S227" s="66">
        <v>1</v>
      </c>
      <c r="T227" s="66">
        <v>1.962</v>
      </c>
      <c r="U227" s="66">
        <v>0.61699999999999999</v>
      </c>
      <c r="V227" s="65">
        <v>673566345</v>
      </c>
      <c r="W227" s="65">
        <v>707288924</v>
      </c>
      <c r="X227" s="65">
        <v>127990923</v>
      </c>
      <c r="Y227" s="65">
        <v>155340441</v>
      </c>
      <c r="Z227" s="65">
        <v>1149</v>
      </c>
      <c r="AA227" s="65">
        <v>932</v>
      </c>
      <c r="AB227" s="67">
        <v>0.63239999999999996</v>
      </c>
      <c r="AC227" s="65">
        <v>0</v>
      </c>
      <c r="AD227" s="66">
        <v>0.16900000000000001</v>
      </c>
      <c r="AE227" s="66">
        <v>0.96199999999999997</v>
      </c>
      <c r="AF227" s="65">
        <v>933</v>
      </c>
      <c r="AG227" s="65">
        <v>920</v>
      </c>
      <c r="AH227" s="65">
        <v>957</v>
      </c>
      <c r="AI227" s="65">
        <v>739068</v>
      </c>
      <c r="AJ227" s="66">
        <v>0.78500000000000003</v>
      </c>
      <c r="AK227" s="66">
        <v>0.81799999999999995</v>
      </c>
      <c r="AL227" s="66">
        <v>0.91800000000000004</v>
      </c>
      <c r="AM227" s="66">
        <v>0.81799999999999995</v>
      </c>
      <c r="AN227" s="66">
        <v>0.85299999999999998</v>
      </c>
      <c r="AO227" s="66">
        <v>0.38</v>
      </c>
      <c r="AP227" s="66">
        <v>0.61399999999999999</v>
      </c>
      <c r="AQ227" s="66">
        <v>0.61399999999999999</v>
      </c>
      <c r="AR227" s="88">
        <v>0.49969000000000002</v>
      </c>
    </row>
    <row r="228" spans="1:44" x14ac:dyDescent="0.2">
      <c r="A228" s="61" t="s">
        <v>476</v>
      </c>
      <c r="B228" s="58" t="s">
        <v>477</v>
      </c>
      <c r="C228" s="65">
        <v>571298</v>
      </c>
      <c r="D228" s="65">
        <v>120406</v>
      </c>
      <c r="E228" s="66">
        <v>0.60599999999999998</v>
      </c>
      <c r="F228" s="65">
        <v>11609</v>
      </c>
      <c r="G228" s="65">
        <v>34827</v>
      </c>
      <c r="H228" s="66">
        <v>0.69099999999999995</v>
      </c>
      <c r="I228" s="65">
        <v>6982</v>
      </c>
      <c r="J228" s="66">
        <v>0.91</v>
      </c>
      <c r="K228" s="65">
        <v>523394336</v>
      </c>
      <c r="L228" s="65">
        <v>728</v>
      </c>
      <c r="M228" s="65">
        <v>718948</v>
      </c>
      <c r="N228" s="65">
        <v>152989</v>
      </c>
      <c r="O228" s="66">
        <v>0.47199999999999998</v>
      </c>
      <c r="P228" s="65">
        <v>913</v>
      </c>
      <c r="Q228" s="65">
        <v>959</v>
      </c>
      <c r="R228" s="65">
        <v>936</v>
      </c>
      <c r="S228" s="66">
        <v>1</v>
      </c>
      <c r="T228" s="66">
        <v>1.8240000000000001</v>
      </c>
      <c r="U228" s="66">
        <v>0.621</v>
      </c>
      <c r="V228" s="65">
        <v>518337289</v>
      </c>
      <c r="W228" s="65">
        <v>528451384</v>
      </c>
      <c r="X228" s="65">
        <v>105696954</v>
      </c>
      <c r="Y228" s="65">
        <v>111376457</v>
      </c>
      <c r="Z228" s="65">
        <v>925</v>
      </c>
      <c r="AA228" s="65">
        <v>814</v>
      </c>
      <c r="AB228" s="67">
        <v>0.46739999999999998</v>
      </c>
      <c r="AC228" s="65">
        <v>0</v>
      </c>
      <c r="AD228" s="66">
        <v>0.1502</v>
      </c>
      <c r="AE228" s="66">
        <v>0.82399999999999995</v>
      </c>
      <c r="AF228" s="65">
        <v>885</v>
      </c>
      <c r="AG228" s="65">
        <v>872</v>
      </c>
      <c r="AH228" s="65">
        <v>797</v>
      </c>
      <c r="AI228" s="65">
        <v>663050</v>
      </c>
      <c r="AJ228" s="66">
        <v>0.84399999999999997</v>
      </c>
      <c r="AK228" s="66">
        <v>0.82099999999999995</v>
      </c>
      <c r="AL228" s="66">
        <v>0.92100000000000004</v>
      </c>
      <c r="AM228" s="66">
        <v>0.82099999999999995</v>
      </c>
      <c r="AN228" s="66">
        <v>0.82099999999999995</v>
      </c>
      <c r="AO228" s="66">
        <v>0.246</v>
      </c>
      <c r="AP228" s="66">
        <v>0.65400000000000003</v>
      </c>
      <c r="AQ228" s="66">
        <v>0.65400000000000003</v>
      </c>
      <c r="AR228" s="88">
        <v>0.33728000000000002</v>
      </c>
    </row>
    <row r="229" spans="1:44" x14ac:dyDescent="0.2">
      <c r="A229" s="61" t="s">
        <v>478</v>
      </c>
      <c r="B229" s="58" t="s">
        <v>479</v>
      </c>
      <c r="C229" s="65">
        <v>376721</v>
      </c>
      <c r="D229" s="65">
        <v>162487</v>
      </c>
      <c r="E229" s="66">
        <v>0.56499999999999995</v>
      </c>
      <c r="F229" s="65">
        <v>12374</v>
      </c>
      <c r="G229" s="65">
        <v>37122</v>
      </c>
      <c r="H229" s="66">
        <v>0.71199999999999997</v>
      </c>
      <c r="I229" s="65">
        <v>11514</v>
      </c>
      <c r="J229" s="66">
        <v>0.91600000000000004</v>
      </c>
      <c r="K229" s="65">
        <v>429511849</v>
      </c>
      <c r="L229" s="65">
        <v>942</v>
      </c>
      <c r="M229" s="65">
        <v>455957</v>
      </c>
      <c r="N229" s="65">
        <v>198366</v>
      </c>
      <c r="O229" s="66">
        <v>0.61199999999999999</v>
      </c>
      <c r="P229" s="65">
        <v>1020</v>
      </c>
      <c r="Q229" s="65">
        <v>1076</v>
      </c>
      <c r="R229" s="65">
        <v>1048</v>
      </c>
      <c r="S229" s="66">
        <v>1.141</v>
      </c>
      <c r="T229" s="66">
        <v>1.43</v>
      </c>
      <c r="U229" s="66">
        <v>0.67200000000000004</v>
      </c>
      <c r="V229" s="65">
        <v>425793647</v>
      </c>
      <c r="W229" s="65">
        <v>433230051</v>
      </c>
      <c r="X229" s="65">
        <v>180254764</v>
      </c>
      <c r="Y229" s="65">
        <v>186861095</v>
      </c>
      <c r="Z229" s="65">
        <v>1150</v>
      </c>
      <c r="AA229" s="65">
        <v>906</v>
      </c>
      <c r="AB229" s="67">
        <v>0.3624</v>
      </c>
      <c r="AC229" s="65">
        <v>15</v>
      </c>
      <c r="AD229" s="66">
        <v>6.9599999999999995E-2</v>
      </c>
      <c r="AE229" s="66">
        <v>0.43</v>
      </c>
      <c r="AF229" s="65">
        <v>975</v>
      </c>
      <c r="AG229" s="65">
        <v>929</v>
      </c>
      <c r="AH229" s="65">
        <v>1046</v>
      </c>
      <c r="AI229" s="65">
        <v>414177</v>
      </c>
      <c r="AJ229" s="66">
        <v>0.86</v>
      </c>
      <c r="AK229" s="66">
        <v>0.78400000000000003</v>
      </c>
      <c r="AL229" s="66">
        <v>0.88400000000000001</v>
      </c>
      <c r="AM229" s="66">
        <v>0.88400000000000001</v>
      </c>
      <c r="AN229" s="66">
        <v>0.88400000000000001</v>
      </c>
      <c r="AO229" s="66">
        <v>0.66300000000000003</v>
      </c>
      <c r="AP229" s="66">
        <v>0.78400000000000003</v>
      </c>
      <c r="AQ229" s="66">
        <v>0.78400000000000003</v>
      </c>
      <c r="AR229" s="88">
        <v>0.27822000000000002</v>
      </c>
    </row>
    <row r="230" spans="1:44" x14ac:dyDescent="0.2">
      <c r="A230" s="61" t="s">
        <v>480</v>
      </c>
      <c r="B230" s="58" t="s">
        <v>481</v>
      </c>
      <c r="C230" s="65">
        <v>412904</v>
      </c>
      <c r="D230" s="65">
        <v>164330</v>
      </c>
      <c r="E230" s="66">
        <v>0.59199999999999997</v>
      </c>
      <c r="F230" s="65">
        <v>13007</v>
      </c>
      <c r="G230" s="65">
        <v>39021</v>
      </c>
      <c r="H230" s="66">
        <v>0.69899999999999995</v>
      </c>
      <c r="I230" s="65">
        <v>10056</v>
      </c>
      <c r="J230" s="66">
        <v>0.91200000000000003</v>
      </c>
      <c r="K230" s="65">
        <v>374410145</v>
      </c>
      <c r="L230" s="65">
        <v>759</v>
      </c>
      <c r="M230" s="65">
        <v>493293</v>
      </c>
      <c r="N230" s="65">
        <v>196374</v>
      </c>
      <c r="O230" s="66">
        <v>0.60599999999999998</v>
      </c>
      <c r="P230" s="65">
        <v>902</v>
      </c>
      <c r="Q230" s="65">
        <v>902</v>
      </c>
      <c r="R230" s="65">
        <v>902</v>
      </c>
      <c r="S230" s="66">
        <v>1.141</v>
      </c>
      <c r="T230" s="66">
        <v>1.5149999999999999</v>
      </c>
      <c r="U230" s="66">
        <v>0.63200000000000001</v>
      </c>
      <c r="V230" s="65">
        <v>374315680</v>
      </c>
      <c r="W230" s="65">
        <v>374504610</v>
      </c>
      <c r="X230" s="65">
        <v>146101617</v>
      </c>
      <c r="Y230" s="65">
        <v>149047998</v>
      </c>
      <c r="Z230" s="65">
        <v>907</v>
      </c>
      <c r="AA230" s="65">
        <v>757</v>
      </c>
      <c r="AB230" s="67">
        <v>0.34339999999999998</v>
      </c>
      <c r="AC230" s="65">
        <v>14</v>
      </c>
      <c r="AD230" s="66">
        <v>6.0299999999999999E-2</v>
      </c>
      <c r="AE230" s="66">
        <v>0.51500000000000001</v>
      </c>
      <c r="AF230" s="65">
        <v>761</v>
      </c>
      <c r="AG230" s="65">
        <v>767</v>
      </c>
      <c r="AH230" s="65">
        <v>818</v>
      </c>
      <c r="AI230" s="65">
        <v>457829</v>
      </c>
      <c r="AJ230" s="66">
        <v>0.83599999999999997</v>
      </c>
      <c r="AK230" s="66">
        <v>0.79500000000000004</v>
      </c>
      <c r="AL230" s="66">
        <v>0.89500000000000002</v>
      </c>
      <c r="AM230" s="66">
        <v>0.86099999999999999</v>
      </c>
      <c r="AN230" s="66">
        <v>0.86099999999999999</v>
      </c>
      <c r="AO230" s="66">
        <v>0.61</v>
      </c>
      <c r="AP230" s="66">
        <v>0.76100000000000001</v>
      </c>
      <c r="AQ230" s="66">
        <v>0.76100000000000001</v>
      </c>
      <c r="AR230" s="88">
        <v>0.27243000000000001</v>
      </c>
    </row>
    <row r="231" spans="1:44" x14ac:dyDescent="0.2">
      <c r="A231" s="61" t="s">
        <v>482</v>
      </c>
      <c r="B231" s="58" t="s">
        <v>483</v>
      </c>
      <c r="C231" s="65">
        <v>689145</v>
      </c>
      <c r="D231" s="65">
        <v>221387</v>
      </c>
      <c r="E231" s="66">
        <v>0.88300000000000001</v>
      </c>
      <c r="F231" s="65">
        <v>14610</v>
      </c>
      <c r="G231" s="65">
        <v>43830</v>
      </c>
      <c r="H231" s="66">
        <v>0.55000000000000004</v>
      </c>
      <c r="I231" s="65">
        <v>13834</v>
      </c>
      <c r="J231" s="66">
        <v>0.86799999999999999</v>
      </c>
      <c r="K231" s="65">
        <v>705685308</v>
      </c>
      <c r="L231" s="65">
        <v>838</v>
      </c>
      <c r="M231" s="65">
        <v>842106</v>
      </c>
      <c r="N231" s="65">
        <v>270526</v>
      </c>
      <c r="O231" s="66">
        <v>0.83499999999999996</v>
      </c>
      <c r="P231" s="65">
        <v>979</v>
      </c>
      <c r="Q231" s="65">
        <v>1001</v>
      </c>
      <c r="R231" s="65">
        <v>990</v>
      </c>
      <c r="S231" s="66">
        <v>1.141</v>
      </c>
      <c r="T231" s="66">
        <v>1.627</v>
      </c>
      <c r="U231" s="66">
        <v>0.45400000000000001</v>
      </c>
      <c r="V231" s="65">
        <v>706923684</v>
      </c>
      <c r="W231" s="65">
        <v>705685308</v>
      </c>
      <c r="X231" s="65">
        <v>215249004</v>
      </c>
      <c r="Y231" s="65">
        <v>226700953</v>
      </c>
      <c r="Z231" s="65">
        <v>1024</v>
      </c>
      <c r="AA231" s="65">
        <v>837</v>
      </c>
      <c r="AB231" s="67">
        <v>0.41010000000000002</v>
      </c>
      <c r="AC231" s="65">
        <v>44</v>
      </c>
      <c r="AD231" s="66">
        <v>0.1</v>
      </c>
      <c r="AE231" s="66">
        <v>0.627</v>
      </c>
      <c r="AF231" s="65">
        <v>898</v>
      </c>
      <c r="AG231" s="65">
        <v>895</v>
      </c>
      <c r="AH231" s="65">
        <v>897</v>
      </c>
      <c r="AI231" s="65">
        <v>786717</v>
      </c>
      <c r="AJ231" s="66">
        <v>0.67</v>
      </c>
      <c r="AK231" s="66">
        <v>0.65700000000000003</v>
      </c>
      <c r="AL231" s="66">
        <v>0.75700000000000001</v>
      </c>
      <c r="AM231" s="66">
        <v>0.68899999999999995</v>
      </c>
      <c r="AN231" s="66">
        <v>0.68899999999999995</v>
      </c>
      <c r="AO231" s="66">
        <v>0.51600000000000001</v>
      </c>
      <c r="AP231" s="66">
        <v>0.58899999999999997</v>
      </c>
      <c r="AQ231" s="66">
        <v>0.58899999999999997</v>
      </c>
      <c r="AR231" s="88">
        <v>0.37025000000000002</v>
      </c>
    </row>
    <row r="232" spans="1:44" x14ac:dyDescent="0.2">
      <c r="A232" s="61" t="s">
        <v>484</v>
      </c>
      <c r="B232" s="58" t="s">
        <v>485</v>
      </c>
      <c r="C232" s="65">
        <v>512332</v>
      </c>
      <c r="D232" s="65">
        <v>184114</v>
      </c>
      <c r="E232" s="66">
        <v>0.69499999999999995</v>
      </c>
      <c r="F232" s="65">
        <v>13080</v>
      </c>
      <c r="G232" s="65">
        <v>39240</v>
      </c>
      <c r="H232" s="66">
        <v>0.64600000000000002</v>
      </c>
      <c r="I232" s="65">
        <v>13814</v>
      </c>
      <c r="J232" s="66">
        <v>0.89600000000000002</v>
      </c>
      <c r="K232" s="65">
        <v>843230827</v>
      </c>
      <c r="L232" s="65">
        <v>1391</v>
      </c>
      <c r="M232" s="65">
        <v>606204</v>
      </c>
      <c r="N232" s="65">
        <v>222102</v>
      </c>
      <c r="O232" s="66">
        <v>0.68500000000000005</v>
      </c>
      <c r="P232" s="65">
        <v>1690</v>
      </c>
      <c r="Q232" s="65">
        <v>1665</v>
      </c>
      <c r="R232" s="65">
        <v>1690</v>
      </c>
      <c r="S232" s="66">
        <v>1.141</v>
      </c>
      <c r="T232" s="66">
        <v>1.454</v>
      </c>
      <c r="U232" s="66">
        <v>0.55700000000000005</v>
      </c>
      <c r="V232" s="65">
        <v>826767724</v>
      </c>
      <c r="W232" s="65">
        <v>859693930</v>
      </c>
      <c r="X232" s="65">
        <v>294531861</v>
      </c>
      <c r="Y232" s="65">
        <v>308943952</v>
      </c>
      <c r="Z232" s="65">
        <v>1678</v>
      </c>
      <c r="AA232" s="65">
        <v>1429</v>
      </c>
      <c r="AB232" s="67">
        <v>0.39510000000000001</v>
      </c>
      <c r="AC232" s="65">
        <v>13</v>
      </c>
      <c r="AD232" s="66">
        <v>6.2100000000000002E-2</v>
      </c>
      <c r="AE232" s="66">
        <v>0.45400000000000001</v>
      </c>
      <c r="AF232" s="65">
        <v>1435</v>
      </c>
      <c r="AG232" s="65">
        <v>1394</v>
      </c>
      <c r="AH232" s="65">
        <v>1487</v>
      </c>
      <c r="AI232" s="65">
        <v>578139</v>
      </c>
      <c r="AJ232" s="66">
        <v>0.749</v>
      </c>
      <c r="AK232" s="66">
        <v>0.77800000000000002</v>
      </c>
      <c r="AL232" s="66">
        <v>0.878</v>
      </c>
      <c r="AM232" s="66">
        <v>0.79900000000000004</v>
      </c>
      <c r="AN232" s="66">
        <v>0.79900000000000004</v>
      </c>
      <c r="AO232" s="66">
        <v>0.63200000000000001</v>
      </c>
      <c r="AP232" s="66">
        <v>0.69899999999999995</v>
      </c>
      <c r="AQ232" s="66">
        <v>0.69899999999999995</v>
      </c>
      <c r="AR232" s="88">
        <v>0.32811000000000001</v>
      </c>
    </row>
    <row r="233" spans="1:44" x14ac:dyDescent="0.2">
      <c r="A233" s="61" t="s">
        <v>486</v>
      </c>
      <c r="B233" s="58" t="s">
        <v>487</v>
      </c>
      <c r="C233" s="65">
        <v>243338</v>
      </c>
      <c r="D233" s="65">
        <v>103014</v>
      </c>
      <c r="E233" s="66">
        <v>0.36099999999999999</v>
      </c>
      <c r="F233" s="65">
        <v>14890</v>
      </c>
      <c r="G233" s="65">
        <v>44670</v>
      </c>
      <c r="H233" s="66">
        <v>0.81599999999999995</v>
      </c>
      <c r="I233" s="65">
        <v>7452</v>
      </c>
      <c r="J233" s="66">
        <v>0.94599999999999995</v>
      </c>
      <c r="K233" s="65">
        <v>158881663</v>
      </c>
      <c r="L233" s="65">
        <v>518</v>
      </c>
      <c r="M233" s="65">
        <v>306721</v>
      </c>
      <c r="N233" s="65">
        <v>130259</v>
      </c>
      <c r="O233" s="66">
        <v>0.40200000000000002</v>
      </c>
      <c r="P233" s="65">
        <v>695</v>
      </c>
      <c r="Q233" s="65">
        <v>657</v>
      </c>
      <c r="R233" s="65">
        <v>695</v>
      </c>
      <c r="S233" s="66">
        <v>1.141</v>
      </c>
      <c r="T233" s="66">
        <v>1.7569999999999999</v>
      </c>
      <c r="U233" s="66">
        <v>0.9</v>
      </c>
      <c r="V233" s="65">
        <v>158376812</v>
      </c>
      <c r="W233" s="65">
        <v>159386515</v>
      </c>
      <c r="X233" s="65">
        <v>65533093</v>
      </c>
      <c r="Y233" s="65">
        <v>67474419</v>
      </c>
      <c r="Z233" s="65">
        <v>655</v>
      </c>
      <c r="AA233" s="65">
        <v>560</v>
      </c>
      <c r="AB233" s="67">
        <v>0.59550000000000003</v>
      </c>
      <c r="AC233" s="65">
        <v>52</v>
      </c>
      <c r="AD233" s="66">
        <v>0.19570000000000001</v>
      </c>
      <c r="AE233" s="66">
        <v>0.75700000000000001</v>
      </c>
      <c r="AF233" s="65">
        <v>564</v>
      </c>
      <c r="AG233" s="65">
        <v>578</v>
      </c>
      <c r="AH233" s="65">
        <v>546</v>
      </c>
      <c r="AI233" s="65">
        <v>291916</v>
      </c>
      <c r="AJ233" s="66">
        <v>0.9</v>
      </c>
      <c r="AK233" s="66">
        <v>0.84799999999999998</v>
      </c>
      <c r="AL233" s="66">
        <v>0.94799999999999995</v>
      </c>
      <c r="AM233" s="66">
        <v>0.94799999999999995</v>
      </c>
      <c r="AN233" s="66">
        <v>0.98</v>
      </c>
      <c r="AO233" s="66">
        <v>0.69399999999999995</v>
      </c>
      <c r="AP233" s="66">
        <v>0.84799999999999998</v>
      </c>
      <c r="AQ233" s="66">
        <v>0.84799999999999998</v>
      </c>
      <c r="AR233" s="88">
        <v>0.62856999999999996</v>
      </c>
    </row>
    <row r="234" spans="1:44" x14ac:dyDescent="0.2">
      <c r="A234" s="61" t="s">
        <v>488</v>
      </c>
      <c r="B234" s="58" t="s">
        <v>489</v>
      </c>
      <c r="C234" s="65">
        <v>330030</v>
      </c>
      <c r="D234" s="65">
        <v>125360</v>
      </c>
      <c r="E234" s="66">
        <v>0.46100000000000002</v>
      </c>
      <c r="F234" s="65">
        <v>13896</v>
      </c>
      <c r="G234" s="65">
        <v>41688</v>
      </c>
      <c r="H234" s="66">
        <v>0.76500000000000001</v>
      </c>
      <c r="I234" s="65">
        <v>7064</v>
      </c>
      <c r="J234" s="66">
        <v>0.93100000000000005</v>
      </c>
      <c r="K234" s="65">
        <v>519135623</v>
      </c>
      <c r="L234" s="65">
        <v>1264</v>
      </c>
      <c r="M234" s="65">
        <v>410708</v>
      </c>
      <c r="N234" s="65">
        <v>156601</v>
      </c>
      <c r="O234" s="66">
        <v>0.48299999999999998</v>
      </c>
      <c r="P234" s="65">
        <v>1470</v>
      </c>
      <c r="Q234" s="65">
        <v>1507</v>
      </c>
      <c r="R234" s="65">
        <v>1489</v>
      </c>
      <c r="S234" s="66">
        <v>1.141</v>
      </c>
      <c r="T234" s="66">
        <v>1.7470000000000001</v>
      </c>
      <c r="U234" s="66">
        <v>0.79700000000000004</v>
      </c>
      <c r="V234" s="65">
        <v>517153002</v>
      </c>
      <c r="W234" s="65">
        <v>521118244</v>
      </c>
      <c r="X234" s="65">
        <v>194163205</v>
      </c>
      <c r="Y234" s="65">
        <v>197943675</v>
      </c>
      <c r="Z234" s="65">
        <v>1579</v>
      </c>
      <c r="AA234" s="65">
        <v>1254</v>
      </c>
      <c r="AB234" s="67">
        <v>0.56779999999999997</v>
      </c>
      <c r="AC234" s="65">
        <v>7</v>
      </c>
      <c r="AD234" s="66">
        <v>0.12529999999999999</v>
      </c>
      <c r="AE234" s="66">
        <v>0.747</v>
      </c>
      <c r="AF234" s="65">
        <v>1270</v>
      </c>
      <c r="AG234" s="65">
        <v>1281</v>
      </c>
      <c r="AH234" s="65">
        <v>1335</v>
      </c>
      <c r="AI234" s="65">
        <v>390350</v>
      </c>
      <c r="AJ234" s="66">
        <v>0.9</v>
      </c>
      <c r="AK234" s="66">
        <v>0.84099999999999997</v>
      </c>
      <c r="AL234" s="66">
        <v>0.94099999999999995</v>
      </c>
      <c r="AM234" s="66">
        <v>0.89600000000000002</v>
      </c>
      <c r="AN234" s="66">
        <v>0.89600000000000002</v>
      </c>
      <c r="AO234" s="66">
        <v>0.53</v>
      </c>
      <c r="AP234" s="66">
        <v>0.79600000000000004</v>
      </c>
      <c r="AQ234" s="66">
        <v>0.79600000000000004</v>
      </c>
      <c r="AR234" s="88">
        <v>0.47333999999999998</v>
      </c>
    </row>
    <row r="235" spans="1:44" x14ac:dyDescent="0.2">
      <c r="A235" s="61" t="s">
        <v>490</v>
      </c>
      <c r="B235" s="58" t="s">
        <v>491</v>
      </c>
      <c r="C235" s="65">
        <v>365758</v>
      </c>
      <c r="D235" s="65">
        <v>140061</v>
      </c>
      <c r="E235" s="66">
        <v>0.51300000000000001</v>
      </c>
      <c r="F235" s="65">
        <v>15514</v>
      </c>
      <c r="G235" s="65">
        <v>46542</v>
      </c>
      <c r="H235" s="66">
        <v>0.73899999999999999</v>
      </c>
      <c r="I235" s="65">
        <v>9160</v>
      </c>
      <c r="J235" s="66">
        <v>0.92400000000000004</v>
      </c>
      <c r="K235" s="65">
        <v>249613891</v>
      </c>
      <c r="L235" s="65">
        <v>557</v>
      </c>
      <c r="M235" s="65">
        <v>448139</v>
      </c>
      <c r="N235" s="65">
        <v>172750</v>
      </c>
      <c r="O235" s="66">
        <v>0.53300000000000003</v>
      </c>
      <c r="P235" s="65">
        <v>668</v>
      </c>
      <c r="Q235" s="65">
        <v>690</v>
      </c>
      <c r="R235" s="65">
        <v>679</v>
      </c>
      <c r="S235" s="66">
        <v>1.141</v>
      </c>
      <c r="T235" s="66">
        <v>1.8120000000000001</v>
      </c>
      <c r="U235" s="66">
        <v>0.76800000000000002</v>
      </c>
      <c r="V235" s="65">
        <v>247951903</v>
      </c>
      <c r="W235" s="65">
        <v>251275880</v>
      </c>
      <c r="X235" s="65">
        <v>94717077</v>
      </c>
      <c r="Y235" s="65">
        <v>96222213</v>
      </c>
      <c r="Z235" s="65">
        <v>687</v>
      </c>
      <c r="AA235" s="65">
        <v>576</v>
      </c>
      <c r="AB235" s="67">
        <v>0.52329999999999999</v>
      </c>
      <c r="AC235" s="65">
        <v>0</v>
      </c>
      <c r="AD235" s="66">
        <v>0.1188</v>
      </c>
      <c r="AE235" s="66">
        <v>0.81200000000000006</v>
      </c>
      <c r="AF235" s="65">
        <v>579</v>
      </c>
      <c r="AG235" s="65">
        <v>589</v>
      </c>
      <c r="AH235" s="65">
        <v>589</v>
      </c>
      <c r="AI235" s="65">
        <v>426614</v>
      </c>
      <c r="AJ235" s="66">
        <v>0.9</v>
      </c>
      <c r="AK235" s="66">
        <v>0.874</v>
      </c>
      <c r="AL235" s="66">
        <v>0.95</v>
      </c>
      <c r="AM235" s="66">
        <v>0.878</v>
      </c>
      <c r="AN235" s="66">
        <v>0.91600000000000004</v>
      </c>
      <c r="AO235" s="66">
        <v>0.61599999999999999</v>
      </c>
      <c r="AP235" s="66">
        <v>0.77800000000000002</v>
      </c>
      <c r="AQ235" s="66">
        <v>0.77800000000000002</v>
      </c>
      <c r="AR235" s="88">
        <v>0.42813000000000001</v>
      </c>
    </row>
    <row r="236" spans="1:44" x14ac:dyDescent="0.2">
      <c r="A236" s="61" t="s">
        <v>492</v>
      </c>
      <c r="B236" s="58" t="s">
        <v>493</v>
      </c>
      <c r="C236" s="65">
        <v>364410</v>
      </c>
      <c r="D236" s="65">
        <v>143618</v>
      </c>
      <c r="E236" s="66">
        <v>0.51900000000000002</v>
      </c>
      <c r="F236" s="65">
        <v>14223</v>
      </c>
      <c r="G236" s="65">
        <v>42669</v>
      </c>
      <c r="H236" s="66">
        <v>0.73599999999999999</v>
      </c>
      <c r="I236" s="65">
        <v>8643</v>
      </c>
      <c r="J236" s="66">
        <v>0.92300000000000004</v>
      </c>
      <c r="K236" s="65">
        <v>300046374</v>
      </c>
      <c r="L236" s="65">
        <v>680</v>
      </c>
      <c r="M236" s="65">
        <v>441244</v>
      </c>
      <c r="N236" s="65">
        <v>174876</v>
      </c>
      <c r="O236" s="66">
        <v>0.54</v>
      </c>
      <c r="P236" s="65">
        <v>815</v>
      </c>
      <c r="Q236" s="65">
        <v>835</v>
      </c>
      <c r="R236" s="65">
        <v>825</v>
      </c>
      <c r="S236" s="66">
        <v>1.141</v>
      </c>
      <c r="T236" s="66">
        <v>1.621</v>
      </c>
      <c r="U236" s="66">
        <v>0.72599999999999998</v>
      </c>
      <c r="V236" s="65">
        <v>298360748</v>
      </c>
      <c r="W236" s="65">
        <v>301732000</v>
      </c>
      <c r="X236" s="65">
        <v>115445689</v>
      </c>
      <c r="Y236" s="65">
        <v>118916177</v>
      </c>
      <c r="Z236" s="65">
        <v>828</v>
      </c>
      <c r="AA236" s="65">
        <v>677</v>
      </c>
      <c r="AB236" s="67">
        <v>0.47049999999999997</v>
      </c>
      <c r="AC236" s="65">
        <v>22</v>
      </c>
      <c r="AD236" s="66">
        <v>8.0000000000000002E-3</v>
      </c>
      <c r="AE236" s="66">
        <v>0.621</v>
      </c>
      <c r="AF236" s="65">
        <v>678</v>
      </c>
      <c r="AG236" s="65">
        <v>696</v>
      </c>
      <c r="AH236" s="65">
        <v>715</v>
      </c>
      <c r="AI236" s="65">
        <v>422002</v>
      </c>
      <c r="AJ236" s="66">
        <v>0.9</v>
      </c>
      <c r="AK236" s="66">
        <v>0.82499999999999996</v>
      </c>
      <c r="AL236" s="66">
        <v>0.92500000000000004</v>
      </c>
      <c r="AM236" s="66">
        <v>0.88</v>
      </c>
      <c r="AN236" s="66">
        <v>0.88</v>
      </c>
      <c r="AO236" s="66">
        <v>0.58799999999999997</v>
      </c>
      <c r="AP236" s="66">
        <v>0.78</v>
      </c>
      <c r="AQ236" s="66">
        <v>0.78</v>
      </c>
      <c r="AR236" s="88">
        <v>0.40078000000000003</v>
      </c>
    </row>
    <row r="237" spans="1:44" x14ac:dyDescent="0.2">
      <c r="A237" s="61" t="s">
        <v>494</v>
      </c>
      <c r="B237" s="58" t="s">
        <v>495</v>
      </c>
      <c r="C237" s="65">
        <v>325357</v>
      </c>
      <c r="D237" s="65">
        <v>97694</v>
      </c>
      <c r="E237" s="66">
        <v>0.40300000000000002</v>
      </c>
      <c r="F237" s="65">
        <v>14441</v>
      </c>
      <c r="G237" s="65">
        <v>43323</v>
      </c>
      <c r="H237" s="66">
        <v>0.79500000000000004</v>
      </c>
      <c r="I237" s="65">
        <v>7621</v>
      </c>
      <c r="J237" s="66">
        <v>0.94</v>
      </c>
      <c r="K237" s="65">
        <v>87158229</v>
      </c>
      <c r="L237" s="65">
        <v>208</v>
      </c>
      <c r="M237" s="65">
        <v>419029</v>
      </c>
      <c r="N237" s="65">
        <v>127754</v>
      </c>
      <c r="O237" s="66">
        <v>0.39400000000000002</v>
      </c>
      <c r="P237" s="65">
        <v>267</v>
      </c>
      <c r="Q237" s="65">
        <v>269</v>
      </c>
      <c r="R237" s="65">
        <v>268</v>
      </c>
      <c r="S237" s="66">
        <v>1</v>
      </c>
      <c r="T237" s="66">
        <v>1.976</v>
      </c>
      <c r="U237" s="66">
        <v>0.9</v>
      </c>
      <c r="V237" s="65">
        <v>85819154</v>
      </c>
      <c r="W237" s="65">
        <v>88497305</v>
      </c>
      <c r="X237" s="65">
        <v>25468093</v>
      </c>
      <c r="Y237" s="65">
        <v>26572941</v>
      </c>
      <c r="Z237" s="65">
        <v>272</v>
      </c>
      <c r="AA237" s="65">
        <v>211</v>
      </c>
      <c r="AB237" s="67">
        <v>0.64029999999999998</v>
      </c>
      <c r="AC237" s="65">
        <v>0</v>
      </c>
      <c r="AD237" s="66">
        <v>0.214</v>
      </c>
      <c r="AE237" s="66">
        <v>0.97599999999999998</v>
      </c>
      <c r="AF237" s="65">
        <v>212</v>
      </c>
      <c r="AG237" s="65">
        <v>209</v>
      </c>
      <c r="AH237" s="65">
        <v>215</v>
      </c>
      <c r="AI237" s="65">
        <v>411615</v>
      </c>
      <c r="AJ237" s="66">
        <v>0.9</v>
      </c>
      <c r="AK237" s="66">
        <v>0.86699999999999999</v>
      </c>
      <c r="AL237" s="66">
        <v>0.95</v>
      </c>
      <c r="AM237" s="66">
        <v>0.88600000000000001</v>
      </c>
      <c r="AN237" s="66">
        <v>0.92500000000000004</v>
      </c>
      <c r="AO237" s="66">
        <v>0.56100000000000005</v>
      </c>
      <c r="AP237" s="66">
        <v>0.78600000000000003</v>
      </c>
      <c r="AQ237" s="66">
        <v>0.78600000000000003</v>
      </c>
      <c r="AR237" s="88">
        <v>0.48426000000000002</v>
      </c>
    </row>
    <row r="238" spans="1:44" x14ac:dyDescent="0.2">
      <c r="A238" s="61" t="s">
        <v>496</v>
      </c>
      <c r="B238" s="58" t="s">
        <v>497</v>
      </c>
      <c r="C238" s="65">
        <v>681637</v>
      </c>
      <c r="D238" s="65">
        <v>326033</v>
      </c>
      <c r="E238" s="66">
        <v>1.0880000000000001</v>
      </c>
      <c r="F238" s="65">
        <v>14848</v>
      </c>
      <c r="G238" s="65">
        <v>44544</v>
      </c>
      <c r="H238" s="66">
        <v>0.44600000000000001</v>
      </c>
      <c r="I238" s="65">
        <v>15223</v>
      </c>
      <c r="J238" s="66">
        <v>0.83699999999999997</v>
      </c>
      <c r="K238" s="65">
        <v>1037848519</v>
      </c>
      <c r="L238" s="65">
        <v>1279</v>
      </c>
      <c r="M238" s="65">
        <v>811453</v>
      </c>
      <c r="N238" s="65">
        <v>392055</v>
      </c>
      <c r="O238" s="66">
        <v>1.21</v>
      </c>
      <c r="P238" s="65">
        <v>1545</v>
      </c>
      <c r="Q238" s="65">
        <v>1553</v>
      </c>
      <c r="R238" s="65">
        <v>1549</v>
      </c>
      <c r="S238" s="66">
        <v>1</v>
      </c>
      <c r="T238" s="66">
        <v>1.466</v>
      </c>
      <c r="U238" s="66">
        <v>0.38300000000000001</v>
      </c>
      <c r="V238" s="65">
        <v>1027338234</v>
      </c>
      <c r="W238" s="65">
        <v>1048358805</v>
      </c>
      <c r="X238" s="65">
        <v>452405974</v>
      </c>
      <c r="Y238" s="65">
        <v>501439023</v>
      </c>
      <c r="Z238" s="65">
        <v>1538</v>
      </c>
      <c r="AA238" s="65">
        <v>1339</v>
      </c>
      <c r="AB238" s="67">
        <v>0.25</v>
      </c>
      <c r="AC238" s="65">
        <v>17</v>
      </c>
      <c r="AD238" s="66">
        <v>5.4600000000000003E-2</v>
      </c>
      <c r="AE238" s="66">
        <v>0.46600000000000003</v>
      </c>
      <c r="AF238" s="65">
        <v>1336</v>
      </c>
      <c r="AG238" s="65">
        <v>1357</v>
      </c>
      <c r="AH238" s="65">
        <v>1349</v>
      </c>
      <c r="AI238" s="65">
        <v>777137</v>
      </c>
      <c r="AJ238" s="66">
        <v>0.67300000000000004</v>
      </c>
      <c r="AK238" s="66">
        <v>0.66700000000000004</v>
      </c>
      <c r="AL238" s="66">
        <v>0.76700000000000002</v>
      </c>
      <c r="AM238" s="66">
        <v>0.69499999999999995</v>
      </c>
      <c r="AN238" s="66">
        <v>0.69499999999999995</v>
      </c>
      <c r="AO238" s="66">
        <v>0.58399999999999996</v>
      </c>
      <c r="AP238" s="66">
        <v>0.59499999999999997</v>
      </c>
      <c r="AQ238" s="66">
        <v>0.59499999999999997</v>
      </c>
      <c r="AR238" s="88">
        <v>0.21279000000000001</v>
      </c>
    </row>
    <row r="239" spans="1:44" x14ac:dyDescent="0.2">
      <c r="A239" s="61" t="s">
        <v>498</v>
      </c>
      <c r="B239" s="58" t="s">
        <v>499</v>
      </c>
      <c r="C239" s="65">
        <v>625618</v>
      </c>
      <c r="D239" s="65">
        <v>131366</v>
      </c>
      <c r="E239" s="66">
        <v>0.66300000000000003</v>
      </c>
      <c r="F239" s="65">
        <v>19073</v>
      </c>
      <c r="G239" s="65">
        <v>57219</v>
      </c>
      <c r="H239" s="66">
        <v>0.66200000000000003</v>
      </c>
      <c r="I239" s="65">
        <v>14048</v>
      </c>
      <c r="J239" s="66">
        <v>0.90100000000000002</v>
      </c>
      <c r="K239" s="65">
        <v>249102121</v>
      </c>
      <c r="L239" s="65">
        <v>329</v>
      </c>
      <c r="M239" s="65">
        <v>757149</v>
      </c>
      <c r="N239" s="65">
        <v>160914</v>
      </c>
      <c r="O239" s="66">
        <v>0.496</v>
      </c>
      <c r="P239" s="65">
        <v>392</v>
      </c>
      <c r="Q239" s="65">
        <v>408</v>
      </c>
      <c r="R239" s="65">
        <v>400</v>
      </c>
      <c r="S239" s="66">
        <v>1</v>
      </c>
      <c r="T239" s="66">
        <v>1.8740000000000001</v>
      </c>
      <c r="U239" s="66">
        <v>0.60599999999999998</v>
      </c>
      <c r="V239" s="65">
        <v>246079992</v>
      </c>
      <c r="W239" s="65">
        <v>252124250</v>
      </c>
      <c r="X239" s="65">
        <v>48732573</v>
      </c>
      <c r="Y239" s="65">
        <v>52940812</v>
      </c>
      <c r="Z239" s="65">
        <v>403</v>
      </c>
      <c r="AA239" s="65">
        <v>318</v>
      </c>
      <c r="AB239" s="67">
        <v>0.51200000000000001</v>
      </c>
      <c r="AC239" s="65">
        <v>3</v>
      </c>
      <c r="AD239" s="66">
        <v>0.16830000000000001</v>
      </c>
      <c r="AE239" s="66">
        <v>0.874</v>
      </c>
      <c r="AF239" s="65">
        <v>318</v>
      </c>
      <c r="AG239" s="65">
        <v>321</v>
      </c>
      <c r="AH239" s="65">
        <v>343</v>
      </c>
      <c r="AI239" s="65">
        <v>735056</v>
      </c>
      <c r="AJ239" s="66">
        <v>0.78100000000000003</v>
      </c>
      <c r="AK239" s="66">
        <v>0.83199999999999996</v>
      </c>
      <c r="AL239" s="66">
        <v>0.93200000000000005</v>
      </c>
      <c r="AM239" s="66">
        <v>0.83199999999999996</v>
      </c>
      <c r="AN239" s="66">
        <v>0.86799999999999999</v>
      </c>
      <c r="AO239" s="66">
        <v>0.54600000000000004</v>
      </c>
      <c r="AP239" s="66">
        <v>0.61599999999999999</v>
      </c>
      <c r="AQ239" s="66">
        <v>0.61599999999999999</v>
      </c>
      <c r="AR239" s="88">
        <v>0.49690000000000001</v>
      </c>
    </row>
    <row r="240" spans="1:44" x14ac:dyDescent="0.2">
      <c r="A240" s="61" t="s">
        <v>500</v>
      </c>
      <c r="B240" s="58" t="s">
        <v>501</v>
      </c>
      <c r="C240" s="65">
        <v>425699</v>
      </c>
      <c r="D240" s="65">
        <v>142558</v>
      </c>
      <c r="E240" s="66">
        <v>0.55600000000000005</v>
      </c>
      <c r="F240" s="65">
        <v>16073</v>
      </c>
      <c r="G240" s="65">
        <v>48219</v>
      </c>
      <c r="H240" s="66">
        <v>0.71699999999999997</v>
      </c>
      <c r="I240" s="65">
        <v>9009</v>
      </c>
      <c r="J240" s="66">
        <v>0.91700000000000004</v>
      </c>
      <c r="K240" s="65">
        <v>297543128</v>
      </c>
      <c r="L240" s="65">
        <v>577</v>
      </c>
      <c r="M240" s="65">
        <v>515672</v>
      </c>
      <c r="N240" s="65">
        <v>176653</v>
      </c>
      <c r="O240" s="66">
        <v>0.54500000000000004</v>
      </c>
      <c r="P240" s="65">
        <v>722</v>
      </c>
      <c r="Q240" s="65">
        <v>677</v>
      </c>
      <c r="R240" s="65">
        <v>722</v>
      </c>
      <c r="S240" s="66">
        <v>1</v>
      </c>
      <c r="T240" s="66">
        <v>1.833</v>
      </c>
      <c r="U240" s="66">
        <v>0.72599999999999998</v>
      </c>
      <c r="V240" s="65">
        <v>290711125</v>
      </c>
      <c r="W240" s="65">
        <v>304375132</v>
      </c>
      <c r="X240" s="65">
        <v>95173946</v>
      </c>
      <c r="Y240" s="65">
        <v>101929154</v>
      </c>
      <c r="Z240" s="65">
        <v>715</v>
      </c>
      <c r="AA240" s="65">
        <v>577</v>
      </c>
      <c r="AB240" s="67">
        <v>0.57650000000000001</v>
      </c>
      <c r="AC240" s="65">
        <v>3</v>
      </c>
      <c r="AD240" s="66">
        <v>0.16489999999999999</v>
      </c>
      <c r="AE240" s="66">
        <v>0.83299999999999996</v>
      </c>
      <c r="AF240" s="65">
        <v>579</v>
      </c>
      <c r="AG240" s="65">
        <v>590</v>
      </c>
      <c r="AH240" s="65">
        <v>608</v>
      </c>
      <c r="AI240" s="65">
        <v>500616</v>
      </c>
      <c r="AJ240" s="66">
        <v>0.9</v>
      </c>
      <c r="AK240" s="66">
        <v>0.84899999999999998</v>
      </c>
      <c r="AL240" s="66">
        <v>0.94899999999999995</v>
      </c>
      <c r="AM240" s="66">
        <v>0.84899999999999998</v>
      </c>
      <c r="AN240" s="66">
        <v>0.88600000000000001</v>
      </c>
      <c r="AO240" s="66">
        <v>0.52400000000000002</v>
      </c>
      <c r="AP240" s="66">
        <v>0.73899999999999999</v>
      </c>
      <c r="AQ240" s="66">
        <v>0.73899999999999999</v>
      </c>
      <c r="AR240" s="88">
        <v>0.45605000000000001</v>
      </c>
    </row>
    <row r="241" spans="1:44" x14ac:dyDescent="0.2">
      <c r="A241" s="61" t="s">
        <v>502</v>
      </c>
      <c r="B241" s="58" t="s">
        <v>503</v>
      </c>
      <c r="C241" s="65">
        <v>626555</v>
      </c>
      <c r="D241" s="65">
        <v>209884</v>
      </c>
      <c r="E241" s="66">
        <v>0.82</v>
      </c>
      <c r="F241" s="65">
        <v>15560</v>
      </c>
      <c r="G241" s="65">
        <v>46680</v>
      </c>
      <c r="H241" s="66">
        <v>0.58199999999999996</v>
      </c>
      <c r="I241" s="65">
        <v>14808</v>
      </c>
      <c r="J241" s="66">
        <v>0.877</v>
      </c>
      <c r="K241" s="65">
        <v>407376128</v>
      </c>
      <c r="L241" s="65">
        <v>549</v>
      </c>
      <c r="M241" s="65">
        <v>742033</v>
      </c>
      <c r="N241" s="65">
        <v>253084</v>
      </c>
      <c r="O241" s="66">
        <v>0.78100000000000003</v>
      </c>
      <c r="P241" s="65">
        <v>624</v>
      </c>
      <c r="Q241" s="65">
        <v>638</v>
      </c>
      <c r="R241" s="65">
        <v>631</v>
      </c>
      <c r="S241" s="66">
        <v>1</v>
      </c>
      <c r="T241" s="66">
        <v>1.601</v>
      </c>
      <c r="U241" s="66">
        <v>0.47899999999999998</v>
      </c>
      <c r="V241" s="65">
        <v>399972266</v>
      </c>
      <c r="W241" s="65">
        <v>414779991</v>
      </c>
      <c r="X241" s="65">
        <v>136254330</v>
      </c>
      <c r="Y241" s="65">
        <v>138943288</v>
      </c>
      <c r="Z241" s="65">
        <v>662</v>
      </c>
      <c r="AA241" s="65">
        <v>549</v>
      </c>
      <c r="AB241" s="67">
        <v>0.33779999999999999</v>
      </c>
      <c r="AC241" s="65">
        <v>0</v>
      </c>
      <c r="AD241" s="66">
        <v>0.1633</v>
      </c>
      <c r="AE241" s="66">
        <v>0.60099999999999998</v>
      </c>
      <c r="AF241" s="65">
        <v>603</v>
      </c>
      <c r="AG241" s="65">
        <v>538</v>
      </c>
      <c r="AH241" s="65">
        <v>589</v>
      </c>
      <c r="AI241" s="65">
        <v>704210</v>
      </c>
      <c r="AJ241" s="66">
        <v>0.71</v>
      </c>
      <c r="AK241" s="66">
        <v>0.76</v>
      </c>
      <c r="AL241" s="66">
        <v>0.86</v>
      </c>
      <c r="AM241" s="66">
        <v>0.76</v>
      </c>
      <c r="AN241" s="66">
        <v>0.76</v>
      </c>
      <c r="AO241" s="66">
        <v>0.57499999999999996</v>
      </c>
      <c r="AP241" s="66">
        <v>0.63300000000000001</v>
      </c>
      <c r="AQ241" s="66">
        <v>0.63300000000000001</v>
      </c>
      <c r="AR241" s="88">
        <v>0.29103000000000001</v>
      </c>
    </row>
    <row r="242" spans="1:44" x14ac:dyDescent="0.2">
      <c r="A242" s="61" t="s">
        <v>504</v>
      </c>
      <c r="B242" s="58" t="s">
        <v>505</v>
      </c>
      <c r="C242" s="65">
        <v>331337</v>
      </c>
      <c r="D242" s="65">
        <v>141487</v>
      </c>
      <c r="E242" s="66">
        <v>0.49399999999999999</v>
      </c>
      <c r="F242" s="65">
        <v>13180</v>
      </c>
      <c r="G242" s="65">
        <v>39540</v>
      </c>
      <c r="H242" s="66">
        <v>0.749</v>
      </c>
      <c r="I242" s="65">
        <v>10064</v>
      </c>
      <c r="J242" s="66">
        <v>0.92600000000000005</v>
      </c>
      <c r="K242" s="65">
        <v>498552455</v>
      </c>
      <c r="L242" s="65">
        <v>1282</v>
      </c>
      <c r="M242" s="65">
        <v>388886</v>
      </c>
      <c r="N242" s="65">
        <v>169409</v>
      </c>
      <c r="O242" s="66">
        <v>0.52300000000000002</v>
      </c>
      <c r="P242" s="65">
        <v>1568</v>
      </c>
      <c r="Q242" s="65">
        <v>1569</v>
      </c>
      <c r="R242" s="65">
        <v>1569</v>
      </c>
      <c r="S242" s="66">
        <v>1</v>
      </c>
      <c r="T242" s="66">
        <v>1.4490000000000001</v>
      </c>
      <c r="U242" s="66">
        <v>0.76400000000000001</v>
      </c>
      <c r="V242" s="65">
        <v>488501433</v>
      </c>
      <c r="W242" s="65">
        <v>508603478</v>
      </c>
      <c r="X242" s="65">
        <v>206950006</v>
      </c>
      <c r="Y242" s="65">
        <v>217182661</v>
      </c>
      <c r="Z242" s="65">
        <v>1535</v>
      </c>
      <c r="AA242" s="65">
        <v>1287</v>
      </c>
      <c r="AB242" s="67">
        <v>0.53459999999999996</v>
      </c>
      <c r="AC242" s="65">
        <v>13</v>
      </c>
      <c r="AD242" s="66">
        <v>8.3299999999999999E-2</v>
      </c>
      <c r="AE242" s="66">
        <v>0.44900000000000001</v>
      </c>
      <c r="AF242" s="65">
        <v>1291</v>
      </c>
      <c r="AG242" s="65">
        <v>1320</v>
      </c>
      <c r="AH242" s="65">
        <v>1330</v>
      </c>
      <c r="AI242" s="65">
        <v>382408</v>
      </c>
      <c r="AJ242" s="66">
        <v>0.9</v>
      </c>
      <c r="AK242" s="66">
        <v>0.81499999999999995</v>
      </c>
      <c r="AL242" s="66">
        <v>0.91500000000000004</v>
      </c>
      <c r="AM242" s="66">
        <v>0.90100000000000002</v>
      </c>
      <c r="AN242" s="66">
        <v>0.90100000000000002</v>
      </c>
      <c r="AO242" s="66">
        <v>0.68600000000000005</v>
      </c>
      <c r="AP242" s="66">
        <v>0.80100000000000005</v>
      </c>
      <c r="AQ242" s="66">
        <v>0.80100000000000005</v>
      </c>
      <c r="AR242" s="88">
        <v>0.47928999999999999</v>
      </c>
    </row>
    <row r="243" spans="1:44" x14ac:dyDescent="0.2">
      <c r="A243" s="61" t="s">
        <v>506</v>
      </c>
      <c r="B243" s="58" t="s">
        <v>507</v>
      </c>
      <c r="C243" s="65">
        <v>346328</v>
      </c>
      <c r="D243" s="65">
        <v>127683</v>
      </c>
      <c r="E243" s="66">
        <v>0.47699999999999998</v>
      </c>
      <c r="F243" s="65">
        <v>13095</v>
      </c>
      <c r="G243" s="65">
        <v>39285</v>
      </c>
      <c r="H243" s="66">
        <v>0.75700000000000001</v>
      </c>
      <c r="I243" s="65">
        <v>8246</v>
      </c>
      <c r="J243" s="66">
        <v>0.92900000000000005</v>
      </c>
      <c r="K243" s="65">
        <v>178222517</v>
      </c>
      <c r="L243" s="65">
        <v>440</v>
      </c>
      <c r="M243" s="65">
        <v>405051</v>
      </c>
      <c r="N243" s="65">
        <v>152059</v>
      </c>
      <c r="O243" s="66">
        <v>0.46899999999999997</v>
      </c>
      <c r="P243" s="65">
        <v>519</v>
      </c>
      <c r="Q243" s="65">
        <v>536</v>
      </c>
      <c r="R243" s="65">
        <v>528</v>
      </c>
      <c r="S243" s="66">
        <v>1</v>
      </c>
      <c r="T243" s="66">
        <v>1.776</v>
      </c>
      <c r="U243" s="66">
        <v>0.78600000000000003</v>
      </c>
      <c r="V243" s="65">
        <v>174968925</v>
      </c>
      <c r="W243" s="65">
        <v>181476109</v>
      </c>
      <c r="X243" s="65">
        <v>63596163</v>
      </c>
      <c r="Y243" s="65">
        <v>66906273</v>
      </c>
      <c r="Z243" s="65">
        <v>524</v>
      </c>
      <c r="AA243" s="65">
        <v>425</v>
      </c>
      <c r="AB243" s="67">
        <v>0.55179999999999996</v>
      </c>
      <c r="AC243" s="65">
        <v>2</v>
      </c>
      <c r="AD243" s="66">
        <v>0.1147</v>
      </c>
      <c r="AE243" s="66">
        <v>0.77600000000000002</v>
      </c>
      <c r="AF243" s="65">
        <v>425</v>
      </c>
      <c r="AG243" s="65">
        <v>419</v>
      </c>
      <c r="AH243" s="65">
        <v>452</v>
      </c>
      <c r="AI243" s="65">
        <v>401495</v>
      </c>
      <c r="AJ243" s="66">
        <v>0.9</v>
      </c>
      <c r="AK243" s="66">
        <v>0.84799999999999998</v>
      </c>
      <c r="AL243" s="66">
        <v>0.94799999999999995</v>
      </c>
      <c r="AM243" s="66">
        <v>0.89100000000000001</v>
      </c>
      <c r="AN243" s="66">
        <v>0.89100000000000001</v>
      </c>
      <c r="AO243" s="66">
        <v>0.57499999999999996</v>
      </c>
      <c r="AP243" s="66">
        <v>0.79100000000000004</v>
      </c>
      <c r="AQ243" s="66">
        <v>0.79100000000000004</v>
      </c>
      <c r="AR243" s="88">
        <v>0.44811000000000001</v>
      </c>
    </row>
    <row r="244" spans="1:44" x14ac:dyDescent="0.2">
      <c r="A244" s="61" t="s">
        <v>508</v>
      </c>
      <c r="B244" s="58" t="s">
        <v>509</v>
      </c>
      <c r="C244" s="65">
        <v>349939</v>
      </c>
      <c r="D244" s="65">
        <v>144960</v>
      </c>
      <c r="E244" s="66">
        <v>0.51300000000000001</v>
      </c>
      <c r="F244" s="65">
        <v>14976</v>
      </c>
      <c r="G244" s="65">
        <v>44928</v>
      </c>
      <c r="H244" s="66">
        <v>0.73899999999999999</v>
      </c>
      <c r="I244" s="65">
        <v>10400</v>
      </c>
      <c r="J244" s="66">
        <v>0.92400000000000004</v>
      </c>
      <c r="K244" s="65">
        <v>749507000</v>
      </c>
      <c r="L244" s="65">
        <v>1829</v>
      </c>
      <c r="M244" s="65">
        <v>409790</v>
      </c>
      <c r="N244" s="65">
        <v>174919</v>
      </c>
      <c r="O244" s="66">
        <v>0.54</v>
      </c>
      <c r="P244" s="65">
        <v>2182</v>
      </c>
      <c r="Q244" s="65">
        <v>2267</v>
      </c>
      <c r="R244" s="65">
        <v>2225</v>
      </c>
      <c r="S244" s="66">
        <v>1</v>
      </c>
      <c r="T244" s="66">
        <v>1.452</v>
      </c>
      <c r="U244" s="66">
        <v>0.73699999999999999</v>
      </c>
      <c r="V244" s="65">
        <v>726697750</v>
      </c>
      <c r="W244" s="65">
        <v>772316251</v>
      </c>
      <c r="X244" s="65">
        <v>318466411</v>
      </c>
      <c r="Y244" s="65">
        <v>319928370</v>
      </c>
      <c r="Z244" s="65">
        <v>2207</v>
      </c>
      <c r="AA244" s="65">
        <v>1777</v>
      </c>
      <c r="AB244" s="67">
        <v>0.56989999999999996</v>
      </c>
      <c r="AC244" s="65">
        <v>18</v>
      </c>
      <c r="AD244" s="66">
        <v>0.11749999999999999</v>
      </c>
      <c r="AE244" s="66">
        <v>0.45200000000000001</v>
      </c>
      <c r="AF244" s="65">
        <v>1936</v>
      </c>
      <c r="AG244" s="65">
        <v>1863</v>
      </c>
      <c r="AH244" s="65">
        <v>1830</v>
      </c>
      <c r="AI244" s="65">
        <v>422030</v>
      </c>
      <c r="AJ244" s="66">
        <v>0.9</v>
      </c>
      <c r="AK244" s="66">
        <v>0.81699999999999995</v>
      </c>
      <c r="AL244" s="66">
        <v>0.91700000000000004</v>
      </c>
      <c r="AM244" s="66">
        <v>0.88</v>
      </c>
      <c r="AN244" s="66">
        <v>0.88</v>
      </c>
      <c r="AO244" s="66">
        <v>0.66600000000000004</v>
      </c>
      <c r="AP244" s="66">
        <v>0.78</v>
      </c>
      <c r="AQ244" s="66">
        <v>0.78</v>
      </c>
      <c r="AR244" s="88">
        <v>0.48126000000000002</v>
      </c>
    </row>
    <row r="245" spans="1:44" x14ac:dyDescent="0.2">
      <c r="A245" s="61" t="s">
        <v>510</v>
      </c>
      <c r="B245" s="58" t="s">
        <v>511</v>
      </c>
      <c r="C245" s="65">
        <v>259071</v>
      </c>
      <c r="D245" s="65">
        <v>115563</v>
      </c>
      <c r="E245" s="66">
        <v>0.39600000000000002</v>
      </c>
      <c r="F245" s="65">
        <v>15794</v>
      </c>
      <c r="G245" s="65">
        <v>47382</v>
      </c>
      <c r="H245" s="66">
        <v>0.79900000000000004</v>
      </c>
      <c r="I245" s="65">
        <v>6240</v>
      </c>
      <c r="J245" s="66">
        <v>0.94099999999999995</v>
      </c>
      <c r="K245" s="65">
        <v>119543844</v>
      </c>
      <c r="L245" s="65">
        <v>389</v>
      </c>
      <c r="M245" s="65">
        <v>307310</v>
      </c>
      <c r="N245" s="65">
        <v>140518</v>
      </c>
      <c r="O245" s="66">
        <v>0.433</v>
      </c>
      <c r="P245" s="65">
        <v>481</v>
      </c>
      <c r="Q245" s="65">
        <v>476</v>
      </c>
      <c r="R245" s="65">
        <v>481</v>
      </c>
      <c r="S245" s="66">
        <v>1</v>
      </c>
      <c r="T245" s="66">
        <v>1.7549999999999999</v>
      </c>
      <c r="U245" s="66">
        <v>0.9</v>
      </c>
      <c r="V245" s="65">
        <v>116547013</v>
      </c>
      <c r="W245" s="65">
        <v>122540676</v>
      </c>
      <c r="X245" s="65">
        <v>52358272</v>
      </c>
      <c r="Y245" s="65">
        <v>54661627</v>
      </c>
      <c r="Z245" s="65">
        <v>473</v>
      </c>
      <c r="AA245" s="65">
        <v>401</v>
      </c>
      <c r="AB245" s="67">
        <v>0.52649999999999997</v>
      </c>
      <c r="AC245" s="65">
        <v>8</v>
      </c>
      <c r="AD245" s="66">
        <v>0.14380000000000001</v>
      </c>
      <c r="AE245" s="66">
        <v>0.755</v>
      </c>
      <c r="AF245" s="65">
        <v>403</v>
      </c>
      <c r="AG245" s="65">
        <v>398</v>
      </c>
      <c r="AH245" s="65">
        <v>407</v>
      </c>
      <c r="AI245" s="65">
        <v>301082</v>
      </c>
      <c r="AJ245" s="66">
        <v>0.9</v>
      </c>
      <c r="AK245" s="66">
        <v>0.88200000000000001</v>
      </c>
      <c r="AL245" s="66">
        <v>0.95</v>
      </c>
      <c r="AM245" s="66">
        <v>0.94299999999999995</v>
      </c>
      <c r="AN245" s="66">
        <v>0.98</v>
      </c>
      <c r="AO245" s="66">
        <v>0.6</v>
      </c>
      <c r="AP245" s="66">
        <v>0.84299999999999997</v>
      </c>
      <c r="AQ245" s="66">
        <v>0.84299999999999997</v>
      </c>
      <c r="AR245" s="88">
        <v>0.45454</v>
      </c>
    </row>
    <row r="246" spans="1:44" x14ac:dyDescent="0.2">
      <c r="A246" s="61" t="s">
        <v>512</v>
      </c>
      <c r="B246" s="58" t="s">
        <v>513</v>
      </c>
      <c r="C246" s="65">
        <v>388170</v>
      </c>
      <c r="D246" s="65">
        <v>181877</v>
      </c>
      <c r="E246" s="66">
        <v>0.61099999999999999</v>
      </c>
      <c r="F246" s="65">
        <v>13363</v>
      </c>
      <c r="G246" s="65">
        <v>40089</v>
      </c>
      <c r="H246" s="66">
        <v>0.68899999999999995</v>
      </c>
      <c r="I246" s="65">
        <v>10234</v>
      </c>
      <c r="J246" s="66">
        <v>0.90900000000000003</v>
      </c>
      <c r="K246" s="65">
        <v>843014127</v>
      </c>
      <c r="L246" s="65">
        <v>1826</v>
      </c>
      <c r="M246" s="65">
        <v>461672</v>
      </c>
      <c r="N246" s="65">
        <v>223810</v>
      </c>
      <c r="O246" s="66">
        <v>0.69099999999999995</v>
      </c>
      <c r="P246" s="65">
        <v>2164</v>
      </c>
      <c r="Q246" s="65">
        <v>2144</v>
      </c>
      <c r="R246" s="65">
        <v>2164</v>
      </c>
      <c r="S246" s="66">
        <v>1</v>
      </c>
      <c r="T246" s="66">
        <v>1.3089999999999999</v>
      </c>
      <c r="U246" s="66">
        <v>0.63100000000000001</v>
      </c>
      <c r="V246" s="65">
        <v>813809263</v>
      </c>
      <c r="W246" s="65">
        <v>872218991</v>
      </c>
      <c r="X246" s="65">
        <v>377917900</v>
      </c>
      <c r="Y246" s="65">
        <v>408677953</v>
      </c>
      <c r="Z246" s="65">
        <v>2247</v>
      </c>
      <c r="AA246" s="65">
        <v>1862</v>
      </c>
      <c r="AB246" s="67">
        <v>0.38379999999999997</v>
      </c>
      <c r="AC246" s="65">
        <v>0</v>
      </c>
      <c r="AD246" s="66">
        <v>9.1600000000000001E-2</v>
      </c>
      <c r="AE246" s="66">
        <v>0.309</v>
      </c>
      <c r="AF246" s="65">
        <v>1862</v>
      </c>
      <c r="AG246" s="65">
        <v>1882</v>
      </c>
      <c r="AH246" s="65">
        <v>1960</v>
      </c>
      <c r="AI246" s="65">
        <v>445009</v>
      </c>
      <c r="AJ246" s="66">
        <v>0.80100000000000005</v>
      </c>
      <c r="AK246" s="66">
        <v>0.81799999999999995</v>
      </c>
      <c r="AL246" s="66">
        <v>0.91800000000000004</v>
      </c>
      <c r="AM246" s="66">
        <v>0.86799999999999999</v>
      </c>
      <c r="AN246" s="66">
        <v>0.86799999999999999</v>
      </c>
      <c r="AO246" s="66">
        <v>0.63</v>
      </c>
      <c r="AP246" s="66">
        <v>0.76800000000000002</v>
      </c>
      <c r="AQ246" s="66">
        <v>0.76800000000000002</v>
      </c>
      <c r="AR246" s="88">
        <v>0.30531999999999998</v>
      </c>
    </row>
    <row r="247" spans="1:44" x14ac:dyDescent="0.2">
      <c r="A247" s="61" t="s">
        <v>514</v>
      </c>
      <c r="B247" s="58" t="s">
        <v>515</v>
      </c>
      <c r="C247" s="65">
        <v>543401</v>
      </c>
      <c r="D247" s="65">
        <v>310114</v>
      </c>
      <c r="E247" s="66">
        <v>0.96699999999999997</v>
      </c>
      <c r="F247" s="65">
        <v>14671</v>
      </c>
      <c r="G247" s="65">
        <v>44013</v>
      </c>
      <c r="H247" s="66">
        <v>0.50700000000000001</v>
      </c>
      <c r="I247" s="65">
        <v>17995</v>
      </c>
      <c r="J247" s="66">
        <v>0.85499999999999998</v>
      </c>
      <c r="K247" s="65">
        <v>2119377420</v>
      </c>
      <c r="L247" s="65">
        <v>3231</v>
      </c>
      <c r="M247" s="65">
        <v>655950</v>
      </c>
      <c r="N247" s="65">
        <v>375094</v>
      </c>
      <c r="O247" s="66">
        <v>1.1579999999999999</v>
      </c>
      <c r="P247" s="65">
        <v>3939</v>
      </c>
      <c r="Q247" s="65">
        <v>4029</v>
      </c>
      <c r="R247" s="65">
        <v>3984</v>
      </c>
      <c r="S247" s="66">
        <v>1.141</v>
      </c>
      <c r="T247" s="66">
        <v>1.175</v>
      </c>
      <c r="U247" s="66">
        <v>0.41799999999999998</v>
      </c>
      <c r="V247" s="65">
        <v>2115140972</v>
      </c>
      <c r="W247" s="65">
        <v>2123613868</v>
      </c>
      <c r="X247" s="65">
        <v>1203106036</v>
      </c>
      <c r="Y247" s="65">
        <v>1211928978</v>
      </c>
      <c r="Z247" s="65">
        <v>3908</v>
      </c>
      <c r="AA247" s="65">
        <v>3415</v>
      </c>
      <c r="AB247" s="67">
        <v>0.1986</v>
      </c>
      <c r="AC247" s="65">
        <v>165</v>
      </c>
      <c r="AD247" s="66">
        <v>3.3000000000000002E-2</v>
      </c>
      <c r="AE247" s="66">
        <v>0.17499999999999999</v>
      </c>
      <c r="AF247" s="65">
        <v>5131</v>
      </c>
      <c r="AG247" s="65">
        <v>3803</v>
      </c>
      <c r="AH247" s="65">
        <v>3461</v>
      </c>
      <c r="AI247" s="65">
        <v>613583</v>
      </c>
      <c r="AJ247" s="66">
        <v>0.72199999999999998</v>
      </c>
      <c r="AK247" s="66">
        <v>0.68</v>
      </c>
      <c r="AL247" s="66">
        <v>0.78</v>
      </c>
      <c r="AM247" s="66">
        <v>0.78</v>
      </c>
      <c r="AN247" s="66">
        <v>0.78</v>
      </c>
      <c r="AO247" s="66">
        <v>0.71799999999999997</v>
      </c>
      <c r="AP247" s="66">
        <v>0.68</v>
      </c>
      <c r="AQ247" s="66">
        <v>0.71799999999999997</v>
      </c>
      <c r="AR247" s="88">
        <v>0.19342999999999999</v>
      </c>
    </row>
    <row r="248" spans="1:44" x14ac:dyDescent="0.2">
      <c r="A248" s="61" t="s">
        <v>516</v>
      </c>
      <c r="B248" s="58" t="s">
        <v>517</v>
      </c>
      <c r="C248" s="65">
        <v>463808</v>
      </c>
      <c r="D248" s="65">
        <v>200886</v>
      </c>
      <c r="E248" s="66">
        <v>0.69799999999999995</v>
      </c>
      <c r="F248" s="65">
        <v>17269</v>
      </c>
      <c r="G248" s="65">
        <v>51807</v>
      </c>
      <c r="H248" s="66">
        <v>0.64500000000000002</v>
      </c>
      <c r="I248" s="65">
        <v>16581</v>
      </c>
      <c r="J248" s="66">
        <v>0.89600000000000002</v>
      </c>
      <c r="K248" s="65">
        <v>2047298217</v>
      </c>
      <c r="L248" s="65">
        <v>3682</v>
      </c>
      <c r="M248" s="65">
        <v>556028</v>
      </c>
      <c r="N248" s="65">
        <v>245352</v>
      </c>
      <c r="O248" s="66">
        <v>0.75700000000000001</v>
      </c>
      <c r="P248" s="65">
        <v>4483</v>
      </c>
      <c r="Q248" s="65">
        <v>4489</v>
      </c>
      <c r="R248" s="65">
        <v>4486</v>
      </c>
      <c r="S248" s="66">
        <v>1.141</v>
      </c>
      <c r="T248" s="66">
        <v>1.3720000000000001</v>
      </c>
      <c r="U248" s="66">
        <v>0.55400000000000005</v>
      </c>
      <c r="V248" s="65">
        <v>2008851720</v>
      </c>
      <c r="W248" s="65">
        <v>2085744715</v>
      </c>
      <c r="X248" s="65">
        <v>871306357</v>
      </c>
      <c r="Y248" s="65">
        <v>903387755</v>
      </c>
      <c r="Z248" s="65">
        <v>4497</v>
      </c>
      <c r="AA248" s="65">
        <v>3698</v>
      </c>
      <c r="AB248" s="67">
        <v>0.47260000000000002</v>
      </c>
      <c r="AC248" s="65">
        <v>180</v>
      </c>
      <c r="AD248" s="66">
        <v>6.3399999999999998E-2</v>
      </c>
      <c r="AE248" s="66">
        <v>0.372</v>
      </c>
      <c r="AF248" s="65">
        <v>4285</v>
      </c>
      <c r="AG248" s="65">
        <v>3955</v>
      </c>
      <c r="AH248" s="65">
        <v>3860</v>
      </c>
      <c r="AI248" s="65">
        <v>540348</v>
      </c>
      <c r="AJ248" s="66">
        <v>0.75600000000000001</v>
      </c>
      <c r="AK248" s="66">
        <v>0.755</v>
      </c>
      <c r="AL248" s="66">
        <v>0.85499999999999998</v>
      </c>
      <c r="AM248" s="66">
        <v>0.81799999999999995</v>
      </c>
      <c r="AN248" s="66">
        <v>0.81799999999999995</v>
      </c>
      <c r="AO248" s="66">
        <v>0.72699999999999998</v>
      </c>
      <c r="AP248" s="66">
        <v>0.71799999999999997</v>
      </c>
      <c r="AQ248" s="66">
        <v>0.72699999999999998</v>
      </c>
      <c r="AR248" s="88">
        <v>0.42725999999999997</v>
      </c>
    </row>
    <row r="249" spans="1:44" x14ac:dyDescent="0.2">
      <c r="A249" s="61" t="s">
        <v>518</v>
      </c>
      <c r="B249" s="58" t="s">
        <v>519</v>
      </c>
      <c r="C249" s="65">
        <v>353758</v>
      </c>
      <c r="D249" s="65">
        <v>159553</v>
      </c>
      <c r="E249" s="66">
        <v>0.54400000000000004</v>
      </c>
      <c r="F249" s="65">
        <v>13045</v>
      </c>
      <c r="G249" s="65">
        <v>39135</v>
      </c>
      <c r="H249" s="66">
        <v>0.72299999999999998</v>
      </c>
      <c r="I249" s="65">
        <v>12401</v>
      </c>
      <c r="J249" s="66">
        <v>0.91900000000000004</v>
      </c>
      <c r="K249" s="65">
        <v>4476455680</v>
      </c>
      <c r="L249" s="65">
        <v>10499</v>
      </c>
      <c r="M249" s="65">
        <v>426369</v>
      </c>
      <c r="N249" s="65">
        <v>194415</v>
      </c>
      <c r="O249" s="66">
        <v>0.6</v>
      </c>
      <c r="P249" s="65">
        <v>12212</v>
      </c>
      <c r="Q249" s="65">
        <v>12567</v>
      </c>
      <c r="R249" s="65">
        <v>12390</v>
      </c>
      <c r="S249" s="66">
        <v>1.141</v>
      </c>
      <c r="T249" s="66">
        <v>1.4530000000000001</v>
      </c>
      <c r="U249" s="66">
        <v>0.69499999999999995</v>
      </c>
      <c r="V249" s="65">
        <v>4427273874</v>
      </c>
      <c r="W249" s="65">
        <v>4525637486</v>
      </c>
      <c r="X249" s="65">
        <v>2001484491</v>
      </c>
      <c r="Y249" s="65">
        <v>2041163294</v>
      </c>
      <c r="Z249" s="65">
        <v>12793</v>
      </c>
      <c r="AA249" s="65">
        <v>10251</v>
      </c>
      <c r="AB249" s="67">
        <v>0.57820000000000005</v>
      </c>
      <c r="AC249" s="65">
        <v>632</v>
      </c>
      <c r="AD249" s="66">
        <v>7.22E-2</v>
      </c>
      <c r="AE249" s="66">
        <v>0.45300000000000001</v>
      </c>
      <c r="AF249" s="65">
        <v>11583</v>
      </c>
      <c r="AG249" s="65">
        <v>11203</v>
      </c>
      <c r="AH249" s="65">
        <v>11145</v>
      </c>
      <c r="AI249" s="65">
        <v>406068</v>
      </c>
      <c r="AJ249" s="66">
        <v>0.88500000000000001</v>
      </c>
      <c r="AK249" s="66">
        <v>0.78800000000000003</v>
      </c>
      <c r="AL249" s="66">
        <v>0.88800000000000001</v>
      </c>
      <c r="AM249" s="66">
        <v>0.88800000000000001</v>
      </c>
      <c r="AN249" s="66">
        <v>0.88800000000000001</v>
      </c>
      <c r="AO249" s="66">
        <v>0.71599999999999997</v>
      </c>
      <c r="AP249" s="66">
        <v>0.78800000000000003</v>
      </c>
      <c r="AQ249" s="66">
        <v>0.78800000000000003</v>
      </c>
      <c r="AR249" s="88">
        <v>0.46945999999999999</v>
      </c>
    </row>
    <row r="250" spans="1:44" x14ac:dyDescent="0.2">
      <c r="A250" s="61" t="s">
        <v>520</v>
      </c>
      <c r="B250" s="58" t="s">
        <v>521</v>
      </c>
      <c r="C250" s="65">
        <v>437426</v>
      </c>
      <c r="D250" s="65">
        <v>198827</v>
      </c>
      <c r="E250" s="66">
        <v>0.67700000000000005</v>
      </c>
      <c r="F250" s="65">
        <v>15717</v>
      </c>
      <c r="G250" s="65">
        <v>47151</v>
      </c>
      <c r="H250" s="66">
        <v>0.65500000000000003</v>
      </c>
      <c r="I250" s="65">
        <v>17237</v>
      </c>
      <c r="J250" s="66">
        <v>0.89900000000000002</v>
      </c>
      <c r="K250" s="65">
        <v>1493964083</v>
      </c>
      <c r="L250" s="65">
        <v>2894</v>
      </c>
      <c r="M250" s="65">
        <v>516228</v>
      </c>
      <c r="N250" s="65">
        <v>237781</v>
      </c>
      <c r="O250" s="66">
        <v>0.73399999999999999</v>
      </c>
      <c r="P250" s="65">
        <v>3292</v>
      </c>
      <c r="Q250" s="65">
        <v>3396</v>
      </c>
      <c r="R250" s="65">
        <v>3344</v>
      </c>
      <c r="S250" s="66">
        <v>1.141</v>
      </c>
      <c r="T250" s="66">
        <v>1.506</v>
      </c>
      <c r="U250" s="66">
        <v>0.56399999999999995</v>
      </c>
      <c r="V250" s="65">
        <v>1473995948</v>
      </c>
      <c r="W250" s="65">
        <v>1513932218</v>
      </c>
      <c r="X250" s="65">
        <v>674566369</v>
      </c>
      <c r="Y250" s="65">
        <v>688140403</v>
      </c>
      <c r="Z250" s="65">
        <v>3461</v>
      </c>
      <c r="AA250" s="65">
        <v>2825</v>
      </c>
      <c r="AB250" s="67">
        <v>0.63780000000000003</v>
      </c>
      <c r="AC250" s="65">
        <v>135</v>
      </c>
      <c r="AD250" s="66">
        <v>0.1038</v>
      </c>
      <c r="AE250" s="66">
        <v>0.50600000000000001</v>
      </c>
      <c r="AF250" s="65">
        <v>3284</v>
      </c>
      <c r="AG250" s="65">
        <v>2977</v>
      </c>
      <c r="AH250" s="65">
        <v>3083</v>
      </c>
      <c r="AI250" s="65">
        <v>491058</v>
      </c>
      <c r="AJ250" s="66">
        <v>0.77900000000000003</v>
      </c>
      <c r="AK250" s="66">
        <v>0.74399999999999999</v>
      </c>
      <c r="AL250" s="66">
        <v>0.84399999999999997</v>
      </c>
      <c r="AM250" s="66">
        <v>0.84399999999999997</v>
      </c>
      <c r="AN250" s="66">
        <v>0.84399999999999997</v>
      </c>
      <c r="AO250" s="66">
        <v>0.746</v>
      </c>
      <c r="AP250" s="66">
        <v>0.74399999999999999</v>
      </c>
      <c r="AQ250" s="66">
        <v>0.746</v>
      </c>
      <c r="AR250" s="88">
        <v>0.55483000000000005</v>
      </c>
    </row>
    <row r="251" spans="1:44" x14ac:dyDescent="0.2">
      <c r="A251" s="61" t="s">
        <v>522</v>
      </c>
      <c r="B251" s="58" t="s">
        <v>523</v>
      </c>
      <c r="C251" s="65">
        <v>348814</v>
      </c>
      <c r="D251" s="65">
        <v>162421</v>
      </c>
      <c r="E251" s="66">
        <v>0.54700000000000004</v>
      </c>
      <c r="F251" s="65">
        <v>13949</v>
      </c>
      <c r="G251" s="65">
        <v>41847</v>
      </c>
      <c r="H251" s="66">
        <v>0.72199999999999998</v>
      </c>
      <c r="I251" s="65">
        <v>12573</v>
      </c>
      <c r="J251" s="66">
        <v>0.91800000000000004</v>
      </c>
      <c r="K251" s="65">
        <v>1482548028</v>
      </c>
      <c r="L251" s="65">
        <v>3617</v>
      </c>
      <c r="M251" s="65">
        <v>409883</v>
      </c>
      <c r="N251" s="65">
        <v>193585</v>
      </c>
      <c r="O251" s="66">
        <v>0.59699999999999998</v>
      </c>
      <c r="P251" s="65">
        <v>4177</v>
      </c>
      <c r="Q251" s="65">
        <v>4164</v>
      </c>
      <c r="R251" s="65">
        <v>4177</v>
      </c>
      <c r="S251" s="66">
        <v>1.141</v>
      </c>
      <c r="T251" s="66">
        <v>1.232</v>
      </c>
      <c r="U251" s="66">
        <v>0.69299999999999995</v>
      </c>
      <c r="V251" s="65">
        <v>1461358881</v>
      </c>
      <c r="W251" s="65">
        <v>1503737176</v>
      </c>
      <c r="X251" s="65">
        <v>686386966</v>
      </c>
      <c r="Y251" s="65">
        <v>700197253</v>
      </c>
      <c r="Z251" s="65">
        <v>4311</v>
      </c>
      <c r="AA251" s="65">
        <v>3648</v>
      </c>
      <c r="AB251" s="67">
        <v>0.30249999999999999</v>
      </c>
      <c r="AC251" s="65">
        <v>101</v>
      </c>
      <c r="AD251" s="66">
        <v>3.3099999999999997E-2</v>
      </c>
      <c r="AE251" s="66">
        <v>0.23200000000000001</v>
      </c>
      <c r="AF251" s="65">
        <v>3756</v>
      </c>
      <c r="AG251" s="65">
        <v>3759</v>
      </c>
      <c r="AH251" s="65">
        <v>3827</v>
      </c>
      <c r="AI251" s="65">
        <v>392928</v>
      </c>
      <c r="AJ251" s="66">
        <v>0.88100000000000001</v>
      </c>
      <c r="AK251" s="66">
        <v>0.79500000000000004</v>
      </c>
      <c r="AL251" s="66">
        <v>0.89500000000000002</v>
      </c>
      <c r="AM251" s="66">
        <v>0.89500000000000002</v>
      </c>
      <c r="AN251" s="66">
        <v>0.89500000000000002</v>
      </c>
      <c r="AO251" s="66">
        <v>0.73199999999999998</v>
      </c>
      <c r="AP251" s="66">
        <v>0.79500000000000004</v>
      </c>
      <c r="AQ251" s="66">
        <v>0.79500000000000004</v>
      </c>
      <c r="AR251" s="88">
        <v>0.29391</v>
      </c>
    </row>
    <row r="252" spans="1:44" x14ac:dyDescent="0.2">
      <c r="A252" s="61" t="s">
        <v>524</v>
      </c>
      <c r="B252" s="58" t="s">
        <v>525</v>
      </c>
      <c r="C252" s="65">
        <v>487206</v>
      </c>
      <c r="D252" s="65">
        <v>260805</v>
      </c>
      <c r="E252" s="66">
        <v>0.83199999999999996</v>
      </c>
      <c r="F252" s="65">
        <v>13497</v>
      </c>
      <c r="G252" s="65">
        <v>40491</v>
      </c>
      <c r="H252" s="66">
        <v>0.57599999999999996</v>
      </c>
      <c r="I252" s="65">
        <v>15966</v>
      </c>
      <c r="J252" s="66">
        <v>0.876</v>
      </c>
      <c r="K252" s="65">
        <v>1227778726</v>
      </c>
      <c r="L252" s="65">
        <v>2062</v>
      </c>
      <c r="M252" s="65">
        <v>595431</v>
      </c>
      <c r="N252" s="65">
        <v>322528</v>
      </c>
      <c r="O252" s="66">
        <v>0.996</v>
      </c>
      <c r="P252" s="65">
        <v>2428</v>
      </c>
      <c r="Q252" s="65">
        <v>2441</v>
      </c>
      <c r="R252" s="65">
        <v>2435</v>
      </c>
      <c r="S252" s="66">
        <v>1.141</v>
      </c>
      <c r="T252" s="66">
        <v>1.137</v>
      </c>
      <c r="U252" s="66">
        <v>0.47399999999999998</v>
      </c>
      <c r="V252" s="65">
        <v>1213180379</v>
      </c>
      <c r="W252" s="65">
        <v>1242377073</v>
      </c>
      <c r="X252" s="65">
        <v>649468497</v>
      </c>
      <c r="Y252" s="65">
        <v>665053025</v>
      </c>
      <c r="Z252" s="65">
        <v>2550</v>
      </c>
      <c r="AA252" s="65">
        <v>2054</v>
      </c>
      <c r="AB252" s="67">
        <v>0.1694</v>
      </c>
      <c r="AC252" s="65">
        <v>5</v>
      </c>
      <c r="AD252" s="66">
        <v>3.9800000000000002E-2</v>
      </c>
      <c r="AE252" s="66">
        <v>0.13700000000000001</v>
      </c>
      <c r="AF252" s="65">
        <v>2216</v>
      </c>
      <c r="AG252" s="65">
        <v>2152</v>
      </c>
      <c r="AH252" s="65">
        <v>2251</v>
      </c>
      <c r="AI252" s="65">
        <v>551922</v>
      </c>
      <c r="AJ252" s="66">
        <v>0.751</v>
      </c>
      <c r="AK252" s="66">
        <v>0.74199999999999999</v>
      </c>
      <c r="AL252" s="66">
        <v>0.84199999999999997</v>
      </c>
      <c r="AM252" s="66">
        <v>0.81200000000000006</v>
      </c>
      <c r="AN252" s="66">
        <v>0.81200000000000006</v>
      </c>
      <c r="AO252" s="66">
        <v>0.70299999999999996</v>
      </c>
      <c r="AP252" s="66">
        <v>0.71199999999999997</v>
      </c>
      <c r="AQ252" s="66">
        <v>0.71199999999999997</v>
      </c>
      <c r="AR252" s="88">
        <v>0.17002999999999999</v>
      </c>
    </row>
    <row r="253" spans="1:44" x14ac:dyDescent="0.2">
      <c r="A253" s="61" t="s">
        <v>526</v>
      </c>
      <c r="B253" s="58" t="s">
        <v>527</v>
      </c>
      <c r="C253" s="65">
        <v>379155</v>
      </c>
      <c r="D253" s="65">
        <v>181624</v>
      </c>
      <c r="E253" s="66">
        <v>0.60499999999999998</v>
      </c>
      <c r="F253" s="65">
        <v>15100</v>
      </c>
      <c r="G253" s="65">
        <v>45300</v>
      </c>
      <c r="H253" s="66">
        <v>0.69199999999999995</v>
      </c>
      <c r="I253" s="65">
        <v>12589</v>
      </c>
      <c r="J253" s="66">
        <v>0.91</v>
      </c>
      <c r="K253" s="65">
        <v>1578608286</v>
      </c>
      <c r="L253" s="65">
        <v>3566</v>
      </c>
      <c r="M253" s="65">
        <v>442683</v>
      </c>
      <c r="N253" s="65">
        <v>212642</v>
      </c>
      <c r="O253" s="66">
        <v>0.65600000000000003</v>
      </c>
      <c r="P253" s="65">
        <v>4163</v>
      </c>
      <c r="Q253" s="65">
        <v>4208</v>
      </c>
      <c r="R253" s="65">
        <v>4186</v>
      </c>
      <c r="S253" s="66">
        <v>1.141</v>
      </c>
      <c r="T253" s="66">
        <v>1.27</v>
      </c>
      <c r="U253" s="66">
        <v>0.626</v>
      </c>
      <c r="V253" s="65">
        <v>1574242412</v>
      </c>
      <c r="W253" s="65">
        <v>1582974160</v>
      </c>
      <c r="X253" s="65">
        <v>714574735</v>
      </c>
      <c r="Y253" s="65">
        <v>758281561</v>
      </c>
      <c r="Z253" s="65">
        <v>4175</v>
      </c>
      <c r="AA253" s="65">
        <v>3534</v>
      </c>
      <c r="AB253" s="67">
        <v>0.34460000000000002</v>
      </c>
      <c r="AC253" s="65">
        <v>177</v>
      </c>
      <c r="AD253" s="66">
        <v>3.2300000000000002E-2</v>
      </c>
      <c r="AE253" s="66">
        <v>0.27</v>
      </c>
      <c r="AF253" s="65">
        <v>3535</v>
      </c>
      <c r="AG253" s="65">
        <v>3684</v>
      </c>
      <c r="AH253" s="65">
        <v>3645</v>
      </c>
      <c r="AI253" s="65">
        <v>434286</v>
      </c>
      <c r="AJ253" s="66">
        <v>0.80600000000000005</v>
      </c>
      <c r="AK253" s="66">
        <v>0.79900000000000004</v>
      </c>
      <c r="AL253" s="66">
        <v>0.89900000000000002</v>
      </c>
      <c r="AM253" s="66">
        <v>0.874</v>
      </c>
      <c r="AN253" s="66">
        <v>0.874</v>
      </c>
      <c r="AO253" s="66">
        <v>0.71099999999999997</v>
      </c>
      <c r="AP253" s="66">
        <v>0.77400000000000002</v>
      </c>
      <c r="AQ253" s="66">
        <v>0.77400000000000002</v>
      </c>
      <c r="AR253" s="88">
        <v>0.28841</v>
      </c>
    </row>
    <row r="254" spans="1:44" x14ac:dyDescent="0.2">
      <c r="A254" s="61" t="s">
        <v>528</v>
      </c>
      <c r="B254" s="58" t="s">
        <v>529</v>
      </c>
      <c r="C254" s="65">
        <v>352417</v>
      </c>
      <c r="D254" s="65">
        <v>169681</v>
      </c>
      <c r="E254" s="66">
        <v>0.56299999999999994</v>
      </c>
      <c r="F254" s="65">
        <v>12252</v>
      </c>
      <c r="G254" s="65">
        <v>36756</v>
      </c>
      <c r="H254" s="66">
        <v>0.71299999999999997</v>
      </c>
      <c r="I254" s="65">
        <v>11064</v>
      </c>
      <c r="J254" s="66">
        <v>0.91600000000000004</v>
      </c>
      <c r="K254" s="65">
        <v>1732096690</v>
      </c>
      <c r="L254" s="65">
        <v>4084</v>
      </c>
      <c r="M254" s="65">
        <v>424117</v>
      </c>
      <c r="N254" s="65">
        <v>206617</v>
      </c>
      <c r="O254" s="66">
        <v>0.63800000000000001</v>
      </c>
      <c r="P254" s="65">
        <v>4854</v>
      </c>
      <c r="Q254" s="65">
        <v>4850</v>
      </c>
      <c r="R254" s="65">
        <v>4854</v>
      </c>
      <c r="S254" s="66">
        <v>1.141</v>
      </c>
      <c r="T254" s="66">
        <v>1.2070000000000001</v>
      </c>
      <c r="U254" s="66">
        <v>0.67600000000000005</v>
      </c>
      <c r="V254" s="65">
        <v>1711619017</v>
      </c>
      <c r="W254" s="65">
        <v>1752574364</v>
      </c>
      <c r="X254" s="65">
        <v>810222510</v>
      </c>
      <c r="Y254" s="65">
        <v>843825614</v>
      </c>
      <c r="Z254" s="65">
        <v>4973</v>
      </c>
      <c r="AA254" s="65">
        <v>4198</v>
      </c>
      <c r="AB254" s="67">
        <v>0.28060000000000002</v>
      </c>
      <c r="AC254" s="65">
        <v>36</v>
      </c>
      <c r="AD254" s="66">
        <v>3.1300000000000001E-2</v>
      </c>
      <c r="AE254" s="66">
        <v>0.20699999999999999</v>
      </c>
      <c r="AF254" s="65">
        <v>4390</v>
      </c>
      <c r="AG254" s="65">
        <v>4388</v>
      </c>
      <c r="AH254" s="65">
        <v>4437</v>
      </c>
      <c r="AI254" s="65">
        <v>394990</v>
      </c>
      <c r="AJ254" s="66">
        <v>0.85599999999999998</v>
      </c>
      <c r="AK254" s="66">
        <v>0.80200000000000005</v>
      </c>
      <c r="AL254" s="66">
        <v>0.90200000000000002</v>
      </c>
      <c r="AM254" s="66">
        <v>0.89400000000000002</v>
      </c>
      <c r="AN254" s="66">
        <v>0.89400000000000002</v>
      </c>
      <c r="AO254" s="66">
        <v>0.69299999999999995</v>
      </c>
      <c r="AP254" s="66">
        <v>0.79400000000000004</v>
      </c>
      <c r="AQ254" s="66">
        <v>0.79400000000000004</v>
      </c>
      <c r="AR254" s="88">
        <v>0.22658</v>
      </c>
    </row>
    <row r="255" spans="1:44" x14ac:dyDescent="0.2">
      <c r="A255" s="61" t="s">
        <v>530</v>
      </c>
      <c r="B255" s="58" t="s">
        <v>531</v>
      </c>
      <c r="C255" s="65">
        <v>524663</v>
      </c>
      <c r="D255" s="65">
        <v>258242</v>
      </c>
      <c r="E255" s="66">
        <v>0.85099999999999998</v>
      </c>
      <c r="F255" s="65">
        <v>13747</v>
      </c>
      <c r="G255" s="65">
        <v>41241</v>
      </c>
      <c r="H255" s="66">
        <v>0.56599999999999995</v>
      </c>
      <c r="I255" s="65">
        <v>15943</v>
      </c>
      <c r="J255" s="66">
        <v>0.873</v>
      </c>
      <c r="K255" s="65">
        <v>2633927557</v>
      </c>
      <c r="L255" s="65">
        <v>4342</v>
      </c>
      <c r="M255" s="65">
        <v>606616</v>
      </c>
      <c r="N255" s="65">
        <v>306953</v>
      </c>
      <c r="O255" s="66">
        <v>0.94699999999999995</v>
      </c>
      <c r="P255" s="65">
        <v>5082</v>
      </c>
      <c r="Q255" s="65">
        <v>5169</v>
      </c>
      <c r="R255" s="65">
        <v>5126</v>
      </c>
      <c r="S255" s="66">
        <v>1.141</v>
      </c>
      <c r="T255" s="66">
        <v>1.149</v>
      </c>
      <c r="U255" s="66">
        <v>0.47099999999999997</v>
      </c>
      <c r="V255" s="65">
        <v>2560067154</v>
      </c>
      <c r="W255" s="65">
        <v>2707787961</v>
      </c>
      <c r="X255" s="65">
        <v>1268059121</v>
      </c>
      <c r="Y255" s="65">
        <v>1332790877</v>
      </c>
      <c r="Z255" s="65">
        <v>5161</v>
      </c>
      <c r="AA255" s="65">
        <v>4532</v>
      </c>
      <c r="AB255" s="67">
        <v>0.18</v>
      </c>
      <c r="AC255" s="65">
        <v>94</v>
      </c>
      <c r="AD255" s="66">
        <v>3.4000000000000002E-2</v>
      </c>
      <c r="AE255" s="66">
        <v>0.14899999999999999</v>
      </c>
      <c r="AF255" s="65">
        <v>5993</v>
      </c>
      <c r="AG255" s="65">
        <v>4921</v>
      </c>
      <c r="AH255" s="65">
        <v>4702</v>
      </c>
      <c r="AI255" s="65">
        <v>575880</v>
      </c>
      <c r="AJ255" s="66">
        <v>0.73899999999999999</v>
      </c>
      <c r="AK255" s="66">
        <v>0.70099999999999996</v>
      </c>
      <c r="AL255" s="66">
        <v>0.80100000000000005</v>
      </c>
      <c r="AM255" s="66">
        <v>0.8</v>
      </c>
      <c r="AN255" s="66">
        <v>0.8</v>
      </c>
      <c r="AO255" s="66">
        <v>0.69399999999999995</v>
      </c>
      <c r="AP255" s="66">
        <v>0.7</v>
      </c>
      <c r="AQ255" s="66">
        <v>0.7</v>
      </c>
      <c r="AR255" s="88">
        <v>0.16717000000000001</v>
      </c>
    </row>
    <row r="256" spans="1:44" x14ac:dyDescent="0.2">
      <c r="A256" s="61" t="s">
        <v>532</v>
      </c>
      <c r="B256" s="58" t="s">
        <v>533</v>
      </c>
      <c r="C256" s="65">
        <v>508289</v>
      </c>
      <c r="D256" s="65">
        <v>252970</v>
      </c>
      <c r="E256" s="66">
        <v>0.83</v>
      </c>
      <c r="F256" s="65">
        <v>14633</v>
      </c>
      <c r="G256" s="65">
        <v>43899</v>
      </c>
      <c r="H256" s="66">
        <v>0.57699999999999996</v>
      </c>
      <c r="I256" s="65">
        <v>15996</v>
      </c>
      <c r="J256" s="66">
        <v>0.876</v>
      </c>
      <c r="K256" s="65">
        <v>3427183953</v>
      </c>
      <c r="L256" s="65">
        <v>5531</v>
      </c>
      <c r="M256" s="65">
        <v>619631</v>
      </c>
      <c r="N256" s="65">
        <v>309273</v>
      </c>
      <c r="O256" s="66">
        <v>0.95499999999999996</v>
      </c>
      <c r="P256" s="65">
        <v>6349</v>
      </c>
      <c r="Q256" s="65">
        <v>6451</v>
      </c>
      <c r="R256" s="65">
        <v>6400</v>
      </c>
      <c r="S256" s="66">
        <v>1.141</v>
      </c>
      <c r="T256" s="66">
        <v>1.19</v>
      </c>
      <c r="U256" s="66">
        <v>0.47399999999999998</v>
      </c>
      <c r="V256" s="65">
        <v>3417314295</v>
      </c>
      <c r="W256" s="65">
        <v>3437053612</v>
      </c>
      <c r="X256" s="65">
        <v>1651981726</v>
      </c>
      <c r="Y256" s="65">
        <v>1710589213</v>
      </c>
      <c r="Z256" s="65">
        <v>6762</v>
      </c>
      <c r="AA256" s="65">
        <v>5517</v>
      </c>
      <c r="AB256" s="67">
        <v>0.23100000000000001</v>
      </c>
      <c r="AC256" s="65">
        <v>150</v>
      </c>
      <c r="AD256" s="66">
        <v>4.1099999999999998E-2</v>
      </c>
      <c r="AE256" s="66">
        <v>0.19</v>
      </c>
      <c r="AF256" s="65">
        <v>5540</v>
      </c>
      <c r="AG256" s="65">
        <v>5811</v>
      </c>
      <c r="AH256" s="65">
        <v>5988</v>
      </c>
      <c r="AI256" s="65">
        <v>573990</v>
      </c>
      <c r="AJ256" s="66">
        <v>0.74</v>
      </c>
      <c r="AK256" s="66">
        <v>0.73399999999999999</v>
      </c>
      <c r="AL256" s="66">
        <v>0.83399999999999996</v>
      </c>
      <c r="AM256" s="66">
        <v>0.80100000000000005</v>
      </c>
      <c r="AN256" s="66">
        <v>0.80100000000000005</v>
      </c>
      <c r="AO256" s="66">
        <v>0.68</v>
      </c>
      <c r="AP256" s="66">
        <v>0.70099999999999996</v>
      </c>
      <c r="AQ256" s="66">
        <v>0.70099999999999996</v>
      </c>
      <c r="AR256" s="88">
        <v>0.21535000000000001</v>
      </c>
    </row>
    <row r="257" spans="1:44" x14ac:dyDescent="0.2">
      <c r="A257" s="61" t="s">
        <v>534</v>
      </c>
      <c r="B257" s="58" t="s">
        <v>535</v>
      </c>
      <c r="C257" s="65">
        <v>462363</v>
      </c>
      <c r="D257" s="65">
        <v>186693</v>
      </c>
      <c r="E257" s="66">
        <v>0.66800000000000004</v>
      </c>
      <c r="F257" s="65">
        <v>15918</v>
      </c>
      <c r="G257" s="65">
        <v>47754</v>
      </c>
      <c r="H257" s="66">
        <v>0.66</v>
      </c>
      <c r="I257" s="65">
        <v>17362</v>
      </c>
      <c r="J257" s="66">
        <v>0.9</v>
      </c>
      <c r="K257" s="65">
        <v>536803687</v>
      </c>
      <c r="L257" s="65">
        <v>903</v>
      </c>
      <c r="M257" s="65">
        <v>594466</v>
      </c>
      <c r="N257" s="65">
        <v>240034</v>
      </c>
      <c r="O257" s="66">
        <v>0.74099999999999999</v>
      </c>
      <c r="P257" s="65">
        <v>1215</v>
      </c>
      <c r="Q257" s="65">
        <v>1285</v>
      </c>
      <c r="R257" s="65">
        <v>1250</v>
      </c>
      <c r="S257" s="66">
        <v>1.141</v>
      </c>
      <c r="T257" s="66">
        <v>1.4350000000000001</v>
      </c>
      <c r="U257" s="66">
        <v>0.56799999999999995</v>
      </c>
      <c r="V257" s="65">
        <v>542040453</v>
      </c>
      <c r="W257" s="65">
        <v>536803687</v>
      </c>
      <c r="X257" s="65">
        <v>209469222</v>
      </c>
      <c r="Y257" s="65">
        <v>216750772</v>
      </c>
      <c r="Z257" s="65">
        <v>1161</v>
      </c>
      <c r="AA257" s="65">
        <v>973</v>
      </c>
      <c r="AB257" s="67">
        <v>0.49630000000000002</v>
      </c>
      <c r="AC257" s="65">
        <v>23</v>
      </c>
      <c r="AD257" s="66">
        <v>0.15290000000000001</v>
      </c>
      <c r="AE257" s="66">
        <v>0.435</v>
      </c>
      <c r="AF257" s="65">
        <v>1097</v>
      </c>
      <c r="AG257" s="65">
        <v>998</v>
      </c>
      <c r="AH257" s="65">
        <v>953</v>
      </c>
      <c r="AI257" s="65">
        <v>563277</v>
      </c>
      <c r="AJ257" s="66">
        <v>0.745</v>
      </c>
      <c r="AK257" s="66">
        <v>0.74</v>
      </c>
      <c r="AL257" s="66">
        <v>0.84</v>
      </c>
      <c r="AM257" s="66">
        <v>0.80600000000000005</v>
      </c>
      <c r="AN257" s="66">
        <v>0.80600000000000005</v>
      </c>
      <c r="AO257" s="66">
        <v>0.72799999999999998</v>
      </c>
      <c r="AP257" s="66">
        <v>0.70599999999999996</v>
      </c>
      <c r="AQ257" s="66">
        <v>0.72799999999999998</v>
      </c>
      <c r="AR257" s="88">
        <v>0.48635</v>
      </c>
    </row>
    <row r="258" spans="1:44" x14ac:dyDescent="0.2">
      <c r="A258" s="61" t="s">
        <v>536</v>
      </c>
      <c r="B258" s="58" t="s">
        <v>537</v>
      </c>
      <c r="C258" s="65">
        <v>611176</v>
      </c>
      <c r="D258" s="65">
        <v>376014</v>
      </c>
      <c r="E258" s="66">
        <v>1.1419999999999999</v>
      </c>
      <c r="F258" s="65">
        <v>16431</v>
      </c>
      <c r="G258" s="65">
        <v>49293</v>
      </c>
      <c r="H258" s="66">
        <v>0.41799999999999998</v>
      </c>
      <c r="I258" s="65">
        <v>21126</v>
      </c>
      <c r="J258" s="66">
        <v>0.82899999999999996</v>
      </c>
      <c r="K258" s="65">
        <v>3982994475</v>
      </c>
      <c r="L258" s="65">
        <v>5457</v>
      </c>
      <c r="M258" s="65">
        <v>729887</v>
      </c>
      <c r="N258" s="65">
        <v>450707</v>
      </c>
      <c r="O258" s="66">
        <v>1.391</v>
      </c>
      <c r="P258" s="65">
        <v>6375</v>
      </c>
      <c r="Q258" s="65">
        <v>6451</v>
      </c>
      <c r="R258" s="65">
        <v>6413</v>
      </c>
      <c r="S258" s="66">
        <v>1.141</v>
      </c>
      <c r="T258" s="66">
        <v>1.034</v>
      </c>
      <c r="U258" s="66">
        <v>0.34899999999999998</v>
      </c>
      <c r="V258" s="65">
        <v>3968281027</v>
      </c>
      <c r="W258" s="65">
        <v>3997707924</v>
      </c>
      <c r="X258" s="65">
        <v>2440433755</v>
      </c>
      <c r="Y258" s="65">
        <v>2459513113</v>
      </c>
      <c r="Z258" s="65">
        <v>6541</v>
      </c>
      <c r="AA258" s="65">
        <v>5538</v>
      </c>
      <c r="AB258" s="67">
        <v>2.35E-2</v>
      </c>
      <c r="AC258" s="65">
        <v>80</v>
      </c>
      <c r="AD258" s="66">
        <v>1.8599999999999998E-2</v>
      </c>
      <c r="AE258" s="66">
        <v>3.4000000000000002E-2</v>
      </c>
      <c r="AF258" s="65">
        <v>6143</v>
      </c>
      <c r="AG258" s="65">
        <v>5938</v>
      </c>
      <c r="AH258" s="65">
        <v>5937</v>
      </c>
      <c r="AI258" s="65">
        <v>673354</v>
      </c>
      <c r="AJ258" s="66">
        <v>0.69299999999999995</v>
      </c>
      <c r="AK258" s="66">
        <v>0.64900000000000002</v>
      </c>
      <c r="AL258" s="66">
        <v>0.749</v>
      </c>
      <c r="AM258" s="66">
        <v>0.749</v>
      </c>
      <c r="AN258" s="66">
        <v>0.749</v>
      </c>
      <c r="AO258" s="66">
        <v>0.72199999999999998</v>
      </c>
      <c r="AP258" s="66">
        <v>0.64900000000000002</v>
      </c>
      <c r="AQ258" s="66">
        <v>0.72199999999999998</v>
      </c>
      <c r="AR258" s="88">
        <v>9.3210000000000001E-2</v>
      </c>
    </row>
    <row r="259" spans="1:44" x14ac:dyDescent="0.2">
      <c r="A259" s="61" t="s">
        <v>538</v>
      </c>
      <c r="B259" s="58" t="s">
        <v>539</v>
      </c>
      <c r="C259" s="65">
        <v>365600</v>
      </c>
      <c r="D259" s="65">
        <v>178959</v>
      </c>
      <c r="E259" s="66">
        <v>0.59099999999999997</v>
      </c>
      <c r="F259" s="65">
        <v>13302</v>
      </c>
      <c r="G259" s="65">
        <v>39906</v>
      </c>
      <c r="H259" s="66">
        <v>0.69899999999999995</v>
      </c>
      <c r="I259" s="65">
        <v>11120</v>
      </c>
      <c r="J259" s="66">
        <v>0.91200000000000003</v>
      </c>
      <c r="K259" s="65">
        <v>1616828436</v>
      </c>
      <c r="L259" s="65">
        <v>3771</v>
      </c>
      <c r="M259" s="65">
        <v>428753</v>
      </c>
      <c r="N259" s="65">
        <v>214172</v>
      </c>
      <c r="O259" s="66">
        <v>0.66100000000000003</v>
      </c>
      <c r="P259" s="65">
        <v>4311</v>
      </c>
      <c r="Q259" s="65">
        <v>4302</v>
      </c>
      <c r="R259" s="65">
        <v>4311</v>
      </c>
      <c r="S259" s="66">
        <v>1.141</v>
      </c>
      <c r="T259" s="66">
        <v>1.238</v>
      </c>
      <c r="U259" s="66">
        <v>0.64400000000000002</v>
      </c>
      <c r="V259" s="65">
        <v>1583703904</v>
      </c>
      <c r="W259" s="65">
        <v>1649952968</v>
      </c>
      <c r="X259" s="65">
        <v>780421635</v>
      </c>
      <c r="Y259" s="65">
        <v>807644782</v>
      </c>
      <c r="Z259" s="65">
        <v>4513</v>
      </c>
      <c r="AA259" s="65">
        <v>3779</v>
      </c>
      <c r="AB259" s="67">
        <v>0.31509999999999999</v>
      </c>
      <c r="AC259" s="65">
        <v>77</v>
      </c>
      <c r="AD259" s="66">
        <v>3.6200000000000003E-2</v>
      </c>
      <c r="AE259" s="66">
        <v>0.23799999999999999</v>
      </c>
      <c r="AF259" s="65">
        <v>3772</v>
      </c>
      <c r="AG259" s="65">
        <v>4038</v>
      </c>
      <c r="AH259" s="65">
        <v>4072</v>
      </c>
      <c r="AI259" s="65">
        <v>405194</v>
      </c>
      <c r="AJ259" s="66">
        <v>0.82</v>
      </c>
      <c r="AK259" s="66">
        <v>0.80800000000000005</v>
      </c>
      <c r="AL259" s="66">
        <v>0.90800000000000003</v>
      </c>
      <c r="AM259" s="66">
        <v>0.88900000000000001</v>
      </c>
      <c r="AN259" s="66">
        <v>0.88900000000000001</v>
      </c>
      <c r="AO259" s="66">
        <v>0.68700000000000006</v>
      </c>
      <c r="AP259" s="66">
        <v>0.78900000000000003</v>
      </c>
      <c r="AQ259" s="66">
        <v>0.78900000000000003</v>
      </c>
      <c r="AR259" s="88">
        <v>0.27209</v>
      </c>
    </row>
    <row r="260" spans="1:44" x14ac:dyDescent="0.2">
      <c r="A260" s="61" t="s">
        <v>540</v>
      </c>
      <c r="B260" s="58" t="s">
        <v>541</v>
      </c>
      <c r="C260" s="65">
        <v>182675</v>
      </c>
      <c r="D260" s="65">
        <v>88788</v>
      </c>
      <c r="E260" s="66">
        <v>0.29399999999999998</v>
      </c>
      <c r="F260" s="65">
        <v>14428</v>
      </c>
      <c r="G260" s="65">
        <v>43284</v>
      </c>
      <c r="H260" s="66">
        <v>0.85099999999999998</v>
      </c>
      <c r="I260" s="65">
        <v>4046</v>
      </c>
      <c r="J260" s="66">
        <v>0.95599999999999996</v>
      </c>
      <c r="K260" s="65">
        <v>6736191518</v>
      </c>
      <c r="L260" s="65">
        <v>31125</v>
      </c>
      <c r="M260" s="65">
        <v>216423</v>
      </c>
      <c r="N260" s="65">
        <v>108465</v>
      </c>
      <c r="O260" s="66">
        <v>0.33400000000000002</v>
      </c>
      <c r="P260" s="65">
        <v>37030</v>
      </c>
      <c r="Q260" s="65">
        <v>38044</v>
      </c>
      <c r="R260" s="65">
        <v>37537</v>
      </c>
      <c r="S260" s="66">
        <v>1.141</v>
      </c>
      <c r="T260" s="66">
        <v>1.927</v>
      </c>
      <c r="U260" s="66">
        <v>0.9</v>
      </c>
      <c r="V260" s="65">
        <v>6526496553</v>
      </c>
      <c r="W260" s="65">
        <v>6945886484</v>
      </c>
      <c r="X260" s="65">
        <v>3196764300</v>
      </c>
      <c r="Y260" s="65">
        <v>3375991761</v>
      </c>
      <c r="Z260" s="65">
        <v>38023</v>
      </c>
      <c r="AA260" s="65">
        <v>29432</v>
      </c>
      <c r="AB260" s="67">
        <v>0.91159999999999997</v>
      </c>
      <c r="AC260" s="65">
        <v>4300</v>
      </c>
      <c r="AD260" s="66">
        <v>0.4032</v>
      </c>
      <c r="AE260" s="66">
        <v>0.92700000000000005</v>
      </c>
      <c r="AF260" s="65">
        <v>30203</v>
      </c>
      <c r="AG260" s="65">
        <v>31100</v>
      </c>
      <c r="AH260" s="65">
        <v>30171</v>
      </c>
      <c r="AI260" s="65">
        <v>230217</v>
      </c>
      <c r="AJ260" s="66">
        <v>0.9</v>
      </c>
      <c r="AK260" s="66">
        <v>0.88100000000000001</v>
      </c>
      <c r="AL260" s="66">
        <v>0.95</v>
      </c>
      <c r="AM260" s="66">
        <v>0.95</v>
      </c>
      <c r="AN260" s="66">
        <v>0.98</v>
      </c>
      <c r="AO260" s="66">
        <v>0.53300000000000003</v>
      </c>
      <c r="AP260" s="66">
        <v>0.88100000000000001</v>
      </c>
      <c r="AQ260" s="66">
        <v>0</v>
      </c>
      <c r="AR260" s="88">
        <v>0.87434999999999996</v>
      </c>
    </row>
    <row r="261" spans="1:44" x14ac:dyDescent="0.2">
      <c r="A261" s="61" t="s">
        <v>542</v>
      </c>
      <c r="B261" s="58" t="s">
        <v>543</v>
      </c>
      <c r="C261" s="65">
        <v>616812</v>
      </c>
      <c r="D261" s="65">
        <v>196464</v>
      </c>
      <c r="E261" s="66">
        <v>0.78700000000000003</v>
      </c>
      <c r="F261" s="65">
        <v>14551</v>
      </c>
      <c r="G261" s="65">
        <v>43653</v>
      </c>
      <c r="H261" s="66">
        <v>0.59899999999999998</v>
      </c>
      <c r="I261" s="65">
        <v>16678</v>
      </c>
      <c r="J261" s="66">
        <v>0.88200000000000001</v>
      </c>
      <c r="K261" s="65">
        <v>3946136973</v>
      </c>
      <c r="L261" s="65">
        <v>5369</v>
      </c>
      <c r="M261" s="65">
        <v>734985</v>
      </c>
      <c r="N261" s="65">
        <v>238911</v>
      </c>
      <c r="O261" s="66">
        <v>0.73699999999999999</v>
      </c>
      <c r="P261" s="65">
        <v>6164</v>
      </c>
      <c r="Q261" s="65">
        <v>6128</v>
      </c>
      <c r="R261" s="65">
        <v>6164</v>
      </c>
      <c r="S261" s="66">
        <v>1.141</v>
      </c>
      <c r="T261" s="66">
        <v>1.3580000000000001</v>
      </c>
      <c r="U261" s="66">
        <v>0.497</v>
      </c>
      <c r="V261" s="65">
        <v>3865107216</v>
      </c>
      <c r="W261" s="65">
        <v>4027166731</v>
      </c>
      <c r="X261" s="65">
        <v>1233499357</v>
      </c>
      <c r="Y261" s="65">
        <v>1282715699</v>
      </c>
      <c r="Z261" s="65">
        <v>6529</v>
      </c>
      <c r="AA261" s="65">
        <v>5392</v>
      </c>
      <c r="AB261" s="67">
        <v>0.42070000000000002</v>
      </c>
      <c r="AC261" s="65">
        <v>436</v>
      </c>
      <c r="AD261" s="66">
        <v>6.7900000000000002E-2</v>
      </c>
      <c r="AE261" s="66">
        <v>0.35799999999999998</v>
      </c>
      <c r="AF261" s="65">
        <v>5451</v>
      </c>
      <c r="AG261" s="65">
        <v>5751</v>
      </c>
      <c r="AH261" s="65">
        <v>5767</v>
      </c>
      <c r="AI261" s="65">
        <v>698312</v>
      </c>
      <c r="AJ261" s="66">
        <v>0.68200000000000005</v>
      </c>
      <c r="AK261" s="66">
        <v>0.63600000000000001</v>
      </c>
      <c r="AL261" s="66">
        <v>0.73599999999999999</v>
      </c>
      <c r="AM261" s="66">
        <v>0.73599999999999999</v>
      </c>
      <c r="AN261" s="66">
        <v>0.73599999999999999</v>
      </c>
      <c r="AO261" s="66">
        <v>0.64</v>
      </c>
      <c r="AP261" s="66">
        <v>0.63600000000000001</v>
      </c>
      <c r="AQ261" s="66">
        <v>0.64</v>
      </c>
      <c r="AR261" s="88">
        <v>0.37085000000000001</v>
      </c>
    </row>
    <row r="262" spans="1:44" x14ac:dyDescent="0.2">
      <c r="A262" s="61" t="s">
        <v>544</v>
      </c>
      <c r="B262" s="58" t="s">
        <v>545</v>
      </c>
      <c r="C262" s="65">
        <v>356097</v>
      </c>
      <c r="D262" s="65">
        <v>156019</v>
      </c>
      <c r="E262" s="66">
        <v>0.53900000000000003</v>
      </c>
      <c r="F262" s="65">
        <v>14808</v>
      </c>
      <c r="G262" s="65">
        <v>44424</v>
      </c>
      <c r="H262" s="66">
        <v>0.72599999999999998</v>
      </c>
      <c r="I262" s="65">
        <v>12423</v>
      </c>
      <c r="J262" s="66">
        <v>0.92</v>
      </c>
      <c r="K262" s="65">
        <v>1355506125</v>
      </c>
      <c r="L262" s="65">
        <v>3060</v>
      </c>
      <c r="M262" s="65">
        <v>442975</v>
      </c>
      <c r="N262" s="65">
        <v>197165</v>
      </c>
      <c r="O262" s="66">
        <v>0.60799999999999998</v>
      </c>
      <c r="P262" s="65">
        <v>3663</v>
      </c>
      <c r="Q262" s="65">
        <v>3691</v>
      </c>
      <c r="R262" s="65">
        <v>3677</v>
      </c>
      <c r="S262" s="66">
        <v>1.141</v>
      </c>
      <c r="T262" s="66">
        <v>1.3520000000000001</v>
      </c>
      <c r="U262" s="66">
        <v>0.70899999999999996</v>
      </c>
      <c r="V262" s="65">
        <v>1333983319</v>
      </c>
      <c r="W262" s="65">
        <v>1377028932</v>
      </c>
      <c r="X262" s="65">
        <v>572298192</v>
      </c>
      <c r="Y262" s="65">
        <v>603327926</v>
      </c>
      <c r="Z262" s="65">
        <v>3867</v>
      </c>
      <c r="AA262" s="65">
        <v>3023</v>
      </c>
      <c r="AB262" s="67">
        <v>0.4506</v>
      </c>
      <c r="AC262" s="65">
        <v>61</v>
      </c>
      <c r="AD262" s="66">
        <v>7.5499999999999998E-2</v>
      </c>
      <c r="AE262" s="66">
        <v>0.35199999999999998</v>
      </c>
      <c r="AF262" s="65">
        <v>3138</v>
      </c>
      <c r="AG262" s="65">
        <v>3161</v>
      </c>
      <c r="AH262" s="65">
        <v>3337</v>
      </c>
      <c r="AI262" s="65">
        <v>412654</v>
      </c>
      <c r="AJ262" s="66">
        <v>0.89400000000000002</v>
      </c>
      <c r="AK262" s="66">
        <v>0.82599999999999996</v>
      </c>
      <c r="AL262" s="66">
        <v>0.92600000000000005</v>
      </c>
      <c r="AM262" s="66">
        <v>0.88500000000000001</v>
      </c>
      <c r="AN262" s="66">
        <v>0.88500000000000001</v>
      </c>
      <c r="AO262" s="66">
        <v>0.70399999999999996</v>
      </c>
      <c r="AP262" s="66">
        <v>0.78500000000000003</v>
      </c>
      <c r="AQ262" s="66">
        <v>0.78500000000000003</v>
      </c>
      <c r="AR262" s="88">
        <v>0.37202000000000002</v>
      </c>
    </row>
    <row r="263" spans="1:44" x14ac:dyDescent="0.2">
      <c r="A263" s="61" t="s">
        <v>546</v>
      </c>
      <c r="B263" s="58" t="s">
        <v>547</v>
      </c>
      <c r="C263" s="65">
        <v>582533</v>
      </c>
      <c r="D263" s="65">
        <v>245761</v>
      </c>
      <c r="E263" s="66">
        <v>0.86299999999999999</v>
      </c>
      <c r="F263" s="65">
        <v>14426</v>
      </c>
      <c r="G263" s="65">
        <v>43278</v>
      </c>
      <c r="H263" s="66">
        <v>0.56000000000000005</v>
      </c>
      <c r="I263" s="65">
        <v>15580</v>
      </c>
      <c r="J263" s="66">
        <v>0.871</v>
      </c>
      <c r="K263" s="65">
        <v>5264274734</v>
      </c>
      <c r="L263" s="65">
        <v>7851</v>
      </c>
      <c r="M263" s="65">
        <v>670522</v>
      </c>
      <c r="N263" s="65">
        <v>292653</v>
      </c>
      <c r="O263" s="66">
        <v>0.90300000000000002</v>
      </c>
      <c r="P263" s="65">
        <v>8929</v>
      </c>
      <c r="Q263" s="65">
        <v>9012</v>
      </c>
      <c r="R263" s="65">
        <v>8971</v>
      </c>
      <c r="S263" s="66">
        <v>1.141</v>
      </c>
      <c r="T263" s="66">
        <v>1.1910000000000001</v>
      </c>
      <c r="U263" s="66">
        <v>0.46600000000000003</v>
      </c>
      <c r="V263" s="65">
        <v>5082441804</v>
      </c>
      <c r="W263" s="65">
        <v>5446107664</v>
      </c>
      <c r="X263" s="65">
        <v>2217998237</v>
      </c>
      <c r="Y263" s="65">
        <v>2297624528</v>
      </c>
      <c r="Z263" s="65">
        <v>9349</v>
      </c>
      <c r="AA263" s="65">
        <v>7871</v>
      </c>
      <c r="AB263" s="67">
        <v>0.2417</v>
      </c>
      <c r="AC263" s="65">
        <v>180</v>
      </c>
      <c r="AD263" s="66">
        <v>3.49E-2</v>
      </c>
      <c r="AE263" s="66">
        <v>0.191</v>
      </c>
      <c r="AF263" s="65">
        <v>8244</v>
      </c>
      <c r="AG263" s="65">
        <v>8631</v>
      </c>
      <c r="AH263" s="65">
        <v>8481</v>
      </c>
      <c r="AI263" s="65">
        <v>642153</v>
      </c>
      <c r="AJ263" s="66">
        <v>0.70799999999999996</v>
      </c>
      <c r="AK263" s="66">
        <v>0.71099999999999997</v>
      </c>
      <c r="AL263" s="66">
        <v>0.81100000000000005</v>
      </c>
      <c r="AM263" s="66">
        <v>0.76500000000000001</v>
      </c>
      <c r="AN263" s="66">
        <v>0.76500000000000001</v>
      </c>
      <c r="AO263" s="66">
        <v>0.64700000000000002</v>
      </c>
      <c r="AP263" s="66">
        <v>0.66500000000000004</v>
      </c>
      <c r="AQ263" s="66">
        <v>0.66500000000000004</v>
      </c>
      <c r="AR263" s="88">
        <v>0.20610999999999999</v>
      </c>
    </row>
    <row r="264" spans="1:44" x14ac:dyDescent="0.2">
      <c r="A264" s="61" t="s">
        <v>548</v>
      </c>
      <c r="B264" s="58" t="s">
        <v>549</v>
      </c>
      <c r="C264" s="65">
        <v>564028</v>
      </c>
      <c r="D264" s="65">
        <v>225536</v>
      </c>
      <c r="E264" s="66">
        <v>0.81100000000000005</v>
      </c>
      <c r="F264" s="65">
        <v>17954</v>
      </c>
      <c r="G264" s="65">
        <v>53862</v>
      </c>
      <c r="H264" s="66">
        <v>0.58699999999999997</v>
      </c>
      <c r="I264" s="65">
        <v>17840</v>
      </c>
      <c r="J264" s="66">
        <v>0.879</v>
      </c>
      <c r="K264" s="65">
        <v>418519593</v>
      </c>
      <c r="L264" s="65">
        <v>614</v>
      </c>
      <c r="M264" s="65">
        <v>681628</v>
      </c>
      <c r="N264" s="65">
        <v>273655</v>
      </c>
      <c r="O264" s="66">
        <v>0.84499999999999997</v>
      </c>
      <c r="P264" s="65">
        <v>758</v>
      </c>
      <c r="Q264" s="65">
        <v>734</v>
      </c>
      <c r="R264" s="65">
        <v>758</v>
      </c>
      <c r="S264" s="66">
        <v>1.141</v>
      </c>
      <c r="T264" s="66">
        <v>1.478</v>
      </c>
      <c r="U264" s="66">
        <v>0.47899999999999998</v>
      </c>
      <c r="V264" s="65">
        <v>416838020</v>
      </c>
      <c r="W264" s="65">
        <v>420201167</v>
      </c>
      <c r="X264" s="65">
        <v>168045999</v>
      </c>
      <c r="Y264" s="65">
        <v>168024608</v>
      </c>
      <c r="Z264" s="65">
        <v>745</v>
      </c>
      <c r="AA264" s="65">
        <v>654</v>
      </c>
      <c r="AB264" s="67">
        <v>0.4602</v>
      </c>
      <c r="AC264" s="65">
        <v>12</v>
      </c>
      <c r="AD264" s="66">
        <v>5.2600000000000001E-2</v>
      </c>
      <c r="AE264" s="66">
        <v>0.47799999999999998</v>
      </c>
      <c r="AF264" s="65">
        <v>655</v>
      </c>
      <c r="AG264" s="65">
        <v>644</v>
      </c>
      <c r="AH264" s="65">
        <v>649</v>
      </c>
      <c r="AI264" s="65">
        <v>647459</v>
      </c>
      <c r="AJ264" s="66">
        <v>0.71599999999999997</v>
      </c>
      <c r="AK264" s="66">
        <v>0.69399999999999995</v>
      </c>
      <c r="AL264" s="66">
        <v>0.79400000000000004</v>
      </c>
      <c r="AM264" s="66">
        <v>0.76200000000000001</v>
      </c>
      <c r="AN264" s="66">
        <v>0.76200000000000001</v>
      </c>
      <c r="AO264" s="66">
        <v>0.67900000000000005</v>
      </c>
      <c r="AP264" s="66">
        <v>0.66200000000000003</v>
      </c>
      <c r="AQ264" s="66">
        <v>0.67900000000000005</v>
      </c>
      <c r="AR264" s="88">
        <v>0.39409</v>
      </c>
    </row>
    <row r="265" spans="1:44" x14ac:dyDescent="0.2">
      <c r="A265" s="61" t="s">
        <v>550</v>
      </c>
      <c r="B265" s="58" t="s">
        <v>551</v>
      </c>
      <c r="C265" s="65">
        <v>283696</v>
      </c>
      <c r="D265" s="65">
        <v>115211</v>
      </c>
      <c r="E265" s="66">
        <v>0.41099999999999998</v>
      </c>
      <c r="F265" s="65">
        <v>11338</v>
      </c>
      <c r="G265" s="65">
        <v>34014</v>
      </c>
      <c r="H265" s="66">
        <v>0.79100000000000004</v>
      </c>
      <c r="I265" s="65">
        <v>6095</v>
      </c>
      <c r="J265" s="66">
        <v>0.93899999999999995</v>
      </c>
      <c r="K265" s="65">
        <v>1144959362</v>
      </c>
      <c r="L265" s="65">
        <v>3639</v>
      </c>
      <c r="M265" s="65">
        <v>314635</v>
      </c>
      <c r="N265" s="65">
        <v>134334</v>
      </c>
      <c r="O265" s="66">
        <v>0.41399999999999998</v>
      </c>
      <c r="P265" s="65">
        <v>4297</v>
      </c>
      <c r="Q265" s="65">
        <v>4457</v>
      </c>
      <c r="R265" s="65">
        <v>4377</v>
      </c>
      <c r="S265" s="66">
        <v>1</v>
      </c>
      <c r="T265" s="66">
        <v>1.6339999999999999</v>
      </c>
      <c r="U265" s="66">
        <v>0.9</v>
      </c>
      <c r="V265" s="65">
        <v>1086192569</v>
      </c>
      <c r="W265" s="65">
        <v>1203726155</v>
      </c>
      <c r="X265" s="65">
        <v>474056880</v>
      </c>
      <c r="Y265" s="65">
        <v>488843787</v>
      </c>
      <c r="Z265" s="65">
        <v>4243</v>
      </c>
      <c r="AA265" s="65">
        <v>3545</v>
      </c>
      <c r="AB265" s="67">
        <v>0.72</v>
      </c>
      <c r="AC265" s="65">
        <v>267</v>
      </c>
      <c r="AD265" s="66">
        <v>0.19750000000000001</v>
      </c>
      <c r="AE265" s="66">
        <v>0.63400000000000001</v>
      </c>
      <c r="AF265" s="65">
        <v>3711</v>
      </c>
      <c r="AG265" s="65">
        <v>3743</v>
      </c>
      <c r="AH265" s="65">
        <v>3513</v>
      </c>
      <c r="AI265" s="65">
        <v>342649</v>
      </c>
      <c r="AJ265" s="66">
        <v>0.9</v>
      </c>
      <c r="AK265" s="66">
        <v>0.82899999999999996</v>
      </c>
      <c r="AL265" s="66">
        <v>0.92900000000000005</v>
      </c>
      <c r="AM265" s="66">
        <v>0.92100000000000004</v>
      </c>
      <c r="AN265" s="66">
        <v>0.96199999999999997</v>
      </c>
      <c r="AO265" s="66">
        <v>0.59399999999999997</v>
      </c>
      <c r="AP265" s="66">
        <v>0.82099999999999995</v>
      </c>
      <c r="AQ265" s="66">
        <v>0.82099999999999995</v>
      </c>
      <c r="AR265" s="88">
        <v>0.69889000000000001</v>
      </c>
    </row>
    <row r="266" spans="1:44" x14ac:dyDescent="0.2">
      <c r="A266" s="61" t="s">
        <v>552</v>
      </c>
      <c r="B266" s="58" t="s">
        <v>553</v>
      </c>
      <c r="C266" s="65">
        <v>381327</v>
      </c>
      <c r="D266" s="65">
        <v>127034</v>
      </c>
      <c r="E266" s="66">
        <v>0.497</v>
      </c>
      <c r="F266" s="65">
        <v>15629</v>
      </c>
      <c r="G266" s="65">
        <v>46887</v>
      </c>
      <c r="H266" s="66">
        <v>0.747</v>
      </c>
      <c r="I266" s="65">
        <v>9292</v>
      </c>
      <c r="J266" s="66">
        <v>0.92600000000000005</v>
      </c>
      <c r="K266" s="65">
        <v>366255880</v>
      </c>
      <c r="L266" s="65">
        <v>793</v>
      </c>
      <c r="M266" s="65">
        <v>461861</v>
      </c>
      <c r="N266" s="65">
        <v>156190</v>
      </c>
      <c r="O266" s="66">
        <v>0.48199999999999998</v>
      </c>
      <c r="P266" s="65">
        <v>969</v>
      </c>
      <c r="Q266" s="65">
        <v>946</v>
      </c>
      <c r="R266" s="65">
        <v>969</v>
      </c>
      <c r="S266" s="66">
        <v>1</v>
      </c>
      <c r="T266" s="66">
        <v>1.7789999999999999</v>
      </c>
      <c r="U266" s="66">
        <v>0.79400000000000004</v>
      </c>
      <c r="V266" s="65">
        <v>360717028</v>
      </c>
      <c r="W266" s="65">
        <v>371794733</v>
      </c>
      <c r="X266" s="65">
        <v>119739611</v>
      </c>
      <c r="Y266" s="65">
        <v>123858752</v>
      </c>
      <c r="Z266" s="65">
        <v>975</v>
      </c>
      <c r="AA266" s="65">
        <v>849</v>
      </c>
      <c r="AB266" s="67">
        <v>0.55530000000000002</v>
      </c>
      <c r="AC266" s="65">
        <v>0</v>
      </c>
      <c r="AD266" s="66">
        <v>0.1434</v>
      </c>
      <c r="AE266" s="66">
        <v>0.77900000000000003</v>
      </c>
      <c r="AF266" s="65">
        <v>889</v>
      </c>
      <c r="AG266" s="65">
        <v>837</v>
      </c>
      <c r="AH266" s="65">
        <v>839</v>
      </c>
      <c r="AI266" s="65">
        <v>443140</v>
      </c>
      <c r="AJ266" s="66">
        <v>0.9</v>
      </c>
      <c r="AK266" s="66">
        <v>0.81399999999999995</v>
      </c>
      <c r="AL266" s="66">
        <v>0.91400000000000003</v>
      </c>
      <c r="AM266" s="66">
        <v>0.86899999999999999</v>
      </c>
      <c r="AN266" s="66">
        <v>0.90700000000000003</v>
      </c>
      <c r="AO266" s="66">
        <v>0.60599999999999998</v>
      </c>
      <c r="AP266" s="66">
        <v>0.76900000000000002</v>
      </c>
      <c r="AQ266" s="66">
        <v>0.76900000000000002</v>
      </c>
      <c r="AR266" s="88">
        <v>0.47361999999999999</v>
      </c>
    </row>
    <row r="267" spans="1:44" x14ac:dyDescent="0.2">
      <c r="A267" s="61" t="s">
        <v>554</v>
      </c>
      <c r="B267" s="58" t="s">
        <v>555</v>
      </c>
      <c r="C267" s="65">
        <v>427563</v>
      </c>
      <c r="D267" s="65">
        <v>129019</v>
      </c>
      <c r="E267" s="66">
        <v>0.53100000000000003</v>
      </c>
      <c r="F267" s="65">
        <v>12122</v>
      </c>
      <c r="G267" s="65">
        <v>36366</v>
      </c>
      <c r="H267" s="66">
        <v>0.73</v>
      </c>
      <c r="I267" s="65">
        <v>9162</v>
      </c>
      <c r="J267" s="66">
        <v>0.92100000000000004</v>
      </c>
      <c r="K267" s="65">
        <v>636293413</v>
      </c>
      <c r="L267" s="65">
        <v>1224</v>
      </c>
      <c r="M267" s="65">
        <v>519847</v>
      </c>
      <c r="N267" s="65">
        <v>159376</v>
      </c>
      <c r="O267" s="66">
        <v>0.49199999999999999</v>
      </c>
      <c r="P267" s="65">
        <v>1397</v>
      </c>
      <c r="Q267" s="65">
        <v>1375</v>
      </c>
      <c r="R267" s="65">
        <v>1397</v>
      </c>
      <c r="S267" s="66">
        <v>1</v>
      </c>
      <c r="T267" s="66">
        <v>1.62</v>
      </c>
      <c r="U267" s="66">
        <v>0.71499999999999997</v>
      </c>
      <c r="V267" s="65">
        <v>626110999</v>
      </c>
      <c r="W267" s="65">
        <v>646475828</v>
      </c>
      <c r="X267" s="65">
        <v>189478317</v>
      </c>
      <c r="Y267" s="65">
        <v>195077351</v>
      </c>
      <c r="Z267" s="65">
        <v>1512</v>
      </c>
      <c r="AA267" s="65">
        <v>1213</v>
      </c>
      <c r="AB267" s="67">
        <v>0.38900000000000001</v>
      </c>
      <c r="AC267" s="65">
        <v>12</v>
      </c>
      <c r="AD267" s="66">
        <v>8.6699999999999999E-2</v>
      </c>
      <c r="AE267" s="66">
        <v>0.62</v>
      </c>
      <c r="AF267" s="65">
        <v>1215</v>
      </c>
      <c r="AG267" s="65">
        <v>1201</v>
      </c>
      <c r="AH267" s="65">
        <v>1321</v>
      </c>
      <c r="AI267" s="65">
        <v>489383</v>
      </c>
      <c r="AJ267" s="66">
        <v>0.9</v>
      </c>
      <c r="AK267" s="66">
        <v>0.83299999999999996</v>
      </c>
      <c r="AL267" s="66">
        <v>0.93300000000000005</v>
      </c>
      <c r="AM267" s="66">
        <v>0.84499999999999997</v>
      </c>
      <c r="AN267" s="66">
        <v>0.84499999999999997</v>
      </c>
      <c r="AO267" s="66">
        <v>0.52700000000000002</v>
      </c>
      <c r="AP267" s="66">
        <v>0.745</v>
      </c>
      <c r="AQ267" s="66">
        <v>0.745</v>
      </c>
      <c r="AR267" s="88">
        <v>0.33169999999999999</v>
      </c>
    </row>
    <row r="268" spans="1:44" x14ac:dyDescent="0.2">
      <c r="A268" s="61" t="s">
        <v>556</v>
      </c>
      <c r="B268" s="58" t="s">
        <v>557</v>
      </c>
      <c r="C268" s="65">
        <v>321947</v>
      </c>
      <c r="D268" s="65">
        <v>95438</v>
      </c>
      <c r="E268" s="66">
        <v>0.39600000000000002</v>
      </c>
      <c r="F268" s="65">
        <v>15021</v>
      </c>
      <c r="G268" s="65">
        <v>45063</v>
      </c>
      <c r="H268" s="66">
        <v>0.79900000000000004</v>
      </c>
      <c r="I268" s="65">
        <v>8898</v>
      </c>
      <c r="J268" s="66">
        <v>0.94099999999999995</v>
      </c>
      <c r="K268" s="65">
        <v>280001014</v>
      </c>
      <c r="L268" s="65">
        <v>661</v>
      </c>
      <c r="M268" s="65">
        <v>423602</v>
      </c>
      <c r="N268" s="65">
        <v>125759</v>
      </c>
      <c r="O268" s="66">
        <v>0.38800000000000001</v>
      </c>
      <c r="P268" s="65">
        <v>925</v>
      </c>
      <c r="Q268" s="65">
        <v>879</v>
      </c>
      <c r="R268" s="65">
        <v>925</v>
      </c>
      <c r="S268" s="66">
        <v>1</v>
      </c>
      <c r="T268" s="66">
        <v>1.7649999999999999</v>
      </c>
      <c r="U268" s="66">
        <v>0.9</v>
      </c>
      <c r="V268" s="65">
        <v>279585655</v>
      </c>
      <c r="W268" s="65">
        <v>280416374</v>
      </c>
      <c r="X268" s="65">
        <v>80717793</v>
      </c>
      <c r="Y268" s="65">
        <v>83126725</v>
      </c>
      <c r="Z268" s="65">
        <v>871</v>
      </c>
      <c r="AA268" s="65">
        <v>690</v>
      </c>
      <c r="AB268" s="67">
        <v>0.61570000000000003</v>
      </c>
      <c r="AC268" s="65">
        <v>0</v>
      </c>
      <c r="AD268" s="66">
        <v>0.1472</v>
      </c>
      <c r="AE268" s="66">
        <v>0.76500000000000001</v>
      </c>
      <c r="AF268" s="65">
        <v>741</v>
      </c>
      <c r="AG268" s="65">
        <v>705</v>
      </c>
      <c r="AH268" s="65">
        <v>686</v>
      </c>
      <c r="AI268" s="65">
        <v>408770</v>
      </c>
      <c r="AJ268" s="66">
        <v>0.9</v>
      </c>
      <c r="AK268" s="66">
        <v>0.875</v>
      </c>
      <c r="AL268" s="66">
        <v>0.95</v>
      </c>
      <c r="AM268" s="66">
        <v>0.88700000000000001</v>
      </c>
      <c r="AN268" s="66">
        <v>0.92600000000000005</v>
      </c>
      <c r="AO268" s="66">
        <v>0.61199999999999999</v>
      </c>
      <c r="AP268" s="66">
        <v>0.78700000000000003</v>
      </c>
      <c r="AQ268" s="66">
        <v>0.78700000000000003</v>
      </c>
      <c r="AR268" s="88">
        <v>0.61975999999999998</v>
      </c>
    </row>
    <row r="269" spans="1:44" x14ac:dyDescent="0.2">
      <c r="A269" s="61" t="s">
        <v>558</v>
      </c>
      <c r="B269" s="58" t="s">
        <v>559</v>
      </c>
      <c r="C269" s="65">
        <v>316444</v>
      </c>
      <c r="D269" s="65">
        <v>94852</v>
      </c>
      <c r="E269" s="66">
        <v>0.39100000000000001</v>
      </c>
      <c r="F269" s="65">
        <v>13395</v>
      </c>
      <c r="G269" s="65">
        <v>40185</v>
      </c>
      <c r="H269" s="66">
        <v>0.80100000000000005</v>
      </c>
      <c r="I269" s="65">
        <v>7052</v>
      </c>
      <c r="J269" s="66">
        <v>0.94199999999999995</v>
      </c>
      <c r="K269" s="65">
        <v>322461296</v>
      </c>
      <c r="L269" s="65">
        <v>843</v>
      </c>
      <c r="M269" s="65">
        <v>382516</v>
      </c>
      <c r="N269" s="65">
        <v>115556</v>
      </c>
      <c r="O269" s="66">
        <v>0.35599999999999998</v>
      </c>
      <c r="P269" s="65">
        <v>871</v>
      </c>
      <c r="Q269" s="65">
        <v>870</v>
      </c>
      <c r="R269" s="65">
        <v>871</v>
      </c>
      <c r="S269" s="66">
        <v>1</v>
      </c>
      <c r="T269" s="66">
        <v>1.85</v>
      </c>
      <c r="U269" s="66">
        <v>0.9</v>
      </c>
      <c r="V269" s="65">
        <v>319934576</v>
      </c>
      <c r="W269" s="65">
        <v>324988016</v>
      </c>
      <c r="X269" s="65">
        <v>93402932</v>
      </c>
      <c r="Y269" s="65">
        <v>97413715</v>
      </c>
      <c r="Z269" s="65">
        <v>1027</v>
      </c>
      <c r="AA269" s="65">
        <v>720</v>
      </c>
      <c r="AB269" s="67">
        <v>0.54510000000000003</v>
      </c>
      <c r="AC269" s="65">
        <v>0</v>
      </c>
      <c r="AD269" s="66">
        <v>0.1908</v>
      </c>
      <c r="AE269" s="66">
        <v>0.85</v>
      </c>
      <c r="AF269" s="65">
        <v>724</v>
      </c>
      <c r="AG269" s="65">
        <v>715</v>
      </c>
      <c r="AH269" s="65">
        <v>873</v>
      </c>
      <c r="AI269" s="65">
        <v>372265</v>
      </c>
      <c r="AJ269" s="66">
        <v>0.9</v>
      </c>
      <c r="AK269" s="66">
        <v>0.83899999999999997</v>
      </c>
      <c r="AL269" s="66">
        <v>0.93899999999999995</v>
      </c>
      <c r="AM269" s="66">
        <v>0.90600000000000003</v>
      </c>
      <c r="AN269" s="66">
        <v>0.94599999999999995</v>
      </c>
      <c r="AO269" s="66">
        <v>0.48099999999999998</v>
      </c>
      <c r="AP269" s="66">
        <v>0.80600000000000005</v>
      </c>
      <c r="AQ269" s="66">
        <v>0.80600000000000005</v>
      </c>
      <c r="AR269" s="88">
        <v>0.55952000000000002</v>
      </c>
    </row>
    <row r="270" spans="1:44" x14ac:dyDescent="0.2">
      <c r="A270" s="61" t="s">
        <v>560</v>
      </c>
      <c r="B270" s="58" t="s">
        <v>561</v>
      </c>
      <c r="C270" s="65">
        <v>1051190</v>
      </c>
      <c r="D270" s="65">
        <v>273799</v>
      </c>
      <c r="E270" s="66">
        <v>1.2190000000000001</v>
      </c>
      <c r="F270" s="65">
        <v>18861</v>
      </c>
      <c r="G270" s="65">
        <v>56583</v>
      </c>
      <c r="H270" s="66">
        <v>0.379</v>
      </c>
      <c r="I270" s="65">
        <v>23251</v>
      </c>
      <c r="J270" s="66">
        <v>0.81799999999999995</v>
      </c>
      <c r="K270" s="65">
        <v>4248910713</v>
      </c>
      <c r="L270" s="65">
        <v>3082</v>
      </c>
      <c r="M270" s="65">
        <v>1378621</v>
      </c>
      <c r="N270" s="65">
        <v>359083</v>
      </c>
      <c r="O270" s="66">
        <v>1.1080000000000001</v>
      </c>
      <c r="P270" s="65">
        <v>3857</v>
      </c>
      <c r="Q270" s="65">
        <v>3933</v>
      </c>
      <c r="R270" s="65">
        <v>3895</v>
      </c>
      <c r="S270" s="66">
        <v>1.425</v>
      </c>
      <c r="T270" s="66">
        <v>1.603</v>
      </c>
      <c r="U270" s="66">
        <v>0.315</v>
      </c>
      <c r="V270" s="65">
        <v>4254104865</v>
      </c>
      <c r="W270" s="65">
        <v>4248910713</v>
      </c>
      <c r="X270" s="65">
        <v>1102058757</v>
      </c>
      <c r="Y270" s="65">
        <v>1106696275</v>
      </c>
      <c r="Z270" s="65">
        <v>4042</v>
      </c>
      <c r="AA270" s="65">
        <v>3145</v>
      </c>
      <c r="AB270" s="67">
        <v>0.62880000000000003</v>
      </c>
      <c r="AC270" s="65">
        <v>615</v>
      </c>
      <c r="AD270" s="66">
        <v>0.1489</v>
      </c>
      <c r="AE270" s="66">
        <v>0.60299999999999998</v>
      </c>
      <c r="AF270" s="65">
        <v>3977</v>
      </c>
      <c r="AG270" s="65">
        <v>3635</v>
      </c>
      <c r="AH270" s="65">
        <v>3342</v>
      </c>
      <c r="AI270" s="65">
        <v>1271367</v>
      </c>
      <c r="AJ270" s="66">
        <v>0.41199999999999998</v>
      </c>
      <c r="AK270" s="66">
        <v>0.33600000000000002</v>
      </c>
      <c r="AL270" s="66">
        <v>0.436</v>
      </c>
      <c r="AM270" s="66">
        <v>0.436</v>
      </c>
      <c r="AN270" s="66">
        <v>0.436</v>
      </c>
      <c r="AO270" s="66">
        <v>0.53500000000000003</v>
      </c>
      <c r="AP270" s="66">
        <v>0.33600000000000002</v>
      </c>
      <c r="AQ270" s="66">
        <v>0.53500000000000003</v>
      </c>
      <c r="AR270" s="88">
        <v>0.47131000000000001</v>
      </c>
    </row>
    <row r="271" spans="1:44" x14ac:dyDescent="0.2">
      <c r="A271" s="61" t="s">
        <v>562</v>
      </c>
      <c r="B271" s="58" t="s">
        <v>563</v>
      </c>
      <c r="C271" s="65">
        <v>219307</v>
      </c>
      <c r="D271" s="65">
        <v>86780</v>
      </c>
      <c r="E271" s="66">
        <v>0.313</v>
      </c>
      <c r="F271" s="65">
        <v>19394</v>
      </c>
      <c r="G271" s="65">
        <v>58182</v>
      </c>
      <c r="H271" s="66">
        <v>0.84099999999999997</v>
      </c>
      <c r="I271" s="65">
        <v>8431</v>
      </c>
      <c r="J271" s="66">
        <v>0.95399999999999996</v>
      </c>
      <c r="K271" s="65">
        <v>2101984553</v>
      </c>
      <c r="L271" s="65">
        <v>8579</v>
      </c>
      <c r="M271" s="65">
        <v>245015</v>
      </c>
      <c r="N271" s="65">
        <v>102722</v>
      </c>
      <c r="O271" s="66">
        <v>0.317</v>
      </c>
      <c r="P271" s="65">
        <v>9539</v>
      </c>
      <c r="Q271" s="65">
        <v>10463</v>
      </c>
      <c r="R271" s="65">
        <v>10001</v>
      </c>
      <c r="S271" s="66">
        <v>1.425</v>
      </c>
      <c r="T271" s="66">
        <v>1.81</v>
      </c>
      <c r="U271" s="66">
        <v>0.9</v>
      </c>
      <c r="V271" s="65">
        <v>1976898837</v>
      </c>
      <c r="W271" s="65">
        <v>2227070270</v>
      </c>
      <c r="X271" s="65">
        <v>823825153</v>
      </c>
      <c r="Y271" s="65">
        <v>881255003</v>
      </c>
      <c r="Z271" s="65">
        <v>10155</v>
      </c>
      <c r="AA271" s="65">
        <v>8957</v>
      </c>
      <c r="AB271" s="67">
        <v>0.75419999999999998</v>
      </c>
      <c r="AC271" s="65">
        <v>2900</v>
      </c>
      <c r="AD271" s="66">
        <v>0.24360000000000001</v>
      </c>
      <c r="AE271" s="66">
        <v>0.81</v>
      </c>
      <c r="AF271" s="65">
        <v>9936</v>
      </c>
      <c r="AG271" s="65">
        <v>9618</v>
      </c>
      <c r="AH271" s="65">
        <v>8505</v>
      </c>
      <c r="AI271" s="65">
        <v>261854</v>
      </c>
      <c r="AJ271" s="66">
        <v>0.9</v>
      </c>
      <c r="AK271" s="66">
        <v>0.88600000000000001</v>
      </c>
      <c r="AL271" s="66">
        <v>0.95</v>
      </c>
      <c r="AM271" s="66">
        <v>0.95</v>
      </c>
      <c r="AN271" s="66">
        <v>0.98</v>
      </c>
      <c r="AO271" s="66">
        <v>0.76600000000000001</v>
      </c>
      <c r="AP271" s="66">
        <v>0.86399999999999999</v>
      </c>
      <c r="AQ271" s="66">
        <v>0.86399999999999999</v>
      </c>
      <c r="AR271" s="88">
        <v>0.68898999999999999</v>
      </c>
    </row>
    <row r="272" spans="1:44" x14ac:dyDescent="0.2">
      <c r="A272" s="61" t="s">
        <v>564</v>
      </c>
      <c r="B272" s="58" t="s">
        <v>565</v>
      </c>
      <c r="C272" s="65">
        <v>641207</v>
      </c>
      <c r="D272" s="65">
        <v>137268</v>
      </c>
      <c r="E272" s="66">
        <v>0.68500000000000005</v>
      </c>
      <c r="F272" s="65">
        <v>21246</v>
      </c>
      <c r="G272" s="65">
        <v>63738</v>
      </c>
      <c r="H272" s="66">
        <v>0.65100000000000002</v>
      </c>
      <c r="I272" s="65">
        <v>18692</v>
      </c>
      <c r="J272" s="66">
        <v>0.89800000000000002</v>
      </c>
      <c r="K272" s="65">
        <v>5287466880</v>
      </c>
      <c r="L272" s="65">
        <v>7136</v>
      </c>
      <c r="M272" s="65">
        <v>740956</v>
      </c>
      <c r="N272" s="65">
        <v>164122</v>
      </c>
      <c r="O272" s="66">
        <v>0.50600000000000001</v>
      </c>
      <c r="P272" s="65">
        <v>7811</v>
      </c>
      <c r="Q272" s="65">
        <v>8302</v>
      </c>
      <c r="R272" s="65">
        <v>8057</v>
      </c>
      <c r="S272" s="66">
        <v>1.425</v>
      </c>
      <c r="T272" s="66">
        <v>1.546</v>
      </c>
      <c r="U272" s="66">
        <v>0.56499999999999995</v>
      </c>
      <c r="V272" s="65">
        <v>5104154286</v>
      </c>
      <c r="W272" s="65">
        <v>5470779474</v>
      </c>
      <c r="X272" s="65">
        <v>1144972310</v>
      </c>
      <c r="Y272" s="65">
        <v>1171175053</v>
      </c>
      <c r="Z272" s="65">
        <v>8532</v>
      </c>
      <c r="AA272" s="65">
        <v>6606</v>
      </c>
      <c r="AB272" s="67">
        <v>0.59430000000000005</v>
      </c>
      <c r="AC272" s="65">
        <v>1326</v>
      </c>
      <c r="AD272" s="66">
        <v>9.1800000000000007E-2</v>
      </c>
      <c r="AE272" s="66">
        <v>0.54600000000000004</v>
      </c>
      <c r="AF272" s="65">
        <v>10477</v>
      </c>
      <c r="AG272" s="65">
        <v>7202</v>
      </c>
      <c r="AH272" s="65">
        <v>7182</v>
      </c>
      <c r="AI272" s="65">
        <v>761734</v>
      </c>
      <c r="AJ272" s="66">
        <v>0.70899999999999996</v>
      </c>
      <c r="AK272" s="66">
        <v>0.627</v>
      </c>
      <c r="AL272" s="66">
        <v>0.72699999999999998</v>
      </c>
      <c r="AM272" s="66">
        <v>0.70299999999999996</v>
      </c>
      <c r="AN272" s="66">
        <v>0.70299999999999996</v>
      </c>
      <c r="AO272" s="66">
        <v>0.65300000000000002</v>
      </c>
      <c r="AP272" s="66">
        <v>0.60299999999999998</v>
      </c>
      <c r="AQ272" s="66">
        <v>0.65300000000000002</v>
      </c>
      <c r="AR272" s="88">
        <v>0.56757000000000002</v>
      </c>
    </row>
    <row r="273" spans="1:44" x14ac:dyDescent="0.2">
      <c r="A273" s="61" t="s">
        <v>566</v>
      </c>
      <c r="B273" s="58" t="s">
        <v>567</v>
      </c>
      <c r="C273" s="65">
        <v>759159</v>
      </c>
      <c r="D273" s="65">
        <v>254103</v>
      </c>
      <c r="E273" s="66">
        <v>0.99299999999999999</v>
      </c>
      <c r="F273" s="65">
        <v>20795</v>
      </c>
      <c r="G273" s="65">
        <v>62385</v>
      </c>
      <c r="H273" s="66">
        <v>0.49399999999999999</v>
      </c>
      <c r="I273" s="65">
        <v>19307</v>
      </c>
      <c r="J273" s="66">
        <v>0.85199999999999998</v>
      </c>
      <c r="K273" s="65">
        <v>6213282216</v>
      </c>
      <c r="L273" s="65">
        <v>7438</v>
      </c>
      <c r="M273" s="65">
        <v>835343</v>
      </c>
      <c r="N273" s="65">
        <v>288915</v>
      </c>
      <c r="O273" s="66">
        <v>0.89200000000000002</v>
      </c>
      <c r="P273" s="65">
        <v>8505</v>
      </c>
      <c r="Q273" s="65">
        <v>8343</v>
      </c>
      <c r="R273" s="65">
        <v>8505</v>
      </c>
      <c r="S273" s="66">
        <v>1.425</v>
      </c>
      <c r="T273" s="66">
        <v>1.1990000000000001</v>
      </c>
      <c r="U273" s="66">
        <v>0.41199999999999998</v>
      </c>
      <c r="V273" s="65">
        <v>6006351250</v>
      </c>
      <c r="W273" s="65">
        <v>6420213182</v>
      </c>
      <c r="X273" s="65">
        <v>2135248166</v>
      </c>
      <c r="Y273" s="65">
        <v>2148955366</v>
      </c>
      <c r="Z273" s="65">
        <v>8457</v>
      </c>
      <c r="AA273" s="65">
        <v>7498</v>
      </c>
      <c r="AB273" s="67">
        <v>0.2331</v>
      </c>
      <c r="AC273" s="65">
        <v>360</v>
      </c>
      <c r="AD273" s="66">
        <v>3.7199999999999997E-2</v>
      </c>
      <c r="AE273" s="66">
        <v>0.19900000000000001</v>
      </c>
      <c r="AF273" s="65">
        <v>7549</v>
      </c>
      <c r="AG273" s="65">
        <v>8029</v>
      </c>
      <c r="AH273" s="65">
        <v>7487</v>
      </c>
      <c r="AI273" s="65">
        <v>857514</v>
      </c>
      <c r="AJ273" s="66">
        <v>0.60699999999999998</v>
      </c>
      <c r="AK273" s="66">
        <v>0.57999999999999996</v>
      </c>
      <c r="AL273" s="66">
        <v>0.68</v>
      </c>
      <c r="AM273" s="66">
        <v>0.65300000000000002</v>
      </c>
      <c r="AN273" s="66">
        <v>0.65300000000000002</v>
      </c>
      <c r="AO273" s="66">
        <v>0.64700000000000002</v>
      </c>
      <c r="AP273" s="66">
        <v>0.55300000000000005</v>
      </c>
      <c r="AQ273" s="66">
        <v>0.64700000000000002</v>
      </c>
      <c r="AR273" s="88">
        <v>0.20277000000000001</v>
      </c>
    </row>
    <row r="274" spans="1:44" x14ac:dyDescent="0.2">
      <c r="A274" s="61" t="s">
        <v>568</v>
      </c>
      <c r="B274" s="58" t="s">
        <v>569</v>
      </c>
      <c r="C274" s="65">
        <v>665829</v>
      </c>
      <c r="D274" s="65">
        <v>260615</v>
      </c>
      <c r="E274" s="66">
        <v>0.94599999999999995</v>
      </c>
      <c r="F274" s="65">
        <v>19539</v>
      </c>
      <c r="G274" s="65">
        <v>58617</v>
      </c>
      <c r="H274" s="66">
        <v>0.51800000000000002</v>
      </c>
      <c r="I274" s="65">
        <v>19955</v>
      </c>
      <c r="J274" s="66">
        <v>0.85899999999999999</v>
      </c>
      <c r="K274" s="65">
        <v>3083251629</v>
      </c>
      <c r="L274" s="65">
        <v>3900</v>
      </c>
      <c r="M274" s="65">
        <v>790577</v>
      </c>
      <c r="N274" s="65">
        <v>318485</v>
      </c>
      <c r="O274" s="66">
        <v>0.98299999999999998</v>
      </c>
      <c r="P274" s="65">
        <v>2393</v>
      </c>
      <c r="Q274" s="65">
        <v>2405</v>
      </c>
      <c r="R274" s="65">
        <v>2399</v>
      </c>
      <c r="S274" s="66">
        <v>1.425</v>
      </c>
      <c r="T274" s="66">
        <v>1.111</v>
      </c>
      <c r="U274" s="66">
        <v>0.434</v>
      </c>
      <c r="V274" s="65">
        <v>2993159167</v>
      </c>
      <c r="W274" s="65">
        <v>3173344091</v>
      </c>
      <c r="X274" s="65">
        <v>1178687593</v>
      </c>
      <c r="Y274" s="65">
        <v>1242094541</v>
      </c>
      <c r="Z274" s="65">
        <v>4766</v>
      </c>
      <c r="AA274" s="65">
        <v>2052</v>
      </c>
      <c r="AB274" s="67">
        <v>0.10829999999999999</v>
      </c>
      <c r="AC274" s="65">
        <v>68</v>
      </c>
      <c r="AD274" s="66">
        <v>3.7699999999999997E-2</v>
      </c>
      <c r="AE274" s="66">
        <v>0.111</v>
      </c>
      <c r="AF274" s="65">
        <v>2053</v>
      </c>
      <c r="AG274" s="65">
        <v>2106</v>
      </c>
      <c r="AH274" s="65">
        <v>4185</v>
      </c>
      <c r="AI274" s="65">
        <v>758266</v>
      </c>
      <c r="AJ274" s="66">
        <v>0.65300000000000002</v>
      </c>
      <c r="AK274" s="66">
        <v>0.60399999999999998</v>
      </c>
      <c r="AL274" s="66">
        <v>0.70399999999999996</v>
      </c>
      <c r="AM274" s="66">
        <v>0.70399999999999996</v>
      </c>
      <c r="AN274" s="66">
        <v>0.70399999999999996</v>
      </c>
      <c r="AO274" s="66">
        <v>0.76800000000000002</v>
      </c>
      <c r="AP274" s="66">
        <v>0.60399999999999998</v>
      </c>
      <c r="AQ274" s="66">
        <v>0.76800000000000002</v>
      </c>
      <c r="AR274" s="88">
        <v>0.11781</v>
      </c>
    </row>
    <row r="275" spans="1:44" x14ac:dyDescent="0.2">
      <c r="A275" s="61" t="s">
        <v>570</v>
      </c>
      <c r="B275" s="58" t="s">
        <v>571</v>
      </c>
      <c r="C275" s="65">
        <v>554221</v>
      </c>
      <c r="D275" s="65">
        <v>209611</v>
      </c>
      <c r="E275" s="66">
        <v>0.77300000000000002</v>
      </c>
      <c r="F275" s="65">
        <v>19985</v>
      </c>
      <c r="G275" s="65">
        <v>59955</v>
      </c>
      <c r="H275" s="66">
        <v>0.60599999999999998</v>
      </c>
      <c r="I275" s="65">
        <v>23966</v>
      </c>
      <c r="J275" s="66">
        <v>0.88500000000000001</v>
      </c>
      <c r="K275" s="65">
        <v>4734642254</v>
      </c>
      <c r="L275" s="65">
        <v>7046</v>
      </c>
      <c r="M275" s="65">
        <v>671961</v>
      </c>
      <c r="N275" s="65">
        <v>262148</v>
      </c>
      <c r="O275" s="66">
        <v>0.80900000000000005</v>
      </c>
      <c r="P275" s="65">
        <v>8122</v>
      </c>
      <c r="Q275" s="65">
        <v>8282</v>
      </c>
      <c r="R275" s="65">
        <v>8202</v>
      </c>
      <c r="S275" s="66">
        <v>1.425</v>
      </c>
      <c r="T275" s="66">
        <v>1.1419999999999999</v>
      </c>
      <c r="U275" s="66">
        <v>0.50600000000000001</v>
      </c>
      <c r="V275" s="65">
        <v>4585485417</v>
      </c>
      <c r="W275" s="65">
        <v>4883799091</v>
      </c>
      <c r="X275" s="65">
        <v>1813199638</v>
      </c>
      <c r="Y275" s="65">
        <v>1847094980</v>
      </c>
      <c r="Z275" s="65">
        <v>8812</v>
      </c>
      <c r="AA275" s="65">
        <v>7101</v>
      </c>
      <c r="AB275" s="67">
        <v>0.16600000000000001</v>
      </c>
      <c r="AC275" s="65">
        <v>248</v>
      </c>
      <c r="AD275" s="66">
        <v>2.6499999999999999E-2</v>
      </c>
      <c r="AE275" s="66">
        <v>0.14199999999999999</v>
      </c>
      <c r="AF275" s="65">
        <v>7198</v>
      </c>
      <c r="AG275" s="65">
        <v>7393</v>
      </c>
      <c r="AH275" s="65">
        <v>7665</v>
      </c>
      <c r="AI275" s="65">
        <v>637155</v>
      </c>
      <c r="AJ275" s="66">
        <v>0.71099999999999997</v>
      </c>
      <c r="AK275" s="66">
        <v>0.66800000000000004</v>
      </c>
      <c r="AL275" s="66">
        <v>0.76800000000000002</v>
      </c>
      <c r="AM275" s="66">
        <v>0.76800000000000002</v>
      </c>
      <c r="AN275" s="66">
        <v>0.76800000000000002</v>
      </c>
      <c r="AO275" s="66">
        <v>0.77100000000000002</v>
      </c>
      <c r="AP275" s="66">
        <v>0.66800000000000004</v>
      </c>
      <c r="AQ275" s="66">
        <v>0.77100000000000002</v>
      </c>
      <c r="AR275" s="88">
        <v>0.16946</v>
      </c>
    </row>
    <row r="276" spans="1:44" x14ac:dyDescent="0.2">
      <c r="A276" s="61" t="s">
        <v>572</v>
      </c>
      <c r="B276" s="58" t="s">
        <v>573</v>
      </c>
      <c r="C276" s="65">
        <v>855897</v>
      </c>
      <c r="D276" s="65">
        <v>296396</v>
      </c>
      <c r="E276" s="66">
        <v>1.1399999999999999</v>
      </c>
      <c r="F276" s="65">
        <v>20506</v>
      </c>
      <c r="G276" s="65">
        <v>61518</v>
      </c>
      <c r="H276" s="66">
        <v>0.41899999999999998</v>
      </c>
      <c r="I276" s="65">
        <v>25629</v>
      </c>
      <c r="J276" s="66">
        <v>0.82899999999999996</v>
      </c>
      <c r="K276" s="65">
        <v>2275502045</v>
      </c>
      <c r="L276" s="65">
        <v>2220</v>
      </c>
      <c r="M276" s="65">
        <v>1025000</v>
      </c>
      <c r="N276" s="65">
        <v>368092</v>
      </c>
      <c r="O276" s="66">
        <v>1.1359999999999999</v>
      </c>
      <c r="P276" s="65">
        <v>2665</v>
      </c>
      <c r="Q276" s="65">
        <v>2703</v>
      </c>
      <c r="R276" s="65">
        <v>2684</v>
      </c>
      <c r="S276" s="66">
        <v>1.425</v>
      </c>
      <c r="T276" s="66">
        <v>1.089</v>
      </c>
      <c r="U276" s="66">
        <v>0.35699999999999998</v>
      </c>
      <c r="V276" s="65">
        <v>2191295000</v>
      </c>
      <c r="W276" s="65">
        <v>2359709091</v>
      </c>
      <c r="X276" s="65">
        <v>806922569</v>
      </c>
      <c r="Y276" s="65">
        <v>817165075</v>
      </c>
      <c r="Z276" s="65">
        <v>2757</v>
      </c>
      <c r="AA276" s="65">
        <v>2189</v>
      </c>
      <c r="AB276" s="67">
        <v>8.5999999999999993E-2</v>
      </c>
      <c r="AC276" s="65">
        <v>30</v>
      </c>
      <c r="AD276" s="66">
        <v>3.9800000000000002E-2</v>
      </c>
      <c r="AE276" s="66">
        <v>8.8999999999999996E-2</v>
      </c>
      <c r="AF276" s="65">
        <v>2578</v>
      </c>
      <c r="AG276" s="65">
        <v>2386</v>
      </c>
      <c r="AH276" s="65">
        <v>2418</v>
      </c>
      <c r="AI276" s="65">
        <v>975892</v>
      </c>
      <c r="AJ276" s="66">
        <v>0.55000000000000004</v>
      </c>
      <c r="AK276" s="66">
        <v>0.58699999999999997</v>
      </c>
      <c r="AL276" s="66">
        <v>0.68700000000000006</v>
      </c>
      <c r="AM276" s="66">
        <v>0.59</v>
      </c>
      <c r="AN276" s="66">
        <v>0.59</v>
      </c>
      <c r="AO276" s="66">
        <v>0.66300000000000003</v>
      </c>
      <c r="AP276" s="66">
        <v>0.49</v>
      </c>
      <c r="AQ276" s="66">
        <v>0.66300000000000003</v>
      </c>
      <c r="AR276" s="88">
        <v>9.8409999999999997E-2</v>
      </c>
    </row>
    <row r="277" spans="1:44" x14ac:dyDescent="0.2">
      <c r="A277" s="61" t="s">
        <v>574</v>
      </c>
      <c r="B277" s="58" t="s">
        <v>575</v>
      </c>
      <c r="C277" s="65">
        <v>975045</v>
      </c>
      <c r="D277" s="65">
        <v>352330</v>
      </c>
      <c r="E277" s="66">
        <v>1.3280000000000001</v>
      </c>
      <c r="F277" s="65">
        <v>25203</v>
      </c>
      <c r="G277" s="65">
        <v>75609</v>
      </c>
      <c r="H277" s="66">
        <v>0.32300000000000001</v>
      </c>
      <c r="I277" s="65">
        <v>27446</v>
      </c>
      <c r="J277" s="66">
        <v>0.80100000000000005</v>
      </c>
      <c r="K277" s="65">
        <v>2108665473</v>
      </c>
      <c r="L277" s="65">
        <v>1821</v>
      </c>
      <c r="M277" s="65">
        <v>1157971</v>
      </c>
      <c r="N277" s="65">
        <v>429529</v>
      </c>
      <c r="O277" s="66">
        <v>1.3260000000000001</v>
      </c>
      <c r="P277" s="65">
        <v>1121</v>
      </c>
      <c r="Q277" s="65">
        <v>1098</v>
      </c>
      <c r="R277" s="65">
        <v>1121</v>
      </c>
      <c r="S277" s="66">
        <v>1.425</v>
      </c>
      <c r="T277" s="66">
        <v>1.105</v>
      </c>
      <c r="U277" s="66">
        <v>0.28100000000000003</v>
      </c>
      <c r="V277" s="65">
        <v>2052729583</v>
      </c>
      <c r="W277" s="65">
        <v>2164601364</v>
      </c>
      <c r="X277" s="65">
        <v>773813465</v>
      </c>
      <c r="Y277" s="65">
        <v>782173152</v>
      </c>
      <c r="Z277" s="65">
        <v>2220</v>
      </c>
      <c r="AA277" s="65">
        <v>955</v>
      </c>
      <c r="AB277" s="67">
        <v>0.10150000000000001</v>
      </c>
      <c r="AC277" s="65">
        <v>30</v>
      </c>
      <c r="AD277" s="66">
        <v>3.4799999999999998E-2</v>
      </c>
      <c r="AE277" s="66">
        <v>0.105</v>
      </c>
      <c r="AF277" s="65">
        <v>1146</v>
      </c>
      <c r="AG277" s="65">
        <v>992</v>
      </c>
      <c r="AH277" s="65">
        <v>1949</v>
      </c>
      <c r="AI277" s="65">
        <v>1110621</v>
      </c>
      <c r="AJ277" s="66">
        <v>0.48699999999999999</v>
      </c>
      <c r="AK277" s="66">
        <v>0.622</v>
      </c>
      <c r="AL277" s="66">
        <v>0.72199999999999998</v>
      </c>
      <c r="AM277" s="66">
        <v>0.622</v>
      </c>
      <c r="AN277" s="66">
        <v>0.622</v>
      </c>
      <c r="AO277" s="66">
        <v>0.75700000000000001</v>
      </c>
      <c r="AP277" s="66">
        <v>0.42</v>
      </c>
      <c r="AQ277" s="66">
        <v>0.75700000000000001</v>
      </c>
      <c r="AR277" s="88">
        <v>9.7320000000000004E-2</v>
      </c>
    </row>
    <row r="278" spans="1:44" x14ac:dyDescent="0.2">
      <c r="A278" s="61" t="s">
        <v>576</v>
      </c>
      <c r="B278" s="58" t="s">
        <v>577</v>
      </c>
      <c r="C278" s="65">
        <v>275511</v>
      </c>
      <c r="D278" s="65">
        <v>90036</v>
      </c>
      <c r="E278" s="66">
        <v>0.35499999999999998</v>
      </c>
      <c r="F278" s="65">
        <v>16857</v>
      </c>
      <c r="G278" s="65">
        <v>50571</v>
      </c>
      <c r="H278" s="66">
        <v>0.81899999999999995</v>
      </c>
      <c r="I278" s="65">
        <v>6646</v>
      </c>
      <c r="J278" s="66">
        <v>0.94699999999999995</v>
      </c>
      <c r="K278" s="65">
        <v>1182421472</v>
      </c>
      <c r="L278" s="65">
        <v>3718</v>
      </c>
      <c r="M278" s="65">
        <v>318026</v>
      </c>
      <c r="N278" s="65">
        <v>110305</v>
      </c>
      <c r="O278" s="66">
        <v>0.34</v>
      </c>
      <c r="P278" s="65">
        <v>4239</v>
      </c>
      <c r="Q278" s="65">
        <v>4386</v>
      </c>
      <c r="R278" s="65">
        <v>4313</v>
      </c>
      <c r="S278" s="66">
        <v>1.425</v>
      </c>
      <c r="T278" s="66">
        <v>1.766</v>
      </c>
      <c r="U278" s="66">
        <v>0.9</v>
      </c>
      <c r="V278" s="65">
        <v>1109888400</v>
      </c>
      <c r="W278" s="65">
        <v>1254954545</v>
      </c>
      <c r="X278" s="65">
        <v>385559897</v>
      </c>
      <c r="Y278" s="65">
        <v>410116724</v>
      </c>
      <c r="Z278" s="65">
        <v>4555</v>
      </c>
      <c r="AA278" s="65">
        <v>3525</v>
      </c>
      <c r="AB278" s="67">
        <v>0.74139999999999995</v>
      </c>
      <c r="AC278" s="65">
        <v>1071</v>
      </c>
      <c r="AD278" s="66">
        <v>0.20349999999999999</v>
      </c>
      <c r="AE278" s="66">
        <v>0.76600000000000001</v>
      </c>
      <c r="AF278" s="65">
        <v>3875</v>
      </c>
      <c r="AG278" s="65">
        <v>3722</v>
      </c>
      <c r="AH278" s="65">
        <v>3793</v>
      </c>
      <c r="AI278" s="65">
        <v>330860</v>
      </c>
      <c r="AJ278" s="66">
        <v>0.9</v>
      </c>
      <c r="AK278" s="66">
        <v>0.84199999999999997</v>
      </c>
      <c r="AL278" s="66">
        <v>0.94199999999999995</v>
      </c>
      <c r="AM278" s="66">
        <v>0.92800000000000005</v>
      </c>
      <c r="AN278" s="66">
        <v>0.96899999999999997</v>
      </c>
      <c r="AO278" s="66">
        <v>0.57299999999999995</v>
      </c>
      <c r="AP278" s="66">
        <v>0.82799999999999996</v>
      </c>
      <c r="AQ278" s="66">
        <v>0.82799999999999996</v>
      </c>
      <c r="AR278" s="88">
        <v>0.63085999999999998</v>
      </c>
    </row>
    <row r="279" spans="1:44" x14ac:dyDescent="0.2">
      <c r="A279" s="61" t="s">
        <v>578</v>
      </c>
      <c r="B279" s="58" t="s">
        <v>579</v>
      </c>
      <c r="C279" s="65">
        <v>450152</v>
      </c>
      <c r="D279" s="65">
        <v>133890</v>
      </c>
      <c r="E279" s="66">
        <v>0.55500000000000005</v>
      </c>
      <c r="F279" s="65">
        <v>16851</v>
      </c>
      <c r="G279" s="65">
        <v>50553</v>
      </c>
      <c r="H279" s="66">
        <v>0.71699999999999997</v>
      </c>
      <c r="I279" s="65">
        <v>13683</v>
      </c>
      <c r="J279" s="66">
        <v>0.91700000000000004</v>
      </c>
      <c r="K279" s="65">
        <v>3536051347</v>
      </c>
      <c r="L279" s="65">
        <v>6610</v>
      </c>
      <c r="M279" s="65">
        <v>534954</v>
      </c>
      <c r="N279" s="65">
        <v>166948</v>
      </c>
      <c r="O279" s="66">
        <v>0.51500000000000001</v>
      </c>
      <c r="P279" s="65">
        <v>7814</v>
      </c>
      <c r="Q279" s="65">
        <v>7853</v>
      </c>
      <c r="R279" s="65">
        <v>7834</v>
      </c>
      <c r="S279" s="66">
        <v>1.425</v>
      </c>
      <c r="T279" s="66">
        <v>1.657</v>
      </c>
      <c r="U279" s="66">
        <v>0.73199999999999998</v>
      </c>
      <c r="V279" s="65">
        <v>3361948824</v>
      </c>
      <c r="W279" s="65">
        <v>3710153871</v>
      </c>
      <c r="X279" s="65">
        <v>1060653314</v>
      </c>
      <c r="Y279" s="65">
        <v>1103528838</v>
      </c>
      <c r="Z279" s="65">
        <v>8242</v>
      </c>
      <c r="AA279" s="65">
        <v>6524</v>
      </c>
      <c r="AB279" s="67">
        <v>0.70199999999999996</v>
      </c>
      <c r="AC279" s="65">
        <v>1460</v>
      </c>
      <c r="AD279" s="66">
        <v>0.1366</v>
      </c>
      <c r="AE279" s="66">
        <v>0.65700000000000003</v>
      </c>
      <c r="AF279" s="65">
        <v>6693</v>
      </c>
      <c r="AG279" s="65">
        <v>7093</v>
      </c>
      <c r="AH279" s="65">
        <v>6980</v>
      </c>
      <c r="AI279" s="65">
        <v>531540</v>
      </c>
      <c r="AJ279" s="66">
        <v>0.86799999999999999</v>
      </c>
      <c r="AK279" s="66">
        <v>0.747</v>
      </c>
      <c r="AL279" s="66">
        <v>0.84699999999999998</v>
      </c>
      <c r="AM279" s="66">
        <v>0.82299999999999995</v>
      </c>
      <c r="AN279" s="66">
        <v>0.85899999999999999</v>
      </c>
      <c r="AO279" s="66">
        <v>0.66900000000000004</v>
      </c>
      <c r="AP279" s="66">
        <v>0.72299999999999998</v>
      </c>
      <c r="AQ279" s="66">
        <v>0.72299999999999998</v>
      </c>
      <c r="AR279" s="88">
        <v>0.58377999999999997</v>
      </c>
    </row>
    <row r="280" spans="1:44" x14ac:dyDescent="0.2">
      <c r="A280" s="61" t="s">
        <v>580</v>
      </c>
      <c r="B280" s="58" t="s">
        <v>581</v>
      </c>
      <c r="C280" s="65">
        <v>655275</v>
      </c>
      <c r="D280" s="65">
        <v>225785</v>
      </c>
      <c r="E280" s="66">
        <v>0.871</v>
      </c>
      <c r="F280" s="65">
        <v>18230</v>
      </c>
      <c r="G280" s="65">
        <v>54690</v>
      </c>
      <c r="H280" s="66">
        <v>0.55600000000000005</v>
      </c>
      <c r="I280" s="65">
        <v>22290</v>
      </c>
      <c r="J280" s="66">
        <v>0.87</v>
      </c>
      <c r="K280" s="65">
        <v>3704084129</v>
      </c>
      <c r="L280" s="65">
        <v>4533</v>
      </c>
      <c r="M280" s="65">
        <v>817137</v>
      </c>
      <c r="N280" s="65">
        <v>290039</v>
      </c>
      <c r="O280" s="66">
        <v>0.89500000000000002</v>
      </c>
      <c r="P280" s="65">
        <v>5416</v>
      </c>
      <c r="Q280" s="65">
        <v>5521</v>
      </c>
      <c r="R280" s="65">
        <v>5469</v>
      </c>
      <c r="S280" s="66">
        <v>1.425</v>
      </c>
      <c r="T280" s="66">
        <v>1.3069999999999999</v>
      </c>
      <c r="U280" s="66">
        <v>0.46300000000000002</v>
      </c>
      <c r="V280" s="65">
        <v>3592499167</v>
      </c>
      <c r="W280" s="65">
        <v>3815669091</v>
      </c>
      <c r="X280" s="65">
        <v>1262349643</v>
      </c>
      <c r="Y280" s="65">
        <v>1314747586</v>
      </c>
      <c r="Z280" s="65">
        <v>5823</v>
      </c>
      <c r="AA280" s="65">
        <v>4462</v>
      </c>
      <c r="AB280" s="67">
        <v>0.37480000000000002</v>
      </c>
      <c r="AC280" s="65">
        <v>270</v>
      </c>
      <c r="AD280" s="66">
        <v>5.1799999999999999E-2</v>
      </c>
      <c r="AE280" s="66">
        <v>0.307</v>
      </c>
      <c r="AF280" s="65">
        <v>4443</v>
      </c>
      <c r="AG280" s="65">
        <v>5086</v>
      </c>
      <c r="AH280" s="65">
        <v>4994</v>
      </c>
      <c r="AI280" s="65">
        <v>764050</v>
      </c>
      <c r="AJ280" s="66">
        <v>0.65100000000000002</v>
      </c>
      <c r="AK280" s="66">
        <v>0.60199999999999998</v>
      </c>
      <c r="AL280" s="66">
        <v>0.70199999999999996</v>
      </c>
      <c r="AM280" s="66">
        <v>0.70199999999999996</v>
      </c>
      <c r="AN280" s="66">
        <v>0.70199999999999996</v>
      </c>
      <c r="AO280" s="66">
        <v>0.69499999999999995</v>
      </c>
      <c r="AP280" s="66">
        <v>0.60199999999999998</v>
      </c>
      <c r="AQ280" s="66">
        <v>0.69499999999999995</v>
      </c>
      <c r="AR280" s="88">
        <v>0.31387999999999999</v>
      </c>
    </row>
    <row r="281" spans="1:44" x14ac:dyDescent="0.2">
      <c r="A281" s="61" t="s">
        <v>582</v>
      </c>
      <c r="B281" s="58" t="s">
        <v>583</v>
      </c>
      <c r="C281" s="65">
        <v>1076881</v>
      </c>
      <c r="D281" s="65">
        <v>280608</v>
      </c>
      <c r="E281" s="66">
        <v>1.25</v>
      </c>
      <c r="F281" s="65">
        <v>20497</v>
      </c>
      <c r="G281" s="65">
        <v>61491</v>
      </c>
      <c r="H281" s="66">
        <v>0.36299999999999999</v>
      </c>
      <c r="I281" s="65">
        <v>24645</v>
      </c>
      <c r="J281" s="66">
        <v>0.81299999999999994</v>
      </c>
      <c r="K281" s="65">
        <v>6643764015</v>
      </c>
      <c r="L281" s="65">
        <v>5367</v>
      </c>
      <c r="M281" s="65">
        <v>1237891</v>
      </c>
      <c r="N281" s="65">
        <v>333311</v>
      </c>
      <c r="O281" s="66">
        <v>1.0289999999999999</v>
      </c>
      <c r="P281" s="65">
        <v>6006</v>
      </c>
      <c r="Q281" s="65">
        <v>5936</v>
      </c>
      <c r="R281" s="65">
        <v>6006</v>
      </c>
      <c r="S281" s="66">
        <v>1.425</v>
      </c>
      <c r="T281" s="66">
        <v>1.151</v>
      </c>
      <c r="U281" s="66">
        <v>0.315</v>
      </c>
      <c r="V281" s="65">
        <v>6422406667</v>
      </c>
      <c r="W281" s="65">
        <v>6865121364</v>
      </c>
      <c r="X281" s="65">
        <v>1744664247</v>
      </c>
      <c r="Y281" s="65">
        <v>1788881540</v>
      </c>
      <c r="Z281" s="65">
        <v>6375</v>
      </c>
      <c r="AA281" s="65">
        <v>5386</v>
      </c>
      <c r="AB281" s="67">
        <v>0.1565</v>
      </c>
      <c r="AC281" s="65">
        <v>233</v>
      </c>
      <c r="AD281" s="66">
        <v>4.2799999999999998E-2</v>
      </c>
      <c r="AE281" s="66">
        <v>0.151</v>
      </c>
      <c r="AF281" s="65">
        <v>5397</v>
      </c>
      <c r="AG281" s="65">
        <v>5867</v>
      </c>
      <c r="AH281" s="65">
        <v>5828</v>
      </c>
      <c r="AI281" s="65">
        <v>1177954</v>
      </c>
      <c r="AJ281" s="66">
        <v>0.45500000000000002</v>
      </c>
      <c r="AK281" s="66">
        <v>0.40799999999999997</v>
      </c>
      <c r="AL281" s="66">
        <v>0.50800000000000001</v>
      </c>
      <c r="AM281" s="66">
        <v>0.48499999999999999</v>
      </c>
      <c r="AN281" s="66">
        <v>0.48499999999999999</v>
      </c>
      <c r="AO281" s="66">
        <v>0.58599999999999997</v>
      </c>
      <c r="AP281" s="66">
        <v>0.38500000000000001</v>
      </c>
      <c r="AQ281" s="66">
        <v>0.58599999999999997</v>
      </c>
      <c r="AR281" s="88">
        <v>0.16098000000000001</v>
      </c>
    </row>
    <row r="282" spans="1:44" x14ac:dyDescent="0.2">
      <c r="A282" s="61" t="s">
        <v>584</v>
      </c>
      <c r="B282" s="58" t="s">
        <v>585</v>
      </c>
      <c r="C282" s="65">
        <v>821966</v>
      </c>
      <c r="D282" s="65">
        <v>268469</v>
      </c>
      <c r="E282" s="66">
        <v>1.0620000000000001</v>
      </c>
      <c r="F282" s="65">
        <v>21909</v>
      </c>
      <c r="G282" s="65">
        <v>65727</v>
      </c>
      <c r="H282" s="66">
        <v>0.45900000000000002</v>
      </c>
      <c r="I282" s="65">
        <v>25626</v>
      </c>
      <c r="J282" s="66">
        <v>0.84099999999999997</v>
      </c>
      <c r="K282" s="65">
        <v>1823893541</v>
      </c>
      <c r="L282" s="65">
        <v>1768</v>
      </c>
      <c r="M282" s="65">
        <v>1031613</v>
      </c>
      <c r="N282" s="65">
        <v>346671</v>
      </c>
      <c r="O282" s="66">
        <v>1.07</v>
      </c>
      <c r="P282" s="65">
        <v>2153</v>
      </c>
      <c r="Q282" s="65">
        <v>2155</v>
      </c>
      <c r="R282" s="65">
        <v>2154</v>
      </c>
      <c r="S282" s="66">
        <v>1.425</v>
      </c>
      <c r="T282" s="66">
        <v>1.321</v>
      </c>
      <c r="U282" s="66">
        <v>0.38700000000000001</v>
      </c>
      <c r="V282" s="65">
        <v>1771237083</v>
      </c>
      <c r="W282" s="65">
        <v>1876550000</v>
      </c>
      <c r="X282" s="65">
        <v>591822945</v>
      </c>
      <c r="Y282" s="65">
        <v>612915971</v>
      </c>
      <c r="Z282" s="65">
        <v>2283</v>
      </c>
      <c r="AA282" s="65">
        <v>1785</v>
      </c>
      <c r="AB282" s="67">
        <v>0.41270000000000001</v>
      </c>
      <c r="AC282" s="65">
        <v>45</v>
      </c>
      <c r="AD282" s="66">
        <v>6.0199999999999997E-2</v>
      </c>
      <c r="AE282" s="66">
        <v>0.32100000000000001</v>
      </c>
      <c r="AF282" s="65">
        <v>2102</v>
      </c>
      <c r="AG282" s="65">
        <v>2272</v>
      </c>
      <c r="AH282" s="65">
        <v>1895</v>
      </c>
      <c r="AI282" s="65">
        <v>990263</v>
      </c>
      <c r="AJ282" s="66">
        <v>0.57599999999999996</v>
      </c>
      <c r="AK282" s="66">
        <v>0.48299999999999998</v>
      </c>
      <c r="AL282" s="66">
        <v>0.58299999999999996</v>
      </c>
      <c r="AM282" s="66">
        <v>0.58299999999999996</v>
      </c>
      <c r="AN282" s="66">
        <v>0.58299999999999996</v>
      </c>
      <c r="AO282" s="66">
        <v>0.67400000000000004</v>
      </c>
      <c r="AP282" s="66">
        <v>0.48299999999999998</v>
      </c>
      <c r="AQ282" s="66">
        <v>0.67400000000000004</v>
      </c>
      <c r="AR282" s="88">
        <v>0.30553000000000002</v>
      </c>
    </row>
    <row r="283" spans="1:44" x14ac:dyDescent="0.2">
      <c r="A283" s="61" t="s">
        <v>586</v>
      </c>
      <c r="B283" s="58" t="s">
        <v>587</v>
      </c>
      <c r="C283" s="65">
        <v>650096</v>
      </c>
      <c r="D283" s="65">
        <v>237800</v>
      </c>
      <c r="E283" s="66">
        <v>0.89100000000000001</v>
      </c>
      <c r="F283" s="65">
        <v>20701</v>
      </c>
      <c r="G283" s="65">
        <v>62103</v>
      </c>
      <c r="H283" s="66">
        <v>0.54600000000000004</v>
      </c>
      <c r="I283" s="65">
        <v>20385</v>
      </c>
      <c r="J283" s="66">
        <v>0.86699999999999999</v>
      </c>
      <c r="K283" s="65">
        <v>3161562822</v>
      </c>
      <c r="L283" s="65">
        <v>3882</v>
      </c>
      <c r="M283" s="65">
        <v>814415</v>
      </c>
      <c r="N283" s="65">
        <v>307082</v>
      </c>
      <c r="O283" s="66">
        <v>0.94799999999999995</v>
      </c>
      <c r="P283" s="65">
        <v>2182</v>
      </c>
      <c r="Q283" s="65">
        <v>2238</v>
      </c>
      <c r="R283" s="65">
        <v>2210</v>
      </c>
      <c r="S283" s="66">
        <v>1.425</v>
      </c>
      <c r="T283" s="66">
        <v>1.2789999999999999</v>
      </c>
      <c r="U283" s="66">
        <v>0.45300000000000001</v>
      </c>
      <c r="V283" s="65">
        <v>3064192917</v>
      </c>
      <c r="W283" s="65">
        <v>3258932727</v>
      </c>
      <c r="X283" s="65">
        <v>1173578302</v>
      </c>
      <c r="Y283" s="65">
        <v>1192093979</v>
      </c>
      <c r="Z283" s="65">
        <v>5013</v>
      </c>
      <c r="AA283" s="65">
        <v>1864</v>
      </c>
      <c r="AB283" s="67">
        <v>0.32800000000000001</v>
      </c>
      <c r="AC283" s="65">
        <v>120</v>
      </c>
      <c r="AD283" s="66">
        <v>5.16E-2</v>
      </c>
      <c r="AE283" s="66">
        <v>0.27900000000000003</v>
      </c>
      <c r="AF283" s="65">
        <v>1920</v>
      </c>
      <c r="AG283" s="65">
        <v>2092</v>
      </c>
      <c r="AH283" s="65">
        <v>4262</v>
      </c>
      <c r="AI283" s="65">
        <v>764648</v>
      </c>
      <c r="AJ283" s="66">
        <v>0.65</v>
      </c>
      <c r="AK283" s="66">
        <v>0.60099999999999998</v>
      </c>
      <c r="AL283" s="66">
        <v>0.70099999999999996</v>
      </c>
      <c r="AM283" s="66">
        <v>0.70099999999999996</v>
      </c>
      <c r="AN283" s="66">
        <v>0.70099999999999996</v>
      </c>
      <c r="AO283" s="66">
        <v>0.74399999999999999</v>
      </c>
      <c r="AP283" s="66">
        <v>0.60099999999999998</v>
      </c>
      <c r="AQ283" s="66">
        <v>0.74399999999999999</v>
      </c>
      <c r="AR283" s="88">
        <v>0.29576999999999998</v>
      </c>
    </row>
    <row r="284" spans="1:44" x14ac:dyDescent="0.2">
      <c r="A284" s="61" t="s">
        <v>588</v>
      </c>
      <c r="B284" s="58" t="s">
        <v>589</v>
      </c>
      <c r="C284" s="65">
        <v>1032307</v>
      </c>
      <c r="D284" s="65">
        <v>446084</v>
      </c>
      <c r="E284" s="66">
        <v>1.552</v>
      </c>
      <c r="F284" s="65">
        <v>26955</v>
      </c>
      <c r="G284" s="65">
        <v>80865</v>
      </c>
      <c r="H284" s="66">
        <v>0.25</v>
      </c>
      <c r="I284" s="65">
        <v>40455</v>
      </c>
      <c r="J284" s="66">
        <v>0.76800000000000002</v>
      </c>
      <c r="K284" s="65">
        <v>3599139166</v>
      </c>
      <c r="L284" s="65">
        <v>2835</v>
      </c>
      <c r="M284" s="65">
        <v>1269537</v>
      </c>
      <c r="N284" s="65">
        <v>567086</v>
      </c>
      <c r="O284" s="66">
        <v>1.7509999999999999</v>
      </c>
      <c r="P284" s="65">
        <v>3367</v>
      </c>
      <c r="Q284" s="65">
        <v>3475</v>
      </c>
      <c r="R284" s="65">
        <v>3421</v>
      </c>
      <c r="S284" s="66">
        <v>1.425</v>
      </c>
      <c r="T284" s="66">
        <v>1.198</v>
      </c>
      <c r="U284" s="66">
        <v>0.24099999999999999</v>
      </c>
      <c r="V284" s="65">
        <v>3477843333</v>
      </c>
      <c r="W284" s="65">
        <v>3720435000</v>
      </c>
      <c r="X284" s="65">
        <v>1615472744</v>
      </c>
      <c r="Y284" s="65">
        <v>1607688861</v>
      </c>
      <c r="Z284" s="65">
        <v>3604</v>
      </c>
      <c r="AA284" s="65">
        <v>2755</v>
      </c>
      <c r="AB284" s="67">
        <v>0.22539999999999999</v>
      </c>
      <c r="AC284" s="65">
        <v>105</v>
      </c>
      <c r="AD284" s="66">
        <v>0.05</v>
      </c>
      <c r="AE284" s="66">
        <v>0.19800000000000001</v>
      </c>
      <c r="AF284" s="65">
        <v>4167</v>
      </c>
      <c r="AG284" s="65">
        <v>4793</v>
      </c>
      <c r="AH284" s="65">
        <v>3051</v>
      </c>
      <c r="AI284" s="65">
        <v>1219414</v>
      </c>
      <c r="AJ284" s="66">
        <v>0.624</v>
      </c>
      <c r="AK284" s="66">
        <v>0.373</v>
      </c>
      <c r="AL284" s="66">
        <v>0.47299999999999998</v>
      </c>
      <c r="AM284" s="66">
        <v>0.46400000000000002</v>
      </c>
      <c r="AN284" s="66">
        <v>0.46400000000000002</v>
      </c>
      <c r="AO284" s="66">
        <v>0.73299999999999998</v>
      </c>
      <c r="AP284" s="66">
        <v>0.36399999999999999</v>
      </c>
      <c r="AQ284" s="66">
        <v>0.73299999999999998</v>
      </c>
      <c r="AR284" s="88">
        <v>0.20877999999999999</v>
      </c>
    </row>
    <row r="285" spans="1:44" x14ac:dyDescent="0.2">
      <c r="A285" s="61" t="s">
        <v>590</v>
      </c>
      <c r="B285" s="58" t="s">
        <v>591</v>
      </c>
      <c r="C285" s="65">
        <v>2856118</v>
      </c>
      <c r="D285" s="65">
        <v>1154033</v>
      </c>
      <c r="E285" s="66">
        <v>4.1360000000000001</v>
      </c>
      <c r="F285" s="65">
        <v>20116</v>
      </c>
      <c r="G285" s="65">
        <v>60348</v>
      </c>
      <c r="H285" s="66">
        <v>0.25</v>
      </c>
      <c r="I285" s="65">
        <v>37551</v>
      </c>
      <c r="J285" s="66">
        <v>0.5</v>
      </c>
      <c r="K285" s="65">
        <v>7943190682</v>
      </c>
      <c r="L285" s="65">
        <v>2354</v>
      </c>
      <c r="M285" s="65">
        <v>3374337</v>
      </c>
      <c r="N285" s="65">
        <v>1403077</v>
      </c>
      <c r="O285" s="66">
        <v>4.3330000000000002</v>
      </c>
      <c r="P285" s="65">
        <v>3467</v>
      </c>
      <c r="Q285" s="65">
        <v>3532</v>
      </c>
      <c r="R285" s="65">
        <v>3500</v>
      </c>
      <c r="S285" s="66">
        <v>1.425</v>
      </c>
      <c r="T285" s="66">
        <v>1.6850000000000001</v>
      </c>
      <c r="U285" s="66">
        <v>0</v>
      </c>
      <c r="V285" s="65">
        <v>7712170000</v>
      </c>
      <c r="W285" s="65">
        <v>8174211364</v>
      </c>
      <c r="X285" s="65">
        <v>3199470697</v>
      </c>
      <c r="Y285" s="65">
        <v>3302844457</v>
      </c>
      <c r="Z285" s="65">
        <v>2862</v>
      </c>
      <c r="AA285" s="65">
        <v>2292</v>
      </c>
      <c r="AB285" s="67">
        <v>0.74870000000000003</v>
      </c>
      <c r="AC285" s="65">
        <v>605</v>
      </c>
      <c r="AD285" s="66">
        <v>0.10299999999999999</v>
      </c>
      <c r="AE285" s="66">
        <v>0.68500000000000005</v>
      </c>
      <c r="AF285" s="65">
        <v>6205</v>
      </c>
      <c r="AG285" s="65">
        <v>6788</v>
      </c>
      <c r="AH285" s="65">
        <v>2352</v>
      </c>
      <c r="AI285" s="65">
        <v>3475430</v>
      </c>
      <c r="AJ285" s="66">
        <v>0.443</v>
      </c>
      <c r="AK285" s="66">
        <v>8.8999999999999996E-2</v>
      </c>
      <c r="AL285" s="66">
        <v>0.189</v>
      </c>
      <c r="AM285" s="66">
        <v>0.1</v>
      </c>
      <c r="AN285" s="66">
        <v>0.1</v>
      </c>
      <c r="AO285" s="66">
        <v>0.23899999999999999</v>
      </c>
      <c r="AP285" s="66">
        <v>0</v>
      </c>
      <c r="AQ285" s="66">
        <v>0.36</v>
      </c>
      <c r="AR285" s="88">
        <v>0.54347999999999996</v>
      </c>
    </row>
    <row r="286" spans="1:44" x14ac:dyDescent="0.2">
      <c r="A286" s="61" t="s">
        <v>592</v>
      </c>
      <c r="B286" s="58" t="s">
        <v>593</v>
      </c>
      <c r="C286" s="65">
        <v>656699</v>
      </c>
      <c r="D286" s="65">
        <v>206689</v>
      </c>
      <c r="E286" s="66">
        <v>0.83299999999999996</v>
      </c>
      <c r="F286" s="65">
        <v>19494</v>
      </c>
      <c r="G286" s="65">
        <v>58482</v>
      </c>
      <c r="H286" s="66">
        <v>0.57599999999999996</v>
      </c>
      <c r="I286" s="65">
        <v>17663</v>
      </c>
      <c r="J286" s="66">
        <v>0.876</v>
      </c>
      <c r="K286" s="65">
        <v>5042620757</v>
      </c>
      <c r="L286" s="65">
        <v>6425</v>
      </c>
      <c r="M286" s="65">
        <v>784843</v>
      </c>
      <c r="N286" s="65">
        <v>255169</v>
      </c>
      <c r="O286" s="66">
        <v>0.78800000000000003</v>
      </c>
      <c r="P286" s="65">
        <v>3609</v>
      </c>
      <c r="Q286" s="65">
        <v>3707</v>
      </c>
      <c r="R286" s="65">
        <v>3658</v>
      </c>
      <c r="S286" s="66">
        <v>1.425</v>
      </c>
      <c r="T286" s="66">
        <v>1.49</v>
      </c>
      <c r="U286" s="66">
        <v>0.47699999999999998</v>
      </c>
      <c r="V286" s="65">
        <v>4876303333</v>
      </c>
      <c r="W286" s="65">
        <v>5208938182</v>
      </c>
      <c r="X286" s="65">
        <v>1585492715</v>
      </c>
      <c r="Y286" s="65">
        <v>1639460882</v>
      </c>
      <c r="Z286" s="65">
        <v>7932</v>
      </c>
      <c r="AA286" s="65">
        <v>3208</v>
      </c>
      <c r="AB286" s="67">
        <v>0.56879999999999997</v>
      </c>
      <c r="AC286" s="65">
        <v>379</v>
      </c>
      <c r="AD286" s="66">
        <v>9.3299999999999994E-2</v>
      </c>
      <c r="AE286" s="66">
        <v>0.49</v>
      </c>
      <c r="AF286" s="65">
        <v>3265</v>
      </c>
      <c r="AG286" s="65">
        <v>3490</v>
      </c>
      <c r="AH286" s="65">
        <v>6985</v>
      </c>
      <c r="AI286" s="65">
        <v>745732</v>
      </c>
      <c r="AJ286" s="66">
        <v>0.65900000000000003</v>
      </c>
      <c r="AK286" s="66">
        <v>0.625</v>
      </c>
      <c r="AL286" s="66">
        <v>0.72499999999999998</v>
      </c>
      <c r="AM286" s="66">
        <v>0.71099999999999997</v>
      </c>
      <c r="AN286" s="66">
        <v>0.71099999999999997</v>
      </c>
      <c r="AO286" s="66">
        <v>0.72499999999999998</v>
      </c>
      <c r="AP286" s="66">
        <v>0.61099999999999999</v>
      </c>
      <c r="AQ286" s="66">
        <v>0.72499999999999998</v>
      </c>
      <c r="AR286" s="88">
        <v>0.434</v>
      </c>
    </row>
    <row r="287" spans="1:44" x14ac:dyDescent="0.2">
      <c r="A287" s="61" t="s">
        <v>594</v>
      </c>
      <c r="B287" s="58" t="s">
        <v>595</v>
      </c>
      <c r="C287" s="65">
        <v>781187</v>
      </c>
      <c r="D287" s="65">
        <v>236328</v>
      </c>
      <c r="E287" s="66">
        <v>0.97199999999999998</v>
      </c>
      <c r="F287" s="65">
        <v>16569</v>
      </c>
      <c r="G287" s="65">
        <v>49707</v>
      </c>
      <c r="H287" s="66">
        <v>0.505</v>
      </c>
      <c r="I287" s="65">
        <v>15988</v>
      </c>
      <c r="J287" s="66">
        <v>0.85499999999999998</v>
      </c>
      <c r="K287" s="65">
        <v>3200863845</v>
      </c>
      <c r="L287" s="65">
        <v>3432</v>
      </c>
      <c r="M287" s="65">
        <v>932652</v>
      </c>
      <c r="N287" s="65">
        <v>289833</v>
      </c>
      <c r="O287" s="66">
        <v>0.89500000000000002</v>
      </c>
      <c r="P287" s="65">
        <v>2099</v>
      </c>
      <c r="Q287" s="65">
        <v>2081</v>
      </c>
      <c r="R287" s="65">
        <v>2099</v>
      </c>
      <c r="S287" s="66">
        <v>1.425</v>
      </c>
      <c r="T287" s="66">
        <v>1.1639999999999999</v>
      </c>
      <c r="U287" s="66">
        <v>0.42199999999999999</v>
      </c>
      <c r="V287" s="65">
        <v>3113710417</v>
      </c>
      <c r="W287" s="65">
        <v>3288017273</v>
      </c>
      <c r="X287" s="65">
        <v>963852667</v>
      </c>
      <c r="Y287" s="65">
        <v>994708288</v>
      </c>
      <c r="Z287" s="65">
        <v>4209</v>
      </c>
      <c r="AA287" s="65">
        <v>1817</v>
      </c>
      <c r="AB287" s="67">
        <v>0.17100000000000001</v>
      </c>
      <c r="AC287" s="65">
        <v>80</v>
      </c>
      <c r="AD287" s="66">
        <v>4.6399999999999997E-2</v>
      </c>
      <c r="AE287" s="66">
        <v>0.16400000000000001</v>
      </c>
      <c r="AF287" s="65">
        <v>1812</v>
      </c>
      <c r="AG287" s="65">
        <v>1933</v>
      </c>
      <c r="AH287" s="65">
        <v>3709</v>
      </c>
      <c r="AI287" s="65">
        <v>886496</v>
      </c>
      <c r="AJ287" s="66">
        <v>0.59299999999999997</v>
      </c>
      <c r="AK287" s="66">
        <v>0.53700000000000003</v>
      </c>
      <c r="AL287" s="66">
        <v>0.63700000000000001</v>
      </c>
      <c r="AM287" s="66">
        <v>0.63700000000000001</v>
      </c>
      <c r="AN287" s="66">
        <v>0.63700000000000001</v>
      </c>
      <c r="AO287" s="66">
        <v>0.66300000000000003</v>
      </c>
      <c r="AP287" s="66">
        <v>0.53700000000000003</v>
      </c>
      <c r="AQ287" s="66">
        <v>0.66300000000000003</v>
      </c>
      <c r="AR287" s="88">
        <v>0.18693000000000001</v>
      </c>
    </row>
    <row r="288" spans="1:44" x14ac:dyDescent="0.2">
      <c r="A288" s="61" t="s">
        <v>596</v>
      </c>
      <c r="B288" s="58" t="s">
        <v>597</v>
      </c>
      <c r="C288" s="65">
        <v>1541547</v>
      </c>
      <c r="D288" s="65">
        <v>655139</v>
      </c>
      <c r="E288" s="66">
        <v>2.2959999999999998</v>
      </c>
      <c r="F288" s="65">
        <v>20026</v>
      </c>
      <c r="G288" s="65">
        <v>60078</v>
      </c>
      <c r="H288" s="66">
        <v>0.25</v>
      </c>
      <c r="I288" s="65">
        <v>26697</v>
      </c>
      <c r="J288" s="66">
        <v>0.65600000000000003</v>
      </c>
      <c r="K288" s="65">
        <v>7123164697</v>
      </c>
      <c r="L288" s="65">
        <v>3953</v>
      </c>
      <c r="M288" s="65">
        <v>1801964</v>
      </c>
      <c r="N288" s="65">
        <v>779273</v>
      </c>
      <c r="O288" s="66">
        <v>2.4060000000000001</v>
      </c>
      <c r="P288" s="65">
        <v>4477</v>
      </c>
      <c r="Q288" s="65">
        <v>4441</v>
      </c>
      <c r="R288" s="65">
        <v>4477</v>
      </c>
      <c r="S288" s="66">
        <v>1.425</v>
      </c>
      <c r="T288" s="66">
        <v>1.0389999999999999</v>
      </c>
      <c r="U288" s="66">
        <v>0.11700000000000001</v>
      </c>
      <c r="V288" s="65">
        <v>6997971667</v>
      </c>
      <c r="W288" s="65">
        <v>7248357727</v>
      </c>
      <c r="X288" s="65">
        <v>2845543954</v>
      </c>
      <c r="Y288" s="65">
        <v>3080468158</v>
      </c>
      <c r="Z288" s="65">
        <v>4702</v>
      </c>
      <c r="AA288" s="65">
        <v>3938</v>
      </c>
      <c r="AB288" s="67">
        <v>1.77E-2</v>
      </c>
      <c r="AC288" s="65">
        <v>66</v>
      </c>
      <c r="AD288" s="66">
        <v>2.92E-2</v>
      </c>
      <c r="AE288" s="66">
        <v>3.9E-2</v>
      </c>
      <c r="AF288" s="65">
        <v>4850</v>
      </c>
      <c r="AG288" s="65">
        <v>4441</v>
      </c>
      <c r="AH288" s="65">
        <v>4260</v>
      </c>
      <c r="AI288" s="65">
        <v>1701492</v>
      </c>
      <c r="AJ288" s="66">
        <v>0.20899999999999999</v>
      </c>
      <c r="AK288" s="66">
        <v>0.112</v>
      </c>
      <c r="AL288" s="66">
        <v>0.21199999999999999</v>
      </c>
      <c r="AM288" s="66">
        <v>0.21199999999999999</v>
      </c>
      <c r="AN288" s="66">
        <v>0.21199999999999999</v>
      </c>
      <c r="AO288" s="66">
        <v>0.44900000000000001</v>
      </c>
      <c r="AP288" s="66">
        <v>0.112</v>
      </c>
      <c r="AQ288" s="66">
        <v>0.44900000000000001</v>
      </c>
      <c r="AR288" s="88">
        <v>3.9730000000000001E-2</v>
      </c>
    </row>
    <row r="289" spans="1:44" x14ac:dyDescent="0.2">
      <c r="A289" s="61" t="s">
        <v>598</v>
      </c>
      <c r="B289" s="58" t="s">
        <v>599</v>
      </c>
      <c r="C289" s="65">
        <v>988215</v>
      </c>
      <c r="D289" s="65">
        <v>310689</v>
      </c>
      <c r="E289" s="66">
        <v>1.2529999999999999</v>
      </c>
      <c r="F289" s="65">
        <v>24130</v>
      </c>
      <c r="G289" s="65">
        <v>72390</v>
      </c>
      <c r="H289" s="66">
        <v>0.36099999999999999</v>
      </c>
      <c r="I289" s="65">
        <v>28583</v>
      </c>
      <c r="J289" s="66">
        <v>0.81299999999999994</v>
      </c>
      <c r="K289" s="65">
        <v>1274973144</v>
      </c>
      <c r="L289" s="65">
        <v>1109</v>
      </c>
      <c r="M289" s="65">
        <v>1149660</v>
      </c>
      <c r="N289" s="65">
        <v>371202</v>
      </c>
      <c r="O289" s="66">
        <v>1.1459999999999999</v>
      </c>
      <c r="P289" s="65">
        <v>1272</v>
      </c>
      <c r="Q289" s="65">
        <v>1301</v>
      </c>
      <c r="R289" s="65">
        <v>1287</v>
      </c>
      <c r="S289" s="66">
        <v>1.425</v>
      </c>
      <c r="T289" s="66">
        <v>1.2370000000000001</v>
      </c>
      <c r="U289" s="66">
        <v>0.313</v>
      </c>
      <c r="V289" s="65">
        <v>1240560833</v>
      </c>
      <c r="W289" s="65">
        <v>1309385455</v>
      </c>
      <c r="X289" s="65">
        <v>398773973</v>
      </c>
      <c r="Y289" s="65">
        <v>411663949</v>
      </c>
      <c r="Z289" s="65">
        <v>1325</v>
      </c>
      <c r="AA289" s="65">
        <v>1120</v>
      </c>
      <c r="AB289" s="67">
        <v>0.2676</v>
      </c>
      <c r="AC289" s="65">
        <v>44</v>
      </c>
      <c r="AD289" s="66">
        <v>6.5500000000000003E-2</v>
      </c>
      <c r="AE289" s="66">
        <v>0.23699999999999999</v>
      </c>
      <c r="AF289" s="65">
        <v>1123</v>
      </c>
      <c r="AG289" s="65">
        <v>1263</v>
      </c>
      <c r="AH289" s="65">
        <v>1184</v>
      </c>
      <c r="AI289" s="65">
        <v>1105899</v>
      </c>
      <c r="AJ289" s="66">
        <v>0.48899999999999999</v>
      </c>
      <c r="AK289" s="66">
        <v>0.48699999999999999</v>
      </c>
      <c r="AL289" s="66">
        <v>0.58699999999999997</v>
      </c>
      <c r="AM289" s="66">
        <v>0.52300000000000002</v>
      </c>
      <c r="AN289" s="66">
        <v>0.52300000000000002</v>
      </c>
      <c r="AO289" s="66">
        <v>0.67100000000000004</v>
      </c>
      <c r="AP289" s="66">
        <v>0.42299999999999999</v>
      </c>
      <c r="AQ289" s="66">
        <v>0.67100000000000004</v>
      </c>
      <c r="AR289" s="88">
        <v>0.24410000000000001</v>
      </c>
    </row>
    <row r="290" spans="1:44" x14ac:dyDescent="0.2">
      <c r="A290" s="61" t="s">
        <v>600</v>
      </c>
      <c r="B290" s="58" t="s">
        <v>601</v>
      </c>
      <c r="C290" s="65">
        <v>878470</v>
      </c>
      <c r="D290" s="65">
        <v>275460</v>
      </c>
      <c r="E290" s="66">
        <v>1.113</v>
      </c>
      <c r="F290" s="65">
        <v>22069</v>
      </c>
      <c r="G290" s="65">
        <v>66207</v>
      </c>
      <c r="H290" s="66">
        <v>0.433</v>
      </c>
      <c r="I290" s="65">
        <v>26220</v>
      </c>
      <c r="J290" s="66">
        <v>0.83399999999999996</v>
      </c>
      <c r="K290" s="65">
        <v>2907171288</v>
      </c>
      <c r="L290" s="65">
        <v>2758</v>
      </c>
      <c r="M290" s="65">
        <v>1054086</v>
      </c>
      <c r="N290" s="65">
        <v>339081</v>
      </c>
      <c r="O290" s="66">
        <v>1.0469999999999999</v>
      </c>
      <c r="P290" s="65">
        <v>3189</v>
      </c>
      <c r="Q290" s="65">
        <v>3238</v>
      </c>
      <c r="R290" s="65">
        <v>3214</v>
      </c>
      <c r="S290" s="66">
        <v>1.425</v>
      </c>
      <c r="T290" s="66">
        <v>1.103</v>
      </c>
      <c r="U290" s="66">
        <v>0.36599999999999999</v>
      </c>
      <c r="V290" s="65">
        <v>2831936667</v>
      </c>
      <c r="W290" s="65">
        <v>2982405909</v>
      </c>
      <c r="X290" s="65">
        <v>911734552</v>
      </c>
      <c r="Y290" s="65">
        <v>935187696</v>
      </c>
      <c r="Z290" s="65">
        <v>3395</v>
      </c>
      <c r="AA290" s="65">
        <v>2737</v>
      </c>
      <c r="AB290" s="67">
        <v>0.1087</v>
      </c>
      <c r="AC290" s="65">
        <v>75</v>
      </c>
      <c r="AD290" s="66">
        <v>2.93E-2</v>
      </c>
      <c r="AE290" s="66">
        <v>0.10299999999999999</v>
      </c>
      <c r="AF290" s="65">
        <v>2937</v>
      </c>
      <c r="AG290" s="65">
        <v>2938</v>
      </c>
      <c r="AH290" s="65">
        <v>2997</v>
      </c>
      <c r="AI290" s="65">
        <v>995130</v>
      </c>
      <c r="AJ290" s="66">
        <v>0.54200000000000004</v>
      </c>
      <c r="AK290" s="66">
        <v>0.48099999999999998</v>
      </c>
      <c r="AL290" s="66">
        <v>0.58099999999999996</v>
      </c>
      <c r="AM290" s="66">
        <v>0.58099999999999996</v>
      </c>
      <c r="AN290" s="66">
        <v>0.58099999999999996</v>
      </c>
      <c r="AO290" s="66">
        <v>0.66900000000000004</v>
      </c>
      <c r="AP290" s="66">
        <v>0.48099999999999998</v>
      </c>
      <c r="AQ290" s="66">
        <v>0.66900000000000004</v>
      </c>
      <c r="AR290" s="88">
        <v>0.15590000000000001</v>
      </c>
    </row>
    <row r="291" spans="1:44" x14ac:dyDescent="0.2">
      <c r="A291" s="61" t="s">
        <v>602</v>
      </c>
      <c r="B291" s="58" t="s">
        <v>603</v>
      </c>
      <c r="C291" s="65">
        <v>1008527</v>
      </c>
      <c r="D291" s="65">
        <v>450651</v>
      </c>
      <c r="E291" s="66">
        <v>1.546</v>
      </c>
      <c r="F291" s="65">
        <v>23615</v>
      </c>
      <c r="G291" s="65">
        <v>70845</v>
      </c>
      <c r="H291" s="66">
        <v>0.25</v>
      </c>
      <c r="I291" s="65">
        <v>28972</v>
      </c>
      <c r="J291" s="66">
        <v>0.76900000000000002</v>
      </c>
      <c r="K291" s="65">
        <v>4140338238</v>
      </c>
      <c r="L291" s="65">
        <v>3435</v>
      </c>
      <c r="M291" s="65">
        <v>1205338</v>
      </c>
      <c r="N291" s="65">
        <v>550489</v>
      </c>
      <c r="O291" s="66">
        <v>1.7</v>
      </c>
      <c r="P291" s="65">
        <v>4032</v>
      </c>
      <c r="Q291" s="65">
        <v>4072</v>
      </c>
      <c r="R291" s="65">
        <v>4052</v>
      </c>
      <c r="S291" s="66">
        <v>1.425</v>
      </c>
      <c r="T291" s="66">
        <v>1.1200000000000001</v>
      </c>
      <c r="U291" s="66">
        <v>0.245</v>
      </c>
      <c r="V291" s="65">
        <v>4048893750</v>
      </c>
      <c r="W291" s="65">
        <v>4231782727</v>
      </c>
      <c r="X291" s="65">
        <v>1783589733</v>
      </c>
      <c r="Y291" s="65">
        <v>1890932029</v>
      </c>
      <c r="Z291" s="65">
        <v>4196</v>
      </c>
      <c r="AA291" s="65">
        <v>3472</v>
      </c>
      <c r="AB291" s="67">
        <v>0.121</v>
      </c>
      <c r="AC291" s="65">
        <v>71</v>
      </c>
      <c r="AD291" s="66">
        <v>4.7500000000000001E-2</v>
      </c>
      <c r="AE291" s="66">
        <v>0.12</v>
      </c>
      <c r="AF291" s="65">
        <v>4070</v>
      </c>
      <c r="AG291" s="65">
        <v>3966</v>
      </c>
      <c r="AH291" s="65">
        <v>3715</v>
      </c>
      <c r="AI291" s="65">
        <v>1139107</v>
      </c>
      <c r="AJ291" s="66">
        <v>0.47399999999999998</v>
      </c>
      <c r="AK291" s="66">
        <v>0.40500000000000003</v>
      </c>
      <c r="AL291" s="66">
        <v>0.505</v>
      </c>
      <c r="AM291" s="66">
        <v>0.505</v>
      </c>
      <c r="AN291" s="66">
        <v>0.505</v>
      </c>
      <c r="AO291" s="66">
        <v>0.66600000000000004</v>
      </c>
      <c r="AP291" s="66">
        <v>0.40500000000000003</v>
      </c>
      <c r="AQ291" s="66">
        <v>0.66600000000000004</v>
      </c>
      <c r="AR291" s="88">
        <v>0.1278</v>
      </c>
    </row>
    <row r="292" spans="1:44" x14ac:dyDescent="0.2">
      <c r="A292" s="61" t="s">
        <v>604</v>
      </c>
      <c r="B292" s="58" t="s">
        <v>605</v>
      </c>
      <c r="C292" s="65">
        <v>903245</v>
      </c>
      <c r="D292" s="65">
        <v>298768</v>
      </c>
      <c r="E292" s="66">
        <v>1.175</v>
      </c>
      <c r="F292" s="65">
        <v>15698</v>
      </c>
      <c r="G292" s="65">
        <v>47094</v>
      </c>
      <c r="H292" s="66">
        <v>0.40100000000000002</v>
      </c>
      <c r="I292" s="65">
        <v>17521</v>
      </c>
      <c r="J292" s="66">
        <v>0.82399999999999995</v>
      </c>
      <c r="K292" s="65">
        <v>2975390698</v>
      </c>
      <c r="L292" s="65">
        <v>2783</v>
      </c>
      <c r="M292" s="65">
        <v>1069130</v>
      </c>
      <c r="N292" s="65">
        <v>365973</v>
      </c>
      <c r="O292" s="66">
        <v>1.1299999999999999</v>
      </c>
      <c r="P292" s="65">
        <v>1686</v>
      </c>
      <c r="Q292" s="65">
        <v>1612</v>
      </c>
      <c r="R292" s="65">
        <v>1686</v>
      </c>
      <c r="S292" s="66">
        <v>1.425</v>
      </c>
      <c r="T292" s="66">
        <v>1.1060000000000001</v>
      </c>
      <c r="U292" s="66">
        <v>0.34499999999999997</v>
      </c>
      <c r="V292" s="65">
        <v>2871619167</v>
      </c>
      <c r="W292" s="65">
        <v>3079162230</v>
      </c>
      <c r="X292" s="65">
        <v>989088848</v>
      </c>
      <c r="Y292" s="65">
        <v>1018502972</v>
      </c>
      <c r="Z292" s="65">
        <v>3409</v>
      </c>
      <c r="AA292" s="65">
        <v>1464</v>
      </c>
      <c r="AB292" s="67">
        <v>0.14130000000000001</v>
      </c>
      <c r="AC292" s="65">
        <v>25</v>
      </c>
      <c r="AD292" s="66">
        <v>8.6E-3</v>
      </c>
      <c r="AE292" s="66">
        <v>0.106</v>
      </c>
      <c r="AF292" s="65">
        <v>1677</v>
      </c>
      <c r="AG292" s="65">
        <v>1622</v>
      </c>
      <c r="AH292" s="65">
        <v>3038</v>
      </c>
      <c r="AI292" s="65">
        <v>1013549</v>
      </c>
      <c r="AJ292" s="66">
        <v>0.53300000000000003</v>
      </c>
      <c r="AK292" s="66">
        <v>0.47099999999999997</v>
      </c>
      <c r="AL292" s="66">
        <v>0.57099999999999995</v>
      </c>
      <c r="AM292" s="66">
        <v>0.57099999999999995</v>
      </c>
      <c r="AN292" s="66">
        <v>0.57099999999999995</v>
      </c>
      <c r="AO292" s="66">
        <v>0.63900000000000001</v>
      </c>
      <c r="AP292" s="66">
        <v>0.47099999999999997</v>
      </c>
      <c r="AQ292" s="66">
        <v>0.63900000000000001</v>
      </c>
      <c r="AR292" s="88">
        <v>0.14649999999999999</v>
      </c>
    </row>
    <row r="293" spans="1:44" x14ac:dyDescent="0.2">
      <c r="A293" s="61" t="s">
        <v>606</v>
      </c>
      <c r="B293" s="58" t="s">
        <v>607</v>
      </c>
      <c r="C293" s="65">
        <v>793829</v>
      </c>
      <c r="D293" s="65">
        <v>289248</v>
      </c>
      <c r="E293" s="66">
        <v>1.085</v>
      </c>
      <c r="F293" s="65">
        <v>19913</v>
      </c>
      <c r="G293" s="65">
        <v>59739</v>
      </c>
      <c r="H293" s="66">
        <v>0.44700000000000001</v>
      </c>
      <c r="I293" s="65">
        <v>22622</v>
      </c>
      <c r="J293" s="66">
        <v>0.83799999999999997</v>
      </c>
      <c r="K293" s="65">
        <v>2615718049</v>
      </c>
      <c r="L293" s="65">
        <v>2761</v>
      </c>
      <c r="M293" s="65">
        <v>947380</v>
      </c>
      <c r="N293" s="65">
        <v>355563</v>
      </c>
      <c r="O293" s="66">
        <v>1.0980000000000001</v>
      </c>
      <c r="P293" s="65">
        <v>3204</v>
      </c>
      <c r="Q293" s="65">
        <v>3237</v>
      </c>
      <c r="R293" s="65">
        <v>3221</v>
      </c>
      <c r="S293" s="66">
        <v>1.425</v>
      </c>
      <c r="T293" s="66">
        <v>1.0469999999999999</v>
      </c>
      <c r="U293" s="66">
        <v>0.377</v>
      </c>
      <c r="V293" s="65">
        <v>2537177917</v>
      </c>
      <c r="W293" s="65">
        <v>2694258182</v>
      </c>
      <c r="X293" s="65">
        <v>962266644</v>
      </c>
      <c r="Y293" s="65">
        <v>981709467</v>
      </c>
      <c r="Z293" s="65">
        <v>3394</v>
      </c>
      <c r="AA293" s="65">
        <v>2744</v>
      </c>
      <c r="AB293" s="67">
        <v>5.4800000000000001E-2</v>
      </c>
      <c r="AC293" s="65">
        <v>15</v>
      </c>
      <c r="AD293" s="66">
        <v>1.2500000000000001E-2</v>
      </c>
      <c r="AE293" s="66">
        <v>4.7E-2</v>
      </c>
      <c r="AF293" s="65">
        <v>2759</v>
      </c>
      <c r="AG293" s="65">
        <v>2971</v>
      </c>
      <c r="AH293" s="65">
        <v>2959</v>
      </c>
      <c r="AI293" s="65">
        <v>910529</v>
      </c>
      <c r="AJ293" s="66">
        <v>0.58099999999999996</v>
      </c>
      <c r="AK293" s="66">
        <v>0.52500000000000002</v>
      </c>
      <c r="AL293" s="66">
        <v>0.625</v>
      </c>
      <c r="AM293" s="66">
        <v>0.625</v>
      </c>
      <c r="AN293" s="66">
        <v>0.625</v>
      </c>
      <c r="AO293" s="66">
        <v>0.65400000000000003</v>
      </c>
      <c r="AP293" s="66">
        <v>0.52500000000000002</v>
      </c>
      <c r="AQ293" s="66">
        <v>0.65400000000000003</v>
      </c>
      <c r="AR293" s="88">
        <v>7.0730000000000001E-2</v>
      </c>
    </row>
    <row r="294" spans="1:44" x14ac:dyDescent="0.2">
      <c r="A294" s="61" t="s">
        <v>608</v>
      </c>
      <c r="B294" s="58" t="s">
        <v>609</v>
      </c>
      <c r="C294" s="65">
        <v>679428</v>
      </c>
      <c r="D294" s="65">
        <v>184465</v>
      </c>
      <c r="E294" s="66">
        <v>0.80300000000000005</v>
      </c>
      <c r="F294" s="65">
        <v>21924</v>
      </c>
      <c r="G294" s="65">
        <v>65772</v>
      </c>
      <c r="H294" s="66">
        <v>0.59099999999999997</v>
      </c>
      <c r="I294" s="65">
        <v>21211</v>
      </c>
      <c r="J294" s="66">
        <v>0.88</v>
      </c>
      <c r="K294" s="65">
        <v>1811009299</v>
      </c>
      <c r="L294" s="65">
        <v>2190</v>
      </c>
      <c r="M294" s="65">
        <v>826944</v>
      </c>
      <c r="N294" s="65">
        <v>232476</v>
      </c>
      <c r="O294" s="66">
        <v>0.71699999999999997</v>
      </c>
      <c r="P294" s="65">
        <v>1151</v>
      </c>
      <c r="Q294" s="65">
        <v>1153</v>
      </c>
      <c r="R294" s="65">
        <v>1152</v>
      </c>
      <c r="S294" s="66">
        <v>1.425</v>
      </c>
      <c r="T294" s="66">
        <v>1.3360000000000001</v>
      </c>
      <c r="U294" s="66">
        <v>0.49</v>
      </c>
      <c r="V294" s="65">
        <v>1746795417</v>
      </c>
      <c r="W294" s="65">
        <v>1875223182</v>
      </c>
      <c r="X294" s="65">
        <v>490698012</v>
      </c>
      <c r="Y294" s="65">
        <v>509123598</v>
      </c>
      <c r="Z294" s="65">
        <v>2760</v>
      </c>
      <c r="AA294" s="65">
        <v>1037</v>
      </c>
      <c r="AB294" s="67">
        <v>0.39929999999999999</v>
      </c>
      <c r="AC294" s="65">
        <v>117</v>
      </c>
      <c r="AD294" s="66">
        <v>2.9499999999999998E-2</v>
      </c>
      <c r="AE294" s="66">
        <v>0.33600000000000002</v>
      </c>
      <c r="AF294" s="65">
        <v>1219</v>
      </c>
      <c r="AG294" s="65">
        <v>1122</v>
      </c>
      <c r="AH294" s="65">
        <v>2413</v>
      </c>
      <c r="AI294" s="65">
        <v>777133</v>
      </c>
      <c r="AJ294" s="66">
        <v>0.64400000000000002</v>
      </c>
      <c r="AK294" s="66">
        <v>0.59499999999999997</v>
      </c>
      <c r="AL294" s="66">
        <v>0.69499999999999995</v>
      </c>
      <c r="AM294" s="66">
        <v>0.69499999999999995</v>
      </c>
      <c r="AN294" s="66">
        <v>0.69499999999999995</v>
      </c>
      <c r="AO294" s="66">
        <v>0.74399999999999999</v>
      </c>
      <c r="AP294" s="66">
        <v>0.59499999999999997</v>
      </c>
      <c r="AQ294" s="66">
        <v>0.74399999999999999</v>
      </c>
      <c r="AR294" s="88">
        <v>0.34921000000000002</v>
      </c>
    </row>
    <row r="295" spans="1:44" x14ac:dyDescent="0.2">
      <c r="A295" s="61" t="s">
        <v>610</v>
      </c>
      <c r="B295" s="58" t="s">
        <v>611</v>
      </c>
      <c r="C295" s="65">
        <v>882177</v>
      </c>
      <c r="D295" s="65">
        <v>374817</v>
      </c>
      <c r="E295" s="66">
        <v>1.3129999999999999</v>
      </c>
      <c r="F295" s="65">
        <v>27249</v>
      </c>
      <c r="G295" s="65">
        <v>81747</v>
      </c>
      <c r="H295" s="66">
        <v>0.33100000000000002</v>
      </c>
      <c r="I295" s="65">
        <v>27793</v>
      </c>
      <c r="J295" s="66">
        <v>0.80400000000000005</v>
      </c>
      <c r="K295" s="65">
        <v>3085442841</v>
      </c>
      <c r="L295" s="65">
        <v>2970</v>
      </c>
      <c r="M295" s="65">
        <v>1038869</v>
      </c>
      <c r="N295" s="65">
        <v>453188</v>
      </c>
      <c r="O295" s="66">
        <v>1.399</v>
      </c>
      <c r="P295" s="65">
        <v>1752</v>
      </c>
      <c r="Q295" s="65">
        <v>1714</v>
      </c>
      <c r="R295" s="65">
        <v>1752</v>
      </c>
      <c r="S295" s="66">
        <v>1.425</v>
      </c>
      <c r="T295" s="66">
        <v>1.079</v>
      </c>
      <c r="U295" s="66">
        <v>0.28899999999999998</v>
      </c>
      <c r="V295" s="65">
        <v>3002987500</v>
      </c>
      <c r="W295" s="65">
        <v>3167898182</v>
      </c>
      <c r="X295" s="65">
        <v>1301661101</v>
      </c>
      <c r="Y295" s="65">
        <v>1345968918</v>
      </c>
      <c r="Z295" s="65">
        <v>3591</v>
      </c>
      <c r="AA295" s="65">
        <v>1544</v>
      </c>
      <c r="AB295" s="67">
        <v>6.59E-2</v>
      </c>
      <c r="AC295" s="65">
        <v>35</v>
      </c>
      <c r="AD295" s="66">
        <v>3.8100000000000002E-2</v>
      </c>
      <c r="AE295" s="66">
        <v>7.9000000000000001E-2</v>
      </c>
      <c r="AF295" s="65">
        <v>1608</v>
      </c>
      <c r="AG295" s="65">
        <v>1606</v>
      </c>
      <c r="AH295" s="65">
        <v>3188</v>
      </c>
      <c r="AI295" s="65">
        <v>993694</v>
      </c>
      <c r="AJ295" s="66">
        <v>0.54200000000000004</v>
      </c>
      <c r="AK295" s="66">
        <v>0.51700000000000002</v>
      </c>
      <c r="AL295" s="66">
        <v>0.61699999999999999</v>
      </c>
      <c r="AM295" s="66">
        <v>0.58099999999999996</v>
      </c>
      <c r="AN295" s="66">
        <v>0.58099999999999996</v>
      </c>
      <c r="AO295" s="66">
        <v>0.77800000000000002</v>
      </c>
      <c r="AP295" s="66">
        <v>0.48099999999999998</v>
      </c>
      <c r="AQ295" s="66">
        <v>0.77800000000000002</v>
      </c>
      <c r="AR295" s="88">
        <v>8.3629999999999996E-2</v>
      </c>
    </row>
    <row r="296" spans="1:44" x14ac:dyDescent="0.2">
      <c r="A296" s="61" t="s">
        <v>612</v>
      </c>
      <c r="B296" s="58" t="s">
        <v>613</v>
      </c>
      <c r="C296" s="65">
        <v>760257</v>
      </c>
      <c r="D296" s="65">
        <v>221603</v>
      </c>
      <c r="E296" s="66">
        <v>0.92900000000000005</v>
      </c>
      <c r="F296" s="65">
        <v>20725</v>
      </c>
      <c r="G296" s="65">
        <v>62175</v>
      </c>
      <c r="H296" s="66">
        <v>0.52700000000000002</v>
      </c>
      <c r="I296" s="65">
        <v>21144</v>
      </c>
      <c r="J296" s="66">
        <v>0.86099999999999999</v>
      </c>
      <c r="K296" s="65">
        <v>1909388314</v>
      </c>
      <c r="L296" s="65">
        <v>2163</v>
      </c>
      <c r="M296" s="65">
        <v>882750</v>
      </c>
      <c r="N296" s="65">
        <v>264223</v>
      </c>
      <c r="O296" s="66">
        <v>0.81599999999999995</v>
      </c>
      <c r="P296" s="65">
        <v>2482</v>
      </c>
      <c r="Q296" s="65">
        <v>2542</v>
      </c>
      <c r="R296" s="65">
        <v>2512</v>
      </c>
      <c r="S296" s="66">
        <v>1.425</v>
      </c>
      <c r="T296" s="66">
        <v>1.2110000000000001</v>
      </c>
      <c r="U296" s="66">
        <v>0.438</v>
      </c>
      <c r="V296" s="65">
        <v>1858072083</v>
      </c>
      <c r="W296" s="65">
        <v>1960704545</v>
      </c>
      <c r="X296" s="65">
        <v>557723282</v>
      </c>
      <c r="Y296" s="65">
        <v>571516279</v>
      </c>
      <c r="Z296" s="65">
        <v>2579</v>
      </c>
      <c r="AA296" s="65">
        <v>2202</v>
      </c>
      <c r="AB296" s="67">
        <v>0.22950000000000001</v>
      </c>
      <c r="AC296" s="65">
        <v>75</v>
      </c>
      <c r="AD296" s="66">
        <v>6.8500000000000005E-2</v>
      </c>
      <c r="AE296" s="66">
        <v>0.21099999999999999</v>
      </c>
      <c r="AF296" s="65">
        <v>2209</v>
      </c>
      <c r="AG296" s="65">
        <v>2293</v>
      </c>
      <c r="AH296" s="65">
        <v>2298</v>
      </c>
      <c r="AI296" s="65">
        <v>853222</v>
      </c>
      <c r="AJ296" s="66">
        <v>0.60799999999999998</v>
      </c>
      <c r="AK296" s="66">
        <v>0.58399999999999996</v>
      </c>
      <c r="AL296" s="66">
        <v>0.68400000000000005</v>
      </c>
      <c r="AM296" s="66">
        <v>0.65500000000000003</v>
      </c>
      <c r="AN296" s="66">
        <v>0.65500000000000003</v>
      </c>
      <c r="AO296" s="66">
        <v>0.66400000000000003</v>
      </c>
      <c r="AP296" s="66">
        <v>0.55500000000000005</v>
      </c>
      <c r="AQ296" s="66">
        <v>0.66400000000000003</v>
      </c>
      <c r="AR296" s="88">
        <v>0.21248</v>
      </c>
    </row>
    <row r="297" spans="1:44" x14ac:dyDescent="0.2">
      <c r="A297" s="61" t="s">
        <v>614</v>
      </c>
      <c r="B297" s="58" t="s">
        <v>615</v>
      </c>
      <c r="C297" s="65">
        <v>1024142</v>
      </c>
      <c r="D297" s="65">
        <v>354073</v>
      </c>
      <c r="E297" s="66">
        <v>1.363</v>
      </c>
      <c r="F297" s="65">
        <v>22122</v>
      </c>
      <c r="G297" s="65">
        <v>66366</v>
      </c>
      <c r="H297" s="66">
        <v>0.30499999999999999</v>
      </c>
      <c r="I297" s="65">
        <v>28356</v>
      </c>
      <c r="J297" s="66">
        <v>0.79600000000000004</v>
      </c>
      <c r="K297" s="65">
        <v>2177853333</v>
      </c>
      <c r="L297" s="65">
        <v>1711</v>
      </c>
      <c r="M297" s="65">
        <v>1272854</v>
      </c>
      <c r="N297" s="65">
        <v>451541</v>
      </c>
      <c r="O297" s="66">
        <v>1.3939999999999999</v>
      </c>
      <c r="P297" s="65">
        <v>2112</v>
      </c>
      <c r="Q297" s="65">
        <v>2206</v>
      </c>
      <c r="R297" s="65">
        <v>2159</v>
      </c>
      <c r="S297" s="66">
        <v>1.425</v>
      </c>
      <c r="T297" s="66">
        <v>1.42</v>
      </c>
      <c r="U297" s="66">
        <v>0.27600000000000002</v>
      </c>
      <c r="V297" s="65">
        <v>2121026667</v>
      </c>
      <c r="W297" s="65">
        <v>2234680000</v>
      </c>
      <c r="X297" s="65">
        <v>734248187</v>
      </c>
      <c r="Y297" s="65">
        <v>772587600</v>
      </c>
      <c r="Z297" s="65">
        <v>2182</v>
      </c>
      <c r="AA297" s="65">
        <v>1687</v>
      </c>
      <c r="AB297" s="67">
        <v>0.4723</v>
      </c>
      <c r="AC297" s="65">
        <v>160</v>
      </c>
      <c r="AD297" s="66">
        <v>0.1013</v>
      </c>
      <c r="AE297" s="66">
        <v>0.42</v>
      </c>
      <c r="AF297" s="65">
        <v>2298</v>
      </c>
      <c r="AG297" s="65">
        <v>3122</v>
      </c>
      <c r="AH297" s="65">
        <v>1829</v>
      </c>
      <c r="AI297" s="65">
        <v>1221804</v>
      </c>
      <c r="AJ297" s="66">
        <v>0.63100000000000001</v>
      </c>
      <c r="AK297" s="66">
        <v>0.38400000000000001</v>
      </c>
      <c r="AL297" s="66">
        <v>0.48399999999999999</v>
      </c>
      <c r="AM297" s="66">
        <v>0.46200000000000002</v>
      </c>
      <c r="AN297" s="66">
        <v>0.46200000000000002</v>
      </c>
      <c r="AO297" s="66">
        <v>0.627</v>
      </c>
      <c r="AP297" s="66">
        <v>0.36199999999999999</v>
      </c>
      <c r="AQ297" s="66">
        <v>0.627</v>
      </c>
      <c r="AR297" s="88">
        <v>0.37885000000000002</v>
      </c>
    </row>
    <row r="298" spans="1:44" x14ac:dyDescent="0.2">
      <c r="A298" s="61" t="s">
        <v>616</v>
      </c>
      <c r="B298" s="58" t="s">
        <v>617</v>
      </c>
      <c r="C298" s="65">
        <v>632218</v>
      </c>
      <c r="D298" s="65">
        <v>296418</v>
      </c>
      <c r="E298" s="66">
        <v>0.997</v>
      </c>
      <c r="F298" s="65">
        <v>22811</v>
      </c>
      <c r="G298" s="65">
        <v>68433</v>
      </c>
      <c r="H298" s="66">
        <v>0.49199999999999999</v>
      </c>
      <c r="I298" s="65">
        <v>20292</v>
      </c>
      <c r="J298" s="66">
        <v>0.85099999999999998</v>
      </c>
      <c r="K298" s="65">
        <v>1666995700</v>
      </c>
      <c r="L298" s="65">
        <v>2226</v>
      </c>
      <c r="M298" s="65">
        <v>748874</v>
      </c>
      <c r="N298" s="65">
        <v>360468</v>
      </c>
      <c r="O298" s="66">
        <v>1.113</v>
      </c>
      <c r="P298" s="65">
        <v>1401</v>
      </c>
      <c r="Q298" s="65">
        <v>1338</v>
      </c>
      <c r="R298" s="65">
        <v>1401</v>
      </c>
      <c r="S298" s="66">
        <v>1.425</v>
      </c>
      <c r="T298" s="66">
        <v>1.119</v>
      </c>
      <c r="U298" s="66">
        <v>0.42599999999999999</v>
      </c>
      <c r="V298" s="65">
        <v>1622574583</v>
      </c>
      <c r="W298" s="65">
        <v>1711416818</v>
      </c>
      <c r="X298" s="65">
        <v>683728098</v>
      </c>
      <c r="Y298" s="65">
        <v>802403800</v>
      </c>
      <c r="Z298" s="65">
        <v>2707</v>
      </c>
      <c r="AA298" s="65">
        <v>1203</v>
      </c>
      <c r="AB298" s="67">
        <v>9.2499999999999999E-2</v>
      </c>
      <c r="AC298" s="65">
        <v>46</v>
      </c>
      <c r="AD298" s="66">
        <v>6.2E-2</v>
      </c>
      <c r="AE298" s="66">
        <v>0.11899999999999999</v>
      </c>
      <c r="AF298" s="65">
        <v>1262</v>
      </c>
      <c r="AG298" s="65">
        <v>1226</v>
      </c>
      <c r="AH298" s="65">
        <v>2379</v>
      </c>
      <c r="AI298" s="65">
        <v>719384</v>
      </c>
      <c r="AJ298" s="66">
        <v>0.67100000000000004</v>
      </c>
      <c r="AK298" s="66">
        <v>0.625</v>
      </c>
      <c r="AL298" s="66">
        <v>0.72499999999999998</v>
      </c>
      <c r="AM298" s="66">
        <v>0.72499999999999998</v>
      </c>
      <c r="AN298" s="66">
        <v>0.72499999999999998</v>
      </c>
      <c r="AO298" s="66">
        <v>0.78900000000000003</v>
      </c>
      <c r="AP298" s="66">
        <v>0.625</v>
      </c>
      <c r="AQ298" s="66">
        <v>0.78900000000000003</v>
      </c>
      <c r="AR298" s="88">
        <v>9.3890000000000001E-2</v>
      </c>
    </row>
    <row r="299" spans="1:44" x14ac:dyDescent="0.2">
      <c r="A299" s="61" t="s">
        <v>618</v>
      </c>
      <c r="B299" s="58" t="s">
        <v>619</v>
      </c>
      <c r="C299" s="65">
        <v>606532</v>
      </c>
      <c r="D299" s="65">
        <v>166611</v>
      </c>
      <c r="E299" s="66">
        <v>0.72</v>
      </c>
      <c r="F299" s="65">
        <v>20090</v>
      </c>
      <c r="G299" s="65">
        <v>60270</v>
      </c>
      <c r="H299" s="66">
        <v>0.63300000000000001</v>
      </c>
      <c r="I299" s="65">
        <v>16641</v>
      </c>
      <c r="J299" s="66">
        <v>0.89200000000000002</v>
      </c>
      <c r="K299" s="65">
        <v>2140646988</v>
      </c>
      <c r="L299" s="65">
        <v>2894</v>
      </c>
      <c r="M299" s="65">
        <v>739684</v>
      </c>
      <c r="N299" s="65">
        <v>208581</v>
      </c>
      <c r="O299" s="66">
        <v>0.64400000000000002</v>
      </c>
      <c r="P299" s="65">
        <v>1547</v>
      </c>
      <c r="Q299" s="65">
        <v>1576</v>
      </c>
      <c r="R299" s="65">
        <v>1562</v>
      </c>
      <c r="S299" s="66">
        <v>1.425</v>
      </c>
      <c r="T299" s="66">
        <v>1.3680000000000001</v>
      </c>
      <c r="U299" s="66">
        <v>0.53900000000000003</v>
      </c>
      <c r="V299" s="65">
        <v>2083826250</v>
      </c>
      <c r="W299" s="65">
        <v>2197467727</v>
      </c>
      <c r="X299" s="65">
        <v>589898349</v>
      </c>
      <c r="Y299" s="65">
        <v>603634352</v>
      </c>
      <c r="Z299" s="65">
        <v>3623</v>
      </c>
      <c r="AA299" s="65">
        <v>1372</v>
      </c>
      <c r="AB299" s="67">
        <v>0.43319999999999997</v>
      </c>
      <c r="AC299" s="65">
        <v>162</v>
      </c>
      <c r="AD299" s="66">
        <v>4.24E-2</v>
      </c>
      <c r="AE299" s="66">
        <v>0.36799999999999999</v>
      </c>
      <c r="AF299" s="65">
        <v>1368</v>
      </c>
      <c r="AG299" s="65">
        <v>1551</v>
      </c>
      <c r="AH299" s="65">
        <v>3193</v>
      </c>
      <c r="AI299" s="65">
        <v>688214</v>
      </c>
      <c r="AJ299" s="66">
        <v>0.68600000000000005</v>
      </c>
      <c r="AK299" s="66">
        <v>0.64100000000000001</v>
      </c>
      <c r="AL299" s="66">
        <v>0.74099999999999999</v>
      </c>
      <c r="AM299" s="66">
        <v>0.74099999999999999</v>
      </c>
      <c r="AN299" s="66">
        <v>0.74099999999999999</v>
      </c>
      <c r="AO299" s="66">
        <v>0.71199999999999997</v>
      </c>
      <c r="AP299" s="66">
        <v>0.64100000000000001</v>
      </c>
      <c r="AQ299" s="66">
        <v>0.71199999999999997</v>
      </c>
      <c r="AR299" s="88">
        <v>0.39179000000000003</v>
      </c>
    </row>
    <row r="300" spans="1:44" x14ac:dyDescent="0.2">
      <c r="A300" s="61" t="s">
        <v>620</v>
      </c>
      <c r="B300" s="58" t="s">
        <v>621</v>
      </c>
      <c r="C300" s="65">
        <v>2466550</v>
      </c>
      <c r="D300" s="65">
        <v>273709</v>
      </c>
      <c r="E300" s="66">
        <v>2.1269999999999998</v>
      </c>
      <c r="F300" s="65">
        <v>31365</v>
      </c>
      <c r="G300" s="65">
        <v>94095</v>
      </c>
      <c r="H300" s="66">
        <v>0.25</v>
      </c>
      <c r="I300" s="65">
        <v>34164</v>
      </c>
      <c r="J300" s="66">
        <v>0.68100000000000005</v>
      </c>
      <c r="K300" s="65">
        <v>2732088731</v>
      </c>
      <c r="L300" s="65">
        <v>941</v>
      </c>
      <c r="M300" s="65">
        <v>2903388</v>
      </c>
      <c r="N300" s="65">
        <v>334792</v>
      </c>
      <c r="O300" s="66">
        <v>1.0329999999999999</v>
      </c>
      <c r="P300" s="65">
        <v>756</v>
      </c>
      <c r="Q300" s="65">
        <v>765</v>
      </c>
      <c r="R300" s="65">
        <v>761</v>
      </c>
      <c r="S300" s="66">
        <v>1.425</v>
      </c>
      <c r="T300" s="66">
        <v>1.4019999999999999</v>
      </c>
      <c r="U300" s="66">
        <v>0.14699999999999999</v>
      </c>
      <c r="V300" s="65">
        <v>2625177917</v>
      </c>
      <c r="W300" s="65">
        <v>2838999545</v>
      </c>
      <c r="X300" s="65">
        <v>298963457</v>
      </c>
      <c r="Y300" s="65">
        <v>315039711</v>
      </c>
      <c r="Z300" s="65">
        <v>1151</v>
      </c>
      <c r="AA300" s="65">
        <v>649</v>
      </c>
      <c r="AB300" s="67">
        <v>0.41199999999999998</v>
      </c>
      <c r="AC300" s="65">
        <v>84</v>
      </c>
      <c r="AD300" s="66">
        <v>0.1042</v>
      </c>
      <c r="AE300" s="66">
        <v>0.40200000000000002</v>
      </c>
      <c r="AF300" s="65">
        <v>653</v>
      </c>
      <c r="AG300" s="65">
        <v>1070</v>
      </c>
      <c r="AH300" s="65">
        <v>1024</v>
      </c>
      <c r="AI300" s="65">
        <v>2772460</v>
      </c>
      <c r="AJ300" s="66">
        <v>6.5000000000000002E-2</v>
      </c>
      <c r="AK300" s="66">
        <v>0.13200000000000001</v>
      </c>
      <c r="AL300" s="66">
        <v>0.23200000000000001</v>
      </c>
      <c r="AM300" s="66">
        <v>0.13200000000000001</v>
      </c>
      <c r="AN300" s="66">
        <v>0.13200000000000001</v>
      </c>
      <c r="AO300" s="66">
        <v>0.317</v>
      </c>
      <c r="AP300" s="66">
        <v>0</v>
      </c>
      <c r="AQ300" s="66">
        <v>0.36</v>
      </c>
      <c r="AR300" s="88">
        <v>0.33051000000000003</v>
      </c>
    </row>
    <row r="301" spans="1:44" x14ac:dyDescent="0.2">
      <c r="A301" s="61" t="s">
        <v>622</v>
      </c>
      <c r="B301" s="58" t="s">
        <v>623</v>
      </c>
      <c r="C301" s="65">
        <v>643463</v>
      </c>
      <c r="D301" s="65">
        <v>202286</v>
      </c>
      <c r="E301" s="66">
        <v>0.81599999999999995</v>
      </c>
      <c r="F301" s="65">
        <v>15618</v>
      </c>
      <c r="G301" s="65">
        <v>46854</v>
      </c>
      <c r="H301" s="66">
        <v>0.58399999999999996</v>
      </c>
      <c r="I301" s="65">
        <v>18520</v>
      </c>
      <c r="J301" s="66">
        <v>0.878</v>
      </c>
      <c r="K301" s="65">
        <v>7113219110</v>
      </c>
      <c r="L301" s="65">
        <v>8966</v>
      </c>
      <c r="M301" s="65">
        <v>793354</v>
      </c>
      <c r="N301" s="65">
        <v>257065</v>
      </c>
      <c r="O301" s="66">
        <v>0.79300000000000004</v>
      </c>
      <c r="P301" s="65">
        <v>5654</v>
      </c>
      <c r="Q301" s="65">
        <v>5750</v>
      </c>
      <c r="R301" s="65">
        <v>5702</v>
      </c>
      <c r="S301" s="66">
        <v>1.425</v>
      </c>
      <c r="T301" s="66">
        <v>1.2969999999999999</v>
      </c>
      <c r="U301" s="66">
        <v>0.48299999999999998</v>
      </c>
      <c r="V301" s="65">
        <v>6894814584</v>
      </c>
      <c r="W301" s="65">
        <v>7331623636</v>
      </c>
      <c r="X301" s="65">
        <v>2254174663</v>
      </c>
      <c r="Y301" s="65">
        <v>2304851929</v>
      </c>
      <c r="Z301" s="65">
        <v>11394</v>
      </c>
      <c r="AA301" s="65">
        <v>4746</v>
      </c>
      <c r="AB301" s="67">
        <v>0.37909999999999999</v>
      </c>
      <c r="AC301" s="65">
        <v>350</v>
      </c>
      <c r="AD301" s="66">
        <v>2.2200000000000001E-2</v>
      </c>
      <c r="AE301" s="66">
        <v>0.29699999999999999</v>
      </c>
      <c r="AF301" s="65">
        <v>4849</v>
      </c>
      <c r="AG301" s="65">
        <v>5333</v>
      </c>
      <c r="AH301" s="65">
        <v>9868</v>
      </c>
      <c r="AI301" s="65">
        <v>742969</v>
      </c>
      <c r="AJ301" s="66">
        <v>0.66</v>
      </c>
      <c r="AK301" s="66">
        <v>0.61199999999999999</v>
      </c>
      <c r="AL301" s="66">
        <v>0.71199999999999997</v>
      </c>
      <c r="AM301" s="66">
        <v>0.71199999999999997</v>
      </c>
      <c r="AN301" s="66">
        <v>0.71199999999999997</v>
      </c>
      <c r="AO301" s="66">
        <v>0.75</v>
      </c>
      <c r="AP301" s="66">
        <v>0.61199999999999999</v>
      </c>
      <c r="AQ301" s="66">
        <v>0.75</v>
      </c>
      <c r="AR301" s="88">
        <v>0.31512000000000001</v>
      </c>
    </row>
    <row r="302" spans="1:44" x14ac:dyDescent="0.2">
      <c r="A302" s="61" t="s">
        <v>624</v>
      </c>
      <c r="B302" s="58" t="s">
        <v>625</v>
      </c>
      <c r="C302" s="65">
        <v>797064</v>
      </c>
      <c r="D302" s="65">
        <v>238346</v>
      </c>
      <c r="E302" s="66">
        <v>0.98699999999999999</v>
      </c>
      <c r="F302" s="65">
        <v>15960</v>
      </c>
      <c r="G302" s="65">
        <v>47880</v>
      </c>
      <c r="H302" s="66">
        <v>0.497</v>
      </c>
      <c r="I302" s="65">
        <v>19556</v>
      </c>
      <c r="J302" s="66">
        <v>0.85199999999999998</v>
      </c>
      <c r="K302" s="65">
        <v>15262582433</v>
      </c>
      <c r="L302" s="65">
        <v>16054</v>
      </c>
      <c r="M302" s="65">
        <v>950702</v>
      </c>
      <c r="N302" s="65">
        <v>293307</v>
      </c>
      <c r="O302" s="66">
        <v>0.90500000000000003</v>
      </c>
      <c r="P302" s="65">
        <v>9197</v>
      </c>
      <c r="Q302" s="65">
        <v>9294</v>
      </c>
      <c r="R302" s="65">
        <v>9246</v>
      </c>
      <c r="S302" s="66">
        <v>1.425</v>
      </c>
      <c r="T302" s="66">
        <v>1.2689999999999999</v>
      </c>
      <c r="U302" s="66">
        <v>0.41799999999999998</v>
      </c>
      <c r="V302" s="65">
        <v>14778354693</v>
      </c>
      <c r="W302" s="65">
        <v>15746810174</v>
      </c>
      <c r="X302" s="65">
        <v>4528959077</v>
      </c>
      <c r="Y302" s="65">
        <v>4708766156</v>
      </c>
      <c r="Z302" s="65">
        <v>19756</v>
      </c>
      <c r="AA302" s="65">
        <v>7868</v>
      </c>
      <c r="AB302" s="67">
        <v>0.32719999999999999</v>
      </c>
      <c r="AC302" s="65">
        <v>379</v>
      </c>
      <c r="AD302" s="66">
        <v>4.9700000000000001E-2</v>
      </c>
      <c r="AE302" s="66">
        <v>0.26900000000000002</v>
      </c>
      <c r="AF302" s="65">
        <v>7997</v>
      </c>
      <c r="AG302" s="65">
        <v>8845</v>
      </c>
      <c r="AH302" s="65">
        <v>17501</v>
      </c>
      <c r="AI302" s="65">
        <v>899766</v>
      </c>
      <c r="AJ302" s="66">
        <v>0.58599999999999997</v>
      </c>
      <c r="AK302" s="66">
        <v>0.53300000000000003</v>
      </c>
      <c r="AL302" s="66">
        <v>0.63300000000000001</v>
      </c>
      <c r="AM302" s="66">
        <v>0.63</v>
      </c>
      <c r="AN302" s="66">
        <v>0.63</v>
      </c>
      <c r="AO302" s="66">
        <v>0.7</v>
      </c>
      <c r="AP302" s="66">
        <v>0.53</v>
      </c>
      <c r="AQ302" s="66">
        <v>0.7</v>
      </c>
      <c r="AR302" s="88">
        <v>0.28156999999999999</v>
      </c>
    </row>
    <row r="303" spans="1:44" x14ac:dyDescent="0.2">
      <c r="A303" s="61" t="s">
        <v>626</v>
      </c>
      <c r="B303" s="58" t="s">
        <v>627</v>
      </c>
      <c r="C303" s="65">
        <v>769256</v>
      </c>
      <c r="D303" s="65">
        <v>314157</v>
      </c>
      <c r="E303" s="66">
        <v>1.1200000000000001</v>
      </c>
      <c r="F303" s="65">
        <v>19177</v>
      </c>
      <c r="G303" s="65">
        <v>57531</v>
      </c>
      <c r="H303" s="66">
        <v>0.42899999999999999</v>
      </c>
      <c r="I303" s="65">
        <v>24096</v>
      </c>
      <c r="J303" s="66">
        <v>0.83199999999999996</v>
      </c>
      <c r="K303" s="65">
        <v>9944355644</v>
      </c>
      <c r="L303" s="65">
        <v>10917</v>
      </c>
      <c r="M303" s="65">
        <v>910905</v>
      </c>
      <c r="N303" s="65">
        <v>382214</v>
      </c>
      <c r="O303" s="66">
        <v>1.18</v>
      </c>
      <c r="P303" s="65">
        <v>6168</v>
      </c>
      <c r="Q303" s="65">
        <v>6223</v>
      </c>
      <c r="R303" s="65">
        <v>6196</v>
      </c>
      <c r="S303" s="66">
        <v>1.425</v>
      </c>
      <c r="T303" s="66">
        <v>1.087</v>
      </c>
      <c r="U303" s="66">
        <v>0.36799999999999999</v>
      </c>
      <c r="V303" s="65">
        <v>9671450833</v>
      </c>
      <c r="W303" s="65">
        <v>10217260455</v>
      </c>
      <c r="X303" s="65">
        <v>3937890257</v>
      </c>
      <c r="Y303" s="65">
        <v>4172640411</v>
      </c>
      <c r="Z303" s="65">
        <v>13282</v>
      </c>
      <c r="AA303" s="65">
        <v>5171</v>
      </c>
      <c r="AB303" s="67">
        <v>9.2700000000000005E-2</v>
      </c>
      <c r="AC303" s="65">
        <v>39</v>
      </c>
      <c r="AD303" s="66">
        <v>3.5200000000000002E-2</v>
      </c>
      <c r="AE303" s="66">
        <v>8.6999999999999994E-2</v>
      </c>
      <c r="AF303" s="65">
        <v>5298</v>
      </c>
      <c r="AG303" s="65">
        <v>5512</v>
      </c>
      <c r="AH303" s="65">
        <v>11701</v>
      </c>
      <c r="AI303" s="65">
        <v>873195</v>
      </c>
      <c r="AJ303" s="66">
        <v>0.59899999999999998</v>
      </c>
      <c r="AK303" s="66">
        <v>0.54500000000000004</v>
      </c>
      <c r="AL303" s="66">
        <v>0.64500000000000002</v>
      </c>
      <c r="AM303" s="66">
        <v>0.64500000000000002</v>
      </c>
      <c r="AN303" s="66">
        <v>0.64500000000000002</v>
      </c>
      <c r="AO303" s="66">
        <v>0.755</v>
      </c>
      <c r="AP303" s="66">
        <v>0.54500000000000004</v>
      </c>
      <c r="AQ303" s="66">
        <v>0.755</v>
      </c>
      <c r="AR303" s="88">
        <v>0.1235</v>
      </c>
    </row>
    <row r="304" spans="1:44" x14ac:dyDescent="0.2">
      <c r="A304" s="61" t="s">
        <v>628</v>
      </c>
      <c r="B304" s="58" t="s">
        <v>629</v>
      </c>
      <c r="C304" s="65">
        <v>1598610</v>
      </c>
      <c r="D304" s="65">
        <v>467728</v>
      </c>
      <c r="E304" s="66">
        <v>1.958</v>
      </c>
      <c r="F304" s="65">
        <v>25530</v>
      </c>
      <c r="G304" s="65">
        <v>76590</v>
      </c>
      <c r="H304" s="66">
        <v>0.25</v>
      </c>
      <c r="I304" s="65">
        <v>34240</v>
      </c>
      <c r="J304" s="66">
        <v>0.70699999999999996</v>
      </c>
      <c r="K304" s="65">
        <v>6765828747</v>
      </c>
      <c r="L304" s="65">
        <v>3582</v>
      </c>
      <c r="M304" s="65">
        <v>1888841</v>
      </c>
      <c r="N304" s="65">
        <v>579633</v>
      </c>
      <c r="O304" s="66">
        <v>1.79</v>
      </c>
      <c r="P304" s="65">
        <v>4153</v>
      </c>
      <c r="Q304" s="65">
        <v>4354</v>
      </c>
      <c r="R304" s="65">
        <v>4254</v>
      </c>
      <c r="S304" s="66">
        <v>1.425</v>
      </c>
      <c r="T304" s="66">
        <v>1.2989999999999999</v>
      </c>
      <c r="U304" s="66">
        <v>0.17699999999999999</v>
      </c>
      <c r="V304" s="65">
        <v>6435426131</v>
      </c>
      <c r="W304" s="65">
        <v>7096231364</v>
      </c>
      <c r="X304" s="65">
        <v>1983938352</v>
      </c>
      <c r="Y304" s="65">
        <v>2076248084</v>
      </c>
      <c r="Z304" s="65">
        <v>4439</v>
      </c>
      <c r="AA304" s="65">
        <v>3457</v>
      </c>
      <c r="AB304" s="67">
        <v>0.27700000000000002</v>
      </c>
      <c r="AC304" s="65">
        <v>210</v>
      </c>
      <c r="AD304" s="66">
        <v>0.13639999999999999</v>
      </c>
      <c r="AE304" s="66">
        <v>0.29899999999999999</v>
      </c>
      <c r="AF304" s="65">
        <v>3965</v>
      </c>
      <c r="AG304" s="65">
        <v>3642</v>
      </c>
      <c r="AH304" s="65">
        <v>3782</v>
      </c>
      <c r="AI304" s="65">
        <v>1876317</v>
      </c>
      <c r="AJ304" s="66">
        <v>0.126</v>
      </c>
      <c r="AK304" s="66">
        <v>0.42399999999999999</v>
      </c>
      <c r="AL304" s="66">
        <v>0.52400000000000002</v>
      </c>
      <c r="AM304" s="66">
        <v>0.42399999999999999</v>
      </c>
      <c r="AN304" s="66">
        <v>0.42399999999999999</v>
      </c>
      <c r="AO304" s="66">
        <v>0.47099999999999997</v>
      </c>
      <c r="AP304" s="66">
        <v>0.02</v>
      </c>
      <c r="AQ304" s="66">
        <v>0.47099999999999997</v>
      </c>
      <c r="AR304" s="88">
        <v>0.28616000000000003</v>
      </c>
    </row>
    <row r="305" spans="1:44" x14ac:dyDescent="0.2">
      <c r="A305" s="61" t="s">
        <v>630</v>
      </c>
      <c r="B305" s="58" t="s">
        <v>631</v>
      </c>
      <c r="C305" s="65">
        <v>597966</v>
      </c>
      <c r="D305" s="65">
        <v>176544</v>
      </c>
      <c r="E305" s="66">
        <v>0.73499999999999999</v>
      </c>
      <c r="F305" s="65">
        <v>22520</v>
      </c>
      <c r="G305" s="65">
        <v>67560</v>
      </c>
      <c r="H305" s="66">
        <v>0.626</v>
      </c>
      <c r="I305" s="65">
        <v>17450</v>
      </c>
      <c r="J305" s="66">
        <v>0.89</v>
      </c>
      <c r="K305" s="65">
        <v>2962047900</v>
      </c>
      <c r="L305" s="65">
        <v>4837</v>
      </c>
      <c r="M305" s="65">
        <v>612372</v>
      </c>
      <c r="N305" s="65">
        <v>194356</v>
      </c>
      <c r="O305" s="66">
        <v>0.6</v>
      </c>
      <c r="P305" s="65">
        <v>5508</v>
      </c>
      <c r="Q305" s="65">
        <v>5612</v>
      </c>
      <c r="R305" s="65">
        <v>5560</v>
      </c>
      <c r="S305" s="66">
        <v>1.425</v>
      </c>
      <c r="T305" s="66">
        <v>1.7250000000000001</v>
      </c>
      <c r="U305" s="66">
        <v>0.56399999999999995</v>
      </c>
      <c r="V305" s="65">
        <v>2739923000</v>
      </c>
      <c r="W305" s="65">
        <v>3184172800</v>
      </c>
      <c r="X305" s="65">
        <v>941981589</v>
      </c>
      <c r="Y305" s="65">
        <v>940100651</v>
      </c>
      <c r="Z305" s="65">
        <v>5325</v>
      </c>
      <c r="AA305" s="65">
        <v>4810</v>
      </c>
      <c r="AB305" s="67">
        <v>0.71430000000000005</v>
      </c>
      <c r="AC305" s="65">
        <v>1494</v>
      </c>
      <c r="AD305" s="66">
        <v>0.16259999999999999</v>
      </c>
      <c r="AE305" s="66">
        <v>0.72499999999999998</v>
      </c>
      <c r="AF305" s="65">
        <v>5321</v>
      </c>
      <c r="AG305" s="65">
        <v>5464</v>
      </c>
      <c r="AH305" s="65">
        <v>4443</v>
      </c>
      <c r="AI305" s="65">
        <v>716671</v>
      </c>
      <c r="AJ305" s="66">
        <v>0.70799999999999996</v>
      </c>
      <c r="AK305" s="66">
        <v>0.70599999999999996</v>
      </c>
      <c r="AL305" s="66">
        <v>0.80600000000000005</v>
      </c>
      <c r="AM305" s="66">
        <v>0.72599999999999998</v>
      </c>
      <c r="AN305" s="66">
        <v>0.75700000000000001</v>
      </c>
      <c r="AO305" s="66">
        <v>0.69</v>
      </c>
      <c r="AP305" s="66">
        <v>0.626</v>
      </c>
      <c r="AQ305" s="66">
        <v>0.69</v>
      </c>
      <c r="AR305" s="88">
        <v>0.63804000000000005</v>
      </c>
    </row>
    <row r="306" spans="1:44" x14ac:dyDescent="0.2">
      <c r="A306" s="61" t="s">
        <v>632</v>
      </c>
      <c r="B306" s="58" t="s">
        <v>633</v>
      </c>
      <c r="C306" s="65">
        <v>1352188</v>
      </c>
      <c r="D306" s="65">
        <v>615593</v>
      </c>
      <c r="E306" s="66">
        <v>2.0950000000000002</v>
      </c>
      <c r="F306" s="65">
        <v>25690</v>
      </c>
      <c r="G306" s="65">
        <v>77070</v>
      </c>
      <c r="H306" s="66">
        <v>0.25</v>
      </c>
      <c r="I306" s="65">
        <v>35449</v>
      </c>
      <c r="J306" s="66">
        <v>0.68600000000000005</v>
      </c>
      <c r="K306" s="65">
        <v>2736765725</v>
      </c>
      <c r="L306" s="65">
        <v>1734</v>
      </c>
      <c r="M306" s="65">
        <v>1578296</v>
      </c>
      <c r="N306" s="65">
        <v>740913</v>
      </c>
      <c r="O306" s="66">
        <v>2.2879999999999998</v>
      </c>
      <c r="P306" s="65">
        <v>1935</v>
      </c>
      <c r="Q306" s="65">
        <v>1878</v>
      </c>
      <c r="R306" s="65">
        <v>1935</v>
      </c>
      <c r="S306" s="66">
        <v>1.425</v>
      </c>
      <c r="T306" s="66">
        <v>1.075</v>
      </c>
      <c r="U306" s="66">
        <v>0.152</v>
      </c>
      <c r="V306" s="65">
        <v>2651514783</v>
      </c>
      <c r="W306" s="65">
        <v>2822016667</v>
      </c>
      <c r="X306" s="65">
        <v>1208589379</v>
      </c>
      <c r="Y306" s="65">
        <v>1284743351</v>
      </c>
      <c r="Z306" s="65">
        <v>2087</v>
      </c>
      <c r="AA306" s="65">
        <v>1624</v>
      </c>
      <c r="AB306" s="67">
        <v>6.7500000000000004E-2</v>
      </c>
      <c r="AC306" s="65">
        <v>52</v>
      </c>
      <c r="AD306" s="66">
        <v>2.3400000000000001E-2</v>
      </c>
      <c r="AE306" s="66">
        <v>7.4999999999999997E-2</v>
      </c>
      <c r="AF306" s="65">
        <v>1637</v>
      </c>
      <c r="AG306" s="65">
        <v>1801</v>
      </c>
      <c r="AH306" s="65">
        <v>1879</v>
      </c>
      <c r="AI306" s="65">
        <v>1501871</v>
      </c>
      <c r="AJ306" s="66">
        <v>0.30299999999999999</v>
      </c>
      <c r="AK306" s="66">
        <v>0.216</v>
      </c>
      <c r="AL306" s="66">
        <v>0.316</v>
      </c>
      <c r="AM306" s="66">
        <v>0.316</v>
      </c>
      <c r="AN306" s="66">
        <v>0.316</v>
      </c>
      <c r="AO306" s="66">
        <v>0.60799999999999998</v>
      </c>
      <c r="AP306" s="66">
        <v>0.216</v>
      </c>
      <c r="AQ306" s="66">
        <v>0.60799999999999998</v>
      </c>
      <c r="AR306" s="88">
        <v>7.911E-2</v>
      </c>
    </row>
    <row r="307" spans="1:44" x14ac:dyDescent="0.2">
      <c r="A307" s="61" t="s">
        <v>634</v>
      </c>
      <c r="B307" s="58" t="s">
        <v>635</v>
      </c>
      <c r="C307" s="65">
        <v>1502231</v>
      </c>
      <c r="D307" s="65">
        <v>601154</v>
      </c>
      <c r="E307" s="66">
        <v>2.1629999999999998</v>
      </c>
      <c r="F307" s="65">
        <v>24501</v>
      </c>
      <c r="G307" s="65">
        <v>73503</v>
      </c>
      <c r="H307" s="66">
        <v>0.25</v>
      </c>
      <c r="I307" s="65">
        <v>30045</v>
      </c>
      <c r="J307" s="66">
        <v>0.67600000000000005</v>
      </c>
      <c r="K307" s="65">
        <v>5405471807</v>
      </c>
      <c r="L307" s="65">
        <v>3181</v>
      </c>
      <c r="M307" s="65">
        <v>1699299</v>
      </c>
      <c r="N307" s="65">
        <v>704528</v>
      </c>
      <c r="O307" s="66">
        <v>2.1749999999999998</v>
      </c>
      <c r="P307" s="65">
        <v>3719</v>
      </c>
      <c r="Q307" s="65">
        <v>3680</v>
      </c>
      <c r="R307" s="65">
        <v>3719</v>
      </c>
      <c r="S307" s="66">
        <v>1.425</v>
      </c>
      <c r="T307" s="66">
        <v>1.1299999999999999</v>
      </c>
      <c r="U307" s="66">
        <v>0.14499999999999999</v>
      </c>
      <c r="V307" s="65">
        <v>5210624091</v>
      </c>
      <c r="W307" s="65">
        <v>5600319524</v>
      </c>
      <c r="X307" s="65">
        <v>2039599035</v>
      </c>
      <c r="Y307" s="65">
        <v>2241104162</v>
      </c>
      <c r="Z307" s="65">
        <v>3728</v>
      </c>
      <c r="AA307" s="65">
        <v>3306</v>
      </c>
      <c r="AB307" s="67">
        <v>0.1273</v>
      </c>
      <c r="AC307" s="65">
        <v>115</v>
      </c>
      <c r="AD307" s="66">
        <v>4.5999999999999999E-2</v>
      </c>
      <c r="AE307" s="66">
        <v>0.13</v>
      </c>
      <c r="AF307" s="65">
        <v>3322</v>
      </c>
      <c r="AG307" s="65">
        <v>3498</v>
      </c>
      <c r="AH307" s="65">
        <v>3394</v>
      </c>
      <c r="AI307" s="65">
        <v>1650064</v>
      </c>
      <c r="AJ307" s="66">
        <v>0.23300000000000001</v>
      </c>
      <c r="AK307" s="66">
        <v>0.14599999999999999</v>
      </c>
      <c r="AL307" s="66">
        <v>0.246</v>
      </c>
      <c r="AM307" s="66">
        <v>0.23899999999999999</v>
      </c>
      <c r="AN307" s="66">
        <v>0.23899999999999999</v>
      </c>
      <c r="AO307" s="66">
        <v>0.54600000000000004</v>
      </c>
      <c r="AP307" s="66">
        <v>0.13900000000000001</v>
      </c>
      <c r="AQ307" s="66">
        <v>0.54600000000000004</v>
      </c>
      <c r="AR307" s="88">
        <v>0.12376</v>
      </c>
    </row>
    <row r="308" spans="1:44" x14ac:dyDescent="0.2">
      <c r="A308" s="61" t="s">
        <v>636</v>
      </c>
      <c r="B308" s="58" t="s">
        <v>637</v>
      </c>
      <c r="C308" s="65">
        <v>1460509</v>
      </c>
      <c r="D308" s="65">
        <v>559402</v>
      </c>
      <c r="E308" s="66">
        <v>2.0529999999999999</v>
      </c>
      <c r="F308" s="65">
        <v>22193</v>
      </c>
      <c r="G308" s="65">
        <v>66579</v>
      </c>
      <c r="H308" s="66">
        <v>0.25</v>
      </c>
      <c r="I308" s="65">
        <v>28090</v>
      </c>
      <c r="J308" s="66">
        <v>0.69299999999999995</v>
      </c>
      <c r="K308" s="65">
        <v>8905040134</v>
      </c>
      <c r="L308" s="65">
        <v>5190</v>
      </c>
      <c r="M308" s="65">
        <v>1715807</v>
      </c>
      <c r="N308" s="65">
        <v>676995</v>
      </c>
      <c r="O308" s="66">
        <v>2.09</v>
      </c>
      <c r="P308" s="65">
        <v>5898</v>
      </c>
      <c r="Q308" s="65">
        <v>6077</v>
      </c>
      <c r="R308" s="65">
        <v>5988</v>
      </c>
      <c r="S308" s="66">
        <v>1.425</v>
      </c>
      <c r="T308" s="66">
        <v>1.2110000000000001</v>
      </c>
      <c r="U308" s="66">
        <v>0.155</v>
      </c>
      <c r="V308" s="65">
        <v>8636622174</v>
      </c>
      <c r="W308" s="65">
        <v>9173458095</v>
      </c>
      <c r="X308" s="65">
        <v>3464825129</v>
      </c>
      <c r="Y308" s="65">
        <v>3513605703</v>
      </c>
      <c r="Z308" s="65">
        <v>6281</v>
      </c>
      <c r="AA308" s="65">
        <v>5177</v>
      </c>
      <c r="AB308" s="67">
        <v>0.2034</v>
      </c>
      <c r="AC308" s="65">
        <v>429</v>
      </c>
      <c r="AD308" s="66">
        <v>5.8599999999999999E-2</v>
      </c>
      <c r="AE308" s="66">
        <v>0.21099999999999999</v>
      </c>
      <c r="AF308" s="65">
        <v>5275</v>
      </c>
      <c r="AG308" s="65">
        <v>5703</v>
      </c>
      <c r="AH308" s="65">
        <v>5592</v>
      </c>
      <c r="AI308" s="65">
        <v>1640461</v>
      </c>
      <c r="AJ308" s="66">
        <v>0.23699999999999999</v>
      </c>
      <c r="AK308" s="66">
        <v>0.187</v>
      </c>
      <c r="AL308" s="66">
        <v>0.28699999999999998</v>
      </c>
      <c r="AM308" s="66">
        <v>0.24299999999999999</v>
      </c>
      <c r="AN308" s="66">
        <v>0.24299999999999999</v>
      </c>
      <c r="AO308" s="66">
        <v>0.5</v>
      </c>
      <c r="AP308" s="66">
        <v>0.14299999999999999</v>
      </c>
      <c r="AQ308" s="66">
        <v>0.5</v>
      </c>
      <c r="AR308" s="88">
        <v>0.16993</v>
      </c>
    </row>
    <row r="309" spans="1:44" x14ac:dyDescent="0.2">
      <c r="A309" s="61" t="s">
        <v>638</v>
      </c>
      <c r="B309" s="58" t="s">
        <v>639</v>
      </c>
      <c r="C309" s="65">
        <v>990898</v>
      </c>
      <c r="D309" s="65">
        <v>250913</v>
      </c>
      <c r="E309" s="66">
        <v>1.1359999999999999</v>
      </c>
      <c r="F309" s="65">
        <v>16537</v>
      </c>
      <c r="G309" s="65">
        <v>49611</v>
      </c>
      <c r="H309" s="66">
        <v>0.42099999999999999</v>
      </c>
      <c r="I309" s="65">
        <v>21396</v>
      </c>
      <c r="J309" s="66">
        <v>0.83</v>
      </c>
      <c r="K309" s="65">
        <v>4043707132</v>
      </c>
      <c r="L309" s="65">
        <v>3414</v>
      </c>
      <c r="M309" s="65">
        <v>1184448</v>
      </c>
      <c r="N309" s="65">
        <v>309342</v>
      </c>
      <c r="O309" s="66">
        <v>0.95499999999999996</v>
      </c>
      <c r="P309" s="65">
        <v>1786</v>
      </c>
      <c r="Q309" s="65">
        <v>1839</v>
      </c>
      <c r="R309" s="65">
        <v>1813</v>
      </c>
      <c r="S309" s="66">
        <v>1.425</v>
      </c>
      <c r="T309" s="66">
        <v>1.18</v>
      </c>
      <c r="U309" s="66">
        <v>0.36299999999999999</v>
      </c>
      <c r="V309" s="65">
        <v>3916721776</v>
      </c>
      <c r="W309" s="65">
        <v>4170692489</v>
      </c>
      <c r="X309" s="65">
        <v>990524847</v>
      </c>
      <c r="Y309" s="65">
        <v>1056094014</v>
      </c>
      <c r="Z309" s="65">
        <v>4209</v>
      </c>
      <c r="AA309" s="65">
        <v>1541</v>
      </c>
      <c r="AB309" s="67">
        <v>0.18010000000000001</v>
      </c>
      <c r="AC309" s="65">
        <v>131</v>
      </c>
      <c r="AD309" s="66">
        <v>3.0700000000000002E-2</v>
      </c>
      <c r="AE309" s="66">
        <v>0.18</v>
      </c>
      <c r="AF309" s="65">
        <v>1751</v>
      </c>
      <c r="AG309" s="65">
        <v>1668</v>
      </c>
      <c r="AH309" s="65">
        <v>3770</v>
      </c>
      <c r="AI309" s="65">
        <v>1106284</v>
      </c>
      <c r="AJ309" s="66">
        <v>0.48899999999999999</v>
      </c>
      <c r="AK309" s="66">
        <v>0.42399999999999999</v>
      </c>
      <c r="AL309" s="66">
        <v>0.52400000000000002</v>
      </c>
      <c r="AM309" s="66">
        <v>0.52300000000000002</v>
      </c>
      <c r="AN309" s="66">
        <v>0.52300000000000002</v>
      </c>
      <c r="AO309" s="66">
        <v>0.621</v>
      </c>
      <c r="AP309" s="66">
        <v>0.42299999999999999</v>
      </c>
      <c r="AQ309" s="66">
        <v>0.621</v>
      </c>
      <c r="AR309" s="88">
        <v>0.18754999999999999</v>
      </c>
    </row>
    <row r="310" spans="1:44" x14ac:dyDescent="0.2">
      <c r="A310" s="61" t="s">
        <v>640</v>
      </c>
      <c r="B310" s="58" t="s">
        <v>641</v>
      </c>
      <c r="C310" s="65">
        <v>2192884</v>
      </c>
      <c r="D310" s="65">
        <v>775006</v>
      </c>
      <c r="E310" s="66">
        <v>2.9529999999999998</v>
      </c>
      <c r="F310" s="65">
        <v>22736</v>
      </c>
      <c r="G310" s="65">
        <v>68208</v>
      </c>
      <c r="H310" s="66">
        <v>0.25</v>
      </c>
      <c r="I310" s="65">
        <v>30452</v>
      </c>
      <c r="J310" s="66">
        <v>0.55800000000000005</v>
      </c>
      <c r="K310" s="65">
        <v>7993020020</v>
      </c>
      <c r="L310" s="65">
        <v>3046</v>
      </c>
      <c r="M310" s="65">
        <v>2624103</v>
      </c>
      <c r="N310" s="65">
        <v>960489</v>
      </c>
      <c r="O310" s="66">
        <v>2.9660000000000002</v>
      </c>
      <c r="P310" s="65">
        <v>3523</v>
      </c>
      <c r="Q310" s="65">
        <v>3537</v>
      </c>
      <c r="R310" s="65">
        <v>3530</v>
      </c>
      <c r="S310" s="66">
        <v>1.425</v>
      </c>
      <c r="T310" s="66">
        <v>1.0880000000000001</v>
      </c>
      <c r="U310" s="66">
        <v>0</v>
      </c>
      <c r="V310" s="65">
        <v>7707899565</v>
      </c>
      <c r="W310" s="65">
        <v>8278140476</v>
      </c>
      <c r="X310" s="65">
        <v>3003929990</v>
      </c>
      <c r="Y310" s="65">
        <v>2925650808</v>
      </c>
      <c r="Z310" s="65">
        <v>3775</v>
      </c>
      <c r="AA310" s="65">
        <v>3023</v>
      </c>
      <c r="AB310" s="67">
        <v>6.5799999999999997E-2</v>
      </c>
      <c r="AC310" s="65">
        <v>66</v>
      </c>
      <c r="AD310" s="66">
        <v>5.3199999999999997E-2</v>
      </c>
      <c r="AE310" s="66">
        <v>8.7999999999999995E-2</v>
      </c>
      <c r="AF310" s="65">
        <v>3746</v>
      </c>
      <c r="AG310" s="65">
        <v>3329</v>
      </c>
      <c r="AH310" s="65">
        <v>3331</v>
      </c>
      <c r="AI310" s="65">
        <v>2485181</v>
      </c>
      <c r="AJ310" s="66">
        <v>6.5000000000000002E-2</v>
      </c>
      <c r="AK310" s="66">
        <v>0</v>
      </c>
      <c r="AL310" s="66">
        <v>0.1</v>
      </c>
      <c r="AM310" s="66">
        <v>0.1</v>
      </c>
      <c r="AN310" s="66">
        <v>0.1</v>
      </c>
      <c r="AO310" s="66">
        <v>0.29299999999999998</v>
      </c>
      <c r="AP310" s="66">
        <v>0</v>
      </c>
      <c r="AQ310" s="66">
        <v>0.36</v>
      </c>
      <c r="AR310" s="88">
        <v>7.1779999999999997E-2</v>
      </c>
    </row>
    <row r="311" spans="1:44" x14ac:dyDescent="0.2">
      <c r="A311" s="61" t="s">
        <v>642</v>
      </c>
      <c r="B311" s="58" t="s">
        <v>643</v>
      </c>
      <c r="C311" s="65">
        <v>2031568</v>
      </c>
      <c r="D311" s="65">
        <v>597392</v>
      </c>
      <c r="E311" s="66">
        <v>2.4950000000000001</v>
      </c>
      <c r="F311" s="65">
        <v>23776</v>
      </c>
      <c r="G311" s="65">
        <v>71328</v>
      </c>
      <c r="H311" s="66">
        <v>0.25</v>
      </c>
      <c r="I311" s="65">
        <v>33298</v>
      </c>
      <c r="J311" s="66">
        <v>0.626</v>
      </c>
      <c r="K311" s="65">
        <v>16249577712</v>
      </c>
      <c r="L311" s="65">
        <v>6505</v>
      </c>
      <c r="M311" s="65">
        <v>2498013</v>
      </c>
      <c r="N311" s="65">
        <v>754799</v>
      </c>
      <c r="O311" s="66">
        <v>2.331</v>
      </c>
      <c r="P311" s="65">
        <v>7828</v>
      </c>
      <c r="Q311" s="65">
        <v>7902</v>
      </c>
      <c r="R311" s="65">
        <v>7865</v>
      </c>
      <c r="S311" s="66">
        <v>1.425</v>
      </c>
      <c r="T311" s="66">
        <v>1.181</v>
      </c>
      <c r="U311" s="66">
        <v>7.8E-2</v>
      </c>
      <c r="V311" s="65">
        <v>15801693043</v>
      </c>
      <c r="W311" s="65">
        <v>16697462381</v>
      </c>
      <c r="X311" s="65">
        <v>4839019925</v>
      </c>
      <c r="Y311" s="65">
        <v>4909972965</v>
      </c>
      <c r="Z311" s="65">
        <v>8219</v>
      </c>
      <c r="AA311" s="65">
        <v>6547</v>
      </c>
      <c r="AB311" s="67">
        <v>0.1774</v>
      </c>
      <c r="AC311" s="65">
        <v>425</v>
      </c>
      <c r="AD311" s="66">
        <v>5.0999999999999997E-2</v>
      </c>
      <c r="AE311" s="66">
        <v>0.18099999999999999</v>
      </c>
      <c r="AF311" s="65">
        <v>8027</v>
      </c>
      <c r="AG311" s="65">
        <v>8580</v>
      </c>
      <c r="AH311" s="65">
        <v>7213</v>
      </c>
      <c r="AI311" s="65">
        <v>2314912</v>
      </c>
      <c r="AJ311" s="66">
        <v>6.5000000000000002E-2</v>
      </c>
      <c r="AK311" s="66">
        <v>0</v>
      </c>
      <c r="AL311" s="66">
        <v>0.1</v>
      </c>
      <c r="AM311" s="66">
        <v>0.1</v>
      </c>
      <c r="AN311" s="66">
        <v>0.1</v>
      </c>
      <c r="AO311" s="66">
        <v>0.38500000000000001</v>
      </c>
      <c r="AP311" s="66">
        <v>0</v>
      </c>
      <c r="AQ311" s="66">
        <v>0.38500000000000001</v>
      </c>
      <c r="AR311" s="88">
        <v>0.16525999999999999</v>
      </c>
    </row>
    <row r="312" spans="1:44" x14ac:dyDescent="0.2">
      <c r="A312" s="61" t="s">
        <v>644</v>
      </c>
      <c r="B312" s="58" t="s">
        <v>645</v>
      </c>
      <c r="C312" s="65">
        <v>1023754</v>
      </c>
      <c r="D312" s="65">
        <v>397997</v>
      </c>
      <c r="E312" s="66">
        <v>1.4510000000000001</v>
      </c>
      <c r="F312" s="65">
        <v>21170</v>
      </c>
      <c r="G312" s="65">
        <v>63510</v>
      </c>
      <c r="H312" s="66">
        <v>0.26</v>
      </c>
      <c r="I312" s="65">
        <v>24798</v>
      </c>
      <c r="J312" s="66">
        <v>0.78300000000000003</v>
      </c>
      <c r="K312" s="65">
        <v>4910852681</v>
      </c>
      <c r="L312" s="65">
        <v>4082</v>
      </c>
      <c r="M312" s="65">
        <v>1203050</v>
      </c>
      <c r="N312" s="65">
        <v>481848</v>
      </c>
      <c r="O312" s="66">
        <v>1.488</v>
      </c>
      <c r="P312" s="65">
        <v>4863</v>
      </c>
      <c r="Q312" s="65">
        <v>4694</v>
      </c>
      <c r="R312" s="65">
        <v>4863</v>
      </c>
      <c r="S312" s="66">
        <v>1.425</v>
      </c>
      <c r="T312" s="66">
        <v>1.135</v>
      </c>
      <c r="U312" s="66">
        <v>0.25800000000000001</v>
      </c>
      <c r="V312" s="65">
        <v>4762308696</v>
      </c>
      <c r="W312" s="65">
        <v>5059396667</v>
      </c>
      <c r="X312" s="65">
        <v>1967734928</v>
      </c>
      <c r="Y312" s="65">
        <v>1966904880</v>
      </c>
      <c r="Z312" s="65">
        <v>4942</v>
      </c>
      <c r="AA312" s="65">
        <v>4138</v>
      </c>
      <c r="AB312" s="67">
        <v>0.123</v>
      </c>
      <c r="AC312" s="65">
        <v>258</v>
      </c>
      <c r="AD312" s="66">
        <v>3.6999999999999998E-2</v>
      </c>
      <c r="AE312" s="66">
        <v>0.13500000000000001</v>
      </c>
      <c r="AF312" s="65">
        <v>4510</v>
      </c>
      <c r="AG312" s="65">
        <v>4271</v>
      </c>
      <c r="AH312" s="65">
        <v>4374</v>
      </c>
      <c r="AI312" s="65">
        <v>1156697</v>
      </c>
      <c r="AJ312" s="66">
        <v>0.46500000000000002</v>
      </c>
      <c r="AK312" s="66">
        <v>0.39600000000000002</v>
      </c>
      <c r="AL312" s="66">
        <v>0.496</v>
      </c>
      <c r="AM312" s="66">
        <v>0.496</v>
      </c>
      <c r="AN312" s="66">
        <v>0.496</v>
      </c>
      <c r="AO312" s="66">
        <v>0.60399999999999998</v>
      </c>
      <c r="AP312" s="66">
        <v>0.39600000000000002</v>
      </c>
      <c r="AQ312" s="66">
        <v>0.60399999999999998</v>
      </c>
      <c r="AR312" s="88">
        <v>0.1255</v>
      </c>
    </row>
    <row r="313" spans="1:44" x14ac:dyDescent="0.2">
      <c r="A313" s="61" t="s">
        <v>646</v>
      </c>
      <c r="B313" s="58" t="s">
        <v>647</v>
      </c>
      <c r="C313" s="65">
        <v>1500461</v>
      </c>
      <c r="D313" s="65">
        <v>332868</v>
      </c>
      <c r="E313" s="66">
        <v>1.625</v>
      </c>
      <c r="F313" s="65">
        <v>19743</v>
      </c>
      <c r="G313" s="65">
        <v>59229</v>
      </c>
      <c r="H313" s="66">
        <v>0.25</v>
      </c>
      <c r="I313" s="65">
        <v>30519</v>
      </c>
      <c r="J313" s="66">
        <v>0.75700000000000001</v>
      </c>
      <c r="K313" s="65">
        <v>4902402443</v>
      </c>
      <c r="L313" s="65">
        <v>2756</v>
      </c>
      <c r="M313" s="65">
        <v>1778810</v>
      </c>
      <c r="N313" s="65">
        <v>407147</v>
      </c>
      <c r="O313" s="66">
        <v>1.2569999999999999</v>
      </c>
      <c r="P313" s="65">
        <v>3166</v>
      </c>
      <c r="Q313" s="65">
        <v>3212</v>
      </c>
      <c r="R313" s="65">
        <v>3189</v>
      </c>
      <c r="S313" s="66">
        <v>1.425</v>
      </c>
      <c r="T313" s="66">
        <v>1.2729999999999999</v>
      </c>
      <c r="U313" s="66">
        <v>0.23100000000000001</v>
      </c>
      <c r="V313" s="65">
        <v>4746748696</v>
      </c>
      <c r="W313" s="65">
        <v>5058056190</v>
      </c>
      <c r="X313" s="65">
        <v>1082523465</v>
      </c>
      <c r="Y313" s="65">
        <v>1122099166</v>
      </c>
      <c r="Z313" s="65">
        <v>3371</v>
      </c>
      <c r="AA313" s="65">
        <v>2777</v>
      </c>
      <c r="AB313" s="67">
        <v>0.29809999999999998</v>
      </c>
      <c r="AC313" s="65">
        <v>335</v>
      </c>
      <c r="AD313" s="66">
        <v>2.9600000000000001E-2</v>
      </c>
      <c r="AE313" s="66">
        <v>0.27300000000000002</v>
      </c>
      <c r="AF313" s="65">
        <v>4903</v>
      </c>
      <c r="AG313" s="65">
        <v>3200</v>
      </c>
      <c r="AH313" s="65">
        <v>2985</v>
      </c>
      <c r="AI313" s="65">
        <v>1694491</v>
      </c>
      <c r="AJ313" s="66">
        <v>0.21199999999999999</v>
      </c>
      <c r="AK313" s="66">
        <v>0.14499999999999999</v>
      </c>
      <c r="AL313" s="66">
        <v>0.245</v>
      </c>
      <c r="AM313" s="66">
        <v>0.215</v>
      </c>
      <c r="AN313" s="66">
        <v>0.215</v>
      </c>
      <c r="AO313" s="66">
        <v>0.52100000000000002</v>
      </c>
      <c r="AP313" s="66">
        <v>0.115</v>
      </c>
      <c r="AQ313" s="66">
        <v>0.52100000000000002</v>
      </c>
      <c r="AR313" s="88">
        <v>0.23518</v>
      </c>
    </row>
    <row r="314" spans="1:44" x14ac:dyDescent="0.2">
      <c r="A314" s="61" t="s">
        <v>648</v>
      </c>
      <c r="B314" s="58" t="s">
        <v>649</v>
      </c>
      <c r="C314" s="65">
        <v>1582250</v>
      </c>
      <c r="D314" s="65">
        <v>280494</v>
      </c>
      <c r="E314" s="66">
        <v>1.5740000000000001</v>
      </c>
      <c r="F314" s="65">
        <v>26795</v>
      </c>
      <c r="G314" s="65">
        <v>80385</v>
      </c>
      <c r="H314" s="66">
        <v>0.25</v>
      </c>
      <c r="I314" s="65">
        <v>35464</v>
      </c>
      <c r="J314" s="66">
        <v>0.76400000000000001</v>
      </c>
      <c r="K314" s="65">
        <v>2459983312</v>
      </c>
      <c r="L314" s="65">
        <v>1285</v>
      </c>
      <c r="M314" s="65">
        <v>1914383</v>
      </c>
      <c r="N314" s="65">
        <v>346852</v>
      </c>
      <c r="O314" s="66">
        <v>1.071</v>
      </c>
      <c r="P314" s="65">
        <v>1505</v>
      </c>
      <c r="Q314" s="65">
        <v>1558</v>
      </c>
      <c r="R314" s="65">
        <v>1532</v>
      </c>
      <c r="S314" s="66">
        <v>1.425</v>
      </c>
      <c r="T314" s="66">
        <v>1.1850000000000001</v>
      </c>
      <c r="U314" s="66">
        <v>0.23799999999999999</v>
      </c>
      <c r="V314" s="65">
        <v>2405770435</v>
      </c>
      <c r="W314" s="65">
        <v>2514196190</v>
      </c>
      <c r="X314" s="65">
        <v>428052628</v>
      </c>
      <c r="Y314" s="65">
        <v>445705768</v>
      </c>
      <c r="Z314" s="65">
        <v>1589</v>
      </c>
      <c r="AA314" s="65">
        <v>1277</v>
      </c>
      <c r="AB314" s="67">
        <v>0.16550000000000001</v>
      </c>
      <c r="AC314" s="65">
        <v>97</v>
      </c>
      <c r="AD314" s="66">
        <v>6.0199999999999997E-2</v>
      </c>
      <c r="AE314" s="66">
        <v>0.185</v>
      </c>
      <c r="AF314" s="65">
        <v>1281</v>
      </c>
      <c r="AG314" s="65">
        <v>1368</v>
      </c>
      <c r="AH314" s="65">
        <v>1367</v>
      </c>
      <c r="AI314" s="65">
        <v>1839207</v>
      </c>
      <c r="AJ314" s="66">
        <v>0.23599999999999999</v>
      </c>
      <c r="AK314" s="66">
        <v>0.16400000000000001</v>
      </c>
      <c r="AL314" s="66">
        <v>0.26400000000000001</v>
      </c>
      <c r="AM314" s="66">
        <v>0.16400000000000001</v>
      </c>
      <c r="AN314" s="66">
        <v>0.16400000000000001</v>
      </c>
      <c r="AO314" s="66">
        <v>0.54900000000000004</v>
      </c>
      <c r="AP314" s="66">
        <v>0.04</v>
      </c>
      <c r="AQ314" s="66">
        <v>0.54900000000000004</v>
      </c>
      <c r="AR314" s="88">
        <v>0.17960000000000001</v>
      </c>
    </row>
    <row r="315" spans="1:44" x14ac:dyDescent="0.2">
      <c r="A315" s="61" t="s">
        <v>650</v>
      </c>
      <c r="B315" s="58" t="s">
        <v>651</v>
      </c>
      <c r="C315" s="65">
        <v>1699638</v>
      </c>
      <c r="D315" s="65">
        <v>560104</v>
      </c>
      <c r="E315" s="66">
        <v>2.2069999999999999</v>
      </c>
      <c r="F315" s="65">
        <v>32615</v>
      </c>
      <c r="G315" s="65">
        <v>97845</v>
      </c>
      <c r="H315" s="66">
        <v>0.25</v>
      </c>
      <c r="I315" s="65">
        <v>37602</v>
      </c>
      <c r="J315" s="66">
        <v>0.66900000000000004</v>
      </c>
      <c r="K315" s="65">
        <v>5087908095</v>
      </c>
      <c r="L315" s="65">
        <v>2530</v>
      </c>
      <c r="M315" s="65">
        <v>2011030</v>
      </c>
      <c r="N315" s="65">
        <v>673011</v>
      </c>
      <c r="O315" s="66">
        <v>2.0779999999999998</v>
      </c>
      <c r="P315" s="65">
        <v>2949</v>
      </c>
      <c r="Q315" s="65">
        <v>2993</v>
      </c>
      <c r="R315" s="65">
        <v>2971</v>
      </c>
      <c r="S315" s="66">
        <v>1.425</v>
      </c>
      <c r="T315" s="66">
        <v>1.0860000000000001</v>
      </c>
      <c r="U315" s="66">
        <v>0.124</v>
      </c>
      <c r="V315" s="65">
        <v>5008915238</v>
      </c>
      <c r="W315" s="65">
        <v>5166900952</v>
      </c>
      <c r="X315" s="65">
        <v>1734421887</v>
      </c>
      <c r="Y315" s="65">
        <v>1702718922</v>
      </c>
      <c r="Z315" s="65">
        <v>3040</v>
      </c>
      <c r="AA315" s="65">
        <v>2534</v>
      </c>
      <c r="AB315" s="67">
        <v>9.1999999999999998E-2</v>
      </c>
      <c r="AC315" s="65">
        <v>77</v>
      </c>
      <c r="AD315" s="66">
        <v>1.6799999999999999E-2</v>
      </c>
      <c r="AE315" s="66">
        <v>8.5999999999999993E-2</v>
      </c>
      <c r="AF315" s="65">
        <v>2916</v>
      </c>
      <c r="AG315" s="65">
        <v>2832</v>
      </c>
      <c r="AH315" s="65">
        <v>2703</v>
      </c>
      <c r="AI315" s="65">
        <v>1911543</v>
      </c>
      <c r="AJ315" s="66">
        <v>0.11</v>
      </c>
      <c r="AK315" s="66">
        <v>7.0000000000000001E-3</v>
      </c>
      <c r="AL315" s="66">
        <v>0.107</v>
      </c>
      <c r="AM315" s="66">
        <v>0.10199999999999999</v>
      </c>
      <c r="AN315" s="66">
        <v>0.10199999999999999</v>
      </c>
      <c r="AO315" s="66">
        <v>0.55400000000000005</v>
      </c>
      <c r="AP315" s="66">
        <v>2E-3</v>
      </c>
      <c r="AQ315" s="66">
        <v>0.55400000000000005</v>
      </c>
      <c r="AR315" s="88">
        <v>9.5479999999999995E-2</v>
      </c>
    </row>
    <row r="316" spans="1:44" x14ac:dyDescent="0.2">
      <c r="A316" s="61" t="s">
        <v>652</v>
      </c>
      <c r="B316" s="58" t="s">
        <v>653</v>
      </c>
      <c r="C316" s="65">
        <v>1207935</v>
      </c>
      <c r="D316" s="65">
        <v>420528</v>
      </c>
      <c r="E316" s="66">
        <v>1.6140000000000001</v>
      </c>
      <c r="F316" s="65">
        <v>24898</v>
      </c>
      <c r="G316" s="65">
        <v>74694</v>
      </c>
      <c r="H316" s="66">
        <v>0.25</v>
      </c>
      <c r="I316" s="65">
        <v>30753</v>
      </c>
      <c r="J316" s="66">
        <v>0.75800000000000001</v>
      </c>
      <c r="K316" s="65">
        <v>9643975075</v>
      </c>
      <c r="L316" s="65">
        <v>6595</v>
      </c>
      <c r="M316" s="65">
        <v>1462316</v>
      </c>
      <c r="N316" s="65">
        <v>511775</v>
      </c>
      <c r="O316" s="66">
        <v>1.58</v>
      </c>
      <c r="P316" s="65">
        <v>7723</v>
      </c>
      <c r="Q316" s="65">
        <v>7431</v>
      </c>
      <c r="R316" s="65">
        <v>7723</v>
      </c>
      <c r="S316" s="66">
        <v>1.425</v>
      </c>
      <c r="T316" s="66">
        <v>1.081</v>
      </c>
      <c r="U316" s="66">
        <v>0.22700000000000001</v>
      </c>
      <c r="V316" s="65">
        <v>9593056818</v>
      </c>
      <c r="W316" s="65">
        <v>9694893333</v>
      </c>
      <c r="X316" s="65">
        <v>3358405207</v>
      </c>
      <c r="Y316" s="65">
        <v>3375158646</v>
      </c>
      <c r="Z316" s="65">
        <v>8026</v>
      </c>
      <c r="AA316" s="65">
        <v>6772</v>
      </c>
      <c r="AB316" s="67">
        <v>6.6000000000000003E-2</v>
      </c>
      <c r="AC316" s="65">
        <v>271</v>
      </c>
      <c r="AD316" s="66">
        <v>2.7699999999999999E-2</v>
      </c>
      <c r="AE316" s="66">
        <v>8.1000000000000003E-2</v>
      </c>
      <c r="AF316" s="65">
        <v>7285</v>
      </c>
      <c r="AG316" s="65">
        <v>7033</v>
      </c>
      <c r="AH316" s="65">
        <v>7310</v>
      </c>
      <c r="AI316" s="65">
        <v>1326250</v>
      </c>
      <c r="AJ316" s="66">
        <v>0.38500000000000001</v>
      </c>
      <c r="AK316" s="66">
        <v>0.307</v>
      </c>
      <c r="AL316" s="66">
        <v>0.40699999999999997</v>
      </c>
      <c r="AM316" s="66">
        <v>0.40699999999999997</v>
      </c>
      <c r="AN316" s="66">
        <v>0.40699999999999997</v>
      </c>
      <c r="AO316" s="66">
        <v>0.628</v>
      </c>
      <c r="AP316" s="66">
        <v>0.307</v>
      </c>
      <c r="AQ316" s="66">
        <v>0.628</v>
      </c>
      <c r="AR316" s="88">
        <v>8.9429999999999996E-2</v>
      </c>
    </row>
    <row r="317" spans="1:44" x14ac:dyDescent="0.2">
      <c r="A317" s="61" t="s">
        <v>654</v>
      </c>
      <c r="B317" s="58" t="s">
        <v>655</v>
      </c>
      <c r="C317" s="65">
        <v>2038625</v>
      </c>
      <c r="D317" s="65">
        <v>930119</v>
      </c>
      <c r="E317" s="66">
        <v>3.1640000000000001</v>
      </c>
      <c r="F317" s="65">
        <v>29392</v>
      </c>
      <c r="G317" s="65">
        <v>88176</v>
      </c>
      <c r="H317" s="66">
        <v>0.25</v>
      </c>
      <c r="I317" s="65">
        <v>43934</v>
      </c>
      <c r="J317" s="66">
        <v>0.52600000000000002</v>
      </c>
      <c r="K317" s="65">
        <v>5063838993</v>
      </c>
      <c r="L317" s="65">
        <v>1973</v>
      </c>
      <c r="M317" s="65">
        <v>2566568</v>
      </c>
      <c r="N317" s="65">
        <v>1174316</v>
      </c>
      <c r="O317" s="66">
        <v>3.6259999999999999</v>
      </c>
      <c r="P317" s="65">
        <v>2294</v>
      </c>
      <c r="Q317" s="65">
        <v>2389</v>
      </c>
      <c r="R317" s="65">
        <v>2342</v>
      </c>
      <c r="S317" s="66">
        <v>1.425</v>
      </c>
      <c r="T317" s="66">
        <v>1.157</v>
      </c>
      <c r="U317" s="66">
        <v>0</v>
      </c>
      <c r="V317" s="65">
        <v>5049462273</v>
      </c>
      <c r="W317" s="65">
        <v>5078215714</v>
      </c>
      <c r="X317" s="65">
        <v>2504620661</v>
      </c>
      <c r="Y317" s="65">
        <v>2316926599</v>
      </c>
      <c r="Z317" s="65">
        <v>2491</v>
      </c>
      <c r="AA317" s="65">
        <v>1901</v>
      </c>
      <c r="AB317" s="67">
        <v>0.17860000000000001</v>
      </c>
      <c r="AC317" s="65">
        <v>81</v>
      </c>
      <c r="AD317" s="66">
        <v>2.98E-2</v>
      </c>
      <c r="AE317" s="66">
        <v>0.157</v>
      </c>
      <c r="AF317" s="65">
        <v>2418</v>
      </c>
      <c r="AG317" s="65">
        <v>2383</v>
      </c>
      <c r="AH317" s="65">
        <v>2128</v>
      </c>
      <c r="AI317" s="65">
        <v>2386379</v>
      </c>
      <c r="AJ317" s="66">
        <v>6.5000000000000002E-2</v>
      </c>
      <c r="AK317" s="66">
        <v>0</v>
      </c>
      <c r="AL317" s="66">
        <v>0.1</v>
      </c>
      <c r="AM317" s="66">
        <v>0.1</v>
      </c>
      <c r="AN317" s="66">
        <v>0.1</v>
      </c>
      <c r="AO317" s="66">
        <v>0.51600000000000001</v>
      </c>
      <c r="AP317" s="66">
        <v>0</v>
      </c>
      <c r="AQ317" s="66">
        <v>0.51600000000000001</v>
      </c>
      <c r="AR317" s="88">
        <v>0.15895999999999999</v>
      </c>
    </row>
    <row r="318" spans="1:44" x14ac:dyDescent="0.2">
      <c r="A318" s="61" t="s">
        <v>656</v>
      </c>
      <c r="B318" s="58" t="s">
        <v>657</v>
      </c>
      <c r="C318" s="65">
        <v>970379</v>
      </c>
      <c r="D318" s="65">
        <v>304183</v>
      </c>
      <c r="E318" s="66">
        <v>1.2290000000000001</v>
      </c>
      <c r="F318" s="65">
        <v>21560</v>
      </c>
      <c r="G318" s="65">
        <v>64680</v>
      </c>
      <c r="H318" s="66">
        <v>0.374</v>
      </c>
      <c r="I318" s="65">
        <v>25936</v>
      </c>
      <c r="J318" s="66">
        <v>0.81599999999999995</v>
      </c>
      <c r="K318" s="65">
        <v>5961769166</v>
      </c>
      <c r="L318" s="65">
        <v>4965</v>
      </c>
      <c r="M318" s="65">
        <v>1200759</v>
      </c>
      <c r="N318" s="65">
        <v>379784</v>
      </c>
      <c r="O318" s="66">
        <v>1.1719999999999999</v>
      </c>
      <c r="P318" s="65">
        <v>5920</v>
      </c>
      <c r="Q318" s="65">
        <v>5905</v>
      </c>
      <c r="R318" s="65">
        <v>5920</v>
      </c>
      <c r="S318" s="66">
        <v>1.425</v>
      </c>
      <c r="T318" s="66">
        <v>1.101</v>
      </c>
      <c r="U318" s="66">
        <v>0.318</v>
      </c>
      <c r="V318" s="65">
        <v>5908155000</v>
      </c>
      <c r="W318" s="65">
        <v>6015383333</v>
      </c>
      <c r="X318" s="65">
        <v>1826686687</v>
      </c>
      <c r="Y318" s="65">
        <v>1885631222</v>
      </c>
      <c r="Z318" s="65">
        <v>6199</v>
      </c>
      <c r="AA318" s="65">
        <v>5070</v>
      </c>
      <c r="AB318" s="67">
        <v>8.7499999999999994E-2</v>
      </c>
      <c r="AC318" s="65">
        <v>196</v>
      </c>
      <c r="AD318" s="66">
        <v>3.8899999999999997E-2</v>
      </c>
      <c r="AE318" s="66">
        <v>0.10100000000000001</v>
      </c>
      <c r="AF318" s="65">
        <v>5190</v>
      </c>
      <c r="AG318" s="65">
        <v>5359</v>
      </c>
      <c r="AH318" s="65">
        <v>5447</v>
      </c>
      <c r="AI318" s="65">
        <v>1104347</v>
      </c>
      <c r="AJ318" s="66">
        <v>0.49</v>
      </c>
      <c r="AK318" s="66">
        <v>0.42399999999999999</v>
      </c>
      <c r="AL318" s="66">
        <v>0.52400000000000002</v>
      </c>
      <c r="AM318" s="66">
        <v>0.52400000000000002</v>
      </c>
      <c r="AN318" s="66">
        <v>0.52400000000000002</v>
      </c>
      <c r="AO318" s="66">
        <v>0.63500000000000001</v>
      </c>
      <c r="AP318" s="66">
        <v>0.42399999999999999</v>
      </c>
      <c r="AQ318" s="66">
        <v>0.63500000000000001</v>
      </c>
      <c r="AR318" s="88">
        <v>9.1889999999999999E-2</v>
      </c>
    </row>
    <row r="319" spans="1:44" x14ac:dyDescent="0.2">
      <c r="A319" s="61" t="s">
        <v>658</v>
      </c>
      <c r="B319" s="58" t="s">
        <v>659</v>
      </c>
      <c r="C319" s="65">
        <v>2348669</v>
      </c>
      <c r="D319" s="65">
        <v>1028342</v>
      </c>
      <c r="E319" s="66">
        <v>3.5590000000000002</v>
      </c>
      <c r="F319" s="65">
        <v>25800</v>
      </c>
      <c r="G319" s="65">
        <v>77400</v>
      </c>
      <c r="H319" s="66">
        <v>0.25</v>
      </c>
      <c r="I319" s="65">
        <v>39064</v>
      </c>
      <c r="J319" s="66">
        <v>0.5</v>
      </c>
      <c r="K319" s="65">
        <v>4334622965</v>
      </c>
      <c r="L319" s="65">
        <v>1464</v>
      </c>
      <c r="M319" s="65">
        <v>2960808</v>
      </c>
      <c r="N319" s="65">
        <v>1298071</v>
      </c>
      <c r="O319" s="66">
        <v>4.008</v>
      </c>
      <c r="P319" s="65">
        <v>1732</v>
      </c>
      <c r="Q319" s="65">
        <v>1834</v>
      </c>
      <c r="R319" s="65">
        <v>1783</v>
      </c>
      <c r="S319" s="66">
        <v>1.425</v>
      </c>
      <c r="T319" s="66">
        <v>1.238</v>
      </c>
      <c r="U319" s="66">
        <v>0</v>
      </c>
      <c r="V319" s="65">
        <v>4328905455</v>
      </c>
      <c r="W319" s="65">
        <v>4340340476</v>
      </c>
      <c r="X319" s="65">
        <v>2162450123</v>
      </c>
      <c r="Y319" s="65">
        <v>1900376665</v>
      </c>
      <c r="Z319" s="65">
        <v>1848</v>
      </c>
      <c r="AA319" s="65">
        <v>1402</v>
      </c>
      <c r="AB319" s="67">
        <v>0.22600000000000001</v>
      </c>
      <c r="AC319" s="65">
        <v>146</v>
      </c>
      <c r="AD319" s="66">
        <v>6.08E-2</v>
      </c>
      <c r="AE319" s="66">
        <v>0.23799999999999999</v>
      </c>
      <c r="AF319" s="65">
        <v>2057</v>
      </c>
      <c r="AG319" s="65">
        <v>1774</v>
      </c>
      <c r="AH319" s="65">
        <v>1588</v>
      </c>
      <c r="AI319" s="65">
        <v>2733211</v>
      </c>
      <c r="AJ319" s="66">
        <v>6.5000000000000002E-2</v>
      </c>
      <c r="AK319" s="66">
        <v>0</v>
      </c>
      <c r="AL319" s="66">
        <v>0.1</v>
      </c>
      <c r="AM319" s="66">
        <v>0.1</v>
      </c>
      <c r="AN319" s="66">
        <v>0.1</v>
      </c>
      <c r="AO319" s="66">
        <v>0.36</v>
      </c>
      <c r="AP319" s="66">
        <v>0</v>
      </c>
      <c r="AQ319" s="66">
        <v>0.36</v>
      </c>
      <c r="AR319" s="88">
        <v>0.2006</v>
      </c>
    </row>
    <row r="320" spans="1:44" x14ac:dyDescent="0.2">
      <c r="A320" s="61" t="s">
        <v>660</v>
      </c>
      <c r="B320" s="58" t="s">
        <v>661</v>
      </c>
      <c r="C320" s="65">
        <v>1525775</v>
      </c>
      <c r="D320" s="65">
        <v>673489</v>
      </c>
      <c r="E320" s="66">
        <v>2.323</v>
      </c>
      <c r="F320" s="65">
        <v>25709</v>
      </c>
      <c r="G320" s="65">
        <v>77127</v>
      </c>
      <c r="H320" s="66">
        <v>0.25</v>
      </c>
      <c r="I320" s="65">
        <v>34228</v>
      </c>
      <c r="J320" s="66">
        <v>0.65200000000000002</v>
      </c>
      <c r="K320" s="65">
        <v>6010028741</v>
      </c>
      <c r="L320" s="65">
        <v>3178</v>
      </c>
      <c r="M320" s="65">
        <v>1891135</v>
      </c>
      <c r="N320" s="65">
        <v>843451</v>
      </c>
      <c r="O320" s="66">
        <v>2.6040000000000001</v>
      </c>
      <c r="P320" s="65">
        <v>3656</v>
      </c>
      <c r="Q320" s="65">
        <v>3652</v>
      </c>
      <c r="R320" s="65">
        <v>3656</v>
      </c>
      <c r="S320" s="66">
        <v>1.425</v>
      </c>
      <c r="T320" s="66">
        <v>1.1200000000000001</v>
      </c>
      <c r="U320" s="66">
        <v>0.111</v>
      </c>
      <c r="V320" s="65">
        <v>5947469387</v>
      </c>
      <c r="W320" s="65">
        <v>6072588095</v>
      </c>
      <c r="X320" s="65">
        <v>2485735146</v>
      </c>
      <c r="Y320" s="65">
        <v>2680487604</v>
      </c>
      <c r="Z320" s="65">
        <v>3980</v>
      </c>
      <c r="AA320" s="65">
        <v>3182</v>
      </c>
      <c r="AB320" s="67">
        <v>8.4000000000000005E-2</v>
      </c>
      <c r="AC320" s="65">
        <v>220</v>
      </c>
      <c r="AD320" s="66">
        <v>4.7899999999999998E-2</v>
      </c>
      <c r="AE320" s="66">
        <v>0.12</v>
      </c>
      <c r="AF320" s="65">
        <v>3612</v>
      </c>
      <c r="AG320" s="65">
        <v>3302</v>
      </c>
      <c r="AH320" s="65">
        <v>3560</v>
      </c>
      <c r="AI320" s="65">
        <v>1705783</v>
      </c>
      <c r="AJ320" s="66">
        <v>0.20599999999999999</v>
      </c>
      <c r="AK320" s="66">
        <v>0.109</v>
      </c>
      <c r="AL320" s="66">
        <v>0.20899999999999999</v>
      </c>
      <c r="AM320" s="66">
        <v>0.20899999999999999</v>
      </c>
      <c r="AN320" s="66">
        <v>0.20899999999999999</v>
      </c>
      <c r="AO320" s="66">
        <v>0.55400000000000005</v>
      </c>
      <c r="AP320" s="66">
        <v>0.109</v>
      </c>
      <c r="AQ320" s="66">
        <v>0.55400000000000005</v>
      </c>
      <c r="AR320" s="88">
        <v>0.12690000000000001</v>
      </c>
    </row>
    <row r="321" spans="1:44" x14ac:dyDescent="0.2">
      <c r="A321" s="61" t="s">
        <v>662</v>
      </c>
      <c r="B321" s="58" t="s">
        <v>663</v>
      </c>
      <c r="C321" s="65">
        <v>1180910</v>
      </c>
      <c r="D321" s="65">
        <v>231339</v>
      </c>
      <c r="E321" s="66">
        <v>1.2190000000000001</v>
      </c>
      <c r="F321" s="65">
        <v>18119</v>
      </c>
      <c r="G321" s="65">
        <v>54357</v>
      </c>
      <c r="H321" s="66">
        <v>0.379</v>
      </c>
      <c r="I321" s="65">
        <v>20582</v>
      </c>
      <c r="J321" s="66">
        <v>0.81799999999999995</v>
      </c>
      <c r="K321" s="65">
        <v>7221838615</v>
      </c>
      <c r="L321" s="65">
        <v>5176</v>
      </c>
      <c r="M321" s="65">
        <v>1395254</v>
      </c>
      <c r="N321" s="65">
        <v>279162</v>
      </c>
      <c r="O321" s="66">
        <v>0.86199999999999999</v>
      </c>
      <c r="P321" s="65">
        <v>6182</v>
      </c>
      <c r="Q321" s="65">
        <v>6036</v>
      </c>
      <c r="R321" s="65">
        <v>6182</v>
      </c>
      <c r="S321" s="66">
        <v>1.425</v>
      </c>
      <c r="T321" s="66">
        <v>1.33</v>
      </c>
      <c r="U321" s="66">
        <v>0.32500000000000001</v>
      </c>
      <c r="V321" s="65">
        <v>7067708182</v>
      </c>
      <c r="W321" s="65">
        <v>7375969048</v>
      </c>
      <c r="X321" s="65">
        <v>1391661795</v>
      </c>
      <c r="Y321" s="65">
        <v>1444947110</v>
      </c>
      <c r="Z321" s="65">
        <v>6246</v>
      </c>
      <c r="AA321" s="65">
        <v>5249</v>
      </c>
      <c r="AB321" s="67">
        <v>0.37259999999999999</v>
      </c>
      <c r="AC321" s="65">
        <v>600</v>
      </c>
      <c r="AD321" s="66">
        <v>4.7300000000000002E-2</v>
      </c>
      <c r="AE321" s="66">
        <v>0.33</v>
      </c>
      <c r="AF321" s="65">
        <v>6189</v>
      </c>
      <c r="AG321" s="65">
        <v>5647</v>
      </c>
      <c r="AH321" s="65">
        <v>5521</v>
      </c>
      <c r="AI321" s="65">
        <v>1335984</v>
      </c>
      <c r="AJ321" s="66">
        <v>0.41</v>
      </c>
      <c r="AK321" s="66">
        <v>0.30599999999999999</v>
      </c>
      <c r="AL321" s="66">
        <v>0.40600000000000003</v>
      </c>
      <c r="AM321" s="66">
        <v>0.40200000000000002</v>
      </c>
      <c r="AN321" s="66">
        <v>0.40200000000000002</v>
      </c>
      <c r="AO321" s="66">
        <v>0.45300000000000001</v>
      </c>
      <c r="AP321" s="66">
        <v>0.30199999999999999</v>
      </c>
      <c r="AQ321" s="66">
        <v>0.45300000000000001</v>
      </c>
      <c r="AR321" s="88">
        <v>0.37145</v>
      </c>
    </row>
    <row r="322" spans="1:44" x14ac:dyDescent="0.2">
      <c r="A322" s="61" t="s">
        <v>664</v>
      </c>
      <c r="B322" s="58" t="s">
        <v>665</v>
      </c>
      <c r="C322" s="65">
        <v>758375</v>
      </c>
      <c r="D322" s="65">
        <v>272343</v>
      </c>
      <c r="E322" s="66">
        <v>1.03</v>
      </c>
      <c r="F322" s="65">
        <v>22047</v>
      </c>
      <c r="G322" s="65">
        <v>66141</v>
      </c>
      <c r="H322" s="66">
        <v>0.47499999999999998</v>
      </c>
      <c r="I322" s="65">
        <v>24425</v>
      </c>
      <c r="J322" s="66">
        <v>0.84599999999999997</v>
      </c>
      <c r="K322" s="65">
        <v>2547118409</v>
      </c>
      <c r="L322" s="65">
        <v>2756</v>
      </c>
      <c r="M322" s="65">
        <v>924208</v>
      </c>
      <c r="N322" s="65">
        <v>332820</v>
      </c>
      <c r="O322" s="66">
        <v>1.0269999999999999</v>
      </c>
      <c r="P322" s="65">
        <v>3242</v>
      </c>
      <c r="Q322" s="65">
        <v>3183</v>
      </c>
      <c r="R322" s="65">
        <v>3242</v>
      </c>
      <c r="S322" s="66">
        <v>1.425</v>
      </c>
      <c r="T322" s="66">
        <v>1.0920000000000001</v>
      </c>
      <c r="U322" s="66">
        <v>0.39800000000000002</v>
      </c>
      <c r="V322" s="65">
        <v>2540026818</v>
      </c>
      <c r="W322" s="65">
        <v>2554210000</v>
      </c>
      <c r="X322" s="65">
        <v>860771111</v>
      </c>
      <c r="Y322" s="65">
        <v>917252692</v>
      </c>
      <c r="Z322" s="65">
        <v>3368</v>
      </c>
      <c r="AA322" s="65">
        <v>2784</v>
      </c>
      <c r="AB322" s="67">
        <v>9.5200000000000007E-2</v>
      </c>
      <c r="AC322" s="65">
        <v>45</v>
      </c>
      <c r="AD322" s="66">
        <v>3.4200000000000001E-2</v>
      </c>
      <c r="AE322" s="66">
        <v>9.1999999999999998E-2</v>
      </c>
      <c r="AF322" s="65">
        <v>2957</v>
      </c>
      <c r="AG322" s="65">
        <v>2889</v>
      </c>
      <c r="AH322" s="65">
        <v>2991</v>
      </c>
      <c r="AI322" s="65">
        <v>853965</v>
      </c>
      <c r="AJ322" s="66">
        <v>0.60799999999999998</v>
      </c>
      <c r="AK322" s="66">
        <v>0.55400000000000005</v>
      </c>
      <c r="AL322" s="66">
        <v>0.65400000000000003</v>
      </c>
      <c r="AM322" s="66">
        <v>0.65400000000000003</v>
      </c>
      <c r="AN322" s="66">
        <v>0.65400000000000003</v>
      </c>
      <c r="AO322" s="66">
        <v>0.69899999999999995</v>
      </c>
      <c r="AP322" s="66">
        <v>0.55400000000000005</v>
      </c>
      <c r="AQ322" s="66">
        <v>0.69899999999999995</v>
      </c>
      <c r="AR322" s="88">
        <v>0.10821</v>
      </c>
    </row>
    <row r="323" spans="1:44" x14ac:dyDescent="0.2">
      <c r="A323" s="61" t="s">
        <v>666</v>
      </c>
      <c r="B323" s="58" t="s">
        <v>667</v>
      </c>
      <c r="C323" s="65">
        <v>904483</v>
      </c>
      <c r="D323" s="65">
        <v>224989</v>
      </c>
      <c r="E323" s="66">
        <v>1.028</v>
      </c>
      <c r="F323" s="65">
        <v>21000</v>
      </c>
      <c r="G323" s="65">
        <v>63000</v>
      </c>
      <c r="H323" s="66">
        <v>0.47599999999999998</v>
      </c>
      <c r="I323" s="65">
        <v>23344</v>
      </c>
      <c r="J323" s="66">
        <v>0.84599999999999997</v>
      </c>
      <c r="K323" s="65">
        <v>3320838279</v>
      </c>
      <c r="L323" s="65">
        <v>2962</v>
      </c>
      <c r="M323" s="65">
        <v>1121147</v>
      </c>
      <c r="N323" s="65">
        <v>281654</v>
      </c>
      <c r="O323" s="66">
        <v>0.86899999999999999</v>
      </c>
      <c r="P323" s="65">
        <v>3413</v>
      </c>
      <c r="Q323" s="65">
        <v>3431</v>
      </c>
      <c r="R323" s="65">
        <v>3422</v>
      </c>
      <c r="S323" s="66">
        <v>1.425</v>
      </c>
      <c r="T323" s="66">
        <v>1.1000000000000001</v>
      </c>
      <c r="U323" s="66">
        <v>0.39800000000000002</v>
      </c>
      <c r="V323" s="65">
        <v>3287852273</v>
      </c>
      <c r="W323" s="65">
        <v>3353824286</v>
      </c>
      <c r="X323" s="65">
        <v>795167839</v>
      </c>
      <c r="Y323" s="65">
        <v>834259367</v>
      </c>
      <c r="Z323" s="65">
        <v>3708</v>
      </c>
      <c r="AA323" s="65">
        <v>2938</v>
      </c>
      <c r="AB323" s="67">
        <v>9.0800000000000006E-2</v>
      </c>
      <c r="AC323" s="65">
        <v>90</v>
      </c>
      <c r="AD323" s="66">
        <v>3.9800000000000002E-2</v>
      </c>
      <c r="AE323" s="66">
        <v>0.1</v>
      </c>
      <c r="AF323" s="65">
        <v>2941</v>
      </c>
      <c r="AG323" s="65">
        <v>3003</v>
      </c>
      <c r="AH323" s="65">
        <v>3215</v>
      </c>
      <c r="AI323" s="65">
        <v>1043180</v>
      </c>
      <c r="AJ323" s="66">
        <v>0.51900000000000002</v>
      </c>
      <c r="AK323" s="66">
        <v>0.45500000000000002</v>
      </c>
      <c r="AL323" s="66">
        <v>0.55500000000000005</v>
      </c>
      <c r="AM323" s="66">
        <v>0.55500000000000005</v>
      </c>
      <c r="AN323" s="66">
        <v>0.55500000000000005</v>
      </c>
      <c r="AO323" s="66">
        <v>0.60799999999999998</v>
      </c>
      <c r="AP323" s="66">
        <v>0.45500000000000002</v>
      </c>
      <c r="AQ323" s="66">
        <v>0.60799999999999998</v>
      </c>
      <c r="AR323" s="88">
        <v>0.16063</v>
      </c>
    </row>
    <row r="324" spans="1:44" x14ac:dyDescent="0.2">
      <c r="A324" s="61" t="s">
        <v>668</v>
      </c>
      <c r="B324" s="58" t="s">
        <v>669</v>
      </c>
      <c r="C324" s="65">
        <v>889056</v>
      </c>
      <c r="D324" s="65">
        <v>253603</v>
      </c>
      <c r="E324" s="66">
        <v>1.075</v>
      </c>
      <c r="F324" s="65">
        <v>21462</v>
      </c>
      <c r="G324" s="65">
        <v>64386</v>
      </c>
      <c r="H324" s="66">
        <v>0.45200000000000001</v>
      </c>
      <c r="I324" s="65">
        <v>24732</v>
      </c>
      <c r="J324" s="66">
        <v>0.83899999999999997</v>
      </c>
      <c r="K324" s="65">
        <v>5872299166</v>
      </c>
      <c r="L324" s="65">
        <v>5374</v>
      </c>
      <c r="M324" s="65">
        <v>1092724</v>
      </c>
      <c r="N324" s="65">
        <v>316791</v>
      </c>
      <c r="O324" s="66">
        <v>0.97799999999999998</v>
      </c>
      <c r="P324" s="65">
        <v>6370</v>
      </c>
      <c r="Q324" s="65">
        <v>6358</v>
      </c>
      <c r="R324" s="65">
        <v>6370</v>
      </c>
      <c r="S324" s="66">
        <v>1.425</v>
      </c>
      <c r="T324" s="66">
        <v>1.1559999999999999</v>
      </c>
      <c r="U324" s="66">
        <v>0.379</v>
      </c>
      <c r="V324" s="65">
        <v>5776361852</v>
      </c>
      <c r="W324" s="65">
        <v>5968236481</v>
      </c>
      <c r="X324" s="65">
        <v>1659420059</v>
      </c>
      <c r="Y324" s="65">
        <v>1702439811</v>
      </c>
      <c r="Z324" s="65">
        <v>6713</v>
      </c>
      <c r="AA324" s="65">
        <v>5322</v>
      </c>
      <c r="AB324" s="67">
        <v>0.152</v>
      </c>
      <c r="AC324" s="65">
        <v>298</v>
      </c>
      <c r="AD324" s="66">
        <v>4.5900000000000003E-2</v>
      </c>
      <c r="AE324" s="66">
        <v>0.156</v>
      </c>
      <c r="AF324" s="65">
        <v>5378</v>
      </c>
      <c r="AG324" s="65">
        <v>5612</v>
      </c>
      <c r="AH324" s="65">
        <v>5735</v>
      </c>
      <c r="AI324" s="65">
        <v>1040668</v>
      </c>
      <c r="AJ324" s="66">
        <v>0.52</v>
      </c>
      <c r="AK324" s="66">
        <v>0.47499999999999998</v>
      </c>
      <c r="AL324" s="66">
        <v>0.57499999999999996</v>
      </c>
      <c r="AM324" s="66">
        <v>0.55700000000000005</v>
      </c>
      <c r="AN324" s="66">
        <v>0.55700000000000005</v>
      </c>
      <c r="AO324" s="66">
        <v>0.64</v>
      </c>
      <c r="AP324" s="66">
        <v>0.45700000000000002</v>
      </c>
      <c r="AQ324" s="66">
        <v>0.64</v>
      </c>
      <c r="AR324" s="88">
        <v>0.23519999999999999</v>
      </c>
    </row>
    <row r="325" spans="1:44" x14ac:dyDescent="0.2">
      <c r="A325" s="61" t="s">
        <v>670</v>
      </c>
      <c r="B325" s="58" t="s">
        <v>671</v>
      </c>
      <c r="C325" s="65">
        <v>978628</v>
      </c>
      <c r="D325" s="65">
        <v>346273</v>
      </c>
      <c r="E325" s="66">
        <v>1.3180000000000001</v>
      </c>
      <c r="F325" s="65">
        <v>22127</v>
      </c>
      <c r="G325" s="65">
        <v>66381</v>
      </c>
      <c r="H325" s="66">
        <v>0.32800000000000001</v>
      </c>
      <c r="I325" s="65">
        <v>25905</v>
      </c>
      <c r="J325" s="66">
        <v>0.80300000000000005</v>
      </c>
      <c r="K325" s="65">
        <v>7799665714</v>
      </c>
      <c r="L325" s="65">
        <v>6617</v>
      </c>
      <c r="M325" s="65">
        <v>1178731</v>
      </c>
      <c r="N325" s="65">
        <v>417077</v>
      </c>
      <c r="O325" s="66">
        <v>1.288</v>
      </c>
      <c r="P325" s="65">
        <v>7619</v>
      </c>
      <c r="Q325" s="65">
        <v>7637</v>
      </c>
      <c r="R325" s="65">
        <v>7628</v>
      </c>
      <c r="S325" s="66">
        <v>1.425</v>
      </c>
      <c r="T325" s="66">
        <v>1.0680000000000001</v>
      </c>
      <c r="U325" s="66">
        <v>0.27800000000000002</v>
      </c>
      <c r="V325" s="65">
        <v>7859510909</v>
      </c>
      <c r="W325" s="65">
        <v>7799665714</v>
      </c>
      <c r="X325" s="65">
        <v>2822462066</v>
      </c>
      <c r="Y325" s="65">
        <v>2759800498</v>
      </c>
      <c r="Z325" s="65">
        <v>7970</v>
      </c>
      <c r="AA325" s="65">
        <v>6526</v>
      </c>
      <c r="AB325" s="67">
        <v>7.7700000000000005E-2</v>
      </c>
      <c r="AC325" s="65">
        <v>40</v>
      </c>
      <c r="AD325" s="66">
        <v>2.3400000000000001E-2</v>
      </c>
      <c r="AE325" s="66">
        <v>6.8000000000000005E-2</v>
      </c>
      <c r="AF325" s="65">
        <v>6838</v>
      </c>
      <c r="AG325" s="65">
        <v>7190</v>
      </c>
      <c r="AH325" s="65">
        <v>7044</v>
      </c>
      <c r="AI325" s="65">
        <v>1107277</v>
      </c>
      <c r="AJ325" s="66">
        <v>0.48899999999999999</v>
      </c>
      <c r="AK325" s="66">
        <v>0.53300000000000003</v>
      </c>
      <c r="AL325" s="66">
        <v>0.63300000000000001</v>
      </c>
      <c r="AM325" s="66">
        <v>0.53300000000000003</v>
      </c>
      <c r="AN325" s="66">
        <v>0.53300000000000003</v>
      </c>
      <c r="AO325" s="66">
        <v>0.63200000000000001</v>
      </c>
      <c r="AP325" s="66">
        <v>0.42199999999999999</v>
      </c>
      <c r="AQ325" s="66">
        <v>0.63200000000000001</v>
      </c>
      <c r="AR325" s="88">
        <v>7.3950000000000002E-2</v>
      </c>
    </row>
    <row r="326" spans="1:44" x14ac:dyDescent="0.2">
      <c r="A326" s="61" t="s">
        <v>672</v>
      </c>
      <c r="B326" s="58" t="s">
        <v>673</v>
      </c>
      <c r="C326" s="65">
        <v>860368</v>
      </c>
      <c r="D326" s="65">
        <v>275854</v>
      </c>
      <c r="E326" s="66">
        <v>1.1020000000000001</v>
      </c>
      <c r="F326" s="65">
        <v>16152</v>
      </c>
      <c r="G326" s="65">
        <v>48456</v>
      </c>
      <c r="H326" s="66">
        <v>0.438</v>
      </c>
      <c r="I326" s="65">
        <v>21121</v>
      </c>
      <c r="J326" s="66">
        <v>0.83499999999999996</v>
      </c>
      <c r="K326" s="65">
        <v>1175211770325</v>
      </c>
      <c r="L326" s="65">
        <v>1003987</v>
      </c>
      <c r="M326" s="65">
        <v>1170544</v>
      </c>
      <c r="N326" s="65">
        <v>384279</v>
      </c>
      <c r="O326" s="66">
        <v>1.1859999999999999</v>
      </c>
      <c r="P326" s="65">
        <v>1280945</v>
      </c>
      <c r="Q326" s="65">
        <v>1347103</v>
      </c>
      <c r="R326" s="65">
        <v>1314024</v>
      </c>
      <c r="S326" s="66">
        <v>1.425</v>
      </c>
      <c r="T326" s="66">
        <v>1.758</v>
      </c>
      <c r="U326" s="66">
        <v>0.38800000000000001</v>
      </c>
      <c r="V326" s="65">
        <v>1147107489857</v>
      </c>
      <c r="W326" s="65">
        <v>1203316050794</v>
      </c>
      <c r="X326" s="65">
        <v>375790950658</v>
      </c>
      <c r="Y326" s="65">
        <v>385811981853</v>
      </c>
      <c r="Z326" s="65">
        <v>1398605</v>
      </c>
      <c r="AA326" s="65">
        <v>966734</v>
      </c>
      <c r="AB326" s="67">
        <v>0.73550000000000004</v>
      </c>
      <c r="AC326" s="65">
        <v>120647</v>
      </c>
      <c r="AD326" s="66">
        <v>0.33550000000000002</v>
      </c>
      <c r="AE326" s="66">
        <v>0.75800000000000001</v>
      </c>
      <c r="AF326" s="65">
        <v>1191279</v>
      </c>
      <c r="AG326" s="65">
        <v>1178271</v>
      </c>
      <c r="AH326" s="65">
        <v>1018595</v>
      </c>
      <c r="AI326" s="65">
        <v>1181348</v>
      </c>
      <c r="AJ326" s="66">
        <v>0.46800000000000003</v>
      </c>
      <c r="AK326" s="66">
        <v>0.54700000000000004</v>
      </c>
      <c r="AL326" s="66">
        <v>0.64700000000000002</v>
      </c>
      <c r="AM326" s="66">
        <v>0.54700000000000004</v>
      </c>
      <c r="AN326" s="66">
        <v>0.56899999999999995</v>
      </c>
      <c r="AO326" s="66">
        <v>0.53</v>
      </c>
      <c r="AP326" s="66">
        <v>0.38300000000000001</v>
      </c>
      <c r="AQ326" s="66">
        <v>0</v>
      </c>
      <c r="AR326" s="88">
        <v>0.61990999999999996</v>
      </c>
    </row>
    <row r="327" spans="1:44" x14ac:dyDescent="0.2">
      <c r="A327" s="61" t="s">
        <v>674</v>
      </c>
      <c r="B327" s="58" t="s">
        <v>675</v>
      </c>
      <c r="C327" s="65">
        <v>719976</v>
      </c>
      <c r="D327" s="65">
        <v>252282</v>
      </c>
      <c r="E327" s="66">
        <v>0.96399999999999997</v>
      </c>
      <c r="F327" s="65">
        <v>13767</v>
      </c>
      <c r="G327" s="65">
        <v>41301</v>
      </c>
      <c r="H327" s="66">
        <v>0.50900000000000001</v>
      </c>
      <c r="I327" s="65">
        <v>14797</v>
      </c>
      <c r="J327" s="66">
        <v>0.85599999999999998</v>
      </c>
      <c r="K327" s="65">
        <v>1640059452</v>
      </c>
      <c r="L327" s="65">
        <v>1874</v>
      </c>
      <c r="M327" s="65">
        <v>875165</v>
      </c>
      <c r="N327" s="65">
        <v>318112</v>
      </c>
      <c r="O327" s="66">
        <v>0.98199999999999998</v>
      </c>
      <c r="P327" s="65">
        <v>2347</v>
      </c>
      <c r="Q327" s="65">
        <v>2362</v>
      </c>
      <c r="R327" s="65">
        <v>2355</v>
      </c>
      <c r="S327" s="66">
        <v>1.091</v>
      </c>
      <c r="T327" s="66">
        <v>1.1839999999999999</v>
      </c>
      <c r="U327" s="66">
        <v>0.42399999999999999</v>
      </c>
      <c r="V327" s="65">
        <v>1578815379</v>
      </c>
      <c r="W327" s="65">
        <v>1701303526</v>
      </c>
      <c r="X327" s="65">
        <v>592190264</v>
      </c>
      <c r="Y327" s="65">
        <v>596142416</v>
      </c>
      <c r="Z327" s="65">
        <v>2363</v>
      </c>
      <c r="AA327" s="65">
        <v>1897</v>
      </c>
      <c r="AB327" s="67">
        <v>0.2135</v>
      </c>
      <c r="AC327" s="65">
        <v>13</v>
      </c>
      <c r="AD327" s="66">
        <v>6.3899999999999998E-2</v>
      </c>
      <c r="AE327" s="66">
        <v>0.184</v>
      </c>
      <c r="AF327" s="65">
        <v>2209</v>
      </c>
      <c r="AG327" s="65">
        <v>2136</v>
      </c>
      <c r="AH327" s="65">
        <v>1946</v>
      </c>
      <c r="AI327" s="65">
        <v>874256</v>
      </c>
      <c r="AJ327" s="66">
        <v>0.59899999999999998</v>
      </c>
      <c r="AK327" s="66">
        <v>0.72599999999999998</v>
      </c>
      <c r="AL327" s="66">
        <v>0.82599999999999996</v>
      </c>
      <c r="AM327" s="66">
        <v>0.72599999999999998</v>
      </c>
      <c r="AN327" s="66">
        <v>0.72599999999999998</v>
      </c>
      <c r="AO327" s="66">
        <v>0.51600000000000001</v>
      </c>
      <c r="AP327" s="66">
        <v>0.54400000000000004</v>
      </c>
      <c r="AQ327" s="66">
        <v>0.54400000000000004</v>
      </c>
      <c r="AR327" s="88">
        <v>0.24285999999999999</v>
      </c>
    </row>
    <row r="328" spans="1:44" x14ac:dyDescent="0.2">
      <c r="A328" s="61" t="s">
        <v>676</v>
      </c>
      <c r="B328" s="58" t="s">
        <v>677</v>
      </c>
      <c r="C328" s="65">
        <v>332249</v>
      </c>
      <c r="D328" s="65">
        <v>149351</v>
      </c>
      <c r="E328" s="66">
        <v>0.51100000000000001</v>
      </c>
      <c r="F328" s="65">
        <v>13466</v>
      </c>
      <c r="G328" s="65">
        <v>40398</v>
      </c>
      <c r="H328" s="66">
        <v>0.74</v>
      </c>
      <c r="I328" s="65">
        <v>9509</v>
      </c>
      <c r="J328" s="66">
        <v>0.92400000000000004</v>
      </c>
      <c r="K328" s="65">
        <v>1693687029</v>
      </c>
      <c r="L328" s="65">
        <v>4252</v>
      </c>
      <c r="M328" s="65">
        <v>398327</v>
      </c>
      <c r="N328" s="65">
        <v>183949</v>
      </c>
      <c r="O328" s="66">
        <v>0.56799999999999995</v>
      </c>
      <c r="P328" s="65">
        <v>5265</v>
      </c>
      <c r="Q328" s="65">
        <v>5363</v>
      </c>
      <c r="R328" s="65">
        <v>5314</v>
      </c>
      <c r="S328" s="66">
        <v>1.091</v>
      </c>
      <c r="T328" s="66">
        <v>1.508</v>
      </c>
      <c r="U328" s="66">
        <v>0.74299999999999999</v>
      </c>
      <c r="V328" s="65">
        <v>1647385699</v>
      </c>
      <c r="W328" s="65">
        <v>1739988359</v>
      </c>
      <c r="X328" s="65">
        <v>757553551</v>
      </c>
      <c r="Y328" s="65">
        <v>782154457</v>
      </c>
      <c r="Z328" s="65">
        <v>5237</v>
      </c>
      <c r="AA328" s="65">
        <v>4251</v>
      </c>
      <c r="AB328" s="67">
        <v>0.60099999999999998</v>
      </c>
      <c r="AC328" s="65">
        <v>83</v>
      </c>
      <c r="AD328" s="66">
        <v>0.16489999999999999</v>
      </c>
      <c r="AE328" s="66">
        <v>0.50800000000000001</v>
      </c>
      <c r="AF328" s="65">
        <v>4598</v>
      </c>
      <c r="AG328" s="65">
        <v>4689</v>
      </c>
      <c r="AH328" s="65">
        <v>4276</v>
      </c>
      <c r="AI328" s="65">
        <v>406919</v>
      </c>
      <c r="AJ328" s="66">
        <v>0.9</v>
      </c>
      <c r="AK328" s="66">
        <v>0.83099999999999996</v>
      </c>
      <c r="AL328" s="66">
        <v>0.93100000000000005</v>
      </c>
      <c r="AM328" s="66">
        <v>0.88800000000000001</v>
      </c>
      <c r="AN328" s="66">
        <v>0.88800000000000001</v>
      </c>
      <c r="AO328" s="66">
        <v>0.65700000000000003</v>
      </c>
      <c r="AP328" s="66">
        <v>0.78800000000000003</v>
      </c>
      <c r="AQ328" s="66">
        <v>0.78800000000000003</v>
      </c>
      <c r="AR328" s="88">
        <v>0.54413999999999996</v>
      </c>
    </row>
    <row r="329" spans="1:44" x14ac:dyDescent="0.2">
      <c r="A329" s="61" t="s">
        <v>678</v>
      </c>
      <c r="B329" s="58" t="s">
        <v>679</v>
      </c>
      <c r="C329" s="65">
        <v>395510</v>
      </c>
      <c r="D329" s="65">
        <v>156045</v>
      </c>
      <c r="E329" s="66">
        <v>0.56399999999999995</v>
      </c>
      <c r="F329" s="65">
        <v>15055</v>
      </c>
      <c r="G329" s="65">
        <v>45165</v>
      </c>
      <c r="H329" s="66">
        <v>0.71299999999999997</v>
      </c>
      <c r="I329" s="65">
        <v>10736</v>
      </c>
      <c r="J329" s="66">
        <v>0.91600000000000004</v>
      </c>
      <c r="K329" s="65">
        <v>615130459</v>
      </c>
      <c r="L329" s="65">
        <v>1269</v>
      </c>
      <c r="M329" s="65">
        <v>484736</v>
      </c>
      <c r="N329" s="65">
        <v>195395</v>
      </c>
      <c r="O329" s="66">
        <v>0.60299999999999998</v>
      </c>
      <c r="P329" s="65">
        <v>1629</v>
      </c>
      <c r="Q329" s="65">
        <v>1607</v>
      </c>
      <c r="R329" s="65">
        <v>1629</v>
      </c>
      <c r="S329" s="66">
        <v>1.091</v>
      </c>
      <c r="T329" s="66">
        <v>1.4239999999999999</v>
      </c>
      <c r="U329" s="66">
        <v>0.67600000000000005</v>
      </c>
      <c r="V329" s="65">
        <v>601795006</v>
      </c>
      <c r="W329" s="65">
        <v>628465913</v>
      </c>
      <c r="X329" s="65">
        <v>239956191</v>
      </c>
      <c r="Y329" s="65">
        <v>247956733</v>
      </c>
      <c r="Z329" s="65">
        <v>1589</v>
      </c>
      <c r="AA329" s="65">
        <v>1285</v>
      </c>
      <c r="AB329" s="67">
        <v>0.50580000000000003</v>
      </c>
      <c r="AC329" s="65">
        <v>0</v>
      </c>
      <c r="AD329" s="66">
        <v>6.6900000000000001E-2</v>
      </c>
      <c r="AE329" s="66">
        <v>0.42399999999999999</v>
      </c>
      <c r="AF329" s="65">
        <v>1303</v>
      </c>
      <c r="AG329" s="65">
        <v>1326</v>
      </c>
      <c r="AH329" s="65">
        <v>1304</v>
      </c>
      <c r="AI329" s="65">
        <v>481952</v>
      </c>
      <c r="AJ329" s="66">
        <v>0.85499999999999998</v>
      </c>
      <c r="AK329" s="66">
        <v>0.84899999999999998</v>
      </c>
      <c r="AL329" s="66">
        <v>0.94899999999999995</v>
      </c>
      <c r="AM329" s="66">
        <v>0.84899999999999998</v>
      </c>
      <c r="AN329" s="66">
        <v>0.84899999999999998</v>
      </c>
      <c r="AO329" s="66">
        <v>0.63500000000000001</v>
      </c>
      <c r="AP329" s="66">
        <v>0.749</v>
      </c>
      <c r="AQ329" s="66">
        <v>0.749</v>
      </c>
      <c r="AR329" s="88">
        <v>0.36686000000000002</v>
      </c>
    </row>
    <row r="330" spans="1:44" x14ac:dyDescent="0.2">
      <c r="A330" s="61" t="s">
        <v>680</v>
      </c>
      <c r="B330" s="58" t="s">
        <v>681</v>
      </c>
      <c r="C330" s="65">
        <v>510657</v>
      </c>
      <c r="D330" s="65">
        <v>172924</v>
      </c>
      <c r="E330" s="66">
        <v>0.67200000000000004</v>
      </c>
      <c r="F330" s="65">
        <v>13573</v>
      </c>
      <c r="G330" s="65">
        <v>40719</v>
      </c>
      <c r="H330" s="66">
        <v>0.65800000000000003</v>
      </c>
      <c r="I330" s="65">
        <v>10531</v>
      </c>
      <c r="J330" s="66">
        <v>0.9</v>
      </c>
      <c r="K330" s="65">
        <v>1964144205</v>
      </c>
      <c r="L330" s="65">
        <v>3335</v>
      </c>
      <c r="M330" s="65">
        <v>588948</v>
      </c>
      <c r="N330" s="65">
        <v>206523</v>
      </c>
      <c r="O330" s="66">
        <v>0.63700000000000001</v>
      </c>
      <c r="P330" s="65">
        <v>3958</v>
      </c>
      <c r="Q330" s="65">
        <v>4015</v>
      </c>
      <c r="R330" s="65">
        <v>3987</v>
      </c>
      <c r="S330" s="66">
        <v>1.091</v>
      </c>
      <c r="T330" s="66">
        <v>1.3260000000000001</v>
      </c>
      <c r="U330" s="66">
        <v>0.57199999999999995</v>
      </c>
      <c r="V330" s="65">
        <v>1894338259</v>
      </c>
      <c r="W330" s="65">
        <v>2033950152</v>
      </c>
      <c r="X330" s="65">
        <v>676493441</v>
      </c>
      <c r="Y330" s="65">
        <v>688756458</v>
      </c>
      <c r="Z330" s="65">
        <v>3983</v>
      </c>
      <c r="AA330" s="65">
        <v>3285</v>
      </c>
      <c r="AB330" s="67">
        <v>0.40279999999999999</v>
      </c>
      <c r="AC330" s="65">
        <v>44</v>
      </c>
      <c r="AD330" s="66">
        <v>8.8300000000000003E-2</v>
      </c>
      <c r="AE330" s="66">
        <v>0.32600000000000001</v>
      </c>
      <c r="AF330" s="65">
        <v>3987</v>
      </c>
      <c r="AG330" s="65">
        <v>3649</v>
      </c>
      <c r="AH330" s="65">
        <v>3419</v>
      </c>
      <c r="AI330" s="65">
        <v>594896</v>
      </c>
      <c r="AJ330" s="66">
        <v>0.73</v>
      </c>
      <c r="AK330" s="66">
        <v>0.77</v>
      </c>
      <c r="AL330" s="66">
        <v>0.87</v>
      </c>
      <c r="AM330" s="66">
        <v>0.79</v>
      </c>
      <c r="AN330" s="66">
        <v>0.79</v>
      </c>
      <c r="AO330" s="66">
        <v>0.53300000000000003</v>
      </c>
      <c r="AP330" s="66">
        <v>0.69</v>
      </c>
      <c r="AQ330" s="66">
        <v>0.69</v>
      </c>
      <c r="AR330" s="88">
        <v>0.35787999999999998</v>
      </c>
    </row>
    <row r="331" spans="1:44" x14ac:dyDescent="0.2">
      <c r="A331" s="61" t="s">
        <v>682</v>
      </c>
      <c r="B331" s="58" t="s">
        <v>683</v>
      </c>
      <c r="C331" s="65">
        <v>219361</v>
      </c>
      <c r="D331" s="65">
        <v>95345</v>
      </c>
      <c r="E331" s="66">
        <v>0.33</v>
      </c>
      <c r="F331" s="65">
        <v>13081</v>
      </c>
      <c r="G331" s="65">
        <v>39243</v>
      </c>
      <c r="H331" s="66">
        <v>0.83199999999999996</v>
      </c>
      <c r="I331" s="65">
        <v>3950</v>
      </c>
      <c r="J331" s="66">
        <v>0.95099999999999996</v>
      </c>
      <c r="K331" s="65">
        <v>1746491431</v>
      </c>
      <c r="L331" s="65">
        <v>6914</v>
      </c>
      <c r="M331" s="65">
        <v>252602</v>
      </c>
      <c r="N331" s="65">
        <v>113782</v>
      </c>
      <c r="O331" s="66">
        <v>0.35099999999999998</v>
      </c>
      <c r="P331" s="65">
        <v>8604</v>
      </c>
      <c r="Q331" s="65">
        <v>8564</v>
      </c>
      <c r="R331" s="65">
        <v>8604</v>
      </c>
      <c r="S331" s="66">
        <v>1.091</v>
      </c>
      <c r="T331" s="66">
        <v>1.7110000000000001</v>
      </c>
      <c r="U331" s="66">
        <v>0.9</v>
      </c>
      <c r="V331" s="65">
        <v>1683033887</v>
      </c>
      <c r="W331" s="65">
        <v>1809948975</v>
      </c>
      <c r="X331" s="65">
        <v>762646201</v>
      </c>
      <c r="Y331" s="65">
        <v>786694972</v>
      </c>
      <c r="Z331" s="65">
        <v>8251</v>
      </c>
      <c r="AA331" s="65">
        <v>6925</v>
      </c>
      <c r="AB331" s="67">
        <v>0.77380000000000004</v>
      </c>
      <c r="AC331" s="65">
        <v>141</v>
      </c>
      <c r="AD331" s="66">
        <v>0.3049</v>
      </c>
      <c r="AE331" s="66">
        <v>0.71099999999999997</v>
      </c>
      <c r="AF331" s="65">
        <v>6872</v>
      </c>
      <c r="AG331" s="65">
        <v>7446</v>
      </c>
      <c r="AH331" s="65">
        <v>6605</v>
      </c>
      <c r="AI331" s="65">
        <v>274027</v>
      </c>
      <c r="AJ331" s="66">
        <v>0.9</v>
      </c>
      <c r="AK331" s="66">
        <v>0.871</v>
      </c>
      <c r="AL331" s="66">
        <v>0.95</v>
      </c>
      <c r="AM331" s="66">
        <v>0.95</v>
      </c>
      <c r="AN331" s="66">
        <v>0.98</v>
      </c>
      <c r="AO331" s="66">
        <v>0.47799999999999998</v>
      </c>
      <c r="AP331" s="66">
        <v>0.85799999999999998</v>
      </c>
      <c r="AQ331" s="66">
        <v>0.85799999999999998</v>
      </c>
      <c r="AR331" s="88">
        <v>0.73490999999999995</v>
      </c>
    </row>
    <row r="332" spans="1:44" x14ac:dyDescent="0.2">
      <c r="A332" s="61" t="s">
        <v>684</v>
      </c>
      <c r="B332" s="58" t="s">
        <v>685</v>
      </c>
      <c r="C332" s="65">
        <v>406670</v>
      </c>
      <c r="D332" s="65">
        <v>180207</v>
      </c>
      <c r="E332" s="66">
        <v>0.61899999999999999</v>
      </c>
      <c r="F332" s="65">
        <v>13161</v>
      </c>
      <c r="G332" s="65">
        <v>39483</v>
      </c>
      <c r="H332" s="66">
        <v>0.68500000000000005</v>
      </c>
      <c r="I332" s="65">
        <v>9179</v>
      </c>
      <c r="J332" s="66">
        <v>0.90800000000000003</v>
      </c>
      <c r="K332" s="65">
        <v>1632447580</v>
      </c>
      <c r="L332" s="65">
        <v>3177</v>
      </c>
      <c r="M332" s="65">
        <v>513833</v>
      </c>
      <c r="N332" s="65">
        <v>235625</v>
      </c>
      <c r="O332" s="66">
        <v>0.72699999999999998</v>
      </c>
      <c r="P332" s="65">
        <v>4061</v>
      </c>
      <c r="Q332" s="65">
        <v>4191</v>
      </c>
      <c r="R332" s="65">
        <v>4126</v>
      </c>
      <c r="S332" s="66">
        <v>1.091</v>
      </c>
      <c r="T332" s="66">
        <v>1.3640000000000001</v>
      </c>
      <c r="U332" s="66">
        <v>0.61499999999999999</v>
      </c>
      <c r="V332" s="65">
        <v>1575585300</v>
      </c>
      <c r="W332" s="65">
        <v>1689309861</v>
      </c>
      <c r="X332" s="65">
        <v>717181644</v>
      </c>
      <c r="Y332" s="65">
        <v>748582460</v>
      </c>
      <c r="Z332" s="65">
        <v>4154</v>
      </c>
      <c r="AA332" s="65">
        <v>3193</v>
      </c>
      <c r="AB332" s="67">
        <v>0.47139999999999999</v>
      </c>
      <c r="AC332" s="65">
        <v>46</v>
      </c>
      <c r="AD332" s="66">
        <v>7.8399999999999997E-2</v>
      </c>
      <c r="AE332" s="66">
        <v>0.36399999999999999</v>
      </c>
      <c r="AF332" s="65">
        <v>3294</v>
      </c>
      <c r="AG332" s="65">
        <v>3511</v>
      </c>
      <c r="AH332" s="65">
        <v>3351</v>
      </c>
      <c r="AI332" s="65">
        <v>504121</v>
      </c>
      <c r="AJ332" s="66">
        <v>0.77300000000000002</v>
      </c>
      <c r="AK332" s="66">
        <v>0.81200000000000006</v>
      </c>
      <c r="AL332" s="66">
        <v>0.91200000000000003</v>
      </c>
      <c r="AM332" s="66">
        <v>0.83699999999999997</v>
      </c>
      <c r="AN332" s="66">
        <v>0.83699999999999997</v>
      </c>
      <c r="AO332" s="66">
        <v>0.54100000000000004</v>
      </c>
      <c r="AP332" s="66">
        <v>0.73699999999999999</v>
      </c>
      <c r="AQ332" s="66">
        <v>0.73699999999999999</v>
      </c>
      <c r="AR332" s="88">
        <v>0.42343999999999998</v>
      </c>
    </row>
    <row r="333" spans="1:44" x14ac:dyDescent="0.2">
      <c r="A333" s="61" t="s">
        <v>686</v>
      </c>
      <c r="B333" s="58" t="s">
        <v>687</v>
      </c>
      <c r="C333" s="65">
        <v>459422</v>
      </c>
      <c r="D333" s="65">
        <v>180215</v>
      </c>
      <c r="E333" s="66">
        <v>0.65300000000000002</v>
      </c>
      <c r="F333" s="65">
        <v>11576</v>
      </c>
      <c r="G333" s="65">
        <v>34728</v>
      </c>
      <c r="H333" s="66">
        <v>0.66700000000000004</v>
      </c>
      <c r="I333" s="65">
        <v>10828</v>
      </c>
      <c r="J333" s="66">
        <v>0.90300000000000002</v>
      </c>
      <c r="K333" s="65">
        <v>1579245999</v>
      </c>
      <c r="L333" s="65">
        <v>2936</v>
      </c>
      <c r="M333" s="65">
        <v>537890</v>
      </c>
      <c r="N333" s="65">
        <v>218517</v>
      </c>
      <c r="O333" s="66">
        <v>0.67400000000000004</v>
      </c>
      <c r="P333" s="65">
        <v>3387</v>
      </c>
      <c r="Q333" s="65">
        <v>3424</v>
      </c>
      <c r="R333" s="65">
        <v>3406</v>
      </c>
      <c r="S333" s="66">
        <v>1.091</v>
      </c>
      <c r="T333" s="66">
        <v>1.147</v>
      </c>
      <c r="U333" s="66">
        <v>0.58599999999999997</v>
      </c>
      <c r="V333" s="65">
        <v>1522947178</v>
      </c>
      <c r="W333" s="65">
        <v>1635544820</v>
      </c>
      <c r="X333" s="65">
        <v>611527527</v>
      </c>
      <c r="Y333" s="65">
        <v>641568135</v>
      </c>
      <c r="Z333" s="65">
        <v>3560</v>
      </c>
      <c r="AA333" s="65">
        <v>2915</v>
      </c>
      <c r="AB333" s="67">
        <v>0.1668</v>
      </c>
      <c r="AC333" s="65">
        <v>28</v>
      </c>
      <c r="AD333" s="66">
        <v>5.2499999999999998E-2</v>
      </c>
      <c r="AE333" s="66">
        <v>0.14699999999999999</v>
      </c>
      <c r="AF333" s="65">
        <v>2939</v>
      </c>
      <c r="AG333" s="65">
        <v>3085</v>
      </c>
      <c r="AH333" s="65">
        <v>3149</v>
      </c>
      <c r="AI333" s="65">
        <v>519385</v>
      </c>
      <c r="AJ333" s="66">
        <v>0.76600000000000001</v>
      </c>
      <c r="AK333" s="66">
        <v>0.78600000000000003</v>
      </c>
      <c r="AL333" s="66">
        <v>0.88600000000000001</v>
      </c>
      <c r="AM333" s="66">
        <v>0.82899999999999996</v>
      </c>
      <c r="AN333" s="66">
        <v>0.82899999999999996</v>
      </c>
      <c r="AO333" s="66">
        <v>0.58399999999999996</v>
      </c>
      <c r="AP333" s="66">
        <v>0.72899999999999998</v>
      </c>
      <c r="AQ333" s="66">
        <v>0.72899999999999998</v>
      </c>
      <c r="AR333" s="88">
        <v>0.16713</v>
      </c>
    </row>
    <row r="334" spans="1:44" x14ac:dyDescent="0.2">
      <c r="A334" s="61" t="s">
        <v>688</v>
      </c>
      <c r="B334" s="58" t="s">
        <v>689</v>
      </c>
      <c r="C334" s="65">
        <v>346053</v>
      </c>
      <c r="D334" s="65">
        <v>151783</v>
      </c>
      <c r="E334" s="66">
        <v>0.52400000000000002</v>
      </c>
      <c r="F334" s="65">
        <v>12063</v>
      </c>
      <c r="G334" s="65">
        <v>36189</v>
      </c>
      <c r="H334" s="66">
        <v>0.73299999999999998</v>
      </c>
      <c r="I334" s="65">
        <v>9371</v>
      </c>
      <c r="J334" s="66">
        <v>0.92200000000000004</v>
      </c>
      <c r="K334" s="65">
        <v>503112036</v>
      </c>
      <c r="L334" s="65">
        <v>1157</v>
      </c>
      <c r="M334" s="65">
        <v>434841</v>
      </c>
      <c r="N334" s="65">
        <v>192583</v>
      </c>
      <c r="O334" s="66">
        <v>0.59399999999999997</v>
      </c>
      <c r="P334" s="65">
        <v>1380</v>
      </c>
      <c r="Q334" s="65">
        <v>1397</v>
      </c>
      <c r="R334" s="65">
        <v>1389</v>
      </c>
      <c r="S334" s="66">
        <v>1.091</v>
      </c>
      <c r="T334" s="66">
        <v>1.522</v>
      </c>
      <c r="U334" s="66">
        <v>0.72399999999999998</v>
      </c>
      <c r="V334" s="65">
        <v>498217180</v>
      </c>
      <c r="W334" s="65">
        <v>508006893</v>
      </c>
      <c r="X334" s="65">
        <v>215676828</v>
      </c>
      <c r="Y334" s="65">
        <v>222818708</v>
      </c>
      <c r="Z334" s="65">
        <v>1468</v>
      </c>
      <c r="AA334" s="65">
        <v>1174</v>
      </c>
      <c r="AB334" s="67">
        <v>0.43530000000000002</v>
      </c>
      <c r="AC334" s="65">
        <v>2</v>
      </c>
      <c r="AD334" s="66">
        <v>5.6399999999999999E-2</v>
      </c>
      <c r="AE334" s="66">
        <v>0.52200000000000002</v>
      </c>
      <c r="AF334" s="65">
        <v>1186</v>
      </c>
      <c r="AG334" s="65">
        <v>1214</v>
      </c>
      <c r="AH334" s="65">
        <v>1262</v>
      </c>
      <c r="AI334" s="65">
        <v>402541</v>
      </c>
      <c r="AJ334" s="66">
        <v>0.9</v>
      </c>
      <c r="AK334" s="66">
        <v>0.83199999999999996</v>
      </c>
      <c r="AL334" s="66">
        <v>0.93200000000000005</v>
      </c>
      <c r="AM334" s="66">
        <v>0.89</v>
      </c>
      <c r="AN334" s="66">
        <v>0.89</v>
      </c>
      <c r="AO334" s="66">
        <v>0.628</v>
      </c>
      <c r="AP334" s="66">
        <v>0.79</v>
      </c>
      <c r="AQ334" s="66">
        <v>0.79</v>
      </c>
      <c r="AR334" s="88">
        <v>0.35361999999999999</v>
      </c>
    </row>
    <row r="335" spans="1:44" x14ac:dyDescent="0.2">
      <c r="A335" s="61" t="s">
        <v>690</v>
      </c>
      <c r="B335" s="58" t="s">
        <v>691</v>
      </c>
      <c r="C335" s="65">
        <v>387417</v>
      </c>
      <c r="D335" s="65">
        <v>131312</v>
      </c>
      <c r="E335" s="66">
        <v>0.51</v>
      </c>
      <c r="F335" s="65">
        <v>15795</v>
      </c>
      <c r="G335" s="65">
        <v>47385</v>
      </c>
      <c r="H335" s="66">
        <v>0.74</v>
      </c>
      <c r="I335" s="65">
        <v>7235</v>
      </c>
      <c r="J335" s="66">
        <v>0.92400000000000004</v>
      </c>
      <c r="K335" s="65">
        <v>299779401</v>
      </c>
      <c r="L335" s="65">
        <v>670</v>
      </c>
      <c r="M335" s="65">
        <v>447431</v>
      </c>
      <c r="N335" s="65">
        <v>155026</v>
      </c>
      <c r="O335" s="66">
        <v>0.47799999999999998</v>
      </c>
      <c r="P335" s="65">
        <v>759</v>
      </c>
      <c r="Q335" s="65">
        <v>796</v>
      </c>
      <c r="R335" s="65">
        <v>778</v>
      </c>
      <c r="S335" s="66">
        <v>1.091</v>
      </c>
      <c r="T335" s="66">
        <v>1.7669999999999999</v>
      </c>
      <c r="U335" s="66">
        <v>0.74199999999999999</v>
      </c>
      <c r="V335" s="65">
        <v>293111929</v>
      </c>
      <c r="W335" s="65">
        <v>306446874</v>
      </c>
      <c r="X335" s="65">
        <v>101566123</v>
      </c>
      <c r="Y335" s="65">
        <v>103867869</v>
      </c>
      <c r="Z335" s="65">
        <v>791</v>
      </c>
      <c r="AA335" s="65">
        <v>661</v>
      </c>
      <c r="AB335" s="67">
        <v>0.51780000000000004</v>
      </c>
      <c r="AC335" s="65">
        <v>0</v>
      </c>
      <c r="AD335" s="66">
        <v>0.17150000000000001</v>
      </c>
      <c r="AE335" s="66">
        <v>0.76700000000000002</v>
      </c>
      <c r="AF335" s="65">
        <v>667</v>
      </c>
      <c r="AG335" s="65">
        <v>670</v>
      </c>
      <c r="AH335" s="65">
        <v>697</v>
      </c>
      <c r="AI335" s="65">
        <v>439665</v>
      </c>
      <c r="AJ335" s="66">
        <v>0.9</v>
      </c>
      <c r="AK335" s="66">
        <v>0.84899999999999998</v>
      </c>
      <c r="AL335" s="66">
        <v>0.94899999999999995</v>
      </c>
      <c r="AM335" s="66">
        <v>0.871</v>
      </c>
      <c r="AN335" s="66">
        <v>0.871</v>
      </c>
      <c r="AO335" s="66">
        <v>0.497</v>
      </c>
      <c r="AP335" s="66">
        <v>0.77100000000000002</v>
      </c>
      <c r="AQ335" s="66">
        <v>0.77100000000000002</v>
      </c>
      <c r="AR335" s="88">
        <v>0.40811999999999998</v>
      </c>
    </row>
    <row r="336" spans="1:44" x14ac:dyDescent="0.2">
      <c r="A336" s="61" t="s">
        <v>692</v>
      </c>
      <c r="B336" s="58" t="s">
        <v>693</v>
      </c>
      <c r="C336" s="65">
        <v>473166</v>
      </c>
      <c r="D336" s="65">
        <v>181537</v>
      </c>
      <c r="E336" s="66">
        <v>0.66500000000000004</v>
      </c>
      <c r="F336" s="65">
        <v>15436</v>
      </c>
      <c r="G336" s="65">
        <v>46308</v>
      </c>
      <c r="H336" s="66">
        <v>0.66100000000000003</v>
      </c>
      <c r="I336" s="65">
        <v>12652</v>
      </c>
      <c r="J336" s="66">
        <v>0.90100000000000002</v>
      </c>
      <c r="K336" s="65">
        <v>574268165</v>
      </c>
      <c r="L336" s="65">
        <v>1007</v>
      </c>
      <c r="M336" s="65">
        <v>570276</v>
      </c>
      <c r="N336" s="65">
        <v>226425</v>
      </c>
      <c r="O336" s="66">
        <v>0.69899999999999995</v>
      </c>
      <c r="P336" s="65">
        <v>1227</v>
      </c>
      <c r="Q336" s="65">
        <v>1242</v>
      </c>
      <c r="R336" s="65">
        <v>1235</v>
      </c>
      <c r="S336" s="66">
        <v>1.091</v>
      </c>
      <c r="T336" s="66">
        <v>1.56</v>
      </c>
      <c r="U336" s="66">
        <v>0.57999999999999996</v>
      </c>
      <c r="V336" s="65">
        <v>554239513</v>
      </c>
      <c r="W336" s="65">
        <v>594296818</v>
      </c>
      <c r="X336" s="65">
        <v>214893961</v>
      </c>
      <c r="Y336" s="65">
        <v>228010922</v>
      </c>
      <c r="Z336" s="65">
        <v>1256</v>
      </c>
      <c r="AA336" s="65">
        <v>1000</v>
      </c>
      <c r="AB336" s="67">
        <v>0.47849999999999998</v>
      </c>
      <c r="AC336" s="65">
        <v>21</v>
      </c>
      <c r="AD336" s="66">
        <v>5.6599999999999998E-2</v>
      </c>
      <c r="AE336" s="66">
        <v>0.56000000000000005</v>
      </c>
      <c r="AF336" s="65">
        <v>1008</v>
      </c>
      <c r="AG336" s="65">
        <v>1066</v>
      </c>
      <c r="AH336" s="65">
        <v>1047</v>
      </c>
      <c r="AI336" s="65">
        <v>567618</v>
      </c>
      <c r="AJ336" s="66">
        <v>0.76100000000000001</v>
      </c>
      <c r="AK336" s="66">
        <v>0.82499999999999996</v>
      </c>
      <c r="AL336" s="66">
        <v>0.92500000000000004</v>
      </c>
      <c r="AM336" s="66">
        <v>0.82499999999999996</v>
      </c>
      <c r="AN336" s="66">
        <v>0.82499999999999996</v>
      </c>
      <c r="AO336" s="66">
        <v>0.627</v>
      </c>
      <c r="AP336" s="66">
        <v>0.70399999999999996</v>
      </c>
      <c r="AQ336" s="66">
        <v>0.70399999999999996</v>
      </c>
      <c r="AR336" s="88">
        <v>0.34743000000000002</v>
      </c>
    </row>
    <row r="337" spans="1:44" x14ac:dyDescent="0.2">
      <c r="A337" s="61" t="s">
        <v>694</v>
      </c>
      <c r="B337" s="58" t="s">
        <v>695</v>
      </c>
      <c r="C337" s="65">
        <v>545738</v>
      </c>
      <c r="D337" s="65">
        <v>162984</v>
      </c>
      <c r="E337" s="66">
        <v>0.67400000000000004</v>
      </c>
      <c r="F337" s="65">
        <v>14727</v>
      </c>
      <c r="G337" s="65">
        <v>44181</v>
      </c>
      <c r="H337" s="66">
        <v>0.65700000000000003</v>
      </c>
      <c r="I337" s="65">
        <v>9404</v>
      </c>
      <c r="J337" s="66">
        <v>0.89900000000000002</v>
      </c>
      <c r="K337" s="65">
        <v>721870942</v>
      </c>
      <c r="L337" s="65">
        <v>1119</v>
      </c>
      <c r="M337" s="65">
        <v>645103</v>
      </c>
      <c r="N337" s="65">
        <v>194153</v>
      </c>
      <c r="O337" s="66">
        <v>0.59899999999999998</v>
      </c>
      <c r="P337" s="65">
        <v>1304</v>
      </c>
      <c r="Q337" s="65">
        <v>1339</v>
      </c>
      <c r="R337" s="65">
        <v>1322</v>
      </c>
      <c r="S337" s="66">
        <v>1</v>
      </c>
      <c r="T337" s="66">
        <v>1.867</v>
      </c>
      <c r="U337" s="66">
        <v>0.59</v>
      </c>
      <c r="V337" s="65">
        <v>716272045</v>
      </c>
      <c r="W337" s="65">
        <v>727469839</v>
      </c>
      <c r="X337" s="65">
        <v>229854752</v>
      </c>
      <c r="Y337" s="65">
        <v>217258047</v>
      </c>
      <c r="Z337" s="65">
        <v>1333</v>
      </c>
      <c r="AA337" s="65">
        <v>1105</v>
      </c>
      <c r="AB337" s="67">
        <v>0.52780000000000005</v>
      </c>
      <c r="AC337" s="65">
        <v>2</v>
      </c>
      <c r="AD337" s="66">
        <v>0.14099999999999999</v>
      </c>
      <c r="AE337" s="66">
        <v>0.86699999999999999</v>
      </c>
      <c r="AF337" s="65">
        <v>1109</v>
      </c>
      <c r="AG337" s="65">
        <v>1122</v>
      </c>
      <c r="AH337" s="65">
        <v>1187</v>
      </c>
      <c r="AI337" s="65">
        <v>612864</v>
      </c>
      <c r="AJ337" s="66">
        <v>0.77800000000000002</v>
      </c>
      <c r="AK337" s="66">
        <v>0.81399999999999995</v>
      </c>
      <c r="AL337" s="66">
        <v>0.91400000000000003</v>
      </c>
      <c r="AM337" s="66">
        <v>0.81399999999999995</v>
      </c>
      <c r="AN337" s="66">
        <v>0.84899999999999998</v>
      </c>
      <c r="AO337" s="66">
        <v>0.441</v>
      </c>
      <c r="AP337" s="66">
        <v>0.68</v>
      </c>
      <c r="AQ337" s="66">
        <v>0.68</v>
      </c>
      <c r="AR337" s="88">
        <v>0.42799999999999999</v>
      </c>
    </row>
    <row r="338" spans="1:44" x14ac:dyDescent="0.2">
      <c r="A338" s="61" t="s">
        <v>696</v>
      </c>
      <c r="B338" s="58" t="s">
        <v>697</v>
      </c>
      <c r="C338" s="65">
        <v>342682</v>
      </c>
      <c r="D338" s="65">
        <v>113460</v>
      </c>
      <c r="E338" s="66">
        <v>0.44500000000000001</v>
      </c>
      <c r="F338" s="65">
        <v>14294</v>
      </c>
      <c r="G338" s="65">
        <v>42882</v>
      </c>
      <c r="H338" s="66">
        <v>0.77400000000000002</v>
      </c>
      <c r="I338" s="65">
        <v>6030</v>
      </c>
      <c r="J338" s="66">
        <v>0.93400000000000005</v>
      </c>
      <c r="K338" s="65">
        <v>796851252</v>
      </c>
      <c r="L338" s="65">
        <v>1931</v>
      </c>
      <c r="M338" s="65">
        <v>412662</v>
      </c>
      <c r="N338" s="65">
        <v>139078</v>
      </c>
      <c r="O338" s="66">
        <v>0.42899999999999999</v>
      </c>
      <c r="P338" s="65">
        <v>2306</v>
      </c>
      <c r="Q338" s="65">
        <v>2326</v>
      </c>
      <c r="R338" s="65">
        <v>2316</v>
      </c>
      <c r="S338" s="66">
        <v>1</v>
      </c>
      <c r="T338" s="66">
        <v>1.8180000000000001</v>
      </c>
      <c r="U338" s="66">
        <v>0.86499999999999999</v>
      </c>
      <c r="V338" s="65">
        <v>782572709</v>
      </c>
      <c r="W338" s="65">
        <v>811129796</v>
      </c>
      <c r="X338" s="65">
        <v>255092778</v>
      </c>
      <c r="Y338" s="65">
        <v>268560411</v>
      </c>
      <c r="Z338" s="65">
        <v>2367</v>
      </c>
      <c r="AA338" s="65">
        <v>1946</v>
      </c>
      <c r="AB338" s="67">
        <v>0.55400000000000005</v>
      </c>
      <c r="AC338" s="65">
        <v>0</v>
      </c>
      <c r="AD338" s="66">
        <v>0.12659999999999999</v>
      </c>
      <c r="AE338" s="66">
        <v>0.81799999999999995</v>
      </c>
      <c r="AF338" s="65">
        <v>1971</v>
      </c>
      <c r="AG338" s="65">
        <v>1973</v>
      </c>
      <c r="AH338" s="65">
        <v>2058</v>
      </c>
      <c r="AI338" s="65">
        <v>394134</v>
      </c>
      <c r="AJ338" s="66">
        <v>0.9</v>
      </c>
      <c r="AK338" s="66">
        <v>0.85</v>
      </c>
      <c r="AL338" s="66">
        <v>0.95</v>
      </c>
      <c r="AM338" s="66">
        <v>0.89500000000000002</v>
      </c>
      <c r="AN338" s="66">
        <v>0.93400000000000005</v>
      </c>
      <c r="AO338" s="66">
        <v>0.44500000000000001</v>
      </c>
      <c r="AP338" s="66">
        <v>0.79500000000000004</v>
      </c>
      <c r="AQ338" s="66">
        <v>0.79500000000000004</v>
      </c>
      <c r="AR338" s="88">
        <v>0.46644999999999998</v>
      </c>
    </row>
    <row r="339" spans="1:44" x14ac:dyDescent="0.2">
      <c r="A339" s="61" t="s">
        <v>698</v>
      </c>
      <c r="B339" s="58" t="s">
        <v>699</v>
      </c>
      <c r="C339" s="65">
        <v>439779</v>
      </c>
      <c r="D339" s="65">
        <v>230591</v>
      </c>
      <c r="E339" s="66">
        <v>0.74099999999999999</v>
      </c>
      <c r="F339" s="65">
        <v>13107</v>
      </c>
      <c r="G339" s="65">
        <v>39321</v>
      </c>
      <c r="H339" s="66">
        <v>0.623</v>
      </c>
      <c r="I339" s="65">
        <v>12557</v>
      </c>
      <c r="J339" s="66">
        <v>0.88900000000000001</v>
      </c>
      <c r="K339" s="65">
        <v>648994043</v>
      </c>
      <c r="L339" s="65">
        <v>1274</v>
      </c>
      <c r="M339" s="65">
        <v>509414</v>
      </c>
      <c r="N339" s="65">
        <v>274935</v>
      </c>
      <c r="O339" s="66">
        <v>0.84899999999999998</v>
      </c>
      <c r="P339" s="65">
        <v>1460</v>
      </c>
      <c r="Q339" s="65">
        <v>1443</v>
      </c>
      <c r="R339" s="65">
        <v>1460</v>
      </c>
      <c r="S339" s="66">
        <v>1</v>
      </c>
      <c r="T339" s="66">
        <v>1.24</v>
      </c>
      <c r="U339" s="66">
        <v>0.53200000000000003</v>
      </c>
      <c r="V339" s="65">
        <v>629962881</v>
      </c>
      <c r="W339" s="65">
        <v>668025205</v>
      </c>
      <c r="X339" s="65">
        <v>326945898</v>
      </c>
      <c r="Y339" s="65">
        <v>350268056</v>
      </c>
      <c r="Z339" s="65">
        <v>1519</v>
      </c>
      <c r="AA339" s="65">
        <v>1279</v>
      </c>
      <c r="AB339" s="67">
        <v>0.30120000000000002</v>
      </c>
      <c r="AC339" s="65">
        <v>20</v>
      </c>
      <c r="AD339" s="66">
        <v>5.57E-2</v>
      </c>
      <c r="AE339" s="66">
        <v>0.24</v>
      </c>
      <c r="AF339" s="65">
        <v>1285</v>
      </c>
      <c r="AG339" s="65">
        <v>1294</v>
      </c>
      <c r="AH339" s="65">
        <v>1375</v>
      </c>
      <c r="AI339" s="65">
        <v>485836</v>
      </c>
      <c r="AJ339" s="66">
        <v>0.78200000000000003</v>
      </c>
      <c r="AK339" s="66">
        <v>0.76300000000000001</v>
      </c>
      <c r="AL339" s="66">
        <v>0.86299999999999999</v>
      </c>
      <c r="AM339" s="66">
        <v>0.84699999999999998</v>
      </c>
      <c r="AN339" s="66">
        <v>0.84699999999999998</v>
      </c>
      <c r="AO339" s="66">
        <v>0.66600000000000004</v>
      </c>
      <c r="AP339" s="66">
        <v>0.747</v>
      </c>
      <c r="AQ339" s="66">
        <v>0.747</v>
      </c>
      <c r="AR339" s="88">
        <v>0.25969999999999999</v>
      </c>
    </row>
    <row r="340" spans="1:44" x14ac:dyDescent="0.2">
      <c r="A340" s="61" t="s">
        <v>700</v>
      </c>
      <c r="B340" s="58" t="s">
        <v>701</v>
      </c>
      <c r="C340" s="65">
        <v>482026</v>
      </c>
      <c r="D340" s="65">
        <v>243058</v>
      </c>
      <c r="E340" s="66">
        <v>0.79400000000000004</v>
      </c>
      <c r="F340" s="65">
        <v>13489</v>
      </c>
      <c r="G340" s="65">
        <v>40467</v>
      </c>
      <c r="H340" s="66">
        <v>0.59599999999999997</v>
      </c>
      <c r="I340" s="65">
        <v>14705</v>
      </c>
      <c r="J340" s="66">
        <v>0.88100000000000001</v>
      </c>
      <c r="K340" s="65">
        <v>1490124177</v>
      </c>
      <c r="L340" s="65">
        <v>2551</v>
      </c>
      <c r="M340" s="65">
        <v>584133</v>
      </c>
      <c r="N340" s="65">
        <v>296795</v>
      </c>
      <c r="O340" s="66">
        <v>0.91600000000000004</v>
      </c>
      <c r="P340" s="65">
        <v>2897</v>
      </c>
      <c r="Q340" s="65">
        <v>2920</v>
      </c>
      <c r="R340" s="65">
        <v>2909</v>
      </c>
      <c r="S340" s="66">
        <v>1</v>
      </c>
      <c r="T340" s="66">
        <v>1.141</v>
      </c>
      <c r="U340" s="66">
        <v>0.49</v>
      </c>
      <c r="V340" s="65">
        <v>1478734785</v>
      </c>
      <c r="W340" s="65">
        <v>1501513570</v>
      </c>
      <c r="X340" s="65">
        <v>728689180</v>
      </c>
      <c r="Y340" s="65">
        <v>757126128</v>
      </c>
      <c r="Z340" s="65">
        <v>3115</v>
      </c>
      <c r="AA340" s="65">
        <v>2585</v>
      </c>
      <c r="AB340" s="67">
        <v>0.15820000000000001</v>
      </c>
      <c r="AC340" s="65">
        <v>40</v>
      </c>
      <c r="AD340" s="66">
        <v>4.6800000000000001E-2</v>
      </c>
      <c r="AE340" s="66">
        <v>0.14099999999999999</v>
      </c>
      <c r="AF340" s="65">
        <v>2581</v>
      </c>
      <c r="AG340" s="65">
        <v>2587</v>
      </c>
      <c r="AH340" s="65">
        <v>2804</v>
      </c>
      <c r="AI340" s="65">
        <v>535489</v>
      </c>
      <c r="AJ340" s="66">
        <v>0.75800000000000001</v>
      </c>
      <c r="AK340" s="66">
        <v>0.72099999999999997</v>
      </c>
      <c r="AL340" s="66">
        <v>0.82099999999999995</v>
      </c>
      <c r="AM340" s="66">
        <v>0.82099999999999995</v>
      </c>
      <c r="AN340" s="66">
        <v>0.82099999999999995</v>
      </c>
      <c r="AO340" s="66">
        <v>0.67900000000000005</v>
      </c>
      <c r="AP340" s="66">
        <v>0.72099999999999997</v>
      </c>
      <c r="AQ340" s="66">
        <v>0.72099999999999997</v>
      </c>
      <c r="AR340" s="88">
        <v>0.16922000000000001</v>
      </c>
    </row>
    <row r="341" spans="1:44" x14ac:dyDescent="0.2">
      <c r="A341" s="61" t="s">
        <v>702</v>
      </c>
      <c r="B341" s="58" t="s">
        <v>703</v>
      </c>
      <c r="C341" s="65">
        <v>561363</v>
      </c>
      <c r="D341" s="65">
        <v>190644</v>
      </c>
      <c r="E341" s="66">
        <v>0.73899999999999999</v>
      </c>
      <c r="F341" s="65">
        <v>13891</v>
      </c>
      <c r="G341" s="65">
        <v>41673</v>
      </c>
      <c r="H341" s="66">
        <v>0.624</v>
      </c>
      <c r="I341" s="65">
        <v>15287</v>
      </c>
      <c r="J341" s="66">
        <v>0.89</v>
      </c>
      <c r="K341" s="65">
        <v>366546988</v>
      </c>
      <c r="L341" s="65">
        <v>554</v>
      </c>
      <c r="M341" s="65">
        <v>661637</v>
      </c>
      <c r="N341" s="65">
        <v>228153</v>
      </c>
      <c r="O341" s="66">
        <v>0.70399999999999996</v>
      </c>
      <c r="P341" s="65">
        <v>633</v>
      </c>
      <c r="Q341" s="65">
        <v>720</v>
      </c>
      <c r="R341" s="65">
        <v>677</v>
      </c>
      <c r="S341" s="66">
        <v>1</v>
      </c>
      <c r="T341" s="66">
        <v>1.2829999999999999</v>
      </c>
      <c r="U341" s="66">
        <v>0.52200000000000002</v>
      </c>
      <c r="V341" s="65">
        <v>360910124</v>
      </c>
      <c r="W341" s="65">
        <v>372183852</v>
      </c>
      <c r="X341" s="65">
        <v>127876330</v>
      </c>
      <c r="Y341" s="65">
        <v>126397128</v>
      </c>
      <c r="Z341" s="65">
        <v>663</v>
      </c>
      <c r="AA341" s="65">
        <v>550</v>
      </c>
      <c r="AB341" s="67">
        <v>0.31109999999999999</v>
      </c>
      <c r="AC341" s="65">
        <v>8</v>
      </c>
      <c r="AD341" s="66">
        <v>0.1125</v>
      </c>
      <c r="AE341" s="66">
        <v>0.28299999999999997</v>
      </c>
      <c r="AF341" s="65">
        <v>552</v>
      </c>
      <c r="AG341" s="65">
        <v>540</v>
      </c>
      <c r="AH341" s="65">
        <v>581</v>
      </c>
      <c r="AI341" s="65">
        <v>640591</v>
      </c>
      <c r="AJ341" s="66">
        <v>0.70899999999999996</v>
      </c>
      <c r="AK341" s="66">
        <v>0.7</v>
      </c>
      <c r="AL341" s="66">
        <v>0.8</v>
      </c>
      <c r="AM341" s="66">
        <v>0.76600000000000001</v>
      </c>
      <c r="AN341" s="66">
        <v>0.76600000000000001</v>
      </c>
      <c r="AO341" s="66">
        <v>0.63400000000000001</v>
      </c>
      <c r="AP341" s="66">
        <v>0.66600000000000004</v>
      </c>
      <c r="AQ341" s="66">
        <v>0.66600000000000004</v>
      </c>
      <c r="AR341" s="88">
        <v>0.39767000000000002</v>
      </c>
    </row>
    <row r="342" spans="1:44" x14ac:dyDescent="0.2">
      <c r="A342" s="61" t="s">
        <v>704</v>
      </c>
      <c r="B342" s="58" t="s">
        <v>705</v>
      </c>
      <c r="C342" s="65">
        <v>342066</v>
      </c>
      <c r="D342" s="65">
        <v>142658</v>
      </c>
      <c r="E342" s="66">
        <v>0.503</v>
      </c>
      <c r="F342" s="65">
        <v>13561</v>
      </c>
      <c r="G342" s="65">
        <v>40683</v>
      </c>
      <c r="H342" s="66">
        <v>0.74399999999999999</v>
      </c>
      <c r="I342" s="65">
        <v>8352</v>
      </c>
      <c r="J342" s="66">
        <v>0.92500000000000004</v>
      </c>
      <c r="K342" s="65">
        <v>398042933</v>
      </c>
      <c r="L342" s="65">
        <v>963</v>
      </c>
      <c r="M342" s="65">
        <v>413336</v>
      </c>
      <c r="N342" s="65">
        <v>175990</v>
      </c>
      <c r="O342" s="66">
        <v>0.54300000000000004</v>
      </c>
      <c r="P342" s="65">
        <v>1191</v>
      </c>
      <c r="Q342" s="65">
        <v>1165</v>
      </c>
      <c r="R342" s="65">
        <v>1191</v>
      </c>
      <c r="S342" s="66">
        <v>1</v>
      </c>
      <c r="T342" s="66">
        <v>1.3740000000000001</v>
      </c>
      <c r="U342" s="66">
        <v>0.753</v>
      </c>
      <c r="V342" s="65">
        <v>389710662</v>
      </c>
      <c r="W342" s="65">
        <v>406375205</v>
      </c>
      <c r="X342" s="65">
        <v>162997781</v>
      </c>
      <c r="Y342" s="65">
        <v>169478682</v>
      </c>
      <c r="Z342" s="65">
        <v>1188</v>
      </c>
      <c r="AA342" s="65">
        <v>990</v>
      </c>
      <c r="AB342" s="67">
        <v>0.43219999999999997</v>
      </c>
      <c r="AC342" s="65">
        <v>12</v>
      </c>
      <c r="AD342" s="66">
        <v>8.3199999999999996E-2</v>
      </c>
      <c r="AE342" s="66">
        <v>0.374</v>
      </c>
      <c r="AF342" s="65">
        <v>1033</v>
      </c>
      <c r="AG342" s="65">
        <v>999</v>
      </c>
      <c r="AH342" s="65">
        <v>1018</v>
      </c>
      <c r="AI342" s="65">
        <v>399189</v>
      </c>
      <c r="AJ342" s="66">
        <v>0.9</v>
      </c>
      <c r="AK342" s="66">
        <v>0.86699999999999999</v>
      </c>
      <c r="AL342" s="66">
        <v>0.95</v>
      </c>
      <c r="AM342" s="66">
        <v>0.89200000000000002</v>
      </c>
      <c r="AN342" s="66">
        <v>0.89200000000000002</v>
      </c>
      <c r="AO342" s="66">
        <v>0.60399999999999998</v>
      </c>
      <c r="AP342" s="66">
        <v>0.79200000000000004</v>
      </c>
      <c r="AQ342" s="66">
        <v>0.79200000000000004</v>
      </c>
      <c r="AR342" s="88">
        <v>0.36173</v>
      </c>
    </row>
    <row r="343" spans="1:44" x14ac:dyDescent="0.2">
      <c r="A343" s="61" t="s">
        <v>706</v>
      </c>
      <c r="B343" s="58" t="s">
        <v>707</v>
      </c>
      <c r="C343" s="65">
        <v>529113</v>
      </c>
      <c r="D343" s="65">
        <v>138778</v>
      </c>
      <c r="E343" s="66">
        <v>0.61599999999999999</v>
      </c>
      <c r="F343" s="65">
        <v>17259</v>
      </c>
      <c r="G343" s="65">
        <v>51777</v>
      </c>
      <c r="H343" s="66">
        <v>0.68600000000000005</v>
      </c>
      <c r="I343" s="65">
        <v>13699</v>
      </c>
      <c r="J343" s="66">
        <v>0.90800000000000003</v>
      </c>
      <c r="K343" s="65">
        <v>259080918</v>
      </c>
      <c r="L343" s="65">
        <v>406</v>
      </c>
      <c r="M343" s="65">
        <v>638130</v>
      </c>
      <c r="N343" s="65">
        <v>169542</v>
      </c>
      <c r="O343" s="66">
        <v>0.52300000000000002</v>
      </c>
      <c r="P343" s="65">
        <v>477</v>
      </c>
      <c r="Q343" s="65">
        <v>487</v>
      </c>
      <c r="R343" s="65">
        <v>482</v>
      </c>
      <c r="S343" s="66">
        <v>1</v>
      </c>
      <c r="T343" s="66">
        <v>1.887</v>
      </c>
      <c r="U343" s="66">
        <v>0.61</v>
      </c>
      <c r="V343" s="65">
        <v>255721567</v>
      </c>
      <c r="W343" s="65">
        <v>262440269</v>
      </c>
      <c r="X343" s="65">
        <v>66421913</v>
      </c>
      <c r="Y343" s="65">
        <v>68834247</v>
      </c>
      <c r="Z343" s="65">
        <v>496</v>
      </c>
      <c r="AA343" s="65">
        <v>410</v>
      </c>
      <c r="AB343" s="67">
        <v>0.58189999999999997</v>
      </c>
      <c r="AC343" s="65">
        <v>0</v>
      </c>
      <c r="AD343" s="66">
        <v>0.15609999999999999</v>
      </c>
      <c r="AE343" s="66">
        <v>0.88700000000000001</v>
      </c>
      <c r="AF343" s="65">
        <v>412</v>
      </c>
      <c r="AG343" s="65">
        <v>406</v>
      </c>
      <c r="AH343" s="65">
        <v>422</v>
      </c>
      <c r="AI343" s="65">
        <v>621896</v>
      </c>
      <c r="AJ343" s="66">
        <v>0.82599999999999996</v>
      </c>
      <c r="AK343" s="66">
        <v>0.83499999999999996</v>
      </c>
      <c r="AL343" s="66">
        <v>0.93500000000000005</v>
      </c>
      <c r="AM343" s="66">
        <v>0.83499999999999996</v>
      </c>
      <c r="AN343" s="66">
        <v>0.83499999999999996</v>
      </c>
      <c r="AO343" s="66">
        <v>0.621</v>
      </c>
      <c r="AP343" s="66">
        <v>0.67600000000000005</v>
      </c>
      <c r="AQ343" s="66">
        <v>0.67600000000000005</v>
      </c>
      <c r="AR343" s="88">
        <v>0.42659999999999998</v>
      </c>
    </row>
    <row r="344" spans="1:44" x14ac:dyDescent="0.2">
      <c r="A344" s="61" t="s">
        <v>708</v>
      </c>
      <c r="B344" s="58" t="s">
        <v>709</v>
      </c>
      <c r="C344" s="65">
        <v>246901</v>
      </c>
      <c r="D344" s="65">
        <v>105552</v>
      </c>
      <c r="E344" s="66">
        <v>0.36799999999999999</v>
      </c>
      <c r="F344" s="65">
        <v>11922</v>
      </c>
      <c r="G344" s="65">
        <v>35766</v>
      </c>
      <c r="H344" s="66">
        <v>0.81299999999999994</v>
      </c>
      <c r="I344" s="65">
        <v>6804</v>
      </c>
      <c r="J344" s="66">
        <v>0.94499999999999995</v>
      </c>
      <c r="K344" s="65">
        <v>1580167098</v>
      </c>
      <c r="L344" s="65">
        <v>5267</v>
      </c>
      <c r="M344" s="65">
        <v>300012</v>
      </c>
      <c r="N344" s="65">
        <v>132045</v>
      </c>
      <c r="O344" s="66">
        <v>0.40699999999999997</v>
      </c>
      <c r="P344" s="65">
        <v>6447</v>
      </c>
      <c r="Q344" s="65">
        <v>6489</v>
      </c>
      <c r="R344" s="65">
        <v>6468</v>
      </c>
      <c r="S344" s="66">
        <v>1</v>
      </c>
      <c r="T344" s="66">
        <v>1.5620000000000001</v>
      </c>
      <c r="U344" s="66">
        <v>0.9</v>
      </c>
      <c r="V344" s="65">
        <v>1533497802</v>
      </c>
      <c r="W344" s="65">
        <v>1626836395</v>
      </c>
      <c r="X344" s="65">
        <v>685356451</v>
      </c>
      <c r="Y344" s="65">
        <v>695485316</v>
      </c>
      <c r="Z344" s="65">
        <v>6589</v>
      </c>
      <c r="AA344" s="65">
        <v>5255</v>
      </c>
      <c r="AB344" s="67">
        <v>0.65510000000000002</v>
      </c>
      <c r="AC344" s="65">
        <v>74</v>
      </c>
      <c r="AD344" s="66">
        <v>0.19839999999999999</v>
      </c>
      <c r="AE344" s="66">
        <v>0.56200000000000006</v>
      </c>
      <c r="AF344" s="65">
        <v>5390</v>
      </c>
      <c r="AG344" s="65">
        <v>5389</v>
      </c>
      <c r="AH344" s="65">
        <v>5326</v>
      </c>
      <c r="AI344" s="65">
        <v>305451</v>
      </c>
      <c r="AJ344" s="66">
        <v>0.9</v>
      </c>
      <c r="AK344" s="66">
        <v>0.84099999999999997</v>
      </c>
      <c r="AL344" s="66">
        <v>0.94099999999999995</v>
      </c>
      <c r="AM344" s="66">
        <v>0.94099999999999995</v>
      </c>
      <c r="AN344" s="66">
        <v>0.98</v>
      </c>
      <c r="AO344" s="66">
        <v>0.63700000000000001</v>
      </c>
      <c r="AP344" s="66">
        <v>0.84099999999999997</v>
      </c>
      <c r="AQ344" s="66">
        <v>0.84099999999999997</v>
      </c>
      <c r="AR344" s="88">
        <v>0.57976000000000005</v>
      </c>
    </row>
    <row r="345" spans="1:44" x14ac:dyDescent="0.2">
      <c r="A345" s="61" t="s">
        <v>710</v>
      </c>
      <c r="B345" s="58" t="s">
        <v>711</v>
      </c>
      <c r="C345" s="65">
        <v>331378</v>
      </c>
      <c r="D345" s="65">
        <v>136501</v>
      </c>
      <c r="E345" s="66">
        <v>0.48399999999999999</v>
      </c>
      <c r="F345" s="65">
        <v>12775</v>
      </c>
      <c r="G345" s="65">
        <v>38325</v>
      </c>
      <c r="H345" s="66">
        <v>0.754</v>
      </c>
      <c r="I345" s="65">
        <v>7610</v>
      </c>
      <c r="J345" s="66">
        <v>0.92800000000000005</v>
      </c>
      <c r="K345" s="65">
        <v>292594058</v>
      </c>
      <c r="L345" s="65">
        <v>731</v>
      </c>
      <c r="M345" s="65">
        <v>400265</v>
      </c>
      <c r="N345" s="65">
        <v>169179</v>
      </c>
      <c r="O345" s="66">
        <v>0.52200000000000002</v>
      </c>
      <c r="P345" s="65">
        <v>923</v>
      </c>
      <c r="Q345" s="65">
        <v>864</v>
      </c>
      <c r="R345" s="65">
        <v>923</v>
      </c>
      <c r="S345" s="66">
        <v>1</v>
      </c>
      <c r="T345" s="66">
        <v>1.7070000000000001</v>
      </c>
      <c r="U345" s="66">
        <v>0.77600000000000002</v>
      </c>
      <c r="V345" s="65">
        <v>284958892</v>
      </c>
      <c r="W345" s="65">
        <v>300229224</v>
      </c>
      <c r="X345" s="65">
        <v>119448249</v>
      </c>
      <c r="Y345" s="65">
        <v>123670574</v>
      </c>
      <c r="Z345" s="65">
        <v>906</v>
      </c>
      <c r="AA345" s="65">
        <v>752</v>
      </c>
      <c r="AB345" s="67">
        <v>0.48930000000000001</v>
      </c>
      <c r="AC345" s="65">
        <v>0</v>
      </c>
      <c r="AD345" s="66">
        <v>0.1439</v>
      </c>
      <c r="AE345" s="66">
        <v>0.70699999999999996</v>
      </c>
      <c r="AF345" s="65">
        <v>755</v>
      </c>
      <c r="AG345" s="65">
        <v>747</v>
      </c>
      <c r="AH345" s="65">
        <v>771</v>
      </c>
      <c r="AI345" s="65">
        <v>389402</v>
      </c>
      <c r="AJ345" s="66">
        <v>0.9</v>
      </c>
      <c r="AK345" s="66">
        <v>0.85599999999999998</v>
      </c>
      <c r="AL345" s="66">
        <v>0.95</v>
      </c>
      <c r="AM345" s="66">
        <v>0.89700000000000002</v>
      </c>
      <c r="AN345" s="66">
        <v>0.89700000000000002</v>
      </c>
      <c r="AO345" s="66">
        <v>0.56999999999999995</v>
      </c>
      <c r="AP345" s="66">
        <v>0.79700000000000004</v>
      </c>
      <c r="AQ345" s="66">
        <v>0.79700000000000004</v>
      </c>
      <c r="AR345" s="88">
        <v>0.41714000000000001</v>
      </c>
    </row>
    <row r="346" spans="1:44" x14ac:dyDescent="0.2">
      <c r="A346" s="61" t="s">
        <v>712</v>
      </c>
      <c r="B346" s="58" t="s">
        <v>713</v>
      </c>
      <c r="C346" s="65">
        <v>357962</v>
      </c>
      <c r="D346" s="65">
        <v>148029</v>
      </c>
      <c r="E346" s="66">
        <v>0.52400000000000002</v>
      </c>
      <c r="F346" s="65">
        <v>13345</v>
      </c>
      <c r="G346" s="65">
        <v>40035</v>
      </c>
      <c r="H346" s="66">
        <v>0.73299999999999998</v>
      </c>
      <c r="I346" s="65">
        <v>8497</v>
      </c>
      <c r="J346" s="66">
        <v>0.92200000000000004</v>
      </c>
      <c r="K346" s="65">
        <v>704902135</v>
      </c>
      <c r="L346" s="65">
        <v>1766</v>
      </c>
      <c r="M346" s="65">
        <v>399151</v>
      </c>
      <c r="N346" s="65">
        <v>173763</v>
      </c>
      <c r="O346" s="66">
        <v>0.53600000000000003</v>
      </c>
      <c r="P346" s="65">
        <v>1991</v>
      </c>
      <c r="Q346" s="65">
        <v>2013</v>
      </c>
      <c r="R346" s="65">
        <v>2002</v>
      </c>
      <c r="S346" s="66">
        <v>1</v>
      </c>
      <c r="T346" s="66">
        <v>1.5009999999999999</v>
      </c>
      <c r="U346" s="66">
        <v>0.73699999999999999</v>
      </c>
      <c r="V346" s="65">
        <v>667747851</v>
      </c>
      <c r="W346" s="65">
        <v>742056420</v>
      </c>
      <c r="X346" s="65">
        <v>291128451</v>
      </c>
      <c r="Y346" s="65">
        <v>306866085</v>
      </c>
      <c r="Z346" s="65">
        <v>2073</v>
      </c>
      <c r="AA346" s="65">
        <v>1744</v>
      </c>
      <c r="AB346" s="67">
        <v>0.42709999999999998</v>
      </c>
      <c r="AC346" s="65">
        <v>12</v>
      </c>
      <c r="AD346" s="66">
        <v>7.2099999999999997E-2</v>
      </c>
      <c r="AE346" s="66">
        <v>0.501</v>
      </c>
      <c r="AF346" s="65">
        <v>1749</v>
      </c>
      <c r="AG346" s="65">
        <v>1792</v>
      </c>
      <c r="AH346" s="65">
        <v>1889</v>
      </c>
      <c r="AI346" s="65">
        <v>392830</v>
      </c>
      <c r="AJ346" s="66">
        <v>0.9</v>
      </c>
      <c r="AK346" s="66">
        <v>0.82499999999999996</v>
      </c>
      <c r="AL346" s="66">
        <v>0.92500000000000004</v>
      </c>
      <c r="AM346" s="66">
        <v>0.89500000000000002</v>
      </c>
      <c r="AN346" s="66">
        <v>0.89500000000000002</v>
      </c>
      <c r="AO346" s="66">
        <v>0.6</v>
      </c>
      <c r="AP346" s="66">
        <v>0.79500000000000004</v>
      </c>
      <c r="AQ346" s="66">
        <v>0.79500000000000004</v>
      </c>
      <c r="AR346" s="88">
        <v>0.3584</v>
      </c>
    </row>
    <row r="347" spans="1:44" x14ac:dyDescent="0.2">
      <c r="A347" s="61" t="s">
        <v>714</v>
      </c>
      <c r="B347" s="58" t="s">
        <v>715</v>
      </c>
      <c r="C347" s="65">
        <v>431352</v>
      </c>
      <c r="D347" s="65">
        <v>165086</v>
      </c>
      <c r="E347" s="66">
        <v>0.60499999999999998</v>
      </c>
      <c r="F347" s="65">
        <v>15064</v>
      </c>
      <c r="G347" s="65">
        <v>45192</v>
      </c>
      <c r="H347" s="66">
        <v>0.69199999999999995</v>
      </c>
      <c r="I347" s="65">
        <v>11006</v>
      </c>
      <c r="J347" s="66">
        <v>0.91</v>
      </c>
      <c r="K347" s="65">
        <v>627933793</v>
      </c>
      <c r="L347" s="65">
        <v>1230</v>
      </c>
      <c r="M347" s="65">
        <v>510515</v>
      </c>
      <c r="N347" s="65">
        <v>201190</v>
      </c>
      <c r="O347" s="66">
        <v>0.621</v>
      </c>
      <c r="P347" s="65">
        <v>1417</v>
      </c>
      <c r="Q347" s="65">
        <v>1446</v>
      </c>
      <c r="R347" s="65">
        <v>1432</v>
      </c>
      <c r="S347" s="66">
        <v>1</v>
      </c>
      <c r="T347" s="66">
        <v>1.613</v>
      </c>
      <c r="U347" s="66">
        <v>0.628</v>
      </c>
      <c r="V347" s="65">
        <v>609269929</v>
      </c>
      <c r="W347" s="65">
        <v>646597657</v>
      </c>
      <c r="X347" s="65">
        <v>240512219</v>
      </c>
      <c r="Y347" s="65">
        <v>247464351</v>
      </c>
      <c r="Z347" s="65">
        <v>1499</v>
      </c>
      <c r="AA347" s="65">
        <v>1215</v>
      </c>
      <c r="AB347" s="67">
        <v>0.42680000000000001</v>
      </c>
      <c r="AC347" s="65">
        <v>5</v>
      </c>
      <c r="AD347" s="66">
        <v>6.0499999999999998E-2</v>
      </c>
      <c r="AE347" s="66">
        <v>0.61299999999999999</v>
      </c>
      <c r="AF347" s="65">
        <v>1216</v>
      </c>
      <c r="AG347" s="65">
        <v>1242</v>
      </c>
      <c r="AH347" s="65">
        <v>1314</v>
      </c>
      <c r="AI347" s="65">
        <v>492083</v>
      </c>
      <c r="AJ347" s="66">
        <v>0.82299999999999995</v>
      </c>
      <c r="AK347" s="66">
        <v>0.81799999999999995</v>
      </c>
      <c r="AL347" s="66">
        <v>0.91800000000000004</v>
      </c>
      <c r="AM347" s="66">
        <v>0.84299999999999997</v>
      </c>
      <c r="AN347" s="66">
        <v>0.84299999999999997</v>
      </c>
      <c r="AO347" s="66">
        <v>0.61799999999999999</v>
      </c>
      <c r="AP347" s="66">
        <v>0.74299999999999999</v>
      </c>
      <c r="AQ347" s="66">
        <v>0.74299999999999999</v>
      </c>
      <c r="AR347" s="88">
        <v>0.33633000000000002</v>
      </c>
    </row>
    <row r="348" spans="1:44" x14ac:dyDescent="0.2">
      <c r="A348" s="61" t="s">
        <v>716</v>
      </c>
      <c r="B348" s="58" t="s">
        <v>717</v>
      </c>
      <c r="C348" s="65">
        <v>144654</v>
      </c>
      <c r="D348" s="65">
        <v>70880</v>
      </c>
      <c r="E348" s="66">
        <v>0.23300000000000001</v>
      </c>
      <c r="F348" s="65">
        <v>10297</v>
      </c>
      <c r="G348" s="65">
        <v>30891</v>
      </c>
      <c r="H348" s="66">
        <v>0.88200000000000001</v>
      </c>
      <c r="I348" s="65">
        <v>3045</v>
      </c>
      <c r="J348" s="66">
        <v>0.96599999999999997</v>
      </c>
      <c r="K348" s="65">
        <v>1727420469</v>
      </c>
      <c r="L348" s="65">
        <v>10250</v>
      </c>
      <c r="M348" s="65">
        <v>168528</v>
      </c>
      <c r="N348" s="65">
        <v>85644</v>
      </c>
      <c r="O348" s="66">
        <v>0.26400000000000001</v>
      </c>
      <c r="P348" s="65">
        <v>12459</v>
      </c>
      <c r="Q348" s="65">
        <v>12243</v>
      </c>
      <c r="R348" s="65">
        <v>12459</v>
      </c>
      <c r="S348" s="66">
        <v>1</v>
      </c>
      <c r="T348" s="66">
        <v>1.881</v>
      </c>
      <c r="U348" s="66">
        <v>0.9</v>
      </c>
      <c r="V348" s="65">
        <v>1663298236</v>
      </c>
      <c r="W348" s="65">
        <v>1791542703</v>
      </c>
      <c r="X348" s="65">
        <v>832574458</v>
      </c>
      <c r="Y348" s="65">
        <v>877859658</v>
      </c>
      <c r="Z348" s="65">
        <v>12385</v>
      </c>
      <c r="AA348" s="65">
        <v>10243</v>
      </c>
      <c r="AB348" s="67">
        <v>0.83560000000000001</v>
      </c>
      <c r="AC348" s="65">
        <v>1825</v>
      </c>
      <c r="AD348" s="66">
        <v>0.38340000000000002</v>
      </c>
      <c r="AE348" s="66">
        <v>0.88100000000000001</v>
      </c>
      <c r="AF348" s="65">
        <v>10810</v>
      </c>
      <c r="AG348" s="65">
        <v>10719</v>
      </c>
      <c r="AH348" s="65">
        <v>10292</v>
      </c>
      <c r="AI348" s="65">
        <v>174071</v>
      </c>
      <c r="AJ348" s="66">
        <v>0.9</v>
      </c>
      <c r="AK348" s="66">
        <v>0.91200000000000003</v>
      </c>
      <c r="AL348" s="66">
        <v>0.95</v>
      </c>
      <c r="AM348" s="66">
        <v>0.95</v>
      </c>
      <c r="AN348" s="66">
        <v>0.98</v>
      </c>
      <c r="AO348" s="66">
        <v>0.54300000000000004</v>
      </c>
      <c r="AP348" s="66">
        <v>0.91</v>
      </c>
      <c r="AQ348" s="66">
        <v>0.9</v>
      </c>
      <c r="AR348" s="88">
        <v>0.82579999999999998</v>
      </c>
    </row>
    <row r="349" spans="1:44" x14ac:dyDescent="0.2">
      <c r="A349" s="61" t="s">
        <v>718</v>
      </c>
      <c r="B349" s="58" t="s">
        <v>719</v>
      </c>
      <c r="C349" s="65">
        <v>360021</v>
      </c>
      <c r="D349" s="65">
        <v>153109</v>
      </c>
      <c r="E349" s="66">
        <v>0.53500000000000003</v>
      </c>
      <c r="F349" s="65">
        <v>14153</v>
      </c>
      <c r="G349" s="65">
        <v>42459</v>
      </c>
      <c r="H349" s="66">
        <v>0.72799999999999998</v>
      </c>
      <c r="I349" s="65">
        <v>10060</v>
      </c>
      <c r="J349" s="66">
        <v>0.92</v>
      </c>
      <c r="K349" s="65">
        <v>364287602</v>
      </c>
      <c r="L349" s="65">
        <v>855</v>
      </c>
      <c r="M349" s="65">
        <v>426067</v>
      </c>
      <c r="N349" s="65">
        <v>188386</v>
      </c>
      <c r="O349" s="66">
        <v>0.58099999999999996</v>
      </c>
      <c r="P349" s="65">
        <v>968</v>
      </c>
      <c r="Q349" s="65">
        <v>995</v>
      </c>
      <c r="R349" s="65">
        <v>982</v>
      </c>
      <c r="S349" s="66">
        <v>1</v>
      </c>
      <c r="T349" s="66">
        <v>1.3160000000000001</v>
      </c>
      <c r="U349" s="66">
        <v>0.71499999999999997</v>
      </c>
      <c r="V349" s="65">
        <v>349832707</v>
      </c>
      <c r="W349" s="65">
        <v>378742497</v>
      </c>
      <c r="X349" s="65">
        <v>157039124</v>
      </c>
      <c r="Y349" s="65">
        <v>161070802</v>
      </c>
      <c r="Z349" s="65">
        <v>1052</v>
      </c>
      <c r="AA349" s="65">
        <v>846</v>
      </c>
      <c r="AB349" s="67">
        <v>0.28570000000000001</v>
      </c>
      <c r="AC349" s="65">
        <v>0</v>
      </c>
      <c r="AD349" s="66">
        <v>4.3400000000000001E-2</v>
      </c>
      <c r="AE349" s="66">
        <v>0.316</v>
      </c>
      <c r="AF349" s="65">
        <v>847</v>
      </c>
      <c r="AG349" s="65">
        <v>858</v>
      </c>
      <c r="AH349" s="65">
        <v>929</v>
      </c>
      <c r="AI349" s="65">
        <v>407688</v>
      </c>
      <c r="AJ349" s="66">
        <v>0.9</v>
      </c>
      <c r="AK349" s="66">
        <v>0.85</v>
      </c>
      <c r="AL349" s="66">
        <v>0.95</v>
      </c>
      <c r="AM349" s="66">
        <v>0.88800000000000001</v>
      </c>
      <c r="AN349" s="66">
        <v>0.88800000000000001</v>
      </c>
      <c r="AO349" s="66">
        <v>0.64300000000000002</v>
      </c>
      <c r="AP349" s="66">
        <v>0.78800000000000003</v>
      </c>
      <c r="AQ349" s="66">
        <v>0.78800000000000003</v>
      </c>
      <c r="AR349" s="88">
        <v>0.25905</v>
      </c>
    </row>
    <row r="350" spans="1:44" x14ac:dyDescent="0.2">
      <c r="A350" s="61" t="s">
        <v>720</v>
      </c>
      <c r="B350" s="58" t="s">
        <v>721</v>
      </c>
      <c r="C350" s="65">
        <v>509472</v>
      </c>
      <c r="D350" s="65">
        <v>162050</v>
      </c>
      <c r="E350" s="66">
        <v>0.64900000000000002</v>
      </c>
      <c r="F350" s="65">
        <v>14453</v>
      </c>
      <c r="G350" s="65">
        <v>43359</v>
      </c>
      <c r="H350" s="66">
        <v>0.67</v>
      </c>
      <c r="I350" s="65">
        <v>11946</v>
      </c>
      <c r="J350" s="66">
        <v>0.90300000000000002</v>
      </c>
      <c r="K350" s="65">
        <v>314975222</v>
      </c>
      <c r="L350" s="65">
        <v>531</v>
      </c>
      <c r="M350" s="65">
        <v>593173</v>
      </c>
      <c r="N350" s="65">
        <v>195010</v>
      </c>
      <c r="O350" s="66">
        <v>0.60199999999999998</v>
      </c>
      <c r="P350" s="65">
        <v>620</v>
      </c>
      <c r="Q350" s="65">
        <v>639</v>
      </c>
      <c r="R350" s="65">
        <v>630</v>
      </c>
      <c r="S350" s="66">
        <v>1</v>
      </c>
      <c r="T350" s="66">
        <v>1.43</v>
      </c>
      <c r="U350" s="66">
        <v>0.58399999999999996</v>
      </c>
      <c r="V350" s="65">
        <v>304397567</v>
      </c>
      <c r="W350" s="65">
        <v>325552878</v>
      </c>
      <c r="X350" s="65">
        <v>103293352</v>
      </c>
      <c r="Y350" s="65">
        <v>103550574</v>
      </c>
      <c r="Z350" s="65">
        <v>639</v>
      </c>
      <c r="AA350" s="65">
        <v>543</v>
      </c>
      <c r="AB350" s="67">
        <v>0.43020000000000003</v>
      </c>
      <c r="AC350" s="65">
        <v>0</v>
      </c>
      <c r="AD350" s="66">
        <v>0.11210000000000001</v>
      </c>
      <c r="AE350" s="66">
        <v>0.43</v>
      </c>
      <c r="AF350" s="65">
        <v>544</v>
      </c>
      <c r="AG350" s="65">
        <v>535</v>
      </c>
      <c r="AH350" s="65">
        <v>574</v>
      </c>
      <c r="AI350" s="65">
        <v>567165</v>
      </c>
      <c r="AJ350" s="66">
        <v>0.74299999999999999</v>
      </c>
      <c r="AK350" s="66">
        <v>0.82399999999999995</v>
      </c>
      <c r="AL350" s="66">
        <v>0.92400000000000004</v>
      </c>
      <c r="AM350" s="66">
        <v>0.80400000000000005</v>
      </c>
      <c r="AN350" s="66">
        <v>0.80400000000000005</v>
      </c>
      <c r="AO350" s="66">
        <v>0.58799999999999997</v>
      </c>
      <c r="AP350" s="66">
        <v>0.70399999999999996</v>
      </c>
      <c r="AQ350" s="66">
        <v>0.70399999999999996</v>
      </c>
      <c r="AR350" s="88">
        <v>0.33456000000000002</v>
      </c>
    </row>
    <row r="351" spans="1:44" x14ac:dyDescent="0.2">
      <c r="A351" s="61" t="s">
        <v>722</v>
      </c>
      <c r="B351" s="58" t="s">
        <v>723</v>
      </c>
      <c r="C351" s="65">
        <v>400346</v>
      </c>
      <c r="D351" s="65">
        <v>189523</v>
      </c>
      <c r="E351" s="66">
        <v>0.63400000000000001</v>
      </c>
      <c r="F351" s="65">
        <v>12496</v>
      </c>
      <c r="G351" s="65">
        <v>37488</v>
      </c>
      <c r="H351" s="66">
        <v>0.67700000000000005</v>
      </c>
      <c r="I351" s="65">
        <v>10623</v>
      </c>
      <c r="J351" s="66">
        <v>0.90500000000000003</v>
      </c>
      <c r="K351" s="65">
        <v>1482577543</v>
      </c>
      <c r="L351" s="65">
        <v>3125</v>
      </c>
      <c r="M351" s="65">
        <v>474424</v>
      </c>
      <c r="N351" s="65">
        <v>234220</v>
      </c>
      <c r="O351" s="66">
        <v>0.72299999999999998</v>
      </c>
      <c r="P351" s="65">
        <v>3750</v>
      </c>
      <c r="Q351" s="65">
        <v>3783</v>
      </c>
      <c r="R351" s="65">
        <v>3767</v>
      </c>
      <c r="S351" s="66">
        <v>1</v>
      </c>
      <c r="T351" s="66">
        <v>1.3140000000000001</v>
      </c>
      <c r="U351" s="66">
        <v>0.62</v>
      </c>
      <c r="V351" s="65">
        <v>1419018611</v>
      </c>
      <c r="W351" s="65">
        <v>1546136475</v>
      </c>
      <c r="X351" s="65">
        <v>638086755</v>
      </c>
      <c r="Y351" s="65">
        <v>731938392</v>
      </c>
      <c r="Z351" s="65">
        <v>3862</v>
      </c>
      <c r="AA351" s="65">
        <v>3108</v>
      </c>
      <c r="AB351" s="67">
        <v>0.35299999999999998</v>
      </c>
      <c r="AC351" s="65">
        <v>50</v>
      </c>
      <c r="AD351" s="66">
        <v>0.11849999999999999</v>
      </c>
      <c r="AE351" s="66">
        <v>0.314</v>
      </c>
      <c r="AF351" s="65">
        <v>3206</v>
      </c>
      <c r="AG351" s="65">
        <v>3232</v>
      </c>
      <c r="AH351" s="65">
        <v>3361</v>
      </c>
      <c r="AI351" s="65">
        <v>460022</v>
      </c>
      <c r="AJ351" s="66">
        <v>0.79400000000000004</v>
      </c>
      <c r="AK351" s="66">
        <v>0.78200000000000003</v>
      </c>
      <c r="AL351" s="66">
        <v>0.88200000000000001</v>
      </c>
      <c r="AM351" s="66">
        <v>0.86</v>
      </c>
      <c r="AN351" s="66">
        <v>0.86</v>
      </c>
      <c r="AO351" s="66">
        <v>0.63</v>
      </c>
      <c r="AP351" s="66">
        <v>0.76</v>
      </c>
      <c r="AQ351" s="66">
        <v>0.76</v>
      </c>
      <c r="AR351" s="88">
        <v>0.31507000000000002</v>
      </c>
    </row>
    <row r="352" spans="1:44" x14ac:dyDescent="0.2">
      <c r="A352" s="61" t="s">
        <v>724</v>
      </c>
      <c r="B352" s="58" t="s">
        <v>725</v>
      </c>
      <c r="C352" s="65">
        <v>408820</v>
      </c>
      <c r="D352" s="65">
        <v>195902</v>
      </c>
      <c r="E352" s="66">
        <v>0.65300000000000002</v>
      </c>
      <c r="F352" s="65">
        <v>12757</v>
      </c>
      <c r="G352" s="65">
        <v>38271</v>
      </c>
      <c r="H352" s="66">
        <v>0.66700000000000004</v>
      </c>
      <c r="I352" s="65">
        <v>12011</v>
      </c>
      <c r="J352" s="66">
        <v>0.90300000000000002</v>
      </c>
      <c r="K352" s="65">
        <v>2139818509</v>
      </c>
      <c r="L352" s="65">
        <v>4389</v>
      </c>
      <c r="M352" s="65">
        <v>487541</v>
      </c>
      <c r="N352" s="65">
        <v>240179</v>
      </c>
      <c r="O352" s="66">
        <v>0.74099999999999999</v>
      </c>
      <c r="P352" s="65">
        <v>5235</v>
      </c>
      <c r="Q352" s="65">
        <v>5272</v>
      </c>
      <c r="R352" s="65">
        <v>5254</v>
      </c>
      <c r="S352" s="66">
        <v>1.103</v>
      </c>
      <c r="T352" s="66">
        <v>1.1970000000000001</v>
      </c>
      <c r="U352" s="66">
        <v>0.58399999999999996</v>
      </c>
      <c r="V352" s="65">
        <v>2079771648</v>
      </c>
      <c r="W352" s="65">
        <v>2199865370</v>
      </c>
      <c r="X352" s="65">
        <v>1018671745</v>
      </c>
      <c r="Y352" s="65">
        <v>1054148956</v>
      </c>
      <c r="Z352" s="65">
        <v>5381</v>
      </c>
      <c r="AA352" s="65">
        <v>4384</v>
      </c>
      <c r="AB352" s="67">
        <v>0.251</v>
      </c>
      <c r="AC352" s="65">
        <v>74</v>
      </c>
      <c r="AD352" s="66">
        <v>3.95E-2</v>
      </c>
      <c r="AE352" s="66">
        <v>0.19700000000000001</v>
      </c>
      <c r="AF352" s="65">
        <v>4894</v>
      </c>
      <c r="AG352" s="65">
        <v>4544</v>
      </c>
      <c r="AH352" s="65">
        <v>4722</v>
      </c>
      <c r="AI352" s="65">
        <v>465875</v>
      </c>
      <c r="AJ352" s="66">
        <v>0.79100000000000004</v>
      </c>
      <c r="AK352" s="66">
        <v>0.77400000000000002</v>
      </c>
      <c r="AL352" s="66">
        <v>0.874</v>
      </c>
      <c r="AM352" s="66">
        <v>0.85699999999999998</v>
      </c>
      <c r="AN352" s="66">
        <v>0.85699999999999998</v>
      </c>
      <c r="AO352" s="66">
        <v>0.66600000000000004</v>
      </c>
      <c r="AP352" s="66">
        <v>0.75700000000000001</v>
      </c>
      <c r="AQ352" s="66">
        <v>0.75700000000000001</v>
      </c>
      <c r="AR352" s="88">
        <v>0.23430999999999999</v>
      </c>
    </row>
    <row r="353" spans="1:44" x14ac:dyDescent="0.2">
      <c r="A353" s="61" t="s">
        <v>726</v>
      </c>
      <c r="B353" s="58" t="s">
        <v>727</v>
      </c>
      <c r="C353" s="65">
        <v>410895</v>
      </c>
      <c r="D353" s="65">
        <v>186432</v>
      </c>
      <c r="E353" s="66">
        <v>0.63500000000000001</v>
      </c>
      <c r="F353" s="65">
        <v>14088</v>
      </c>
      <c r="G353" s="65">
        <v>42264</v>
      </c>
      <c r="H353" s="66">
        <v>0.67700000000000005</v>
      </c>
      <c r="I353" s="65">
        <v>12061</v>
      </c>
      <c r="J353" s="66">
        <v>0.90500000000000003</v>
      </c>
      <c r="K353" s="65">
        <v>3753486528</v>
      </c>
      <c r="L353" s="65">
        <v>8166</v>
      </c>
      <c r="M353" s="65">
        <v>459648</v>
      </c>
      <c r="N353" s="65">
        <v>212276</v>
      </c>
      <c r="O353" s="66">
        <v>0.65500000000000003</v>
      </c>
      <c r="P353" s="65">
        <v>9195</v>
      </c>
      <c r="Q353" s="65">
        <v>9472</v>
      </c>
      <c r="R353" s="65">
        <v>9334</v>
      </c>
      <c r="S353" s="66">
        <v>1.103</v>
      </c>
      <c r="T353" s="66">
        <v>1.325</v>
      </c>
      <c r="U353" s="66">
        <v>0.59299999999999997</v>
      </c>
      <c r="V353" s="65">
        <v>3686468274</v>
      </c>
      <c r="W353" s="65">
        <v>3820504782</v>
      </c>
      <c r="X353" s="65">
        <v>1689654838</v>
      </c>
      <c r="Y353" s="65">
        <v>1733446931</v>
      </c>
      <c r="Z353" s="65">
        <v>9298</v>
      </c>
      <c r="AA353" s="65">
        <v>7837</v>
      </c>
      <c r="AB353" s="67">
        <v>0.40239999999999998</v>
      </c>
      <c r="AC353" s="65">
        <v>225</v>
      </c>
      <c r="AD353" s="66">
        <v>7.5899999999999995E-2</v>
      </c>
      <c r="AE353" s="66">
        <v>0.32500000000000001</v>
      </c>
      <c r="AF353" s="65">
        <v>8026</v>
      </c>
      <c r="AG353" s="65">
        <v>8398</v>
      </c>
      <c r="AH353" s="65">
        <v>8043</v>
      </c>
      <c r="AI353" s="65">
        <v>475009</v>
      </c>
      <c r="AJ353" s="66">
        <v>0.78700000000000003</v>
      </c>
      <c r="AK353" s="66">
        <v>0.77700000000000002</v>
      </c>
      <c r="AL353" s="66">
        <v>0.877</v>
      </c>
      <c r="AM353" s="66">
        <v>0.85299999999999998</v>
      </c>
      <c r="AN353" s="66">
        <v>0.85299999999999998</v>
      </c>
      <c r="AO353" s="66">
        <v>0.68200000000000005</v>
      </c>
      <c r="AP353" s="66">
        <v>0.753</v>
      </c>
      <c r="AQ353" s="66">
        <v>0.753</v>
      </c>
      <c r="AR353" s="88">
        <v>0.34244000000000002</v>
      </c>
    </row>
    <row r="354" spans="1:44" x14ac:dyDescent="0.2">
      <c r="A354" s="61" t="s">
        <v>728</v>
      </c>
      <c r="B354" s="58" t="s">
        <v>729</v>
      </c>
      <c r="C354" s="65">
        <v>520725</v>
      </c>
      <c r="D354" s="65">
        <v>156168</v>
      </c>
      <c r="E354" s="66">
        <v>0.64400000000000002</v>
      </c>
      <c r="F354" s="65">
        <v>17043</v>
      </c>
      <c r="G354" s="65">
        <v>51129</v>
      </c>
      <c r="H354" s="66">
        <v>0.67200000000000004</v>
      </c>
      <c r="I354" s="65">
        <v>16485</v>
      </c>
      <c r="J354" s="66">
        <v>0.90400000000000003</v>
      </c>
      <c r="K354" s="65">
        <v>1892053619</v>
      </c>
      <c r="L354" s="65">
        <v>2965</v>
      </c>
      <c r="M354" s="65">
        <v>638129</v>
      </c>
      <c r="N354" s="65">
        <v>194828</v>
      </c>
      <c r="O354" s="66">
        <v>0.60099999999999998</v>
      </c>
      <c r="P354" s="65">
        <v>3928</v>
      </c>
      <c r="Q354" s="65">
        <v>4023</v>
      </c>
      <c r="R354" s="65">
        <v>3976</v>
      </c>
      <c r="S354" s="66">
        <v>1.103</v>
      </c>
      <c r="T354" s="66">
        <v>1.337</v>
      </c>
      <c r="U354" s="66">
        <v>0.58399999999999996</v>
      </c>
      <c r="V354" s="65">
        <v>1857945089</v>
      </c>
      <c r="W354" s="65">
        <v>1926162150</v>
      </c>
      <c r="X354" s="65">
        <v>571873519</v>
      </c>
      <c r="Y354" s="65">
        <v>577666523</v>
      </c>
      <c r="Z354" s="65">
        <v>3699</v>
      </c>
      <c r="AA354" s="65">
        <v>3233</v>
      </c>
      <c r="AB354" s="67">
        <v>0.4259</v>
      </c>
      <c r="AC354" s="65">
        <v>83</v>
      </c>
      <c r="AD354" s="66">
        <v>7.3400000000000007E-2</v>
      </c>
      <c r="AE354" s="66">
        <v>0.33700000000000002</v>
      </c>
      <c r="AF354" s="65">
        <v>3705</v>
      </c>
      <c r="AG354" s="65">
        <v>3141</v>
      </c>
      <c r="AH354" s="65">
        <v>3107</v>
      </c>
      <c r="AI354" s="65">
        <v>619942</v>
      </c>
      <c r="AJ354" s="66">
        <v>0.74199999999999999</v>
      </c>
      <c r="AK354" s="66">
        <v>0.68100000000000005</v>
      </c>
      <c r="AL354" s="66">
        <v>0.78100000000000003</v>
      </c>
      <c r="AM354" s="66">
        <v>0.77700000000000002</v>
      </c>
      <c r="AN354" s="66">
        <v>0.77700000000000002</v>
      </c>
      <c r="AO354" s="66">
        <v>0.69399999999999995</v>
      </c>
      <c r="AP354" s="66">
        <v>0.67700000000000005</v>
      </c>
      <c r="AQ354" s="66">
        <v>0.69399999999999995</v>
      </c>
      <c r="AR354" s="88">
        <v>0.35737000000000002</v>
      </c>
    </row>
    <row r="355" spans="1:44" x14ac:dyDescent="0.2">
      <c r="A355" s="61" t="s">
        <v>730</v>
      </c>
      <c r="B355" s="58" t="s">
        <v>731</v>
      </c>
      <c r="C355" s="65">
        <v>559642</v>
      </c>
      <c r="D355" s="65">
        <v>331070</v>
      </c>
      <c r="E355" s="66">
        <v>1.0189999999999999</v>
      </c>
      <c r="F355" s="65">
        <v>14815</v>
      </c>
      <c r="G355" s="65">
        <v>44445</v>
      </c>
      <c r="H355" s="66">
        <v>0.48099999999999998</v>
      </c>
      <c r="I355" s="65">
        <v>16545</v>
      </c>
      <c r="J355" s="66">
        <v>0.84799999999999998</v>
      </c>
      <c r="K355" s="65">
        <v>1708246197</v>
      </c>
      <c r="L355" s="65">
        <v>2600</v>
      </c>
      <c r="M355" s="65">
        <v>657017</v>
      </c>
      <c r="N355" s="65">
        <v>392954</v>
      </c>
      <c r="O355" s="66">
        <v>1.2130000000000001</v>
      </c>
      <c r="P355" s="65">
        <v>2935</v>
      </c>
      <c r="Q355" s="65">
        <v>2999</v>
      </c>
      <c r="R355" s="65">
        <v>2967</v>
      </c>
      <c r="S355" s="66">
        <v>1.103</v>
      </c>
      <c r="T355" s="66">
        <v>1.2410000000000001</v>
      </c>
      <c r="U355" s="66">
        <v>0.39700000000000002</v>
      </c>
      <c r="V355" s="65">
        <v>1689435119</v>
      </c>
      <c r="W355" s="65">
        <v>1727057275</v>
      </c>
      <c r="X355" s="65">
        <v>1159837664</v>
      </c>
      <c r="Y355" s="65">
        <v>1021682451</v>
      </c>
      <c r="Z355" s="65">
        <v>3086</v>
      </c>
      <c r="AA355" s="65">
        <v>2554</v>
      </c>
      <c r="AB355" s="67">
        <v>0.26479999999999998</v>
      </c>
      <c r="AC355" s="65">
        <v>75</v>
      </c>
      <c r="AD355" s="66">
        <v>8.2799999999999999E-2</v>
      </c>
      <c r="AE355" s="66">
        <v>0.24099999999999999</v>
      </c>
      <c r="AF355" s="65">
        <v>3859</v>
      </c>
      <c r="AG355" s="65">
        <v>2819</v>
      </c>
      <c r="AH355" s="65">
        <v>2792</v>
      </c>
      <c r="AI355" s="65">
        <v>618573</v>
      </c>
      <c r="AJ355" s="66">
        <v>0.71899999999999997</v>
      </c>
      <c r="AK355" s="66">
        <v>0.67800000000000005</v>
      </c>
      <c r="AL355" s="66">
        <v>0.77800000000000002</v>
      </c>
      <c r="AM355" s="66">
        <v>0.77800000000000002</v>
      </c>
      <c r="AN355" s="66">
        <v>0.77800000000000002</v>
      </c>
      <c r="AO355" s="66">
        <v>0.67400000000000004</v>
      </c>
      <c r="AP355" s="66">
        <v>0.67800000000000005</v>
      </c>
      <c r="AQ355" s="66">
        <v>0.67800000000000005</v>
      </c>
      <c r="AR355" s="88">
        <v>0.20868</v>
      </c>
    </row>
    <row r="356" spans="1:44" x14ac:dyDescent="0.2">
      <c r="A356" s="61" t="s">
        <v>732</v>
      </c>
      <c r="B356" s="58" t="s">
        <v>733</v>
      </c>
      <c r="C356" s="65">
        <v>386263</v>
      </c>
      <c r="D356" s="65">
        <v>160256</v>
      </c>
      <c r="E356" s="66">
        <v>0.56699999999999995</v>
      </c>
      <c r="F356" s="65">
        <v>14162</v>
      </c>
      <c r="G356" s="65">
        <v>42486</v>
      </c>
      <c r="H356" s="66">
        <v>0.71099999999999997</v>
      </c>
      <c r="I356" s="65">
        <v>10950</v>
      </c>
      <c r="J356" s="66">
        <v>0.91500000000000004</v>
      </c>
      <c r="K356" s="65">
        <v>504238838</v>
      </c>
      <c r="L356" s="65">
        <v>1112</v>
      </c>
      <c r="M356" s="65">
        <v>453452</v>
      </c>
      <c r="N356" s="65">
        <v>192105</v>
      </c>
      <c r="O356" s="66">
        <v>0.59299999999999997</v>
      </c>
      <c r="P356" s="65">
        <v>1327</v>
      </c>
      <c r="Q356" s="65">
        <v>1251</v>
      </c>
      <c r="R356" s="65">
        <v>1327</v>
      </c>
      <c r="S356" s="66">
        <v>1.103</v>
      </c>
      <c r="T356" s="66">
        <v>1.446</v>
      </c>
      <c r="U356" s="66">
        <v>0.67100000000000004</v>
      </c>
      <c r="V356" s="65">
        <v>493587989</v>
      </c>
      <c r="W356" s="65">
        <v>514889687</v>
      </c>
      <c r="X356" s="65">
        <v>208803026</v>
      </c>
      <c r="Y356" s="65">
        <v>213621378</v>
      </c>
      <c r="Z356" s="65">
        <v>1333</v>
      </c>
      <c r="AA356" s="65">
        <v>1153</v>
      </c>
      <c r="AB356" s="67">
        <v>0.40770000000000001</v>
      </c>
      <c r="AC356" s="65">
        <v>18</v>
      </c>
      <c r="AD356" s="66">
        <v>8.7099999999999997E-2</v>
      </c>
      <c r="AE356" s="66">
        <v>0.44600000000000001</v>
      </c>
      <c r="AF356" s="65">
        <v>1153</v>
      </c>
      <c r="AG356" s="65">
        <v>1178</v>
      </c>
      <c r="AH356" s="65">
        <v>1159</v>
      </c>
      <c r="AI356" s="65">
        <v>444253</v>
      </c>
      <c r="AJ356" s="66">
        <v>0.85699999999999998</v>
      </c>
      <c r="AK356" s="66">
        <v>0.82099999999999995</v>
      </c>
      <c r="AL356" s="66">
        <v>0.92100000000000004</v>
      </c>
      <c r="AM356" s="66">
        <v>0.86799999999999999</v>
      </c>
      <c r="AN356" s="66">
        <v>0.86799999999999999</v>
      </c>
      <c r="AO356" s="66">
        <v>0.67100000000000004</v>
      </c>
      <c r="AP356" s="66">
        <v>0.76800000000000002</v>
      </c>
      <c r="AQ356" s="66">
        <v>0.76800000000000002</v>
      </c>
      <c r="AR356" s="88">
        <v>0.33750999999999998</v>
      </c>
    </row>
    <row r="357" spans="1:44" x14ac:dyDescent="0.2">
      <c r="A357" s="61" t="s">
        <v>734</v>
      </c>
      <c r="B357" s="58" t="s">
        <v>735</v>
      </c>
      <c r="C357" s="65">
        <v>465169</v>
      </c>
      <c r="D357" s="65">
        <v>215702</v>
      </c>
      <c r="E357" s="66">
        <v>0.72799999999999998</v>
      </c>
      <c r="F357" s="65">
        <v>18258</v>
      </c>
      <c r="G357" s="65">
        <v>54774</v>
      </c>
      <c r="H357" s="66">
        <v>0.629</v>
      </c>
      <c r="I357" s="65">
        <v>14105</v>
      </c>
      <c r="J357" s="66">
        <v>0.89100000000000001</v>
      </c>
      <c r="K357" s="65">
        <v>334819792</v>
      </c>
      <c r="L357" s="65">
        <v>614</v>
      </c>
      <c r="M357" s="65">
        <v>545309</v>
      </c>
      <c r="N357" s="65">
        <v>257507</v>
      </c>
      <c r="O357" s="66">
        <v>0.79500000000000004</v>
      </c>
      <c r="P357" s="65">
        <v>730</v>
      </c>
      <c r="Q357" s="65">
        <v>673</v>
      </c>
      <c r="R357" s="65">
        <v>730</v>
      </c>
      <c r="S357" s="66">
        <v>1.103</v>
      </c>
      <c r="T357" s="66">
        <v>1.6120000000000001</v>
      </c>
      <c r="U357" s="66">
        <v>0.53600000000000003</v>
      </c>
      <c r="V357" s="65">
        <v>328670205</v>
      </c>
      <c r="W357" s="65">
        <v>340969379</v>
      </c>
      <c r="X357" s="65">
        <v>151149796</v>
      </c>
      <c r="Y357" s="65">
        <v>158109726</v>
      </c>
      <c r="Z357" s="65">
        <v>733</v>
      </c>
      <c r="AA357" s="65">
        <v>647</v>
      </c>
      <c r="AB357" s="67">
        <v>0.34350000000000003</v>
      </c>
      <c r="AC357" s="65">
        <v>0</v>
      </c>
      <c r="AD357" s="66">
        <v>6.0999999999999999E-2</v>
      </c>
      <c r="AE357" s="66">
        <v>0.61199999999999999</v>
      </c>
      <c r="AF357" s="65">
        <v>647</v>
      </c>
      <c r="AG357" s="65">
        <v>643</v>
      </c>
      <c r="AH357" s="65">
        <v>666</v>
      </c>
      <c r="AI357" s="65">
        <v>511966</v>
      </c>
      <c r="AJ357" s="66">
        <v>0.81299999999999994</v>
      </c>
      <c r="AK357" s="66">
        <v>0.79200000000000004</v>
      </c>
      <c r="AL357" s="66">
        <v>0.89200000000000002</v>
      </c>
      <c r="AM357" s="66">
        <v>0.83299999999999996</v>
      </c>
      <c r="AN357" s="66">
        <v>0.83299999999999996</v>
      </c>
      <c r="AO357" s="66">
        <v>0.69399999999999995</v>
      </c>
      <c r="AP357" s="66">
        <v>0.73299999999999998</v>
      </c>
      <c r="AQ357" s="66">
        <v>0.73299999999999998</v>
      </c>
      <c r="AR357" s="88">
        <v>0.24213999999999999</v>
      </c>
    </row>
    <row r="358" spans="1:44" x14ac:dyDescent="0.2">
      <c r="A358" s="61" t="s">
        <v>736</v>
      </c>
      <c r="B358" s="58" t="s">
        <v>737</v>
      </c>
      <c r="C358" s="65">
        <v>389853</v>
      </c>
      <c r="D358" s="65">
        <v>209251</v>
      </c>
      <c r="E358" s="66">
        <v>0.66700000000000004</v>
      </c>
      <c r="F358" s="65">
        <v>13394</v>
      </c>
      <c r="G358" s="65">
        <v>40182</v>
      </c>
      <c r="H358" s="66">
        <v>0.66</v>
      </c>
      <c r="I358" s="65">
        <v>13047</v>
      </c>
      <c r="J358" s="66">
        <v>0.9</v>
      </c>
      <c r="K358" s="65">
        <v>791444544</v>
      </c>
      <c r="L358" s="65">
        <v>1724</v>
      </c>
      <c r="M358" s="65">
        <v>459074</v>
      </c>
      <c r="N358" s="65">
        <v>249669</v>
      </c>
      <c r="O358" s="66">
        <v>0.77100000000000002</v>
      </c>
      <c r="P358" s="65">
        <v>1979</v>
      </c>
      <c r="Q358" s="65">
        <v>1946</v>
      </c>
      <c r="R358" s="65">
        <v>1979</v>
      </c>
      <c r="S358" s="66">
        <v>1.103</v>
      </c>
      <c r="T358" s="66">
        <v>1.1830000000000001</v>
      </c>
      <c r="U358" s="66">
        <v>0.56999999999999995</v>
      </c>
      <c r="V358" s="65">
        <v>780960801</v>
      </c>
      <c r="W358" s="65">
        <v>801928288</v>
      </c>
      <c r="X358" s="65">
        <v>422634500</v>
      </c>
      <c r="Y358" s="65">
        <v>430430658</v>
      </c>
      <c r="Z358" s="65">
        <v>2057</v>
      </c>
      <c r="AA358" s="65">
        <v>1742</v>
      </c>
      <c r="AB358" s="67">
        <v>0.21679999999999999</v>
      </c>
      <c r="AC358" s="65">
        <v>36</v>
      </c>
      <c r="AD358" s="66">
        <v>4.8599999999999997E-2</v>
      </c>
      <c r="AE358" s="66">
        <v>0.183</v>
      </c>
      <c r="AF358" s="65">
        <v>1779</v>
      </c>
      <c r="AG358" s="65">
        <v>1828</v>
      </c>
      <c r="AH358" s="65">
        <v>1841</v>
      </c>
      <c r="AI358" s="65">
        <v>435593</v>
      </c>
      <c r="AJ358" s="66">
        <v>0.80500000000000005</v>
      </c>
      <c r="AK358" s="66">
        <v>0.77300000000000002</v>
      </c>
      <c r="AL358" s="66">
        <v>0.873</v>
      </c>
      <c r="AM358" s="66">
        <v>0.873</v>
      </c>
      <c r="AN358" s="66">
        <v>0.873</v>
      </c>
      <c r="AO358" s="66">
        <v>0.71899999999999997</v>
      </c>
      <c r="AP358" s="66">
        <v>0.77300000000000002</v>
      </c>
      <c r="AQ358" s="66">
        <v>0.77300000000000002</v>
      </c>
      <c r="AR358" s="88">
        <v>0.20049</v>
      </c>
    </row>
    <row r="359" spans="1:44" x14ac:dyDescent="0.2">
      <c r="A359" s="61" t="s">
        <v>738</v>
      </c>
      <c r="B359" s="58" t="s">
        <v>739</v>
      </c>
      <c r="C359" s="65">
        <v>349799</v>
      </c>
      <c r="D359" s="65">
        <v>136318</v>
      </c>
      <c r="E359" s="66">
        <v>0.496</v>
      </c>
      <c r="F359" s="65">
        <v>14185</v>
      </c>
      <c r="G359" s="65">
        <v>42555</v>
      </c>
      <c r="H359" s="66">
        <v>0.748</v>
      </c>
      <c r="I359" s="65">
        <v>12092</v>
      </c>
      <c r="J359" s="66">
        <v>0.92600000000000005</v>
      </c>
      <c r="K359" s="65">
        <v>540459043</v>
      </c>
      <c r="L359" s="65">
        <v>1325</v>
      </c>
      <c r="M359" s="65">
        <v>407893</v>
      </c>
      <c r="N359" s="65">
        <v>161421</v>
      </c>
      <c r="O359" s="66">
        <v>0.498</v>
      </c>
      <c r="P359" s="65">
        <v>1631</v>
      </c>
      <c r="Q359" s="65">
        <v>1663</v>
      </c>
      <c r="R359" s="65">
        <v>1647</v>
      </c>
      <c r="S359" s="66">
        <v>1.103</v>
      </c>
      <c r="T359" s="66">
        <v>1.528</v>
      </c>
      <c r="U359" s="66">
        <v>0.76</v>
      </c>
      <c r="V359" s="65">
        <v>532083194</v>
      </c>
      <c r="W359" s="65">
        <v>548834893</v>
      </c>
      <c r="X359" s="65">
        <v>205038789</v>
      </c>
      <c r="Y359" s="65">
        <v>213883788</v>
      </c>
      <c r="Z359" s="65">
        <v>1569</v>
      </c>
      <c r="AA359" s="65">
        <v>1351</v>
      </c>
      <c r="AB359" s="67">
        <v>0.62649999999999995</v>
      </c>
      <c r="AC359" s="65">
        <v>76</v>
      </c>
      <c r="AD359" s="66">
        <v>0.1419</v>
      </c>
      <c r="AE359" s="66">
        <v>0.52800000000000002</v>
      </c>
      <c r="AF359" s="65">
        <v>1327</v>
      </c>
      <c r="AG359" s="65">
        <v>1370</v>
      </c>
      <c r="AH359" s="65">
        <v>1366</v>
      </c>
      <c r="AI359" s="65">
        <v>401782</v>
      </c>
      <c r="AJ359" s="66">
        <v>0.9</v>
      </c>
      <c r="AK359" s="66">
        <v>0.79100000000000004</v>
      </c>
      <c r="AL359" s="66">
        <v>0.89100000000000001</v>
      </c>
      <c r="AM359" s="66">
        <v>0.89100000000000001</v>
      </c>
      <c r="AN359" s="66">
        <v>0.89100000000000001</v>
      </c>
      <c r="AO359" s="66">
        <v>0.72399999999999998</v>
      </c>
      <c r="AP359" s="66">
        <v>0.79100000000000004</v>
      </c>
      <c r="AQ359" s="66">
        <v>0.79100000000000004</v>
      </c>
      <c r="AR359" s="88">
        <v>0.58604999999999996</v>
      </c>
    </row>
    <row r="360" spans="1:44" x14ac:dyDescent="0.2">
      <c r="A360" s="61" t="s">
        <v>740</v>
      </c>
      <c r="B360" s="58" t="s">
        <v>741</v>
      </c>
      <c r="C360" s="65">
        <v>359234</v>
      </c>
      <c r="D360" s="65">
        <v>180394</v>
      </c>
      <c r="E360" s="66">
        <v>0.59</v>
      </c>
      <c r="F360" s="65">
        <v>21019</v>
      </c>
      <c r="G360" s="65">
        <v>63057</v>
      </c>
      <c r="H360" s="66">
        <v>0.7</v>
      </c>
      <c r="I360" s="65">
        <v>8476</v>
      </c>
      <c r="J360" s="66">
        <v>0.91200000000000003</v>
      </c>
      <c r="K360" s="65">
        <v>325333272</v>
      </c>
      <c r="L360" s="65">
        <v>785</v>
      </c>
      <c r="M360" s="65">
        <v>414437</v>
      </c>
      <c r="N360" s="65">
        <v>209349</v>
      </c>
      <c r="O360" s="66">
        <v>0.64600000000000002</v>
      </c>
      <c r="P360" s="65">
        <v>938</v>
      </c>
      <c r="Q360" s="65">
        <v>948</v>
      </c>
      <c r="R360" s="65">
        <v>943</v>
      </c>
      <c r="S360" s="66">
        <v>1.103</v>
      </c>
      <c r="T360" s="66">
        <v>1.5029999999999999</v>
      </c>
      <c r="U360" s="66">
        <v>0.64200000000000002</v>
      </c>
      <c r="V360" s="65">
        <v>323403853</v>
      </c>
      <c r="W360" s="65">
        <v>327262692</v>
      </c>
      <c r="X360" s="65">
        <v>157879579</v>
      </c>
      <c r="Y360" s="65">
        <v>164338991</v>
      </c>
      <c r="Z360" s="65">
        <v>911</v>
      </c>
      <c r="AA360" s="65">
        <v>795</v>
      </c>
      <c r="AB360" s="67">
        <v>0.49680000000000002</v>
      </c>
      <c r="AC360" s="65">
        <v>0</v>
      </c>
      <c r="AD360" s="66">
        <v>5.3600000000000002E-2</v>
      </c>
      <c r="AE360" s="66">
        <v>0.503</v>
      </c>
      <c r="AF360" s="65">
        <v>792</v>
      </c>
      <c r="AG360" s="65">
        <v>789</v>
      </c>
      <c r="AH360" s="65">
        <v>797</v>
      </c>
      <c r="AI360" s="65">
        <v>410618</v>
      </c>
      <c r="AJ360" s="66">
        <v>0.82699999999999996</v>
      </c>
      <c r="AK360" s="66">
        <v>0.79900000000000004</v>
      </c>
      <c r="AL360" s="66">
        <v>0.89900000000000002</v>
      </c>
      <c r="AM360" s="66">
        <v>0.88600000000000001</v>
      </c>
      <c r="AN360" s="66">
        <v>0.88600000000000001</v>
      </c>
      <c r="AO360" s="66">
        <v>0.59599999999999997</v>
      </c>
      <c r="AP360" s="66">
        <v>0.78600000000000003</v>
      </c>
      <c r="AQ360" s="66">
        <v>0.78600000000000003</v>
      </c>
      <c r="AR360" s="88">
        <v>0.40531</v>
      </c>
    </row>
    <row r="361" spans="1:44" x14ac:dyDescent="0.2">
      <c r="A361" s="61" t="s">
        <v>742</v>
      </c>
      <c r="B361" s="58" t="s">
        <v>743</v>
      </c>
      <c r="C361" s="65">
        <v>372304</v>
      </c>
      <c r="D361" s="65">
        <v>199061</v>
      </c>
      <c r="E361" s="66">
        <v>0.63500000000000001</v>
      </c>
      <c r="F361" s="65">
        <v>12608</v>
      </c>
      <c r="G361" s="65">
        <v>37824</v>
      </c>
      <c r="H361" s="66">
        <v>0.67700000000000005</v>
      </c>
      <c r="I361" s="65">
        <v>11196</v>
      </c>
      <c r="J361" s="66">
        <v>0.90500000000000003</v>
      </c>
      <c r="K361" s="65">
        <v>2418682996</v>
      </c>
      <c r="L361" s="65">
        <v>5368</v>
      </c>
      <c r="M361" s="65">
        <v>450574</v>
      </c>
      <c r="N361" s="65">
        <v>245192</v>
      </c>
      <c r="O361" s="66">
        <v>0.75700000000000001</v>
      </c>
      <c r="P361" s="65">
        <v>6373</v>
      </c>
      <c r="Q361" s="65">
        <v>6364</v>
      </c>
      <c r="R361" s="65">
        <v>6373</v>
      </c>
      <c r="S361" s="66">
        <v>1.103</v>
      </c>
      <c r="T361" s="66">
        <v>1.2230000000000001</v>
      </c>
      <c r="U361" s="66">
        <v>0.59599999999999997</v>
      </c>
      <c r="V361" s="65">
        <v>2375691087</v>
      </c>
      <c r="W361" s="65">
        <v>2461674905</v>
      </c>
      <c r="X361" s="65">
        <v>1245385707</v>
      </c>
      <c r="Y361" s="65">
        <v>1316191733</v>
      </c>
      <c r="Z361" s="65">
        <v>6612</v>
      </c>
      <c r="AA361" s="65">
        <v>5407</v>
      </c>
      <c r="AB361" s="67">
        <v>0.28179999999999999</v>
      </c>
      <c r="AC361" s="65">
        <v>34</v>
      </c>
      <c r="AD361" s="66">
        <v>5.6500000000000002E-2</v>
      </c>
      <c r="AE361" s="66">
        <v>0.223</v>
      </c>
      <c r="AF361" s="65">
        <v>5680</v>
      </c>
      <c r="AG361" s="65">
        <v>5640</v>
      </c>
      <c r="AH361" s="65">
        <v>5795</v>
      </c>
      <c r="AI361" s="65">
        <v>424792</v>
      </c>
      <c r="AJ361" s="66">
        <v>0.81</v>
      </c>
      <c r="AK361" s="66">
        <v>0.78300000000000003</v>
      </c>
      <c r="AL361" s="66">
        <v>0.88300000000000001</v>
      </c>
      <c r="AM361" s="66">
        <v>0.879</v>
      </c>
      <c r="AN361" s="66">
        <v>0.879</v>
      </c>
      <c r="AO361" s="66">
        <v>0.67400000000000004</v>
      </c>
      <c r="AP361" s="66">
        <v>0.77900000000000003</v>
      </c>
      <c r="AQ361" s="66">
        <v>0.77900000000000003</v>
      </c>
      <c r="AR361" s="88">
        <v>0.25098999999999999</v>
      </c>
    </row>
    <row r="362" spans="1:44" x14ac:dyDescent="0.2">
      <c r="A362" s="61" t="s">
        <v>744</v>
      </c>
      <c r="B362" s="58" t="s">
        <v>745</v>
      </c>
      <c r="C362" s="65">
        <v>516503</v>
      </c>
      <c r="D362" s="65">
        <v>317691</v>
      </c>
      <c r="E362" s="66">
        <v>0.96499999999999997</v>
      </c>
      <c r="F362" s="65">
        <v>14407</v>
      </c>
      <c r="G362" s="65">
        <v>43221</v>
      </c>
      <c r="H362" s="66">
        <v>0.50800000000000001</v>
      </c>
      <c r="I362" s="65">
        <v>16031</v>
      </c>
      <c r="J362" s="66">
        <v>0.85599999999999998</v>
      </c>
      <c r="K362" s="65">
        <v>2451272557</v>
      </c>
      <c r="L362" s="65">
        <v>4067</v>
      </c>
      <c r="M362" s="65">
        <v>602722</v>
      </c>
      <c r="N362" s="65">
        <v>376589</v>
      </c>
      <c r="O362" s="66">
        <v>1.163</v>
      </c>
      <c r="P362" s="65">
        <v>4509</v>
      </c>
      <c r="Q362" s="65">
        <v>4485</v>
      </c>
      <c r="R362" s="65">
        <v>4509</v>
      </c>
      <c r="S362" s="66">
        <v>1.103</v>
      </c>
      <c r="T362" s="66">
        <v>1.1259999999999999</v>
      </c>
      <c r="U362" s="66">
        <v>0.41899999999999998</v>
      </c>
      <c r="V362" s="65">
        <v>2412482157</v>
      </c>
      <c r="W362" s="65">
        <v>2490062958</v>
      </c>
      <c r="X362" s="65">
        <v>1614853246</v>
      </c>
      <c r="Y362" s="65">
        <v>1531588697</v>
      </c>
      <c r="Z362" s="65">
        <v>4821</v>
      </c>
      <c r="AA362" s="65">
        <v>4143</v>
      </c>
      <c r="AB362" s="67">
        <v>0.14180000000000001</v>
      </c>
      <c r="AC362" s="65">
        <v>38</v>
      </c>
      <c r="AD362" s="66">
        <v>4.6199999999999998E-2</v>
      </c>
      <c r="AE362" s="66">
        <v>0.126</v>
      </c>
      <c r="AF362" s="65">
        <v>4306</v>
      </c>
      <c r="AG362" s="65">
        <v>4499</v>
      </c>
      <c r="AH362" s="65">
        <v>4490</v>
      </c>
      <c r="AI362" s="65">
        <v>554579</v>
      </c>
      <c r="AJ362" s="66">
        <v>0.749</v>
      </c>
      <c r="AK362" s="66">
        <v>0.71199999999999997</v>
      </c>
      <c r="AL362" s="66">
        <v>0.81200000000000006</v>
      </c>
      <c r="AM362" s="66">
        <v>0.81100000000000005</v>
      </c>
      <c r="AN362" s="66">
        <v>0.81100000000000005</v>
      </c>
      <c r="AO362" s="66">
        <v>0.70099999999999996</v>
      </c>
      <c r="AP362" s="66">
        <v>0.71099999999999997</v>
      </c>
      <c r="AQ362" s="66">
        <v>0.71099999999999997</v>
      </c>
      <c r="AR362" s="88">
        <v>0.12562999999999999</v>
      </c>
    </row>
    <row r="363" spans="1:44" x14ac:dyDescent="0.2">
      <c r="A363" s="61" t="s">
        <v>746</v>
      </c>
      <c r="B363" s="58" t="s">
        <v>747</v>
      </c>
      <c r="C363" s="65">
        <v>496687</v>
      </c>
      <c r="D363" s="65">
        <v>223702</v>
      </c>
      <c r="E363" s="66">
        <v>0.76400000000000001</v>
      </c>
      <c r="F363" s="65">
        <v>14625</v>
      </c>
      <c r="G363" s="65">
        <v>43875</v>
      </c>
      <c r="H363" s="66">
        <v>0.61099999999999999</v>
      </c>
      <c r="I363" s="65">
        <v>14600</v>
      </c>
      <c r="J363" s="66">
        <v>0.88600000000000001</v>
      </c>
      <c r="K363" s="65">
        <v>827468212</v>
      </c>
      <c r="L363" s="65">
        <v>1420</v>
      </c>
      <c r="M363" s="65">
        <v>582724</v>
      </c>
      <c r="N363" s="65">
        <v>267497</v>
      </c>
      <c r="O363" s="66">
        <v>0.82599999999999996</v>
      </c>
      <c r="P363" s="65">
        <v>1647</v>
      </c>
      <c r="Q363" s="65">
        <v>1643</v>
      </c>
      <c r="R363" s="65">
        <v>1647</v>
      </c>
      <c r="S363" s="66">
        <v>1.103</v>
      </c>
      <c r="T363" s="66">
        <v>1.2230000000000001</v>
      </c>
      <c r="U363" s="66">
        <v>0.50800000000000001</v>
      </c>
      <c r="V363" s="65">
        <v>811561254</v>
      </c>
      <c r="W363" s="65">
        <v>843375171</v>
      </c>
      <c r="X363" s="65">
        <v>376080472</v>
      </c>
      <c r="Y363" s="65">
        <v>379847080</v>
      </c>
      <c r="Z363" s="65">
        <v>1698</v>
      </c>
      <c r="AA363" s="65">
        <v>1432</v>
      </c>
      <c r="AB363" s="67">
        <v>0.22800000000000001</v>
      </c>
      <c r="AC363" s="65">
        <v>13</v>
      </c>
      <c r="AD363" s="66">
        <v>4.9099999999999998E-2</v>
      </c>
      <c r="AE363" s="66">
        <v>0.223</v>
      </c>
      <c r="AF363" s="65">
        <v>1432</v>
      </c>
      <c r="AG363" s="65">
        <v>1455</v>
      </c>
      <c r="AH363" s="65">
        <v>1530</v>
      </c>
      <c r="AI363" s="65">
        <v>551225</v>
      </c>
      <c r="AJ363" s="66">
        <v>0.751</v>
      </c>
      <c r="AK363" s="66">
        <v>0.78200000000000003</v>
      </c>
      <c r="AL363" s="66">
        <v>0.88200000000000001</v>
      </c>
      <c r="AM363" s="66">
        <v>0.81299999999999994</v>
      </c>
      <c r="AN363" s="66">
        <v>0.81299999999999994</v>
      </c>
      <c r="AO363" s="66">
        <v>0.67400000000000004</v>
      </c>
      <c r="AP363" s="66">
        <v>0.71299999999999997</v>
      </c>
      <c r="AQ363" s="66">
        <v>0.71299999999999997</v>
      </c>
      <c r="AR363" s="88">
        <v>0.18840000000000001</v>
      </c>
    </row>
    <row r="364" spans="1:44" x14ac:dyDescent="0.2">
      <c r="A364" s="61" t="s">
        <v>748</v>
      </c>
      <c r="B364" s="58" t="s">
        <v>749</v>
      </c>
      <c r="C364" s="65">
        <v>402009</v>
      </c>
      <c r="D364" s="65">
        <v>174908</v>
      </c>
      <c r="E364" s="66">
        <v>0.60599999999999998</v>
      </c>
      <c r="F364" s="65">
        <v>14916</v>
      </c>
      <c r="G364" s="65">
        <v>44748</v>
      </c>
      <c r="H364" s="66">
        <v>0.69099999999999995</v>
      </c>
      <c r="I364" s="65">
        <v>13433</v>
      </c>
      <c r="J364" s="66">
        <v>0.91</v>
      </c>
      <c r="K364" s="65">
        <v>385170820</v>
      </c>
      <c r="L364" s="65">
        <v>789</v>
      </c>
      <c r="M364" s="65">
        <v>488175</v>
      </c>
      <c r="N364" s="65">
        <v>215033</v>
      </c>
      <c r="O364" s="66">
        <v>0.66400000000000003</v>
      </c>
      <c r="P364" s="65">
        <v>917</v>
      </c>
      <c r="Q364" s="65">
        <v>950</v>
      </c>
      <c r="R364" s="65">
        <v>934</v>
      </c>
      <c r="S364" s="66">
        <v>1.103</v>
      </c>
      <c r="T364" s="66">
        <v>1.397</v>
      </c>
      <c r="U364" s="66">
        <v>0.621</v>
      </c>
      <c r="V364" s="65">
        <v>380391981</v>
      </c>
      <c r="W364" s="65">
        <v>389949659</v>
      </c>
      <c r="X364" s="65">
        <v>164837609</v>
      </c>
      <c r="Y364" s="65">
        <v>169661044</v>
      </c>
      <c r="Z364" s="65">
        <v>970</v>
      </c>
      <c r="AA364" s="65">
        <v>777</v>
      </c>
      <c r="AB364" s="67">
        <v>0.4899</v>
      </c>
      <c r="AC364" s="65">
        <v>16</v>
      </c>
      <c r="AD364" s="66">
        <v>4.2299999999999997E-2</v>
      </c>
      <c r="AE364" s="66">
        <v>0.39700000000000002</v>
      </c>
      <c r="AF364" s="65">
        <v>774</v>
      </c>
      <c r="AG364" s="65">
        <v>817</v>
      </c>
      <c r="AH364" s="65">
        <v>841</v>
      </c>
      <c r="AI364" s="65">
        <v>463673</v>
      </c>
      <c r="AJ364" s="66">
        <v>0.79200000000000004</v>
      </c>
      <c r="AK364" s="66">
        <v>0.80200000000000005</v>
      </c>
      <c r="AL364" s="66">
        <v>0.90200000000000002</v>
      </c>
      <c r="AM364" s="66">
        <v>0.85799999999999998</v>
      </c>
      <c r="AN364" s="66">
        <v>0.85799999999999998</v>
      </c>
      <c r="AO364" s="66">
        <v>0.70199999999999996</v>
      </c>
      <c r="AP364" s="66">
        <v>0.75800000000000001</v>
      </c>
      <c r="AQ364" s="66">
        <v>0.75800000000000001</v>
      </c>
      <c r="AR364" s="88">
        <v>0.40889999999999999</v>
      </c>
    </row>
    <row r="365" spans="1:44" x14ac:dyDescent="0.2">
      <c r="A365" s="61" t="s">
        <v>750</v>
      </c>
      <c r="B365" s="58" t="s">
        <v>751</v>
      </c>
      <c r="C365" s="65">
        <v>392268</v>
      </c>
      <c r="D365" s="65">
        <v>177123</v>
      </c>
      <c r="E365" s="66">
        <v>0.60399999999999998</v>
      </c>
      <c r="F365" s="65">
        <v>14650</v>
      </c>
      <c r="G365" s="65">
        <v>43950</v>
      </c>
      <c r="H365" s="66">
        <v>0.69199999999999995</v>
      </c>
      <c r="I365" s="65">
        <v>13256</v>
      </c>
      <c r="J365" s="66">
        <v>0.91</v>
      </c>
      <c r="K365" s="65">
        <v>3146084977</v>
      </c>
      <c r="L365" s="65">
        <v>6846</v>
      </c>
      <c r="M365" s="65">
        <v>459550</v>
      </c>
      <c r="N365" s="65">
        <v>212440</v>
      </c>
      <c r="O365" s="66">
        <v>0.65600000000000003</v>
      </c>
      <c r="P365" s="65">
        <v>7888</v>
      </c>
      <c r="Q365" s="65">
        <v>8072</v>
      </c>
      <c r="R365" s="65">
        <v>7980</v>
      </c>
      <c r="S365" s="66">
        <v>1.103</v>
      </c>
      <c r="T365" s="66">
        <v>1.33</v>
      </c>
      <c r="U365" s="66">
        <v>0.624</v>
      </c>
      <c r="V365" s="65">
        <v>3071254492</v>
      </c>
      <c r="W365" s="65">
        <v>3220915463</v>
      </c>
      <c r="X365" s="65">
        <v>1431562172</v>
      </c>
      <c r="Y365" s="65">
        <v>1454365050</v>
      </c>
      <c r="Z365" s="65">
        <v>8211</v>
      </c>
      <c r="AA365" s="65">
        <v>6762</v>
      </c>
      <c r="AB365" s="67">
        <v>0.40400000000000003</v>
      </c>
      <c r="AC365" s="65">
        <v>221</v>
      </c>
      <c r="AD365" s="66">
        <v>7.9200000000000007E-2</v>
      </c>
      <c r="AE365" s="66">
        <v>0.33</v>
      </c>
      <c r="AF365" s="65">
        <v>6731</v>
      </c>
      <c r="AG365" s="65">
        <v>7152</v>
      </c>
      <c r="AH365" s="65">
        <v>7178</v>
      </c>
      <c r="AI365" s="65">
        <v>448720</v>
      </c>
      <c r="AJ365" s="66">
        <v>0.79900000000000004</v>
      </c>
      <c r="AK365" s="66">
        <v>0.76600000000000001</v>
      </c>
      <c r="AL365" s="66">
        <v>0.86599999999999999</v>
      </c>
      <c r="AM365" s="66">
        <v>0.86599999999999999</v>
      </c>
      <c r="AN365" s="66">
        <v>0.86599999999999999</v>
      </c>
      <c r="AO365" s="66">
        <v>0.71699999999999997</v>
      </c>
      <c r="AP365" s="66">
        <v>0.76600000000000001</v>
      </c>
      <c r="AQ365" s="66">
        <v>0.76600000000000001</v>
      </c>
      <c r="AR365" s="88">
        <v>0.36046</v>
      </c>
    </row>
    <row r="366" spans="1:44" x14ac:dyDescent="0.2">
      <c r="A366" s="61" t="s">
        <v>752</v>
      </c>
      <c r="B366" s="58" t="s">
        <v>753</v>
      </c>
      <c r="C366" s="65">
        <v>262740</v>
      </c>
      <c r="D366" s="65">
        <v>112196</v>
      </c>
      <c r="E366" s="66">
        <v>0.39200000000000002</v>
      </c>
      <c r="F366" s="65">
        <v>17237</v>
      </c>
      <c r="G366" s="65">
        <v>51711</v>
      </c>
      <c r="H366" s="66">
        <v>0.80100000000000005</v>
      </c>
      <c r="I366" s="65">
        <v>11150</v>
      </c>
      <c r="J366" s="66">
        <v>0.94199999999999995</v>
      </c>
      <c r="K366" s="65">
        <v>176299002</v>
      </c>
      <c r="L366" s="65">
        <v>552</v>
      </c>
      <c r="M366" s="65">
        <v>319382</v>
      </c>
      <c r="N366" s="65">
        <v>136384</v>
      </c>
      <c r="O366" s="66">
        <v>0.42099999999999999</v>
      </c>
      <c r="P366" s="65">
        <v>447</v>
      </c>
      <c r="Q366" s="65">
        <v>454</v>
      </c>
      <c r="R366" s="65">
        <v>451</v>
      </c>
      <c r="S366" s="66">
        <v>1.103</v>
      </c>
      <c r="T366" s="66">
        <v>1.575</v>
      </c>
      <c r="U366" s="66">
        <v>0.88500000000000001</v>
      </c>
      <c r="V366" s="65">
        <v>189537394</v>
      </c>
      <c r="W366" s="65">
        <v>176299002</v>
      </c>
      <c r="X366" s="65">
        <v>72851907</v>
      </c>
      <c r="Y366" s="65">
        <v>75284013</v>
      </c>
      <c r="Z366" s="65">
        <v>671</v>
      </c>
      <c r="AA366" s="65">
        <v>393</v>
      </c>
      <c r="AB366" s="67">
        <v>0.61060000000000003</v>
      </c>
      <c r="AC366" s="65">
        <v>61</v>
      </c>
      <c r="AD366" s="66">
        <v>0.14849999999999999</v>
      </c>
      <c r="AE366" s="66">
        <v>0.57499999999999996</v>
      </c>
      <c r="AF366" s="65">
        <v>381</v>
      </c>
      <c r="AG366" s="65">
        <v>582</v>
      </c>
      <c r="AH366" s="65">
        <v>589</v>
      </c>
      <c r="AI366" s="65">
        <v>299319</v>
      </c>
      <c r="AJ366" s="66">
        <v>0.9</v>
      </c>
      <c r="AK366" s="66">
        <v>0.84399999999999997</v>
      </c>
      <c r="AL366" s="66">
        <v>0.94399999999999995</v>
      </c>
      <c r="AM366" s="66">
        <v>0.94399999999999995</v>
      </c>
      <c r="AN366" s="66">
        <v>0.94399999999999995</v>
      </c>
      <c r="AO366" s="66">
        <v>0.77800000000000002</v>
      </c>
      <c r="AP366" s="66">
        <v>0.84399999999999997</v>
      </c>
      <c r="AQ366" s="66">
        <v>0.84399999999999997</v>
      </c>
      <c r="AR366" s="88">
        <v>0.57972999999999997</v>
      </c>
    </row>
    <row r="367" spans="1:44" x14ac:dyDescent="0.2">
      <c r="A367" s="61" t="s">
        <v>754</v>
      </c>
      <c r="B367" s="58" t="s">
        <v>755</v>
      </c>
      <c r="C367" s="65">
        <v>1374339</v>
      </c>
      <c r="D367" s="65">
        <v>433664</v>
      </c>
      <c r="E367" s="66">
        <v>1.7470000000000001</v>
      </c>
      <c r="F367" s="65">
        <v>15497</v>
      </c>
      <c r="G367" s="65">
        <v>46491</v>
      </c>
      <c r="H367" s="66">
        <v>0.25</v>
      </c>
      <c r="I367" s="65">
        <v>21732</v>
      </c>
      <c r="J367" s="66">
        <v>0.73799999999999999</v>
      </c>
      <c r="K367" s="65">
        <v>1911314495</v>
      </c>
      <c r="L367" s="65">
        <v>1264</v>
      </c>
      <c r="M367" s="65">
        <v>1512115</v>
      </c>
      <c r="N367" s="65">
        <v>500909</v>
      </c>
      <c r="O367" s="66">
        <v>1.546</v>
      </c>
      <c r="P367" s="65">
        <v>1406</v>
      </c>
      <c r="Q367" s="65">
        <v>1415</v>
      </c>
      <c r="R367" s="65">
        <v>1411</v>
      </c>
      <c r="S367" s="66">
        <v>1.103</v>
      </c>
      <c r="T367" s="66">
        <v>1.284</v>
      </c>
      <c r="U367" s="66">
        <v>0.218</v>
      </c>
      <c r="V367" s="65">
        <v>1816093935</v>
      </c>
      <c r="W367" s="65">
        <v>2006535056</v>
      </c>
      <c r="X367" s="65">
        <v>560839725</v>
      </c>
      <c r="Y367" s="65">
        <v>633150175</v>
      </c>
      <c r="Z367" s="65">
        <v>1460</v>
      </c>
      <c r="AA367" s="65">
        <v>1253</v>
      </c>
      <c r="AB367" s="67">
        <v>0.11849999999999999</v>
      </c>
      <c r="AC367" s="65">
        <v>15</v>
      </c>
      <c r="AD367" s="66">
        <v>4.07E-2</v>
      </c>
      <c r="AE367" s="66">
        <v>0.28399999999999997</v>
      </c>
      <c r="AF367" s="65">
        <v>1253</v>
      </c>
      <c r="AG367" s="65">
        <v>1260</v>
      </c>
      <c r="AH367" s="65">
        <v>1356</v>
      </c>
      <c r="AI367" s="65">
        <v>1479745</v>
      </c>
      <c r="AJ367" s="66">
        <v>0.32700000000000001</v>
      </c>
      <c r="AK367" s="66">
        <v>0.629</v>
      </c>
      <c r="AL367" s="66">
        <v>0.72899999999999998</v>
      </c>
      <c r="AM367" s="66">
        <v>0.629</v>
      </c>
      <c r="AN367" s="66">
        <v>0.629</v>
      </c>
      <c r="AO367" s="66">
        <v>0.39900000000000002</v>
      </c>
      <c r="AP367" s="66">
        <v>0.22700000000000001</v>
      </c>
      <c r="AQ367" s="66">
        <v>0.39900000000000002</v>
      </c>
      <c r="AR367" s="88">
        <v>0.11901</v>
      </c>
    </row>
    <row r="368" spans="1:44" x14ac:dyDescent="0.2">
      <c r="A368" s="61" t="s">
        <v>756</v>
      </c>
      <c r="B368" s="58" t="s">
        <v>757</v>
      </c>
      <c r="C368" s="65">
        <v>207776</v>
      </c>
      <c r="D368" s="65">
        <v>89396</v>
      </c>
      <c r="E368" s="66">
        <v>0.311</v>
      </c>
      <c r="F368" s="65">
        <v>14276</v>
      </c>
      <c r="G368" s="65">
        <v>42828</v>
      </c>
      <c r="H368" s="66">
        <v>0.84199999999999997</v>
      </c>
      <c r="I368" s="65">
        <v>3312</v>
      </c>
      <c r="J368" s="66">
        <v>0.95399999999999996</v>
      </c>
      <c r="K368" s="65">
        <v>4801995640</v>
      </c>
      <c r="L368" s="65">
        <v>20356</v>
      </c>
      <c r="M368" s="65">
        <v>235900</v>
      </c>
      <c r="N368" s="65">
        <v>103379</v>
      </c>
      <c r="O368" s="66">
        <v>0.31900000000000001</v>
      </c>
      <c r="P368" s="65">
        <v>25453</v>
      </c>
      <c r="Q368" s="65">
        <v>25454</v>
      </c>
      <c r="R368" s="65">
        <v>25454</v>
      </c>
      <c r="S368" s="66">
        <v>1.103</v>
      </c>
      <c r="T368" s="66">
        <v>1.8640000000000001</v>
      </c>
      <c r="U368" s="66">
        <v>0.9</v>
      </c>
      <c r="V368" s="65">
        <v>4712922934</v>
      </c>
      <c r="W368" s="65">
        <v>4891068347</v>
      </c>
      <c r="X368" s="65">
        <v>2024018457</v>
      </c>
      <c r="Y368" s="65">
        <v>2104398658</v>
      </c>
      <c r="Z368" s="65">
        <v>23540</v>
      </c>
      <c r="AA368" s="65">
        <v>20390</v>
      </c>
      <c r="AB368" s="67">
        <v>0.84819999999999995</v>
      </c>
      <c r="AC368" s="65">
        <v>3500</v>
      </c>
      <c r="AD368" s="66">
        <v>0.3503</v>
      </c>
      <c r="AE368" s="66">
        <v>0.86399999999999999</v>
      </c>
      <c r="AF368" s="65">
        <v>21083</v>
      </c>
      <c r="AG368" s="65">
        <v>21536</v>
      </c>
      <c r="AH368" s="65">
        <v>18441</v>
      </c>
      <c r="AI368" s="65">
        <v>265227</v>
      </c>
      <c r="AJ368" s="66">
        <v>0.9</v>
      </c>
      <c r="AK368" s="66">
        <v>0.86899999999999999</v>
      </c>
      <c r="AL368" s="66">
        <v>0.95</v>
      </c>
      <c r="AM368" s="66">
        <v>0.95</v>
      </c>
      <c r="AN368" s="66">
        <v>0.98</v>
      </c>
      <c r="AO368" s="66">
        <v>0.50700000000000001</v>
      </c>
      <c r="AP368" s="66">
        <v>0.86199999999999999</v>
      </c>
      <c r="AQ368" s="66">
        <v>0</v>
      </c>
      <c r="AR368" s="88">
        <v>0.83292999999999995</v>
      </c>
    </row>
    <row r="369" spans="1:44" x14ac:dyDescent="0.2">
      <c r="A369" s="61" t="s">
        <v>758</v>
      </c>
      <c r="B369" s="58" t="s">
        <v>759</v>
      </c>
      <c r="C369" s="65">
        <v>572095</v>
      </c>
      <c r="D369" s="65">
        <v>218326</v>
      </c>
      <c r="E369" s="66">
        <v>0.80200000000000005</v>
      </c>
      <c r="F369" s="65">
        <v>17256</v>
      </c>
      <c r="G369" s="65">
        <v>51768</v>
      </c>
      <c r="H369" s="66">
        <v>0.59099999999999997</v>
      </c>
      <c r="I369" s="65">
        <v>15158</v>
      </c>
      <c r="J369" s="66">
        <v>0.88</v>
      </c>
      <c r="K369" s="65">
        <v>484084007</v>
      </c>
      <c r="L369" s="65">
        <v>723</v>
      </c>
      <c r="M369" s="65">
        <v>669549</v>
      </c>
      <c r="N369" s="65">
        <v>261508</v>
      </c>
      <c r="O369" s="66">
        <v>0.80700000000000005</v>
      </c>
      <c r="P369" s="65">
        <v>783</v>
      </c>
      <c r="Q369" s="65">
        <v>838</v>
      </c>
      <c r="R369" s="65">
        <v>811</v>
      </c>
      <c r="S369" s="66">
        <v>1.103</v>
      </c>
      <c r="T369" s="66">
        <v>1.621</v>
      </c>
      <c r="U369" s="66">
        <v>0.49299999999999999</v>
      </c>
      <c r="V369" s="65">
        <v>472732963</v>
      </c>
      <c r="W369" s="65">
        <v>495435052</v>
      </c>
      <c r="X369" s="65">
        <v>175680996</v>
      </c>
      <c r="Y369" s="65">
        <v>189070929</v>
      </c>
      <c r="Z369" s="65">
        <v>866</v>
      </c>
      <c r="AA369" s="65">
        <v>708</v>
      </c>
      <c r="AB369" s="67">
        <v>0.36170000000000002</v>
      </c>
      <c r="AC369" s="65">
        <v>11</v>
      </c>
      <c r="AD369" s="66">
        <v>9.8699999999999996E-2</v>
      </c>
      <c r="AE369" s="66">
        <v>0.621</v>
      </c>
      <c r="AF369" s="65">
        <v>706</v>
      </c>
      <c r="AG369" s="65">
        <v>722</v>
      </c>
      <c r="AH369" s="65">
        <v>777</v>
      </c>
      <c r="AI369" s="65">
        <v>637625</v>
      </c>
      <c r="AJ369" s="66">
        <v>0.745</v>
      </c>
      <c r="AK369" s="66">
        <v>0.77800000000000002</v>
      </c>
      <c r="AL369" s="66">
        <v>0.878</v>
      </c>
      <c r="AM369" s="66">
        <v>0.76700000000000002</v>
      </c>
      <c r="AN369" s="66">
        <v>0.76700000000000002</v>
      </c>
      <c r="AO369" s="66">
        <v>0.627</v>
      </c>
      <c r="AP369" s="66">
        <v>0.66700000000000004</v>
      </c>
      <c r="AQ369" s="66">
        <v>0.66700000000000004</v>
      </c>
      <c r="AR369" s="88">
        <v>0.27753</v>
      </c>
    </row>
    <row r="370" spans="1:44" x14ac:dyDescent="0.2">
      <c r="A370" s="61" t="s">
        <v>760</v>
      </c>
      <c r="B370" s="58" t="s">
        <v>761</v>
      </c>
      <c r="C370" s="65">
        <v>639042</v>
      </c>
      <c r="D370" s="65">
        <v>213660</v>
      </c>
      <c r="E370" s="66">
        <v>0.83499999999999996</v>
      </c>
      <c r="F370" s="65">
        <v>15960</v>
      </c>
      <c r="G370" s="65">
        <v>47880</v>
      </c>
      <c r="H370" s="66">
        <v>0.57499999999999996</v>
      </c>
      <c r="I370" s="65">
        <v>15093</v>
      </c>
      <c r="J370" s="66">
        <v>0.875</v>
      </c>
      <c r="K370" s="65">
        <v>2455616182</v>
      </c>
      <c r="L370" s="65">
        <v>3171</v>
      </c>
      <c r="M370" s="65">
        <v>774398</v>
      </c>
      <c r="N370" s="65">
        <v>261297</v>
      </c>
      <c r="O370" s="66">
        <v>0.80600000000000005</v>
      </c>
      <c r="P370" s="65">
        <v>3924</v>
      </c>
      <c r="Q370" s="65">
        <v>4004</v>
      </c>
      <c r="R370" s="65">
        <v>3964</v>
      </c>
      <c r="S370" s="66">
        <v>1.141</v>
      </c>
      <c r="T370" s="66">
        <v>1.3</v>
      </c>
      <c r="U370" s="66">
        <v>0.47299999999999998</v>
      </c>
      <c r="V370" s="65">
        <v>2433025565</v>
      </c>
      <c r="W370" s="65">
        <v>2478206800</v>
      </c>
      <c r="X370" s="65">
        <v>798867150</v>
      </c>
      <c r="Y370" s="65">
        <v>828574623</v>
      </c>
      <c r="Z370" s="65">
        <v>3878</v>
      </c>
      <c r="AA370" s="65">
        <v>3245</v>
      </c>
      <c r="AB370" s="67">
        <v>0.3851</v>
      </c>
      <c r="AC370" s="65">
        <v>40</v>
      </c>
      <c r="AD370" s="66">
        <v>6.7799999999999999E-2</v>
      </c>
      <c r="AE370" s="66">
        <v>0.3</v>
      </c>
      <c r="AF370" s="65">
        <v>3416</v>
      </c>
      <c r="AG370" s="65">
        <v>3350</v>
      </c>
      <c r="AH370" s="65">
        <v>3241</v>
      </c>
      <c r="AI370" s="65">
        <v>764642</v>
      </c>
      <c r="AJ370" s="66">
        <v>0.65</v>
      </c>
      <c r="AK370" s="66">
        <v>0.73199999999999998</v>
      </c>
      <c r="AL370" s="66">
        <v>0.83199999999999996</v>
      </c>
      <c r="AM370" s="66">
        <v>0.73199999999999998</v>
      </c>
      <c r="AN370" s="66">
        <v>0.73199999999999998</v>
      </c>
      <c r="AO370" s="66">
        <v>0.59</v>
      </c>
      <c r="AP370" s="66">
        <v>0.60099999999999998</v>
      </c>
      <c r="AQ370" s="66">
        <v>0.60099999999999998</v>
      </c>
      <c r="AR370" s="88">
        <v>0.32795000000000002</v>
      </c>
    </row>
    <row r="371" spans="1:44" x14ac:dyDescent="0.2">
      <c r="A371" s="61" t="s">
        <v>762</v>
      </c>
      <c r="B371" s="58" t="s">
        <v>763</v>
      </c>
      <c r="C371" s="65">
        <v>443222</v>
      </c>
      <c r="D371" s="65">
        <v>184238</v>
      </c>
      <c r="E371" s="66">
        <v>0.65200000000000002</v>
      </c>
      <c r="F371" s="65">
        <v>13990</v>
      </c>
      <c r="G371" s="65">
        <v>41970</v>
      </c>
      <c r="H371" s="66">
        <v>0.66800000000000004</v>
      </c>
      <c r="I371" s="65">
        <v>13366</v>
      </c>
      <c r="J371" s="66">
        <v>0.90300000000000002</v>
      </c>
      <c r="K371" s="65">
        <v>460140397</v>
      </c>
      <c r="L371" s="65">
        <v>836</v>
      </c>
      <c r="M371" s="65">
        <v>550407</v>
      </c>
      <c r="N371" s="65">
        <v>230078</v>
      </c>
      <c r="O371" s="66">
        <v>0.71</v>
      </c>
      <c r="P371" s="65">
        <v>982</v>
      </c>
      <c r="Q371" s="65">
        <v>985</v>
      </c>
      <c r="R371" s="65">
        <v>984</v>
      </c>
      <c r="S371" s="66">
        <v>1.141</v>
      </c>
      <c r="T371" s="66">
        <v>1.524</v>
      </c>
      <c r="U371" s="66">
        <v>0.58699999999999997</v>
      </c>
      <c r="V371" s="65">
        <v>457557004</v>
      </c>
      <c r="W371" s="65">
        <v>462723790</v>
      </c>
      <c r="X371" s="65">
        <v>175792471</v>
      </c>
      <c r="Y371" s="65">
        <v>192345387</v>
      </c>
      <c r="Z371" s="65">
        <v>1044</v>
      </c>
      <c r="AA371" s="65">
        <v>784</v>
      </c>
      <c r="AB371" s="67">
        <v>0.37890000000000001</v>
      </c>
      <c r="AC371" s="65">
        <v>4</v>
      </c>
      <c r="AD371" s="66">
        <v>2.2499999999999999E-2</v>
      </c>
      <c r="AE371" s="66">
        <v>0.52400000000000002</v>
      </c>
      <c r="AF371" s="65">
        <v>786</v>
      </c>
      <c r="AG371" s="65">
        <v>803</v>
      </c>
      <c r="AH371" s="65">
        <v>867</v>
      </c>
      <c r="AI371" s="65">
        <v>533706</v>
      </c>
      <c r="AJ371" s="66">
        <v>0.78500000000000003</v>
      </c>
      <c r="AK371" s="66">
        <v>0.77200000000000002</v>
      </c>
      <c r="AL371" s="66">
        <v>0.872</v>
      </c>
      <c r="AM371" s="66">
        <v>0.82199999999999995</v>
      </c>
      <c r="AN371" s="66">
        <v>0.82199999999999995</v>
      </c>
      <c r="AO371" s="66">
        <v>0.64500000000000002</v>
      </c>
      <c r="AP371" s="66">
        <v>0.72199999999999998</v>
      </c>
      <c r="AQ371" s="66">
        <v>0.72199999999999998</v>
      </c>
      <c r="AR371" s="88">
        <v>0.33245999999999998</v>
      </c>
    </row>
    <row r="372" spans="1:44" x14ac:dyDescent="0.2">
      <c r="A372" s="61" t="s">
        <v>764</v>
      </c>
      <c r="B372" s="58" t="s">
        <v>765</v>
      </c>
      <c r="C372" s="65">
        <v>381236</v>
      </c>
      <c r="D372" s="65">
        <v>140809</v>
      </c>
      <c r="E372" s="66">
        <v>0.52500000000000002</v>
      </c>
      <c r="F372" s="65">
        <v>16035</v>
      </c>
      <c r="G372" s="65">
        <v>48105</v>
      </c>
      <c r="H372" s="66">
        <v>0.73299999999999998</v>
      </c>
      <c r="I372" s="65">
        <v>9947</v>
      </c>
      <c r="J372" s="66">
        <v>0.92200000000000004</v>
      </c>
      <c r="K372" s="65">
        <v>944394124</v>
      </c>
      <c r="L372" s="65">
        <v>2092</v>
      </c>
      <c r="M372" s="65">
        <v>451431</v>
      </c>
      <c r="N372" s="65">
        <v>170290</v>
      </c>
      <c r="O372" s="66">
        <v>0.52500000000000002</v>
      </c>
      <c r="P372" s="65">
        <v>2504</v>
      </c>
      <c r="Q372" s="65">
        <v>2520</v>
      </c>
      <c r="R372" s="65">
        <v>2512</v>
      </c>
      <c r="S372" s="66">
        <v>1.141</v>
      </c>
      <c r="T372" s="66">
        <v>1.631</v>
      </c>
      <c r="U372" s="66">
        <v>0.76400000000000001</v>
      </c>
      <c r="V372" s="65">
        <v>924261082</v>
      </c>
      <c r="W372" s="65">
        <v>964527167</v>
      </c>
      <c r="X372" s="65">
        <v>337187573</v>
      </c>
      <c r="Y372" s="65">
        <v>356247294</v>
      </c>
      <c r="Z372" s="65">
        <v>2530</v>
      </c>
      <c r="AA372" s="65">
        <v>2078</v>
      </c>
      <c r="AB372" s="67">
        <v>0.67500000000000004</v>
      </c>
      <c r="AC372" s="65">
        <v>240</v>
      </c>
      <c r="AD372" s="66">
        <v>0.20680000000000001</v>
      </c>
      <c r="AE372" s="66">
        <v>0.63100000000000001</v>
      </c>
      <c r="AF372" s="65">
        <v>2197</v>
      </c>
      <c r="AG372" s="65">
        <v>2165</v>
      </c>
      <c r="AH372" s="65">
        <v>2124</v>
      </c>
      <c r="AI372" s="65">
        <v>454108</v>
      </c>
      <c r="AJ372" s="66">
        <v>0.9</v>
      </c>
      <c r="AK372" s="66">
        <v>0.79400000000000004</v>
      </c>
      <c r="AL372" s="66">
        <v>0.89400000000000002</v>
      </c>
      <c r="AM372" s="66">
        <v>0.86299999999999999</v>
      </c>
      <c r="AN372" s="66">
        <v>0.90100000000000002</v>
      </c>
      <c r="AO372" s="66">
        <v>0.628</v>
      </c>
      <c r="AP372" s="66">
        <v>0.76300000000000001</v>
      </c>
      <c r="AQ372" s="66">
        <v>0.76300000000000001</v>
      </c>
      <c r="AR372" s="88">
        <v>0.59087000000000001</v>
      </c>
    </row>
    <row r="373" spans="1:44" x14ac:dyDescent="0.2">
      <c r="A373" s="61" t="s">
        <v>766</v>
      </c>
      <c r="B373" s="58" t="s">
        <v>767</v>
      </c>
      <c r="C373" s="65">
        <v>788641</v>
      </c>
      <c r="D373" s="65">
        <v>169087</v>
      </c>
      <c r="E373" s="66">
        <v>0.84199999999999997</v>
      </c>
      <c r="F373" s="65">
        <v>15571</v>
      </c>
      <c r="G373" s="65">
        <v>46713</v>
      </c>
      <c r="H373" s="66">
        <v>0.57099999999999995</v>
      </c>
      <c r="I373" s="65">
        <v>13977</v>
      </c>
      <c r="J373" s="66">
        <v>0.874</v>
      </c>
      <c r="K373" s="65">
        <v>1098036050</v>
      </c>
      <c r="L373" s="65">
        <v>1097</v>
      </c>
      <c r="M373" s="65">
        <v>1000944</v>
      </c>
      <c r="N373" s="65">
        <v>219489</v>
      </c>
      <c r="O373" s="66">
        <v>0.67700000000000005</v>
      </c>
      <c r="P373" s="65">
        <v>1390</v>
      </c>
      <c r="Q373" s="65">
        <v>1387</v>
      </c>
      <c r="R373" s="65">
        <v>1390</v>
      </c>
      <c r="S373" s="66">
        <v>1.141</v>
      </c>
      <c r="T373" s="66">
        <v>1.7649999999999999</v>
      </c>
      <c r="U373" s="66">
        <v>0.47199999999999998</v>
      </c>
      <c r="V373" s="65">
        <v>1073046462</v>
      </c>
      <c r="W373" s="65">
        <v>1123025638</v>
      </c>
      <c r="X373" s="65">
        <v>232855506</v>
      </c>
      <c r="Y373" s="65">
        <v>240780203</v>
      </c>
      <c r="Z373" s="65">
        <v>1424</v>
      </c>
      <c r="AA373" s="65">
        <v>1110</v>
      </c>
      <c r="AB373" s="67">
        <v>0.54410000000000003</v>
      </c>
      <c r="AC373" s="65">
        <v>2</v>
      </c>
      <c r="AD373" s="66">
        <v>7.5800000000000006E-2</v>
      </c>
      <c r="AE373" s="66">
        <v>0.76500000000000001</v>
      </c>
      <c r="AF373" s="65">
        <v>1111</v>
      </c>
      <c r="AG373" s="65">
        <v>1132</v>
      </c>
      <c r="AH373" s="65">
        <v>1179</v>
      </c>
      <c r="AI373" s="65">
        <v>952523</v>
      </c>
      <c r="AJ373" s="66">
        <v>0.64100000000000001</v>
      </c>
      <c r="AK373" s="66">
        <v>0.71799999999999997</v>
      </c>
      <c r="AL373" s="66">
        <v>0.81799999999999995</v>
      </c>
      <c r="AM373" s="66">
        <v>0.71799999999999997</v>
      </c>
      <c r="AN373" s="66">
        <v>0.71799999999999997</v>
      </c>
      <c r="AO373" s="66">
        <v>0.42099999999999999</v>
      </c>
      <c r="AP373" s="66">
        <v>0.503</v>
      </c>
      <c r="AQ373" s="66">
        <v>0.503</v>
      </c>
      <c r="AR373" s="88">
        <v>0.40603</v>
      </c>
    </row>
    <row r="374" spans="1:44" x14ac:dyDescent="0.2">
      <c r="A374" s="61" t="s">
        <v>768</v>
      </c>
      <c r="B374" s="58" t="s">
        <v>769</v>
      </c>
      <c r="C374" s="65">
        <v>322742</v>
      </c>
      <c r="D374" s="65">
        <v>138621</v>
      </c>
      <c r="E374" s="66">
        <v>0.48199999999999998</v>
      </c>
      <c r="F374" s="65">
        <v>13671</v>
      </c>
      <c r="G374" s="65">
        <v>41013</v>
      </c>
      <c r="H374" s="66">
        <v>0.755</v>
      </c>
      <c r="I374" s="65">
        <v>10477</v>
      </c>
      <c r="J374" s="66">
        <v>0.92800000000000005</v>
      </c>
      <c r="K374" s="65">
        <v>295884652</v>
      </c>
      <c r="L374" s="65">
        <v>774</v>
      </c>
      <c r="M374" s="65">
        <v>382279</v>
      </c>
      <c r="N374" s="65">
        <v>168351</v>
      </c>
      <c r="O374" s="66">
        <v>0.51900000000000002</v>
      </c>
      <c r="P374" s="65">
        <v>883</v>
      </c>
      <c r="Q374" s="65">
        <v>1050</v>
      </c>
      <c r="R374" s="65">
        <v>967</v>
      </c>
      <c r="S374" s="66">
        <v>1.141</v>
      </c>
      <c r="T374" s="66">
        <v>1.4730000000000001</v>
      </c>
      <c r="U374" s="66">
        <v>0.77400000000000002</v>
      </c>
      <c r="V374" s="65">
        <v>288391286</v>
      </c>
      <c r="W374" s="65">
        <v>303378018</v>
      </c>
      <c r="X374" s="65">
        <v>128872403</v>
      </c>
      <c r="Y374" s="65">
        <v>130304060</v>
      </c>
      <c r="Z374" s="65">
        <v>940</v>
      </c>
      <c r="AA374" s="65">
        <v>746</v>
      </c>
      <c r="AB374" s="67">
        <v>0.5393</v>
      </c>
      <c r="AC374" s="65">
        <v>6</v>
      </c>
      <c r="AD374" s="66">
        <v>8.0799999999999997E-2</v>
      </c>
      <c r="AE374" s="66">
        <v>0.47299999999999998</v>
      </c>
      <c r="AF374" s="65">
        <v>749</v>
      </c>
      <c r="AG374" s="65">
        <v>764</v>
      </c>
      <c r="AH374" s="65">
        <v>828</v>
      </c>
      <c r="AI374" s="65">
        <v>366398</v>
      </c>
      <c r="AJ374" s="66">
        <v>0.9</v>
      </c>
      <c r="AK374" s="66">
        <v>0.83199999999999996</v>
      </c>
      <c r="AL374" s="66">
        <v>0.93200000000000005</v>
      </c>
      <c r="AM374" s="66">
        <v>0.90900000000000003</v>
      </c>
      <c r="AN374" s="66">
        <v>0.90900000000000003</v>
      </c>
      <c r="AO374" s="66">
        <v>0.69</v>
      </c>
      <c r="AP374" s="66">
        <v>0.80900000000000005</v>
      </c>
      <c r="AQ374" s="66">
        <v>0.80900000000000005</v>
      </c>
      <c r="AR374" s="88">
        <v>0.43792999999999999</v>
      </c>
    </row>
    <row r="375" spans="1:44" x14ac:dyDescent="0.2">
      <c r="A375" s="61" t="s">
        <v>770</v>
      </c>
      <c r="B375" s="58" t="s">
        <v>771</v>
      </c>
      <c r="C375" s="65">
        <v>1006272</v>
      </c>
      <c r="D375" s="65">
        <v>211946</v>
      </c>
      <c r="E375" s="66">
        <v>1.0680000000000001</v>
      </c>
      <c r="F375" s="65">
        <v>18045</v>
      </c>
      <c r="G375" s="65">
        <v>54135</v>
      </c>
      <c r="H375" s="66">
        <v>0.45600000000000002</v>
      </c>
      <c r="I375" s="65">
        <v>20399</v>
      </c>
      <c r="J375" s="66">
        <v>0.84</v>
      </c>
      <c r="K375" s="65">
        <v>728105189</v>
      </c>
      <c r="L375" s="65">
        <v>598</v>
      </c>
      <c r="M375" s="65">
        <v>1217567</v>
      </c>
      <c r="N375" s="65">
        <v>262274</v>
      </c>
      <c r="O375" s="66">
        <v>0.80900000000000005</v>
      </c>
      <c r="P375" s="65">
        <v>721</v>
      </c>
      <c r="Q375" s="65">
        <v>749</v>
      </c>
      <c r="R375" s="65">
        <v>735</v>
      </c>
      <c r="S375" s="66">
        <v>1.141</v>
      </c>
      <c r="T375" s="66">
        <v>1.827</v>
      </c>
      <c r="U375" s="66">
        <v>0.38800000000000001</v>
      </c>
      <c r="V375" s="65">
        <v>711569012</v>
      </c>
      <c r="W375" s="65">
        <v>744641367</v>
      </c>
      <c r="X375" s="65">
        <v>145098602</v>
      </c>
      <c r="Y375" s="65">
        <v>156840200</v>
      </c>
      <c r="Z375" s="65">
        <v>740</v>
      </c>
      <c r="AA375" s="65">
        <v>607</v>
      </c>
      <c r="AB375" s="67">
        <v>0.51039999999999996</v>
      </c>
      <c r="AC375" s="65">
        <v>1</v>
      </c>
      <c r="AD375" s="66">
        <v>0.15809999999999999</v>
      </c>
      <c r="AE375" s="66">
        <v>0.82699999999999996</v>
      </c>
      <c r="AF375" s="65">
        <v>609</v>
      </c>
      <c r="AG375" s="65">
        <v>614</v>
      </c>
      <c r="AH375" s="65">
        <v>647</v>
      </c>
      <c r="AI375" s="65">
        <v>1150914</v>
      </c>
      <c r="AJ375" s="66">
        <v>0.53300000000000003</v>
      </c>
      <c r="AK375" s="66">
        <v>0.63700000000000001</v>
      </c>
      <c r="AL375" s="66">
        <v>0.73699999999999999</v>
      </c>
      <c r="AM375" s="66">
        <v>0.63700000000000001</v>
      </c>
      <c r="AN375" s="66">
        <v>0.63700000000000001</v>
      </c>
      <c r="AO375" s="66">
        <v>0.51600000000000001</v>
      </c>
      <c r="AP375" s="66">
        <v>0.39900000000000002</v>
      </c>
      <c r="AQ375" s="66">
        <v>0.51600000000000001</v>
      </c>
      <c r="AR375" s="88">
        <v>0.42509000000000002</v>
      </c>
    </row>
    <row r="376" spans="1:44" x14ac:dyDescent="0.2">
      <c r="A376" s="61" t="s">
        <v>772</v>
      </c>
      <c r="B376" s="58" t="s">
        <v>773</v>
      </c>
      <c r="C376" s="65">
        <v>346579</v>
      </c>
      <c r="D376" s="65">
        <v>140265</v>
      </c>
      <c r="E376" s="66">
        <v>0.502</v>
      </c>
      <c r="F376" s="65">
        <v>14636</v>
      </c>
      <c r="G376" s="65">
        <v>43908</v>
      </c>
      <c r="H376" s="66">
        <v>0.74399999999999999</v>
      </c>
      <c r="I376" s="65">
        <v>9918</v>
      </c>
      <c r="J376" s="66">
        <v>0.92500000000000004</v>
      </c>
      <c r="K376" s="65">
        <v>629136179</v>
      </c>
      <c r="L376" s="65">
        <v>1505</v>
      </c>
      <c r="M376" s="65">
        <v>418030</v>
      </c>
      <c r="N376" s="65">
        <v>172512</v>
      </c>
      <c r="O376" s="66">
        <v>0.53200000000000003</v>
      </c>
      <c r="P376" s="65">
        <v>1811</v>
      </c>
      <c r="Q376" s="65">
        <v>1864</v>
      </c>
      <c r="R376" s="65">
        <v>1838</v>
      </c>
      <c r="S376" s="66">
        <v>1.141</v>
      </c>
      <c r="T376" s="66">
        <v>1.534</v>
      </c>
      <c r="U376" s="66">
        <v>0.749</v>
      </c>
      <c r="V376" s="65">
        <v>616753528</v>
      </c>
      <c r="W376" s="65">
        <v>641518830</v>
      </c>
      <c r="X376" s="65">
        <v>256385761</v>
      </c>
      <c r="Y376" s="65">
        <v>259631153</v>
      </c>
      <c r="Z376" s="65">
        <v>1851</v>
      </c>
      <c r="AA376" s="65">
        <v>1492</v>
      </c>
      <c r="AB376" s="67">
        <v>0.43669999999999998</v>
      </c>
      <c r="AC376" s="65">
        <v>46</v>
      </c>
      <c r="AD376" s="66">
        <v>7.8899999999999998E-2</v>
      </c>
      <c r="AE376" s="66">
        <v>0.53400000000000003</v>
      </c>
      <c r="AF376" s="65">
        <v>1498</v>
      </c>
      <c r="AG376" s="65">
        <v>1554</v>
      </c>
      <c r="AH376" s="65">
        <v>1579</v>
      </c>
      <c r="AI376" s="65">
        <v>406281</v>
      </c>
      <c r="AJ376" s="66">
        <v>0.9</v>
      </c>
      <c r="AK376" s="66">
        <v>0.82499999999999996</v>
      </c>
      <c r="AL376" s="66">
        <v>0.92500000000000004</v>
      </c>
      <c r="AM376" s="66">
        <v>0.88800000000000001</v>
      </c>
      <c r="AN376" s="66">
        <v>0.88800000000000001</v>
      </c>
      <c r="AO376" s="66">
        <v>0.65600000000000003</v>
      </c>
      <c r="AP376" s="66">
        <v>0.78800000000000003</v>
      </c>
      <c r="AQ376" s="66">
        <v>0.78800000000000003</v>
      </c>
      <c r="AR376" s="88">
        <v>0.36992999999999998</v>
      </c>
    </row>
    <row r="377" spans="1:44" x14ac:dyDescent="0.2">
      <c r="A377" s="61" t="s">
        <v>774</v>
      </c>
      <c r="B377" s="58" t="s">
        <v>775</v>
      </c>
      <c r="C377" s="65">
        <v>908055</v>
      </c>
      <c r="D377" s="65">
        <v>234989</v>
      </c>
      <c r="E377" s="66">
        <v>1.0509999999999999</v>
      </c>
      <c r="F377" s="65">
        <v>17995</v>
      </c>
      <c r="G377" s="65">
        <v>53985</v>
      </c>
      <c r="H377" s="66">
        <v>0.46400000000000002</v>
      </c>
      <c r="I377" s="65">
        <v>18345</v>
      </c>
      <c r="J377" s="66">
        <v>0.84299999999999997</v>
      </c>
      <c r="K377" s="65">
        <v>615813063</v>
      </c>
      <c r="L377" s="65">
        <v>547</v>
      </c>
      <c r="M377" s="65">
        <v>1125800</v>
      </c>
      <c r="N377" s="65">
        <v>295562</v>
      </c>
      <c r="O377" s="66">
        <v>0.91200000000000003</v>
      </c>
      <c r="P377" s="65">
        <v>619</v>
      </c>
      <c r="Q377" s="65">
        <v>685</v>
      </c>
      <c r="R377" s="65">
        <v>652</v>
      </c>
      <c r="S377" s="66">
        <v>1.141</v>
      </c>
      <c r="T377" s="66">
        <v>1.6990000000000001</v>
      </c>
      <c r="U377" s="66">
        <v>0.38600000000000001</v>
      </c>
      <c r="V377" s="65">
        <v>606883812</v>
      </c>
      <c r="W377" s="65">
        <v>624742314</v>
      </c>
      <c r="X377" s="65">
        <v>166178141</v>
      </c>
      <c r="Y377" s="65">
        <v>161672605</v>
      </c>
      <c r="Z377" s="65">
        <v>688</v>
      </c>
      <c r="AA377" s="65">
        <v>523</v>
      </c>
      <c r="AB377" s="67">
        <v>0.40889999999999999</v>
      </c>
      <c r="AC377" s="65">
        <v>2</v>
      </c>
      <c r="AD377" s="66">
        <v>8.6699999999999999E-2</v>
      </c>
      <c r="AE377" s="66">
        <v>0.69899999999999995</v>
      </c>
      <c r="AF377" s="65">
        <v>531</v>
      </c>
      <c r="AG377" s="65">
        <v>544</v>
      </c>
      <c r="AH377" s="65">
        <v>595</v>
      </c>
      <c r="AI377" s="65">
        <v>1049987</v>
      </c>
      <c r="AJ377" s="66">
        <v>0.56200000000000006</v>
      </c>
      <c r="AK377" s="66">
        <v>0.66300000000000003</v>
      </c>
      <c r="AL377" s="66">
        <v>0.76300000000000001</v>
      </c>
      <c r="AM377" s="66">
        <v>0.64300000000000002</v>
      </c>
      <c r="AN377" s="66">
        <v>0.64300000000000002</v>
      </c>
      <c r="AO377" s="66">
        <v>0.47799999999999998</v>
      </c>
      <c r="AP377" s="66">
        <v>0.45200000000000001</v>
      </c>
      <c r="AQ377" s="66">
        <v>0.47799999999999998</v>
      </c>
      <c r="AR377" s="88">
        <v>0.33008999999999999</v>
      </c>
    </row>
    <row r="378" spans="1:44" x14ac:dyDescent="0.2">
      <c r="A378" s="61" t="s">
        <v>776</v>
      </c>
      <c r="B378" s="58" t="s">
        <v>777</v>
      </c>
      <c r="C378" s="65">
        <v>576765</v>
      </c>
      <c r="D378" s="65">
        <v>239595</v>
      </c>
      <c r="E378" s="66">
        <v>0.84699999999999998</v>
      </c>
      <c r="F378" s="65">
        <v>11454</v>
      </c>
      <c r="G378" s="65">
        <v>34362</v>
      </c>
      <c r="H378" s="66">
        <v>0.56899999999999995</v>
      </c>
      <c r="I378" s="65">
        <v>12400</v>
      </c>
      <c r="J378" s="66">
        <v>0.873</v>
      </c>
      <c r="K378" s="65">
        <v>2801014460</v>
      </c>
      <c r="L378" s="65">
        <v>4192</v>
      </c>
      <c r="M378" s="65">
        <v>668180</v>
      </c>
      <c r="N378" s="65">
        <v>286463</v>
      </c>
      <c r="O378" s="66">
        <v>0.88400000000000001</v>
      </c>
      <c r="P378" s="65">
        <v>4908</v>
      </c>
      <c r="Q378" s="65">
        <v>4871</v>
      </c>
      <c r="R378" s="65">
        <v>4908</v>
      </c>
      <c r="S378" s="66">
        <v>1.141</v>
      </c>
      <c r="T378" s="66">
        <v>1.2</v>
      </c>
      <c r="U378" s="66">
        <v>0.46899999999999997</v>
      </c>
      <c r="V378" s="65">
        <v>2711278797</v>
      </c>
      <c r="W378" s="65">
        <v>2890750124</v>
      </c>
      <c r="X378" s="65">
        <v>1218361548</v>
      </c>
      <c r="Y378" s="65">
        <v>1200854091</v>
      </c>
      <c r="Z378" s="65">
        <v>5012</v>
      </c>
      <c r="AA378" s="65">
        <v>4227</v>
      </c>
      <c r="AB378" s="67">
        <v>0.22919999999999999</v>
      </c>
      <c r="AC378" s="65">
        <v>120</v>
      </c>
      <c r="AD378" s="66">
        <v>5.6599999999999998E-2</v>
      </c>
      <c r="AE378" s="66">
        <v>0.2</v>
      </c>
      <c r="AF378" s="65">
        <v>4238</v>
      </c>
      <c r="AG378" s="65">
        <v>4422</v>
      </c>
      <c r="AH378" s="65">
        <v>4382</v>
      </c>
      <c r="AI378" s="65">
        <v>659687</v>
      </c>
      <c r="AJ378" s="66">
        <v>0.7</v>
      </c>
      <c r="AK378" s="66">
        <v>0.70699999999999996</v>
      </c>
      <c r="AL378" s="66">
        <v>0.80700000000000005</v>
      </c>
      <c r="AM378" s="66">
        <v>0.75600000000000001</v>
      </c>
      <c r="AN378" s="66">
        <v>0.75600000000000001</v>
      </c>
      <c r="AO378" s="66">
        <v>0.55900000000000005</v>
      </c>
      <c r="AP378" s="66">
        <v>0.65600000000000003</v>
      </c>
      <c r="AQ378" s="66">
        <v>0.65600000000000003</v>
      </c>
      <c r="AR378" s="88">
        <v>0.20948</v>
      </c>
    </row>
    <row r="379" spans="1:44" x14ac:dyDescent="0.2">
      <c r="A379" s="61" t="s">
        <v>778</v>
      </c>
      <c r="B379" s="58" t="s">
        <v>779</v>
      </c>
      <c r="C379" s="65">
        <v>520825</v>
      </c>
      <c r="D379" s="65">
        <v>192013</v>
      </c>
      <c r="E379" s="66">
        <v>0.71599999999999997</v>
      </c>
      <c r="F379" s="65">
        <v>15493</v>
      </c>
      <c r="G379" s="65">
        <v>46479</v>
      </c>
      <c r="H379" s="66">
        <v>0.63500000000000001</v>
      </c>
      <c r="I379" s="65">
        <v>15907</v>
      </c>
      <c r="J379" s="66">
        <v>0.89300000000000002</v>
      </c>
      <c r="K379" s="65">
        <v>2424056024</v>
      </c>
      <c r="L379" s="65">
        <v>3796</v>
      </c>
      <c r="M379" s="65">
        <v>638581</v>
      </c>
      <c r="N379" s="65">
        <v>243152</v>
      </c>
      <c r="O379" s="66">
        <v>0.75</v>
      </c>
      <c r="P379" s="65">
        <v>4481</v>
      </c>
      <c r="Q379" s="65">
        <v>4528</v>
      </c>
      <c r="R379" s="65">
        <v>4505</v>
      </c>
      <c r="S379" s="66">
        <v>1.3140000000000001</v>
      </c>
      <c r="T379" s="66">
        <v>1.242</v>
      </c>
      <c r="U379" s="66">
        <v>0.54400000000000004</v>
      </c>
      <c r="V379" s="65">
        <v>2344504605</v>
      </c>
      <c r="W379" s="65">
        <v>2503607444</v>
      </c>
      <c r="X379" s="65">
        <v>890061112</v>
      </c>
      <c r="Y379" s="65">
        <v>923008293</v>
      </c>
      <c r="Z379" s="65">
        <v>4807</v>
      </c>
      <c r="AA379" s="65">
        <v>3808</v>
      </c>
      <c r="AB379" s="67">
        <v>0.28510000000000002</v>
      </c>
      <c r="AC379" s="65">
        <v>145</v>
      </c>
      <c r="AD379" s="66">
        <v>5.7299999999999997E-2</v>
      </c>
      <c r="AE379" s="66">
        <v>0.24199999999999999</v>
      </c>
      <c r="AF379" s="65">
        <v>3865</v>
      </c>
      <c r="AG379" s="65">
        <v>4812</v>
      </c>
      <c r="AH379" s="65">
        <v>4053</v>
      </c>
      <c r="AI379" s="65">
        <v>617717</v>
      </c>
      <c r="AJ379" s="66">
        <v>0.72099999999999997</v>
      </c>
      <c r="AK379" s="66">
        <v>0.72299999999999998</v>
      </c>
      <c r="AL379" s="66">
        <v>0.82299999999999995</v>
      </c>
      <c r="AM379" s="66">
        <v>0.77800000000000002</v>
      </c>
      <c r="AN379" s="66">
        <v>0.77800000000000002</v>
      </c>
      <c r="AO379" s="66">
        <v>0.67100000000000004</v>
      </c>
      <c r="AP379" s="66">
        <v>0.67800000000000005</v>
      </c>
      <c r="AQ379" s="66">
        <v>0.67800000000000005</v>
      </c>
      <c r="AR379" s="88">
        <v>0.22603000000000001</v>
      </c>
    </row>
    <row r="380" spans="1:44" x14ac:dyDescent="0.2">
      <c r="A380" s="61" t="s">
        <v>780</v>
      </c>
      <c r="B380" s="58" t="s">
        <v>781</v>
      </c>
      <c r="C380" s="65">
        <v>608512</v>
      </c>
      <c r="D380" s="65">
        <v>191357</v>
      </c>
      <c r="E380" s="66">
        <v>0.77200000000000002</v>
      </c>
      <c r="F380" s="65">
        <v>15236</v>
      </c>
      <c r="G380" s="65">
        <v>45708</v>
      </c>
      <c r="H380" s="66">
        <v>0.60699999999999998</v>
      </c>
      <c r="I380" s="65">
        <v>19316</v>
      </c>
      <c r="J380" s="66">
        <v>0.88500000000000001</v>
      </c>
      <c r="K380" s="65">
        <v>794244588</v>
      </c>
      <c r="L380" s="65">
        <v>953</v>
      </c>
      <c r="M380" s="65">
        <v>833415</v>
      </c>
      <c r="N380" s="65">
        <v>264446</v>
      </c>
      <c r="O380" s="66">
        <v>0.81599999999999995</v>
      </c>
      <c r="P380" s="65">
        <v>1293</v>
      </c>
      <c r="Q380" s="65">
        <v>1309</v>
      </c>
      <c r="R380" s="65">
        <v>1301</v>
      </c>
      <c r="S380" s="66">
        <v>1.3140000000000001</v>
      </c>
      <c r="T380" s="66">
        <v>1.29</v>
      </c>
      <c r="U380" s="66">
        <v>0.502</v>
      </c>
      <c r="V380" s="65">
        <v>787077731</v>
      </c>
      <c r="W380" s="65">
        <v>801411445</v>
      </c>
      <c r="X380" s="65">
        <v>246777988</v>
      </c>
      <c r="Y380" s="65">
        <v>252017971</v>
      </c>
      <c r="Z380" s="65">
        <v>1317</v>
      </c>
      <c r="AA380" s="65">
        <v>1007</v>
      </c>
      <c r="AB380" s="67">
        <v>0.3543</v>
      </c>
      <c r="AC380" s="65">
        <v>53</v>
      </c>
      <c r="AD380" s="66">
        <v>5.0500000000000003E-2</v>
      </c>
      <c r="AE380" s="66">
        <v>0.28999999999999998</v>
      </c>
      <c r="AF380" s="65">
        <v>1012</v>
      </c>
      <c r="AG380" s="65">
        <v>1041</v>
      </c>
      <c r="AH380" s="65">
        <v>1022</v>
      </c>
      <c r="AI380" s="65">
        <v>784159</v>
      </c>
      <c r="AJ380" s="66">
        <v>0.64100000000000001</v>
      </c>
      <c r="AK380" s="66">
        <v>0.65600000000000003</v>
      </c>
      <c r="AL380" s="66">
        <v>0.75600000000000001</v>
      </c>
      <c r="AM380" s="66">
        <v>0.69099999999999995</v>
      </c>
      <c r="AN380" s="66">
        <v>0.69099999999999995</v>
      </c>
      <c r="AO380" s="66">
        <v>0.65900000000000003</v>
      </c>
      <c r="AP380" s="66">
        <v>0.59099999999999997</v>
      </c>
      <c r="AQ380" s="66">
        <v>0.65900000000000003</v>
      </c>
      <c r="AR380" s="88">
        <v>0.28494000000000003</v>
      </c>
    </row>
    <row r="381" spans="1:44" x14ac:dyDescent="0.2">
      <c r="A381" s="61" t="s">
        <v>782</v>
      </c>
      <c r="B381" s="58" t="s">
        <v>783</v>
      </c>
      <c r="C381" s="65">
        <v>542332</v>
      </c>
      <c r="D381" s="65">
        <v>196164</v>
      </c>
      <c r="E381" s="66">
        <v>0.73799999999999999</v>
      </c>
      <c r="F381" s="65">
        <v>15278</v>
      </c>
      <c r="G381" s="65">
        <v>45834</v>
      </c>
      <c r="H381" s="66">
        <v>0.624</v>
      </c>
      <c r="I381" s="65">
        <v>16881</v>
      </c>
      <c r="J381" s="66">
        <v>0.89</v>
      </c>
      <c r="K381" s="65">
        <v>1963605680</v>
      </c>
      <c r="L381" s="65">
        <v>3002</v>
      </c>
      <c r="M381" s="65">
        <v>654099</v>
      </c>
      <c r="N381" s="65">
        <v>244193</v>
      </c>
      <c r="O381" s="66">
        <v>0.754</v>
      </c>
      <c r="P381" s="65">
        <v>3513</v>
      </c>
      <c r="Q381" s="65">
        <v>3514</v>
      </c>
      <c r="R381" s="65">
        <v>3514</v>
      </c>
      <c r="S381" s="66">
        <v>1.3140000000000001</v>
      </c>
      <c r="T381" s="66">
        <v>1.18</v>
      </c>
      <c r="U381" s="66">
        <v>0.52800000000000002</v>
      </c>
      <c r="V381" s="65">
        <v>1900516116</v>
      </c>
      <c r="W381" s="65">
        <v>2026695245</v>
      </c>
      <c r="X381" s="65">
        <v>726059488</v>
      </c>
      <c r="Y381" s="65">
        <v>733067636</v>
      </c>
      <c r="Z381" s="65">
        <v>3737</v>
      </c>
      <c r="AA381" s="65">
        <v>3026</v>
      </c>
      <c r="AB381" s="67">
        <v>0.1961</v>
      </c>
      <c r="AC381" s="65">
        <v>74</v>
      </c>
      <c r="AD381" s="66">
        <v>6.1800000000000001E-2</v>
      </c>
      <c r="AE381" s="66">
        <v>0.18</v>
      </c>
      <c r="AF381" s="65">
        <v>3274</v>
      </c>
      <c r="AG381" s="65">
        <v>3110</v>
      </c>
      <c r="AH381" s="65">
        <v>3217</v>
      </c>
      <c r="AI381" s="65">
        <v>629995</v>
      </c>
      <c r="AJ381" s="66">
        <v>0.71399999999999997</v>
      </c>
      <c r="AK381" s="66">
        <v>0.67400000000000004</v>
      </c>
      <c r="AL381" s="66">
        <v>0.77400000000000002</v>
      </c>
      <c r="AM381" s="66">
        <v>0.77200000000000002</v>
      </c>
      <c r="AN381" s="66">
        <v>0.77200000000000002</v>
      </c>
      <c r="AO381" s="66">
        <v>0.68200000000000005</v>
      </c>
      <c r="AP381" s="66">
        <v>0.67200000000000004</v>
      </c>
      <c r="AQ381" s="66">
        <v>0.68200000000000005</v>
      </c>
      <c r="AR381" s="88">
        <v>0.16963</v>
      </c>
    </row>
    <row r="382" spans="1:44" x14ac:dyDescent="0.2">
      <c r="A382" s="61" t="s">
        <v>784</v>
      </c>
      <c r="B382" s="58" t="s">
        <v>785</v>
      </c>
      <c r="C382" s="65">
        <v>438721</v>
      </c>
      <c r="D382" s="65">
        <v>158264</v>
      </c>
      <c r="E382" s="66">
        <v>0.59699999999999998</v>
      </c>
      <c r="F382" s="65">
        <v>14821</v>
      </c>
      <c r="G382" s="65">
        <v>44463</v>
      </c>
      <c r="H382" s="66">
        <v>0.69599999999999995</v>
      </c>
      <c r="I382" s="65">
        <v>12703</v>
      </c>
      <c r="J382" s="66">
        <v>0.91100000000000003</v>
      </c>
      <c r="K382" s="65">
        <v>2562368314</v>
      </c>
      <c r="L382" s="65">
        <v>4764</v>
      </c>
      <c r="M382" s="65">
        <v>537860</v>
      </c>
      <c r="N382" s="65">
        <v>199956</v>
      </c>
      <c r="O382" s="66">
        <v>0.61699999999999999</v>
      </c>
      <c r="P382" s="65">
        <v>5751</v>
      </c>
      <c r="Q382" s="65">
        <v>5876</v>
      </c>
      <c r="R382" s="65">
        <v>5814</v>
      </c>
      <c r="S382" s="66">
        <v>1.3140000000000001</v>
      </c>
      <c r="T382" s="66">
        <v>1.415</v>
      </c>
      <c r="U382" s="66">
        <v>0.64</v>
      </c>
      <c r="V382" s="65">
        <v>2484074279</v>
      </c>
      <c r="W382" s="65">
        <v>2640662350</v>
      </c>
      <c r="X382" s="65">
        <v>919533885</v>
      </c>
      <c r="Y382" s="65">
        <v>952594568</v>
      </c>
      <c r="Z382" s="65">
        <v>6019</v>
      </c>
      <c r="AA382" s="65">
        <v>4714</v>
      </c>
      <c r="AB382" s="67">
        <v>0.49990000000000001</v>
      </c>
      <c r="AC382" s="65">
        <v>440</v>
      </c>
      <c r="AD382" s="66">
        <v>6.6699999999999995E-2</v>
      </c>
      <c r="AE382" s="66">
        <v>0.41499999999999998</v>
      </c>
      <c r="AF382" s="65">
        <v>5575</v>
      </c>
      <c r="AG382" s="65">
        <v>5478</v>
      </c>
      <c r="AH382" s="65">
        <v>5063</v>
      </c>
      <c r="AI382" s="65">
        <v>521560</v>
      </c>
      <c r="AJ382" s="66">
        <v>0.80300000000000005</v>
      </c>
      <c r="AK382" s="66">
        <v>0.77100000000000002</v>
      </c>
      <c r="AL382" s="66">
        <v>0.871</v>
      </c>
      <c r="AM382" s="66">
        <v>0.82799999999999996</v>
      </c>
      <c r="AN382" s="66">
        <v>0.82799999999999996</v>
      </c>
      <c r="AO382" s="66">
        <v>0.64700000000000002</v>
      </c>
      <c r="AP382" s="66">
        <v>0.72799999999999998</v>
      </c>
      <c r="AQ382" s="66">
        <v>0.72799999999999998</v>
      </c>
      <c r="AR382" s="88">
        <v>0.32584000000000002</v>
      </c>
    </row>
    <row r="383" spans="1:44" x14ac:dyDescent="0.2">
      <c r="A383" s="61" t="s">
        <v>786</v>
      </c>
      <c r="B383" s="58" t="s">
        <v>787</v>
      </c>
      <c r="C383" s="65">
        <v>631889</v>
      </c>
      <c r="D383" s="65">
        <v>204869</v>
      </c>
      <c r="E383" s="66">
        <v>0.81399999999999995</v>
      </c>
      <c r="F383" s="65">
        <v>16024</v>
      </c>
      <c r="G383" s="65">
        <v>48072</v>
      </c>
      <c r="H383" s="66">
        <v>0.58499999999999996</v>
      </c>
      <c r="I383" s="65">
        <v>18602</v>
      </c>
      <c r="J383" s="66">
        <v>0.878</v>
      </c>
      <c r="K383" s="65">
        <v>2260925920</v>
      </c>
      <c r="L383" s="65">
        <v>2860</v>
      </c>
      <c r="M383" s="65">
        <v>790533</v>
      </c>
      <c r="N383" s="65">
        <v>260814</v>
      </c>
      <c r="O383" s="66">
        <v>0.80500000000000005</v>
      </c>
      <c r="P383" s="65">
        <v>3509</v>
      </c>
      <c r="Q383" s="65">
        <v>3479</v>
      </c>
      <c r="R383" s="65">
        <v>3509</v>
      </c>
      <c r="S383" s="66">
        <v>1.3140000000000001</v>
      </c>
      <c r="T383" s="66">
        <v>1.234</v>
      </c>
      <c r="U383" s="66">
        <v>0.48299999999999998</v>
      </c>
      <c r="V383" s="65">
        <v>2221141662</v>
      </c>
      <c r="W383" s="65">
        <v>2300710178</v>
      </c>
      <c r="X383" s="65">
        <v>722245580</v>
      </c>
      <c r="Y383" s="65">
        <v>745929355</v>
      </c>
      <c r="Z383" s="65">
        <v>3641</v>
      </c>
      <c r="AA383" s="65">
        <v>2908</v>
      </c>
      <c r="AB383" s="67">
        <v>0.2676</v>
      </c>
      <c r="AC383" s="65">
        <v>129</v>
      </c>
      <c r="AD383" s="66">
        <v>5.8299999999999998E-2</v>
      </c>
      <c r="AE383" s="66">
        <v>0.23400000000000001</v>
      </c>
      <c r="AF383" s="65">
        <v>3566</v>
      </c>
      <c r="AG383" s="65">
        <v>3071</v>
      </c>
      <c r="AH383" s="65">
        <v>3107</v>
      </c>
      <c r="AI383" s="65">
        <v>740492</v>
      </c>
      <c r="AJ383" s="66">
        <v>0.66200000000000003</v>
      </c>
      <c r="AK383" s="66">
        <v>0.61399999999999999</v>
      </c>
      <c r="AL383" s="66">
        <v>0.71399999999999997</v>
      </c>
      <c r="AM383" s="66">
        <v>0.71399999999999997</v>
      </c>
      <c r="AN383" s="66">
        <v>0.71399999999999997</v>
      </c>
      <c r="AO383" s="66">
        <v>0.66</v>
      </c>
      <c r="AP383" s="66">
        <v>0.61399999999999999</v>
      </c>
      <c r="AQ383" s="66">
        <v>0.66</v>
      </c>
      <c r="AR383" s="88">
        <v>0.22752</v>
      </c>
    </row>
    <row r="384" spans="1:44" x14ac:dyDescent="0.2">
      <c r="A384" s="61" t="s">
        <v>788</v>
      </c>
      <c r="B384" s="58" t="s">
        <v>789</v>
      </c>
      <c r="C384" s="65">
        <v>418452</v>
      </c>
      <c r="D384" s="65">
        <v>151642</v>
      </c>
      <c r="E384" s="66">
        <v>0.56999999999999995</v>
      </c>
      <c r="F384" s="65">
        <v>19985</v>
      </c>
      <c r="G384" s="65">
        <v>59955</v>
      </c>
      <c r="H384" s="66">
        <v>0.71</v>
      </c>
      <c r="I384" s="65">
        <v>11564</v>
      </c>
      <c r="J384" s="66">
        <v>0.91500000000000004</v>
      </c>
      <c r="K384" s="65">
        <v>513859978</v>
      </c>
      <c r="L384" s="65">
        <v>939</v>
      </c>
      <c r="M384" s="65">
        <v>547241</v>
      </c>
      <c r="N384" s="65">
        <v>198313</v>
      </c>
      <c r="O384" s="66">
        <v>0.61199999999999999</v>
      </c>
      <c r="P384" s="65">
        <v>1218</v>
      </c>
      <c r="Q384" s="65">
        <v>1240</v>
      </c>
      <c r="R384" s="65">
        <v>1229</v>
      </c>
      <c r="S384" s="66">
        <v>1.3140000000000001</v>
      </c>
      <c r="T384" s="66">
        <v>1.397</v>
      </c>
      <c r="U384" s="66">
        <v>0.66600000000000004</v>
      </c>
      <c r="V384" s="65">
        <v>514135049</v>
      </c>
      <c r="W384" s="65">
        <v>513859978</v>
      </c>
      <c r="X384" s="65">
        <v>176642795</v>
      </c>
      <c r="Y384" s="65">
        <v>186216837</v>
      </c>
      <c r="Z384" s="65">
        <v>1228</v>
      </c>
      <c r="AA384" s="65">
        <v>1003</v>
      </c>
      <c r="AB384" s="67">
        <v>0.50929999999999997</v>
      </c>
      <c r="AC384" s="65">
        <v>58</v>
      </c>
      <c r="AD384" s="66">
        <v>5.6500000000000002E-2</v>
      </c>
      <c r="AE384" s="66">
        <v>0.39700000000000002</v>
      </c>
      <c r="AF384" s="65">
        <v>1188</v>
      </c>
      <c r="AG384" s="65">
        <v>1171</v>
      </c>
      <c r="AH384" s="65">
        <v>990</v>
      </c>
      <c r="AI384" s="65">
        <v>519050</v>
      </c>
      <c r="AJ384" s="66">
        <v>0.84399999999999997</v>
      </c>
      <c r="AK384" s="66">
        <v>0.73</v>
      </c>
      <c r="AL384" s="66">
        <v>0.83</v>
      </c>
      <c r="AM384" s="66">
        <v>0.83</v>
      </c>
      <c r="AN384" s="66">
        <v>0.83</v>
      </c>
      <c r="AO384" s="66">
        <v>0.63700000000000001</v>
      </c>
      <c r="AP384" s="66">
        <v>0.73</v>
      </c>
      <c r="AQ384" s="66">
        <v>0.73</v>
      </c>
      <c r="AR384" s="88">
        <v>0.33996999999999999</v>
      </c>
    </row>
    <row r="385" spans="1:44" x14ac:dyDescent="0.2">
      <c r="A385" s="61" t="s">
        <v>790</v>
      </c>
      <c r="B385" s="58" t="s">
        <v>791</v>
      </c>
      <c r="C385" s="65">
        <v>361203</v>
      </c>
      <c r="D385" s="65">
        <v>119087</v>
      </c>
      <c r="E385" s="66">
        <v>0.46800000000000003</v>
      </c>
      <c r="F385" s="65">
        <v>16038</v>
      </c>
      <c r="G385" s="65">
        <v>48114</v>
      </c>
      <c r="H385" s="66">
        <v>0.76200000000000001</v>
      </c>
      <c r="I385" s="65">
        <v>10629</v>
      </c>
      <c r="J385" s="66">
        <v>0.93</v>
      </c>
      <c r="K385" s="65">
        <v>3094497750</v>
      </c>
      <c r="L385" s="65">
        <v>7396</v>
      </c>
      <c r="M385" s="65">
        <v>418401</v>
      </c>
      <c r="N385" s="65">
        <v>143353</v>
      </c>
      <c r="O385" s="66">
        <v>0.442</v>
      </c>
      <c r="P385" s="65">
        <v>9121</v>
      </c>
      <c r="Q385" s="65">
        <v>9180</v>
      </c>
      <c r="R385" s="65">
        <v>9151</v>
      </c>
      <c r="S385" s="66">
        <v>1.3140000000000001</v>
      </c>
      <c r="T385" s="66">
        <v>1.77</v>
      </c>
      <c r="U385" s="66">
        <v>0.84099999999999997</v>
      </c>
      <c r="V385" s="65">
        <v>2973204964</v>
      </c>
      <c r="W385" s="65">
        <v>3215790536</v>
      </c>
      <c r="X385" s="65">
        <v>1006193530</v>
      </c>
      <c r="Y385" s="65">
        <v>1060239435</v>
      </c>
      <c r="Z385" s="65">
        <v>8903</v>
      </c>
      <c r="AA385" s="65">
        <v>7459</v>
      </c>
      <c r="AB385" s="67">
        <v>0.79549999999999998</v>
      </c>
      <c r="AC385" s="65">
        <v>1490</v>
      </c>
      <c r="AD385" s="66">
        <v>0.23630000000000001</v>
      </c>
      <c r="AE385" s="66">
        <v>0.77</v>
      </c>
      <c r="AF385" s="65">
        <v>7848</v>
      </c>
      <c r="AG385" s="65">
        <v>7816</v>
      </c>
      <c r="AH385" s="65">
        <v>7397</v>
      </c>
      <c r="AI385" s="65">
        <v>434742</v>
      </c>
      <c r="AJ385" s="66">
        <v>0.9</v>
      </c>
      <c r="AK385" s="66">
        <v>0.78400000000000003</v>
      </c>
      <c r="AL385" s="66">
        <v>0.88400000000000001</v>
      </c>
      <c r="AM385" s="66">
        <v>0.874</v>
      </c>
      <c r="AN385" s="66">
        <v>0.91200000000000003</v>
      </c>
      <c r="AO385" s="66">
        <v>0.67700000000000005</v>
      </c>
      <c r="AP385" s="66">
        <v>0.77400000000000002</v>
      </c>
      <c r="AQ385" s="66">
        <v>0.77400000000000002</v>
      </c>
      <c r="AR385" s="88">
        <v>0.57130000000000003</v>
      </c>
    </row>
    <row r="386" spans="1:44" x14ac:dyDescent="0.2">
      <c r="A386" s="61" t="s">
        <v>792</v>
      </c>
      <c r="B386" s="58" t="s">
        <v>793</v>
      </c>
      <c r="C386" s="65">
        <v>464561</v>
      </c>
      <c r="D386" s="65">
        <v>162752</v>
      </c>
      <c r="E386" s="66">
        <v>0.622</v>
      </c>
      <c r="F386" s="65">
        <v>16034</v>
      </c>
      <c r="G386" s="65">
        <v>48102</v>
      </c>
      <c r="H386" s="66">
        <v>0.68300000000000005</v>
      </c>
      <c r="I386" s="65">
        <v>14062</v>
      </c>
      <c r="J386" s="66">
        <v>0.90700000000000003</v>
      </c>
      <c r="K386" s="65">
        <v>2039719901</v>
      </c>
      <c r="L386" s="65">
        <v>3485</v>
      </c>
      <c r="M386" s="65">
        <v>585285</v>
      </c>
      <c r="N386" s="65">
        <v>209219</v>
      </c>
      <c r="O386" s="66">
        <v>0.64600000000000002</v>
      </c>
      <c r="P386" s="65">
        <v>4252</v>
      </c>
      <c r="Q386" s="65">
        <v>4248</v>
      </c>
      <c r="R386" s="65">
        <v>4252</v>
      </c>
      <c r="S386" s="66">
        <v>1.3140000000000001</v>
      </c>
      <c r="T386" s="66">
        <v>1.2350000000000001</v>
      </c>
      <c r="U386" s="66">
        <v>0.60499999999999998</v>
      </c>
      <c r="V386" s="65">
        <v>1998205494</v>
      </c>
      <c r="W386" s="65">
        <v>2081234309</v>
      </c>
      <c r="X386" s="65">
        <v>703370418</v>
      </c>
      <c r="Y386" s="65">
        <v>729129682</v>
      </c>
      <c r="Z386" s="65">
        <v>4480</v>
      </c>
      <c r="AA386" s="65">
        <v>3508</v>
      </c>
      <c r="AB386" s="67">
        <v>0.29310000000000003</v>
      </c>
      <c r="AC386" s="65">
        <v>85</v>
      </c>
      <c r="AD386" s="66">
        <v>5.04E-2</v>
      </c>
      <c r="AE386" s="66">
        <v>0.23499999999999999</v>
      </c>
      <c r="AF386" s="65">
        <v>3539</v>
      </c>
      <c r="AG386" s="65">
        <v>3651</v>
      </c>
      <c r="AH386" s="65">
        <v>3729</v>
      </c>
      <c r="AI386" s="65">
        <v>558121</v>
      </c>
      <c r="AJ386" s="66">
        <v>0.76400000000000001</v>
      </c>
      <c r="AK386" s="66">
        <v>0.752</v>
      </c>
      <c r="AL386" s="66">
        <v>0.85199999999999998</v>
      </c>
      <c r="AM386" s="66">
        <v>0.80900000000000005</v>
      </c>
      <c r="AN386" s="66">
        <v>0.80900000000000005</v>
      </c>
      <c r="AO386" s="66">
        <v>0.66200000000000003</v>
      </c>
      <c r="AP386" s="66">
        <v>0.70899999999999996</v>
      </c>
      <c r="AQ386" s="66">
        <v>0.70899999999999996</v>
      </c>
      <c r="AR386" s="88">
        <v>0.23107</v>
      </c>
    </row>
    <row r="387" spans="1:44" x14ac:dyDescent="0.2">
      <c r="A387" s="61" t="s">
        <v>794</v>
      </c>
      <c r="B387" s="58" t="s">
        <v>795</v>
      </c>
      <c r="C387" s="65">
        <v>548926</v>
      </c>
      <c r="D387" s="65">
        <v>172231</v>
      </c>
      <c r="E387" s="66">
        <v>0.69499999999999995</v>
      </c>
      <c r="F387" s="65">
        <v>16493</v>
      </c>
      <c r="G387" s="65">
        <v>49479</v>
      </c>
      <c r="H387" s="66">
        <v>0.64600000000000002</v>
      </c>
      <c r="I387" s="65">
        <v>18999</v>
      </c>
      <c r="J387" s="66">
        <v>0.89600000000000002</v>
      </c>
      <c r="K387" s="65">
        <v>4864588903</v>
      </c>
      <c r="L387" s="65">
        <v>6804</v>
      </c>
      <c r="M387" s="65">
        <v>714960</v>
      </c>
      <c r="N387" s="65">
        <v>226427</v>
      </c>
      <c r="O387" s="66">
        <v>0.69899999999999995</v>
      </c>
      <c r="P387" s="65">
        <v>8112</v>
      </c>
      <c r="Q387" s="65">
        <v>7928</v>
      </c>
      <c r="R387" s="65">
        <v>8112</v>
      </c>
      <c r="S387" s="66">
        <v>1.3140000000000001</v>
      </c>
      <c r="T387" s="66">
        <v>1.29</v>
      </c>
      <c r="U387" s="66">
        <v>0.55100000000000005</v>
      </c>
      <c r="V387" s="65">
        <v>4819031158</v>
      </c>
      <c r="W387" s="65">
        <v>4910146648</v>
      </c>
      <c r="X387" s="65">
        <v>1525632876</v>
      </c>
      <c r="Y387" s="65">
        <v>1540609533</v>
      </c>
      <c r="Z387" s="65">
        <v>8945</v>
      </c>
      <c r="AA387" s="65">
        <v>6645</v>
      </c>
      <c r="AB387" s="67">
        <v>0.35070000000000001</v>
      </c>
      <c r="AC387" s="65">
        <v>459</v>
      </c>
      <c r="AD387" s="66">
        <v>4.2299999999999997E-2</v>
      </c>
      <c r="AE387" s="66">
        <v>0.28999999999999998</v>
      </c>
      <c r="AF387" s="65">
        <v>12305</v>
      </c>
      <c r="AG387" s="65">
        <v>8420</v>
      </c>
      <c r="AH387" s="65">
        <v>7429</v>
      </c>
      <c r="AI387" s="65">
        <v>660943</v>
      </c>
      <c r="AJ387" s="66">
        <v>0.70199999999999996</v>
      </c>
      <c r="AK387" s="66">
        <v>0.65500000000000003</v>
      </c>
      <c r="AL387" s="66">
        <v>0.755</v>
      </c>
      <c r="AM387" s="66">
        <v>0.755</v>
      </c>
      <c r="AN387" s="66">
        <v>0.755</v>
      </c>
      <c r="AO387" s="66">
        <v>0.69</v>
      </c>
      <c r="AP387" s="66">
        <v>0.65500000000000003</v>
      </c>
      <c r="AQ387" s="66">
        <v>0.69</v>
      </c>
      <c r="AR387" s="88">
        <v>0.24149000000000001</v>
      </c>
    </row>
    <row r="388" spans="1:44" x14ac:dyDescent="0.2">
      <c r="A388" s="61" t="s">
        <v>796</v>
      </c>
      <c r="B388" s="58" t="s">
        <v>797</v>
      </c>
      <c r="C388" s="65">
        <v>2984719</v>
      </c>
      <c r="D388" s="65">
        <v>993262</v>
      </c>
      <c r="E388" s="66">
        <v>3.8969999999999998</v>
      </c>
      <c r="F388" s="65">
        <v>36928</v>
      </c>
      <c r="G388" s="65">
        <v>110784</v>
      </c>
      <c r="H388" s="66">
        <v>0.25</v>
      </c>
      <c r="I388" s="65">
        <v>35565</v>
      </c>
      <c r="J388" s="66">
        <v>0.5</v>
      </c>
      <c r="K388" s="65">
        <v>841537977</v>
      </c>
      <c r="L388" s="65">
        <v>107</v>
      </c>
      <c r="M388" s="65">
        <v>7864840</v>
      </c>
      <c r="N388" s="65">
        <v>2719869</v>
      </c>
      <c r="O388" s="66">
        <v>8.3989999999999991</v>
      </c>
      <c r="P388" s="65">
        <v>413</v>
      </c>
      <c r="Q388" s="65">
        <v>408</v>
      </c>
      <c r="R388" s="65">
        <v>413</v>
      </c>
      <c r="S388" s="66">
        <v>1.3140000000000001</v>
      </c>
      <c r="T388" s="66">
        <v>2</v>
      </c>
      <c r="U388" s="66">
        <v>0</v>
      </c>
      <c r="V388" s="65">
        <v>808553077</v>
      </c>
      <c r="W388" s="65">
        <v>874522877</v>
      </c>
      <c r="X388" s="65">
        <v>293443360</v>
      </c>
      <c r="Y388" s="65">
        <v>291026023</v>
      </c>
      <c r="Z388" s="65">
        <v>293</v>
      </c>
      <c r="AA388" s="65">
        <v>168</v>
      </c>
      <c r="AB388" s="67">
        <v>0.81699999999999995</v>
      </c>
      <c r="AC388" s="65">
        <v>128</v>
      </c>
      <c r="AD388" s="66">
        <v>0.45760000000000001</v>
      </c>
      <c r="AE388" s="66">
        <v>1.214</v>
      </c>
      <c r="AF388" s="65">
        <v>8784</v>
      </c>
      <c r="AG388" s="65">
        <v>12323</v>
      </c>
      <c r="AH388" s="65">
        <v>111</v>
      </c>
      <c r="AI388" s="65">
        <v>7878584</v>
      </c>
      <c r="AJ388" s="66">
        <v>0.9</v>
      </c>
      <c r="AK388" s="66">
        <v>0</v>
      </c>
      <c r="AL388" s="66">
        <v>0.1</v>
      </c>
      <c r="AM388" s="66">
        <v>0.1</v>
      </c>
      <c r="AN388" s="66">
        <v>0.1</v>
      </c>
      <c r="AO388" s="66">
        <v>0.32800000000000001</v>
      </c>
      <c r="AP388" s="66">
        <v>0</v>
      </c>
      <c r="AQ388" s="66">
        <v>0.36</v>
      </c>
      <c r="AR388" s="88">
        <v>0.73385</v>
      </c>
    </row>
    <row r="389" spans="1:44" x14ac:dyDescent="0.2">
      <c r="A389" s="61" t="s">
        <v>798</v>
      </c>
      <c r="B389" s="58" t="s">
        <v>799</v>
      </c>
      <c r="C389" s="65">
        <v>537299</v>
      </c>
      <c r="D389" s="65">
        <v>168462</v>
      </c>
      <c r="E389" s="66">
        <v>0.68</v>
      </c>
      <c r="F389" s="65">
        <v>16295</v>
      </c>
      <c r="G389" s="65">
        <v>48885</v>
      </c>
      <c r="H389" s="66">
        <v>0.65400000000000003</v>
      </c>
      <c r="I389" s="65">
        <v>16222</v>
      </c>
      <c r="J389" s="66">
        <v>0.89800000000000002</v>
      </c>
      <c r="K389" s="65">
        <v>2702279552</v>
      </c>
      <c r="L389" s="65">
        <v>4036</v>
      </c>
      <c r="M389" s="65">
        <v>669543</v>
      </c>
      <c r="N389" s="65">
        <v>216922</v>
      </c>
      <c r="O389" s="66">
        <v>0.66900000000000004</v>
      </c>
      <c r="P389" s="65">
        <v>5065</v>
      </c>
      <c r="Q389" s="65">
        <v>5176</v>
      </c>
      <c r="R389" s="65">
        <v>5121</v>
      </c>
      <c r="S389" s="66">
        <v>1.3140000000000001</v>
      </c>
      <c r="T389" s="66">
        <v>1.31</v>
      </c>
      <c r="U389" s="66">
        <v>0.56799999999999995</v>
      </c>
      <c r="V389" s="65">
        <v>2612212046</v>
      </c>
      <c r="W389" s="65">
        <v>2792347058</v>
      </c>
      <c r="X389" s="65">
        <v>837069183</v>
      </c>
      <c r="Y389" s="65">
        <v>875499966</v>
      </c>
      <c r="Z389" s="65">
        <v>5197</v>
      </c>
      <c r="AA389" s="65">
        <v>4029</v>
      </c>
      <c r="AB389" s="67">
        <v>0.38469999999999999</v>
      </c>
      <c r="AC389" s="65">
        <v>0</v>
      </c>
      <c r="AD389" s="66">
        <v>9.2100000000000001E-2</v>
      </c>
      <c r="AE389" s="66">
        <v>0.31</v>
      </c>
      <c r="AF389" s="65">
        <v>4463</v>
      </c>
      <c r="AG389" s="65">
        <v>4288</v>
      </c>
      <c r="AH389" s="65">
        <v>4255</v>
      </c>
      <c r="AI389" s="65">
        <v>656250</v>
      </c>
      <c r="AJ389" s="66">
        <v>0.71299999999999997</v>
      </c>
      <c r="AK389" s="66">
        <v>0.70399999999999996</v>
      </c>
      <c r="AL389" s="66">
        <v>0.80400000000000005</v>
      </c>
      <c r="AM389" s="66">
        <v>0.75800000000000001</v>
      </c>
      <c r="AN389" s="66">
        <v>0.75800000000000001</v>
      </c>
      <c r="AO389" s="66">
        <v>0.65900000000000003</v>
      </c>
      <c r="AP389" s="66">
        <v>0.65800000000000003</v>
      </c>
      <c r="AQ389" s="66">
        <v>0.65900000000000003</v>
      </c>
      <c r="AR389" s="88">
        <v>0.29172999999999999</v>
      </c>
    </row>
    <row r="390" spans="1:44" x14ac:dyDescent="0.2">
      <c r="A390" s="61" t="s">
        <v>800</v>
      </c>
      <c r="B390" s="58" t="s">
        <v>801</v>
      </c>
      <c r="C390" s="65">
        <v>367314</v>
      </c>
      <c r="D390" s="65">
        <v>134082</v>
      </c>
      <c r="E390" s="66">
        <v>0.502</v>
      </c>
      <c r="F390" s="65">
        <v>18078</v>
      </c>
      <c r="G390" s="65">
        <v>54234</v>
      </c>
      <c r="H390" s="66">
        <v>0.74399999999999999</v>
      </c>
      <c r="I390" s="65">
        <v>10625</v>
      </c>
      <c r="J390" s="66">
        <v>0.92500000000000004</v>
      </c>
      <c r="K390" s="65">
        <v>4559474758</v>
      </c>
      <c r="L390" s="65">
        <v>10796</v>
      </c>
      <c r="M390" s="65">
        <v>422330</v>
      </c>
      <c r="N390" s="65">
        <v>159356</v>
      </c>
      <c r="O390" s="66">
        <v>0.49199999999999999</v>
      </c>
      <c r="P390" s="65">
        <v>12960</v>
      </c>
      <c r="Q390" s="65">
        <v>13463</v>
      </c>
      <c r="R390" s="65">
        <v>13212</v>
      </c>
      <c r="S390" s="66">
        <v>1.3140000000000001</v>
      </c>
      <c r="T390" s="66">
        <v>1.6319999999999999</v>
      </c>
      <c r="U390" s="66">
        <v>0.79100000000000004</v>
      </c>
      <c r="V390" s="65">
        <v>4405941027</v>
      </c>
      <c r="W390" s="65">
        <v>4713008490</v>
      </c>
      <c r="X390" s="65">
        <v>1678480579</v>
      </c>
      <c r="Y390" s="65">
        <v>1720417428</v>
      </c>
      <c r="Z390" s="65">
        <v>12831</v>
      </c>
      <c r="AA390" s="65">
        <v>10624</v>
      </c>
      <c r="AB390" s="67">
        <v>0.6452</v>
      </c>
      <c r="AC390" s="65">
        <v>1750</v>
      </c>
      <c r="AD390" s="66">
        <v>0.20130000000000001</v>
      </c>
      <c r="AE390" s="66">
        <v>0.63200000000000001</v>
      </c>
      <c r="AF390" s="65">
        <v>11074</v>
      </c>
      <c r="AG390" s="65">
        <v>11146</v>
      </c>
      <c r="AH390" s="65">
        <v>10456</v>
      </c>
      <c r="AI390" s="65">
        <v>450746</v>
      </c>
      <c r="AJ390" s="66">
        <v>0.9</v>
      </c>
      <c r="AK390" s="66">
        <v>0.78300000000000003</v>
      </c>
      <c r="AL390" s="66">
        <v>0.88300000000000001</v>
      </c>
      <c r="AM390" s="66">
        <v>0.86499999999999999</v>
      </c>
      <c r="AN390" s="66">
        <v>0.90300000000000002</v>
      </c>
      <c r="AO390" s="66">
        <v>0.66700000000000004</v>
      </c>
      <c r="AP390" s="66">
        <v>0.76500000000000001</v>
      </c>
      <c r="AQ390" s="66">
        <v>0</v>
      </c>
      <c r="AR390" s="88">
        <v>0.57889999999999997</v>
      </c>
    </row>
    <row r="391" spans="1:44" x14ac:dyDescent="0.2">
      <c r="A391" s="61" t="s">
        <v>802</v>
      </c>
      <c r="B391" s="58" t="s">
        <v>803</v>
      </c>
      <c r="C391" s="65">
        <v>314575</v>
      </c>
      <c r="D391" s="65">
        <v>105087</v>
      </c>
      <c r="E391" s="66">
        <v>0.41</v>
      </c>
      <c r="F391" s="65">
        <v>17956</v>
      </c>
      <c r="G391" s="65">
        <v>53868</v>
      </c>
      <c r="H391" s="66">
        <v>0.79100000000000004</v>
      </c>
      <c r="I391" s="65">
        <v>11842</v>
      </c>
      <c r="J391" s="66">
        <v>0.93899999999999995</v>
      </c>
      <c r="K391" s="65">
        <v>1054568112</v>
      </c>
      <c r="L391" s="65">
        <v>2500</v>
      </c>
      <c r="M391" s="65">
        <v>421827</v>
      </c>
      <c r="N391" s="65">
        <v>142036</v>
      </c>
      <c r="O391" s="66">
        <v>0.438</v>
      </c>
      <c r="P391" s="65">
        <v>3315</v>
      </c>
      <c r="Q391" s="65">
        <v>3358</v>
      </c>
      <c r="R391" s="65">
        <v>3337</v>
      </c>
      <c r="S391" s="66">
        <v>1.3140000000000001</v>
      </c>
      <c r="T391" s="66">
        <v>1.5169999999999999</v>
      </c>
      <c r="U391" s="66">
        <v>0.9</v>
      </c>
      <c r="V391" s="65">
        <v>1046184464</v>
      </c>
      <c r="W391" s="65">
        <v>1062951761</v>
      </c>
      <c r="X391" s="65">
        <v>344147921</v>
      </c>
      <c r="Y391" s="65">
        <v>355090964</v>
      </c>
      <c r="Z391" s="65">
        <v>3379</v>
      </c>
      <c r="AA391" s="65">
        <v>2473</v>
      </c>
      <c r="AB391" s="67">
        <v>0.58830000000000005</v>
      </c>
      <c r="AC391" s="65">
        <v>22</v>
      </c>
      <c r="AD391" s="66">
        <v>0.16009999999999999</v>
      </c>
      <c r="AE391" s="66">
        <v>0.51700000000000002</v>
      </c>
      <c r="AF391" s="65">
        <v>2665</v>
      </c>
      <c r="AG391" s="65">
        <v>2524</v>
      </c>
      <c r="AH391" s="65">
        <v>2533</v>
      </c>
      <c r="AI391" s="65">
        <v>419641</v>
      </c>
      <c r="AJ391" s="66">
        <v>0.9</v>
      </c>
      <c r="AK391" s="66">
        <v>0.78100000000000003</v>
      </c>
      <c r="AL391" s="66">
        <v>0.88100000000000001</v>
      </c>
      <c r="AM391" s="66">
        <v>0.88100000000000001</v>
      </c>
      <c r="AN391" s="66">
        <v>0.92</v>
      </c>
      <c r="AO391" s="66">
        <v>0.70899999999999996</v>
      </c>
      <c r="AP391" s="66">
        <v>0.78100000000000003</v>
      </c>
      <c r="AQ391" s="66">
        <v>0.78100000000000003</v>
      </c>
      <c r="AR391" s="88">
        <v>0.56177999999999995</v>
      </c>
    </row>
    <row r="392" spans="1:44" x14ac:dyDescent="0.2">
      <c r="A392" s="61" t="s">
        <v>804</v>
      </c>
      <c r="B392" s="58" t="s">
        <v>805</v>
      </c>
      <c r="C392" s="65">
        <v>2814296</v>
      </c>
      <c r="D392" s="65">
        <v>958232</v>
      </c>
      <c r="E392" s="66">
        <v>3.718</v>
      </c>
      <c r="F392" s="65">
        <v>35228</v>
      </c>
      <c r="G392" s="65">
        <v>105684</v>
      </c>
      <c r="H392" s="66">
        <v>0.25</v>
      </c>
      <c r="I392" s="65">
        <v>51099</v>
      </c>
      <c r="J392" s="66">
        <v>0.5</v>
      </c>
      <c r="K392" s="65">
        <v>867833427</v>
      </c>
      <c r="L392" s="65">
        <v>235</v>
      </c>
      <c r="M392" s="65">
        <v>3692908</v>
      </c>
      <c r="N392" s="65">
        <v>1264051</v>
      </c>
      <c r="O392" s="66">
        <v>3.903</v>
      </c>
      <c r="P392" s="65">
        <v>282</v>
      </c>
      <c r="Q392" s="65">
        <v>311</v>
      </c>
      <c r="R392" s="65">
        <v>297</v>
      </c>
      <c r="S392" s="66">
        <v>1.3140000000000001</v>
      </c>
      <c r="T392" s="66">
        <v>1.5449999999999999</v>
      </c>
      <c r="U392" s="66">
        <v>0</v>
      </c>
      <c r="V392" s="65">
        <v>863234991</v>
      </c>
      <c r="W392" s="65">
        <v>872431863</v>
      </c>
      <c r="X392" s="65">
        <v>278522626</v>
      </c>
      <c r="Y392" s="65">
        <v>297052082</v>
      </c>
      <c r="Z392" s="65">
        <v>310</v>
      </c>
      <c r="AA392" s="65">
        <v>233</v>
      </c>
      <c r="AB392" s="67">
        <v>0.29370000000000002</v>
      </c>
      <c r="AC392" s="65">
        <v>15</v>
      </c>
      <c r="AD392" s="66">
        <v>1.5100000000000001E-2</v>
      </c>
      <c r="AE392" s="66">
        <v>0.54500000000000004</v>
      </c>
      <c r="AF392" s="65">
        <v>378</v>
      </c>
      <c r="AG392" s="65">
        <v>257</v>
      </c>
      <c r="AH392" s="65">
        <v>255</v>
      </c>
      <c r="AI392" s="65">
        <v>3421301</v>
      </c>
      <c r="AJ392" s="66">
        <v>6.5000000000000002E-2</v>
      </c>
      <c r="AK392" s="66">
        <v>0</v>
      </c>
      <c r="AL392" s="66">
        <v>0.1</v>
      </c>
      <c r="AM392" s="66">
        <v>0.1</v>
      </c>
      <c r="AN392" s="66">
        <v>0.1</v>
      </c>
      <c r="AO392" s="66">
        <v>0.38</v>
      </c>
      <c r="AP392" s="66">
        <v>0</v>
      </c>
      <c r="AQ392" s="66">
        <v>0.38</v>
      </c>
      <c r="AR392" s="88">
        <v>0.21904999999999999</v>
      </c>
    </row>
    <row r="393" spans="1:44" x14ac:dyDescent="0.2">
      <c r="A393" s="61" t="s">
        <v>806</v>
      </c>
      <c r="B393" s="58" t="s">
        <v>807</v>
      </c>
      <c r="C393" s="65">
        <v>670658</v>
      </c>
      <c r="D393" s="65">
        <v>250537</v>
      </c>
      <c r="E393" s="66">
        <v>0.92900000000000005</v>
      </c>
      <c r="F393" s="65">
        <v>16690</v>
      </c>
      <c r="G393" s="65">
        <v>50070</v>
      </c>
      <c r="H393" s="66">
        <v>0.52700000000000002</v>
      </c>
      <c r="I393" s="65">
        <v>18391</v>
      </c>
      <c r="J393" s="66">
        <v>0.86099999999999999</v>
      </c>
      <c r="K393" s="65">
        <v>2844127315</v>
      </c>
      <c r="L393" s="65">
        <v>3473</v>
      </c>
      <c r="M393" s="65">
        <v>818925</v>
      </c>
      <c r="N393" s="65">
        <v>311134</v>
      </c>
      <c r="O393" s="66">
        <v>0.96</v>
      </c>
      <c r="P393" s="65">
        <v>4406</v>
      </c>
      <c r="Q393" s="65">
        <v>4309</v>
      </c>
      <c r="R393" s="65">
        <v>4406</v>
      </c>
      <c r="S393" s="66">
        <v>1.3140000000000001</v>
      </c>
      <c r="T393" s="66">
        <v>1.1499999999999999</v>
      </c>
      <c r="U393" s="66">
        <v>0.439</v>
      </c>
      <c r="V393" s="65">
        <v>2795702424</v>
      </c>
      <c r="W393" s="65">
        <v>2892552206</v>
      </c>
      <c r="X393" s="65">
        <v>1021447689</v>
      </c>
      <c r="Y393" s="65">
        <v>1080570027</v>
      </c>
      <c r="Z393" s="65">
        <v>4313</v>
      </c>
      <c r="AA393" s="65">
        <v>3722</v>
      </c>
      <c r="AB393" s="67">
        <v>0.18260000000000001</v>
      </c>
      <c r="AC393" s="65">
        <v>50</v>
      </c>
      <c r="AD393" s="66">
        <v>3.8100000000000002E-2</v>
      </c>
      <c r="AE393" s="66">
        <v>0.15</v>
      </c>
      <c r="AF393" s="65">
        <v>3768</v>
      </c>
      <c r="AG393" s="65">
        <v>3669</v>
      </c>
      <c r="AH393" s="65">
        <v>3648</v>
      </c>
      <c r="AI393" s="65">
        <v>792914</v>
      </c>
      <c r="AJ393" s="66">
        <v>0.63700000000000001</v>
      </c>
      <c r="AK393" s="66">
        <v>0.63800000000000001</v>
      </c>
      <c r="AL393" s="66">
        <v>0.73799999999999999</v>
      </c>
      <c r="AM393" s="66">
        <v>0.68600000000000005</v>
      </c>
      <c r="AN393" s="66">
        <v>0.68600000000000005</v>
      </c>
      <c r="AO393" s="66">
        <v>0.64300000000000002</v>
      </c>
      <c r="AP393" s="66">
        <v>0.58599999999999997</v>
      </c>
      <c r="AQ393" s="66">
        <v>0.64300000000000002</v>
      </c>
      <c r="AR393" s="88">
        <v>0.16782</v>
      </c>
    </row>
    <row r="394" spans="1:44" x14ac:dyDescent="0.2">
      <c r="A394" s="61" t="s">
        <v>808</v>
      </c>
      <c r="B394" s="58" t="s">
        <v>809</v>
      </c>
      <c r="C394" s="65">
        <v>790062</v>
      </c>
      <c r="D394" s="65">
        <v>208782</v>
      </c>
      <c r="E394" s="66">
        <v>0.92300000000000004</v>
      </c>
      <c r="F394" s="65">
        <v>30986</v>
      </c>
      <c r="G394" s="65">
        <v>92958</v>
      </c>
      <c r="H394" s="66">
        <v>0.53</v>
      </c>
      <c r="I394" s="65">
        <v>24181</v>
      </c>
      <c r="J394" s="66">
        <v>0.86199999999999999</v>
      </c>
      <c r="K394" s="65">
        <v>748870286</v>
      </c>
      <c r="L394" s="65">
        <v>751</v>
      </c>
      <c r="M394" s="65">
        <v>997164</v>
      </c>
      <c r="N394" s="65">
        <v>267441</v>
      </c>
      <c r="O394" s="66">
        <v>0.82499999999999996</v>
      </c>
      <c r="P394" s="65">
        <v>546</v>
      </c>
      <c r="Q394" s="65">
        <v>558</v>
      </c>
      <c r="R394" s="65">
        <v>552</v>
      </c>
      <c r="S394" s="66">
        <v>1.3140000000000001</v>
      </c>
      <c r="T394" s="66">
        <v>1.286</v>
      </c>
      <c r="U394" s="66">
        <v>0.437</v>
      </c>
      <c r="V394" s="65">
        <v>737700667</v>
      </c>
      <c r="W394" s="65">
        <v>760039905</v>
      </c>
      <c r="X394" s="65">
        <v>199643053</v>
      </c>
      <c r="Y394" s="65">
        <v>200848796</v>
      </c>
      <c r="Z394" s="65">
        <v>962</v>
      </c>
      <c r="AA394" s="65">
        <v>465</v>
      </c>
      <c r="AB394" s="67">
        <v>0.29909999999999998</v>
      </c>
      <c r="AC394" s="65">
        <v>15</v>
      </c>
      <c r="AD394" s="66">
        <v>0.1111</v>
      </c>
      <c r="AE394" s="66">
        <v>0.28599999999999998</v>
      </c>
      <c r="AF394" s="65">
        <v>468</v>
      </c>
      <c r="AG394" s="65">
        <v>721</v>
      </c>
      <c r="AH394" s="65">
        <v>823</v>
      </c>
      <c r="AI394" s="65">
        <v>923499</v>
      </c>
      <c r="AJ394" s="66">
        <v>0.57499999999999996</v>
      </c>
      <c r="AK394" s="66">
        <v>0.52100000000000002</v>
      </c>
      <c r="AL394" s="66">
        <v>0.621</v>
      </c>
      <c r="AM394" s="66">
        <v>0.61799999999999999</v>
      </c>
      <c r="AN394" s="66">
        <v>0.61799999999999999</v>
      </c>
      <c r="AO394" s="66">
        <v>0.64200000000000002</v>
      </c>
      <c r="AP394" s="66">
        <v>0.51800000000000002</v>
      </c>
      <c r="AQ394" s="66">
        <v>0.64200000000000002</v>
      </c>
      <c r="AR394" s="88">
        <v>0.27346999999999999</v>
      </c>
    </row>
    <row r="395" spans="1:44" x14ac:dyDescent="0.2">
      <c r="A395" s="61" t="s">
        <v>810</v>
      </c>
      <c r="B395" s="58" t="s">
        <v>811</v>
      </c>
      <c r="C395" s="65">
        <v>634284</v>
      </c>
      <c r="D395" s="65">
        <v>196220</v>
      </c>
      <c r="E395" s="66">
        <v>0.79700000000000004</v>
      </c>
      <c r="F395" s="65">
        <v>18096</v>
      </c>
      <c r="G395" s="65">
        <v>54288</v>
      </c>
      <c r="H395" s="66">
        <v>0.59399999999999997</v>
      </c>
      <c r="I395" s="65">
        <v>21578</v>
      </c>
      <c r="J395" s="66">
        <v>0.88100000000000001</v>
      </c>
      <c r="K395" s="65">
        <v>586878411</v>
      </c>
      <c r="L395" s="65">
        <v>757</v>
      </c>
      <c r="M395" s="65">
        <v>775268</v>
      </c>
      <c r="N395" s="65">
        <v>243655</v>
      </c>
      <c r="O395" s="66">
        <v>0.752</v>
      </c>
      <c r="P395" s="65">
        <v>872</v>
      </c>
      <c r="Q395" s="65">
        <v>905</v>
      </c>
      <c r="R395" s="65">
        <v>889</v>
      </c>
      <c r="S395" s="66">
        <v>1.3140000000000001</v>
      </c>
      <c r="T395" s="66">
        <v>1.268</v>
      </c>
      <c r="U395" s="66">
        <v>0.48799999999999999</v>
      </c>
      <c r="V395" s="65">
        <v>577529347</v>
      </c>
      <c r="W395" s="65">
        <v>596227476</v>
      </c>
      <c r="X395" s="65">
        <v>180008463</v>
      </c>
      <c r="Y395" s="65">
        <v>184447499</v>
      </c>
      <c r="Z395" s="65">
        <v>940</v>
      </c>
      <c r="AA395" s="65">
        <v>730</v>
      </c>
      <c r="AB395" s="67">
        <v>0.29099999999999998</v>
      </c>
      <c r="AC395" s="65">
        <v>54</v>
      </c>
      <c r="AD395" s="66">
        <v>6.3700000000000007E-2</v>
      </c>
      <c r="AE395" s="66">
        <v>0.26800000000000002</v>
      </c>
      <c r="AF395" s="65">
        <v>733</v>
      </c>
      <c r="AG395" s="65">
        <v>771</v>
      </c>
      <c r="AH395" s="65">
        <v>810</v>
      </c>
      <c r="AI395" s="65">
        <v>736083</v>
      </c>
      <c r="AJ395" s="66">
        <v>0.66400000000000003</v>
      </c>
      <c r="AK395" s="66">
        <v>0.61599999999999999</v>
      </c>
      <c r="AL395" s="66">
        <v>0.71599999999999997</v>
      </c>
      <c r="AM395" s="66">
        <v>0.71599999999999997</v>
      </c>
      <c r="AN395" s="66">
        <v>0.71599999999999997</v>
      </c>
      <c r="AO395" s="66">
        <v>0.69899999999999995</v>
      </c>
      <c r="AP395" s="66">
        <v>0.61599999999999999</v>
      </c>
      <c r="AQ395" s="66">
        <v>0.69899999999999995</v>
      </c>
      <c r="AR395" s="88">
        <v>0.26730999999999999</v>
      </c>
    </row>
    <row r="396" spans="1:44" x14ac:dyDescent="0.2">
      <c r="A396" s="61" t="s">
        <v>812</v>
      </c>
      <c r="B396" s="58" t="s">
        <v>813</v>
      </c>
      <c r="C396" s="65">
        <v>328776</v>
      </c>
      <c r="D396" s="65">
        <v>135188</v>
      </c>
      <c r="E396" s="66">
        <v>0.48</v>
      </c>
      <c r="F396" s="65">
        <v>14394</v>
      </c>
      <c r="G396" s="65">
        <v>43182</v>
      </c>
      <c r="H396" s="66">
        <v>0.75600000000000001</v>
      </c>
      <c r="I396" s="65">
        <v>5005</v>
      </c>
      <c r="J396" s="66">
        <v>0.92800000000000005</v>
      </c>
      <c r="K396" s="65">
        <v>571440923</v>
      </c>
      <c r="L396" s="65">
        <v>1686</v>
      </c>
      <c r="M396" s="65">
        <v>338932</v>
      </c>
      <c r="N396" s="65">
        <v>142725</v>
      </c>
      <c r="O396" s="66">
        <v>0.44</v>
      </c>
      <c r="P396" s="65">
        <v>1910</v>
      </c>
      <c r="Q396" s="65">
        <v>1936</v>
      </c>
      <c r="R396" s="65">
        <v>1923</v>
      </c>
      <c r="S396" s="66">
        <v>1.141</v>
      </c>
      <c r="T396" s="66">
        <v>1.758</v>
      </c>
      <c r="U396" s="66">
        <v>0.82399999999999995</v>
      </c>
      <c r="V396" s="65">
        <v>557659399</v>
      </c>
      <c r="W396" s="65">
        <v>585222448</v>
      </c>
      <c r="X396" s="65">
        <v>226690305</v>
      </c>
      <c r="Y396" s="65">
        <v>240635176</v>
      </c>
      <c r="Z396" s="65">
        <v>1780</v>
      </c>
      <c r="AA396" s="65">
        <v>1688</v>
      </c>
      <c r="AB396" s="67">
        <v>0.62160000000000004</v>
      </c>
      <c r="AC396" s="65">
        <v>43</v>
      </c>
      <c r="AD396" s="66">
        <v>0.1628</v>
      </c>
      <c r="AE396" s="66">
        <v>0.75800000000000001</v>
      </c>
      <c r="AF396" s="65">
        <v>1724</v>
      </c>
      <c r="AG396" s="65">
        <v>1745</v>
      </c>
      <c r="AH396" s="65">
        <v>1551</v>
      </c>
      <c r="AI396" s="65">
        <v>377319</v>
      </c>
      <c r="AJ396" s="66">
        <v>0.9</v>
      </c>
      <c r="AK396" s="66">
        <v>0.86</v>
      </c>
      <c r="AL396" s="66">
        <v>0.95</v>
      </c>
      <c r="AM396" s="66">
        <v>0.90400000000000003</v>
      </c>
      <c r="AN396" s="66">
        <v>0.94399999999999995</v>
      </c>
      <c r="AO396" s="66">
        <v>0.44500000000000001</v>
      </c>
      <c r="AP396" s="66">
        <v>0.80400000000000005</v>
      </c>
      <c r="AQ396" s="66">
        <v>0.80400000000000005</v>
      </c>
      <c r="AR396" s="88">
        <v>0.53437000000000001</v>
      </c>
    </row>
    <row r="397" spans="1:44" x14ac:dyDescent="0.2">
      <c r="A397" s="61" t="s">
        <v>814</v>
      </c>
      <c r="B397" s="58" t="s">
        <v>815</v>
      </c>
      <c r="C397" s="65">
        <v>370697</v>
      </c>
      <c r="D397" s="65">
        <v>141455</v>
      </c>
      <c r="E397" s="66">
        <v>0.51900000000000002</v>
      </c>
      <c r="F397" s="65">
        <v>12849</v>
      </c>
      <c r="G397" s="65">
        <v>38547</v>
      </c>
      <c r="H397" s="66">
        <v>0.73599999999999999</v>
      </c>
      <c r="I397" s="65">
        <v>7518</v>
      </c>
      <c r="J397" s="66">
        <v>0.92300000000000004</v>
      </c>
      <c r="K397" s="65">
        <v>302596133</v>
      </c>
      <c r="L397" s="65">
        <v>674</v>
      </c>
      <c r="M397" s="65">
        <v>448955</v>
      </c>
      <c r="N397" s="65">
        <v>173985</v>
      </c>
      <c r="O397" s="66">
        <v>0.53700000000000003</v>
      </c>
      <c r="P397" s="65">
        <v>850</v>
      </c>
      <c r="Q397" s="65">
        <v>847</v>
      </c>
      <c r="R397" s="65">
        <v>850</v>
      </c>
      <c r="S397" s="66">
        <v>1.141</v>
      </c>
      <c r="T397" s="66">
        <v>1.6739999999999999</v>
      </c>
      <c r="U397" s="66">
        <v>0.72799999999999998</v>
      </c>
      <c r="V397" s="65">
        <v>297884164</v>
      </c>
      <c r="W397" s="65">
        <v>307308103</v>
      </c>
      <c r="X397" s="65">
        <v>114379399</v>
      </c>
      <c r="Y397" s="65">
        <v>117266195</v>
      </c>
      <c r="Z397" s="65">
        <v>829</v>
      </c>
      <c r="AA397" s="65">
        <v>685</v>
      </c>
      <c r="AB397" s="67">
        <v>0.51680000000000004</v>
      </c>
      <c r="AC397" s="65">
        <v>2</v>
      </c>
      <c r="AD397" s="66">
        <v>8.2400000000000001E-2</v>
      </c>
      <c r="AE397" s="66">
        <v>0.67400000000000004</v>
      </c>
      <c r="AF397" s="65">
        <v>687</v>
      </c>
      <c r="AG397" s="65">
        <v>696</v>
      </c>
      <c r="AH397" s="65">
        <v>708</v>
      </c>
      <c r="AI397" s="65">
        <v>434050</v>
      </c>
      <c r="AJ397" s="66">
        <v>0.9</v>
      </c>
      <c r="AK397" s="66">
        <v>0.82</v>
      </c>
      <c r="AL397" s="66">
        <v>0.92</v>
      </c>
      <c r="AM397" s="66">
        <v>0.874</v>
      </c>
      <c r="AN397" s="66">
        <v>0.874</v>
      </c>
      <c r="AO397" s="66">
        <v>0.51600000000000001</v>
      </c>
      <c r="AP397" s="66">
        <v>0.77400000000000002</v>
      </c>
      <c r="AQ397" s="66">
        <v>0.77400000000000002</v>
      </c>
      <c r="AR397" s="88">
        <v>0.41674</v>
      </c>
    </row>
    <row r="398" spans="1:44" x14ac:dyDescent="0.2">
      <c r="A398" s="61" t="s">
        <v>816</v>
      </c>
      <c r="B398" s="58" t="s">
        <v>817</v>
      </c>
      <c r="C398" s="65">
        <v>289108</v>
      </c>
      <c r="D398" s="65">
        <v>134068</v>
      </c>
      <c r="E398" s="66">
        <v>0.45200000000000001</v>
      </c>
      <c r="F398" s="65">
        <v>14495</v>
      </c>
      <c r="G398" s="65">
        <v>43485</v>
      </c>
      <c r="H398" s="66">
        <v>0.77</v>
      </c>
      <c r="I398" s="65">
        <v>8183</v>
      </c>
      <c r="J398" s="66">
        <v>0.93300000000000005</v>
      </c>
      <c r="K398" s="65">
        <v>321282037</v>
      </c>
      <c r="L398" s="65">
        <v>922</v>
      </c>
      <c r="M398" s="65">
        <v>348462</v>
      </c>
      <c r="N398" s="65">
        <v>164458</v>
      </c>
      <c r="O398" s="66">
        <v>0.50700000000000001</v>
      </c>
      <c r="P398" s="65">
        <v>1139</v>
      </c>
      <c r="Q398" s="65">
        <v>1108</v>
      </c>
      <c r="R398" s="65">
        <v>1139</v>
      </c>
      <c r="S398" s="66">
        <v>1.141</v>
      </c>
      <c r="T398" s="66">
        <v>1.619</v>
      </c>
      <c r="U398" s="66">
        <v>0.81</v>
      </c>
      <c r="V398" s="65">
        <v>315582707</v>
      </c>
      <c r="W398" s="65">
        <v>326981368</v>
      </c>
      <c r="X398" s="65">
        <v>149491013</v>
      </c>
      <c r="Y398" s="65">
        <v>151631045</v>
      </c>
      <c r="Z398" s="65">
        <v>1131</v>
      </c>
      <c r="AA398" s="65">
        <v>940</v>
      </c>
      <c r="AB398" s="67">
        <v>0.60760000000000003</v>
      </c>
      <c r="AC398" s="65">
        <v>8</v>
      </c>
      <c r="AD398" s="66">
        <v>8.4500000000000006E-2</v>
      </c>
      <c r="AE398" s="66">
        <v>0.61899999999999999</v>
      </c>
      <c r="AF398" s="65">
        <v>949</v>
      </c>
      <c r="AG398" s="65">
        <v>957</v>
      </c>
      <c r="AH398" s="65">
        <v>962</v>
      </c>
      <c r="AI398" s="65">
        <v>339897</v>
      </c>
      <c r="AJ398" s="66">
        <v>0.9</v>
      </c>
      <c r="AK398" s="66">
        <v>0.85099999999999998</v>
      </c>
      <c r="AL398" s="66">
        <v>0.95</v>
      </c>
      <c r="AM398" s="66">
        <v>0.92300000000000004</v>
      </c>
      <c r="AN398" s="66">
        <v>0.92300000000000004</v>
      </c>
      <c r="AO398" s="66">
        <v>0.65600000000000003</v>
      </c>
      <c r="AP398" s="66">
        <v>0.82299999999999995</v>
      </c>
      <c r="AQ398" s="66">
        <v>0.82299999999999995</v>
      </c>
      <c r="AR398" s="88">
        <v>0.50453000000000003</v>
      </c>
    </row>
    <row r="399" spans="1:44" x14ac:dyDescent="0.2">
      <c r="A399" s="61" t="s">
        <v>818</v>
      </c>
      <c r="B399" s="58" t="s">
        <v>819</v>
      </c>
      <c r="C399" s="65">
        <v>282935</v>
      </c>
      <c r="D399" s="65">
        <v>136917</v>
      </c>
      <c r="E399" s="66">
        <v>0.45400000000000001</v>
      </c>
      <c r="F399" s="65">
        <v>17248</v>
      </c>
      <c r="G399" s="65">
        <v>51744</v>
      </c>
      <c r="H399" s="66">
        <v>0.76900000000000002</v>
      </c>
      <c r="I399" s="65">
        <v>6507</v>
      </c>
      <c r="J399" s="66">
        <v>0.93200000000000005</v>
      </c>
      <c r="K399" s="65">
        <v>418232848</v>
      </c>
      <c r="L399" s="65">
        <v>1362</v>
      </c>
      <c r="M399" s="65">
        <v>307072</v>
      </c>
      <c r="N399" s="65">
        <v>151795</v>
      </c>
      <c r="O399" s="66">
        <v>0.46800000000000003</v>
      </c>
      <c r="P399" s="65">
        <v>1536</v>
      </c>
      <c r="Q399" s="65">
        <v>1625</v>
      </c>
      <c r="R399" s="65">
        <v>1581</v>
      </c>
      <c r="S399" s="66">
        <v>1.141</v>
      </c>
      <c r="T399" s="66">
        <v>1.6870000000000001</v>
      </c>
      <c r="U399" s="66">
        <v>0.85299999999999998</v>
      </c>
      <c r="V399" s="65">
        <v>409232394</v>
      </c>
      <c r="W399" s="65">
        <v>427233303</v>
      </c>
      <c r="X399" s="65">
        <v>199057046</v>
      </c>
      <c r="Y399" s="65">
        <v>206745931</v>
      </c>
      <c r="Z399" s="65">
        <v>1510</v>
      </c>
      <c r="AA399" s="65">
        <v>1331</v>
      </c>
      <c r="AB399" s="67">
        <v>0.57720000000000005</v>
      </c>
      <c r="AC399" s="65">
        <v>9</v>
      </c>
      <c r="AD399" s="66">
        <v>0.1905</v>
      </c>
      <c r="AE399" s="66">
        <v>0.68700000000000006</v>
      </c>
      <c r="AF399" s="65">
        <v>1359</v>
      </c>
      <c r="AG399" s="65">
        <v>1361</v>
      </c>
      <c r="AH399" s="65">
        <v>1303</v>
      </c>
      <c r="AI399" s="65">
        <v>327884</v>
      </c>
      <c r="AJ399" s="66">
        <v>0.9</v>
      </c>
      <c r="AK399" s="66">
        <v>0.871</v>
      </c>
      <c r="AL399" s="66">
        <v>0.95</v>
      </c>
      <c r="AM399" s="66">
        <v>0.92900000000000005</v>
      </c>
      <c r="AN399" s="66">
        <v>0.97</v>
      </c>
      <c r="AO399" s="66">
        <v>0.60399999999999998</v>
      </c>
      <c r="AP399" s="66">
        <v>0.82899999999999996</v>
      </c>
      <c r="AQ399" s="66">
        <v>0.82899999999999996</v>
      </c>
      <c r="AR399" s="88">
        <v>0.50982000000000005</v>
      </c>
    </row>
    <row r="400" spans="1:44" x14ac:dyDescent="0.2">
      <c r="A400" s="61" t="s">
        <v>820</v>
      </c>
      <c r="B400" s="58" t="s">
        <v>821</v>
      </c>
      <c r="C400" s="65">
        <v>382089</v>
      </c>
      <c r="D400" s="65">
        <v>120285</v>
      </c>
      <c r="E400" s="66">
        <v>0.48399999999999999</v>
      </c>
      <c r="F400" s="65">
        <v>14208</v>
      </c>
      <c r="G400" s="65">
        <v>42624</v>
      </c>
      <c r="H400" s="66">
        <v>0.754</v>
      </c>
      <c r="I400" s="65">
        <v>7996</v>
      </c>
      <c r="J400" s="66">
        <v>0.92800000000000005</v>
      </c>
      <c r="K400" s="65">
        <v>279362704</v>
      </c>
      <c r="L400" s="65">
        <v>583</v>
      </c>
      <c r="M400" s="65">
        <v>479181</v>
      </c>
      <c r="N400" s="65">
        <v>153296</v>
      </c>
      <c r="O400" s="66">
        <v>0.47299999999999998</v>
      </c>
      <c r="P400" s="65">
        <v>691</v>
      </c>
      <c r="Q400" s="65">
        <v>712</v>
      </c>
      <c r="R400" s="65">
        <v>702</v>
      </c>
      <c r="S400" s="66">
        <v>1.141</v>
      </c>
      <c r="T400" s="66">
        <v>1.6140000000000001</v>
      </c>
      <c r="U400" s="66">
        <v>0.78500000000000003</v>
      </c>
      <c r="V400" s="65">
        <v>274832647</v>
      </c>
      <c r="W400" s="65">
        <v>283892762</v>
      </c>
      <c r="X400" s="65">
        <v>79334733</v>
      </c>
      <c r="Y400" s="65">
        <v>89371771</v>
      </c>
      <c r="Z400" s="65">
        <v>743</v>
      </c>
      <c r="AA400" s="65">
        <v>565</v>
      </c>
      <c r="AB400" s="67">
        <v>0.27250000000000002</v>
      </c>
      <c r="AC400" s="65">
        <v>9</v>
      </c>
      <c r="AD400" s="66">
        <v>0.1656</v>
      </c>
      <c r="AE400" s="66">
        <v>0.61399999999999999</v>
      </c>
      <c r="AF400" s="65">
        <v>566</v>
      </c>
      <c r="AG400" s="65">
        <v>568</v>
      </c>
      <c r="AH400" s="65">
        <v>625</v>
      </c>
      <c r="AI400" s="65">
        <v>454228</v>
      </c>
      <c r="AJ400" s="66">
        <v>0.9</v>
      </c>
      <c r="AK400" s="66">
        <v>0.81399999999999995</v>
      </c>
      <c r="AL400" s="66">
        <v>0.91400000000000003</v>
      </c>
      <c r="AM400" s="66">
        <v>0.86299999999999999</v>
      </c>
      <c r="AN400" s="66">
        <v>0.86299999999999999</v>
      </c>
      <c r="AO400" s="66">
        <v>0.5</v>
      </c>
      <c r="AP400" s="66">
        <v>0.76300000000000001</v>
      </c>
      <c r="AQ400" s="66">
        <v>0.76300000000000001</v>
      </c>
      <c r="AR400" s="88">
        <v>0.43147999999999997</v>
      </c>
    </row>
    <row r="401" spans="1:44" x14ac:dyDescent="0.2">
      <c r="A401" s="61" t="s">
        <v>822</v>
      </c>
      <c r="B401" s="58" t="s">
        <v>823</v>
      </c>
      <c r="C401" s="65">
        <v>310592</v>
      </c>
      <c r="D401" s="65">
        <v>109195</v>
      </c>
      <c r="E401" s="66">
        <v>0.41699999999999998</v>
      </c>
      <c r="F401" s="65">
        <v>15342</v>
      </c>
      <c r="G401" s="65">
        <v>46026</v>
      </c>
      <c r="H401" s="66">
        <v>0.78800000000000003</v>
      </c>
      <c r="I401" s="65">
        <v>6057</v>
      </c>
      <c r="J401" s="66">
        <v>0.93799999999999994</v>
      </c>
      <c r="K401" s="65">
        <v>411930543</v>
      </c>
      <c r="L401" s="65">
        <v>1038</v>
      </c>
      <c r="M401" s="65">
        <v>396850</v>
      </c>
      <c r="N401" s="65">
        <v>140438</v>
      </c>
      <c r="O401" s="66">
        <v>0.433</v>
      </c>
      <c r="P401" s="65">
        <v>1297</v>
      </c>
      <c r="Q401" s="65">
        <v>1362</v>
      </c>
      <c r="R401" s="65">
        <v>1330</v>
      </c>
      <c r="S401" s="66">
        <v>1.103</v>
      </c>
      <c r="T401" s="66">
        <v>1.8919999999999999</v>
      </c>
      <c r="U401" s="66">
        <v>0.89800000000000002</v>
      </c>
      <c r="V401" s="65">
        <v>409219540</v>
      </c>
      <c r="W401" s="65">
        <v>414641547</v>
      </c>
      <c r="X401" s="65">
        <v>138779777</v>
      </c>
      <c r="Y401" s="65">
        <v>145775348</v>
      </c>
      <c r="Z401" s="65">
        <v>1335</v>
      </c>
      <c r="AA401" s="65">
        <v>1028</v>
      </c>
      <c r="AB401" s="67">
        <v>0.64390000000000003</v>
      </c>
      <c r="AC401" s="65">
        <v>0</v>
      </c>
      <c r="AD401" s="66">
        <v>0.15210000000000001</v>
      </c>
      <c r="AE401" s="66">
        <v>0.89200000000000002</v>
      </c>
      <c r="AF401" s="65">
        <v>1028</v>
      </c>
      <c r="AG401" s="65">
        <v>1037</v>
      </c>
      <c r="AH401" s="65">
        <v>1089</v>
      </c>
      <c r="AI401" s="65">
        <v>380754</v>
      </c>
      <c r="AJ401" s="66">
        <v>0.9</v>
      </c>
      <c r="AK401" s="66">
        <v>0.86299999999999999</v>
      </c>
      <c r="AL401" s="66">
        <v>0.95</v>
      </c>
      <c r="AM401" s="66">
        <v>0.90200000000000002</v>
      </c>
      <c r="AN401" s="66">
        <v>0.94199999999999995</v>
      </c>
      <c r="AO401" s="66">
        <v>0.46700000000000003</v>
      </c>
      <c r="AP401" s="66">
        <v>0.80200000000000005</v>
      </c>
      <c r="AQ401" s="66">
        <v>0.80200000000000005</v>
      </c>
      <c r="AR401" s="88">
        <v>0.5595</v>
      </c>
    </row>
    <row r="402" spans="1:44" x14ac:dyDescent="0.2">
      <c r="A402" s="61" t="s">
        <v>824</v>
      </c>
      <c r="B402" s="58" t="s">
        <v>825</v>
      </c>
      <c r="C402" s="65">
        <v>216726</v>
      </c>
      <c r="D402" s="65">
        <v>105127</v>
      </c>
      <c r="E402" s="66">
        <v>0.34799999999999998</v>
      </c>
      <c r="F402" s="65">
        <v>14261</v>
      </c>
      <c r="G402" s="65">
        <v>42783</v>
      </c>
      <c r="H402" s="66">
        <v>0.82299999999999995</v>
      </c>
      <c r="I402" s="65">
        <v>6868</v>
      </c>
      <c r="J402" s="66">
        <v>0.94799999999999995</v>
      </c>
      <c r="K402" s="65">
        <v>777606409</v>
      </c>
      <c r="L402" s="65">
        <v>3115</v>
      </c>
      <c r="M402" s="65">
        <v>249632</v>
      </c>
      <c r="N402" s="65">
        <v>122542</v>
      </c>
      <c r="O402" s="66">
        <v>0.378</v>
      </c>
      <c r="P402" s="65">
        <v>3875</v>
      </c>
      <c r="Q402" s="65">
        <v>3936</v>
      </c>
      <c r="R402" s="65">
        <v>3906</v>
      </c>
      <c r="S402" s="66">
        <v>1.103</v>
      </c>
      <c r="T402" s="66">
        <v>1.4650000000000001</v>
      </c>
      <c r="U402" s="66">
        <v>0.9</v>
      </c>
      <c r="V402" s="65">
        <v>768279247</v>
      </c>
      <c r="W402" s="65">
        <v>786933571</v>
      </c>
      <c r="X402" s="65">
        <v>373092138</v>
      </c>
      <c r="Y402" s="65">
        <v>381719695</v>
      </c>
      <c r="Z402" s="65">
        <v>3631</v>
      </c>
      <c r="AA402" s="65">
        <v>3146</v>
      </c>
      <c r="AB402" s="67">
        <v>0.53969999999999996</v>
      </c>
      <c r="AC402" s="65">
        <v>39</v>
      </c>
      <c r="AD402" s="66">
        <v>0.16600000000000001</v>
      </c>
      <c r="AE402" s="66">
        <v>0.46500000000000002</v>
      </c>
      <c r="AF402" s="65">
        <v>3153</v>
      </c>
      <c r="AG402" s="65">
        <v>3197</v>
      </c>
      <c r="AH402" s="65">
        <v>2991</v>
      </c>
      <c r="AI402" s="65">
        <v>263100</v>
      </c>
      <c r="AJ402" s="66">
        <v>0.9</v>
      </c>
      <c r="AK402" s="66">
        <v>0.88</v>
      </c>
      <c r="AL402" s="66">
        <v>0.95</v>
      </c>
      <c r="AM402" s="66">
        <v>0.95</v>
      </c>
      <c r="AN402" s="66">
        <v>0.98</v>
      </c>
      <c r="AO402" s="66">
        <v>0.72199999999999998</v>
      </c>
      <c r="AP402" s="66">
        <v>0.86299999999999999</v>
      </c>
      <c r="AQ402" s="66">
        <v>0.86299999999999999</v>
      </c>
      <c r="AR402" s="88">
        <v>0.54862999999999995</v>
      </c>
    </row>
    <row r="403" spans="1:44" x14ac:dyDescent="0.2">
      <c r="A403" s="61" t="s">
        <v>826</v>
      </c>
      <c r="B403" s="58" t="s">
        <v>827</v>
      </c>
      <c r="C403" s="65">
        <v>219017</v>
      </c>
      <c r="D403" s="65">
        <v>102883</v>
      </c>
      <c r="E403" s="66">
        <v>0.34499999999999997</v>
      </c>
      <c r="F403" s="65">
        <v>14457</v>
      </c>
      <c r="G403" s="65">
        <v>43371</v>
      </c>
      <c r="H403" s="66">
        <v>0.82499999999999996</v>
      </c>
      <c r="I403" s="65">
        <v>5649</v>
      </c>
      <c r="J403" s="66">
        <v>0.94899999999999995</v>
      </c>
      <c r="K403" s="65">
        <v>295563268</v>
      </c>
      <c r="L403" s="65">
        <v>1191</v>
      </c>
      <c r="M403" s="65">
        <v>248163</v>
      </c>
      <c r="N403" s="65">
        <v>119814</v>
      </c>
      <c r="O403" s="66">
        <v>0.37</v>
      </c>
      <c r="P403" s="65">
        <v>1365</v>
      </c>
      <c r="Q403" s="65">
        <v>1418</v>
      </c>
      <c r="R403" s="65">
        <v>1392</v>
      </c>
      <c r="S403" s="66">
        <v>1.103</v>
      </c>
      <c r="T403" s="66">
        <v>1.8220000000000001</v>
      </c>
      <c r="U403" s="66">
        <v>0.9</v>
      </c>
      <c r="V403" s="65">
        <v>287348573</v>
      </c>
      <c r="W403" s="65">
        <v>303777963</v>
      </c>
      <c r="X403" s="65">
        <v>140586552</v>
      </c>
      <c r="Y403" s="65">
        <v>142699337</v>
      </c>
      <c r="Z403" s="65">
        <v>1387</v>
      </c>
      <c r="AA403" s="65">
        <v>1155</v>
      </c>
      <c r="AB403" s="67">
        <v>0.71120000000000005</v>
      </c>
      <c r="AC403" s="65">
        <v>10</v>
      </c>
      <c r="AD403" s="66">
        <v>0.20660000000000001</v>
      </c>
      <c r="AE403" s="66">
        <v>0.82199999999999995</v>
      </c>
      <c r="AF403" s="65">
        <v>1157</v>
      </c>
      <c r="AG403" s="65">
        <v>1199</v>
      </c>
      <c r="AH403" s="65">
        <v>1179</v>
      </c>
      <c r="AI403" s="65">
        <v>257657</v>
      </c>
      <c r="AJ403" s="66">
        <v>0.9</v>
      </c>
      <c r="AK403" s="66">
        <v>0.89600000000000002</v>
      </c>
      <c r="AL403" s="66">
        <v>0.95</v>
      </c>
      <c r="AM403" s="66">
        <v>0.95</v>
      </c>
      <c r="AN403" s="66">
        <v>0.98</v>
      </c>
      <c r="AO403" s="66">
        <v>0.63700000000000001</v>
      </c>
      <c r="AP403" s="66">
        <v>0.86599999999999999</v>
      </c>
      <c r="AQ403" s="66">
        <v>0.86599999999999999</v>
      </c>
      <c r="AR403" s="88">
        <v>0.62239999999999995</v>
      </c>
    </row>
    <row r="404" spans="1:44" x14ac:dyDescent="0.2">
      <c r="A404" s="61" t="s">
        <v>828</v>
      </c>
      <c r="B404" s="58" t="s">
        <v>829</v>
      </c>
      <c r="C404" s="65">
        <v>362381</v>
      </c>
      <c r="D404" s="65">
        <v>160176</v>
      </c>
      <c r="E404" s="66">
        <v>0.55100000000000005</v>
      </c>
      <c r="F404" s="65">
        <v>13733</v>
      </c>
      <c r="G404" s="65">
        <v>41199</v>
      </c>
      <c r="H404" s="66">
        <v>0.71899999999999997</v>
      </c>
      <c r="I404" s="65">
        <v>8535</v>
      </c>
      <c r="J404" s="66">
        <v>0.91800000000000004</v>
      </c>
      <c r="K404" s="65">
        <v>1506615158</v>
      </c>
      <c r="L404" s="65">
        <v>3455</v>
      </c>
      <c r="M404" s="65">
        <v>436068</v>
      </c>
      <c r="N404" s="65">
        <v>194622</v>
      </c>
      <c r="O404" s="66">
        <v>0.60099999999999998</v>
      </c>
      <c r="P404" s="65">
        <v>4044</v>
      </c>
      <c r="Q404" s="65">
        <v>3997</v>
      </c>
      <c r="R404" s="65">
        <v>4044</v>
      </c>
      <c r="S404" s="66">
        <v>1.103</v>
      </c>
      <c r="T404" s="66">
        <v>1.548</v>
      </c>
      <c r="U404" s="66">
        <v>0.69199999999999995</v>
      </c>
      <c r="V404" s="65">
        <v>1491953662</v>
      </c>
      <c r="W404" s="65">
        <v>1521276654</v>
      </c>
      <c r="X404" s="65">
        <v>640430616</v>
      </c>
      <c r="Y404" s="65">
        <v>672420565</v>
      </c>
      <c r="Z404" s="65">
        <v>4198</v>
      </c>
      <c r="AA404" s="65">
        <v>3478</v>
      </c>
      <c r="AB404" s="67">
        <v>0.4773</v>
      </c>
      <c r="AC404" s="65">
        <v>0</v>
      </c>
      <c r="AD404" s="66">
        <v>0.1171</v>
      </c>
      <c r="AE404" s="66">
        <v>0.54800000000000004</v>
      </c>
      <c r="AF404" s="65">
        <v>3484</v>
      </c>
      <c r="AG404" s="65">
        <v>3593</v>
      </c>
      <c r="AH404" s="65">
        <v>3621</v>
      </c>
      <c r="AI404" s="65">
        <v>420126</v>
      </c>
      <c r="AJ404" s="66">
        <v>0.88800000000000001</v>
      </c>
      <c r="AK404" s="66">
        <v>0.85499999999999998</v>
      </c>
      <c r="AL404" s="66">
        <v>0.95</v>
      </c>
      <c r="AM404" s="66">
        <v>0.88100000000000001</v>
      </c>
      <c r="AN404" s="66">
        <v>0.88100000000000001</v>
      </c>
      <c r="AO404" s="66">
        <v>0.59399999999999997</v>
      </c>
      <c r="AP404" s="66">
        <v>0.78100000000000003</v>
      </c>
      <c r="AQ404" s="66">
        <v>0.78100000000000003</v>
      </c>
      <c r="AR404" s="88">
        <v>0.39165</v>
      </c>
    </row>
    <row r="405" spans="1:44" x14ac:dyDescent="0.2">
      <c r="A405" s="61" t="s">
        <v>830</v>
      </c>
      <c r="B405" s="58" t="s">
        <v>831</v>
      </c>
      <c r="C405" s="65">
        <v>496529</v>
      </c>
      <c r="D405" s="65">
        <v>127392</v>
      </c>
      <c r="E405" s="66">
        <v>0.57199999999999995</v>
      </c>
      <c r="F405" s="65">
        <v>16799</v>
      </c>
      <c r="G405" s="65">
        <v>50397</v>
      </c>
      <c r="H405" s="66">
        <v>0.70899999999999996</v>
      </c>
      <c r="I405" s="65">
        <v>6780</v>
      </c>
      <c r="J405" s="66">
        <v>0.91500000000000004</v>
      </c>
      <c r="K405" s="65">
        <v>1123150311</v>
      </c>
      <c r="L405" s="65">
        <v>1864</v>
      </c>
      <c r="M405" s="65">
        <v>602548</v>
      </c>
      <c r="N405" s="65">
        <v>154593</v>
      </c>
      <c r="O405" s="66">
        <v>0.47699999999999998</v>
      </c>
      <c r="P405" s="65">
        <v>2301</v>
      </c>
      <c r="Q405" s="65">
        <v>2280</v>
      </c>
      <c r="R405" s="65">
        <v>2301</v>
      </c>
      <c r="S405" s="66">
        <v>1.103</v>
      </c>
      <c r="T405" s="66">
        <v>1.6459999999999999</v>
      </c>
      <c r="U405" s="66">
        <v>0.65600000000000003</v>
      </c>
      <c r="V405" s="65">
        <v>1269365674</v>
      </c>
      <c r="W405" s="65">
        <v>1123150311</v>
      </c>
      <c r="X405" s="65">
        <v>283069893</v>
      </c>
      <c r="Y405" s="65">
        <v>288161756</v>
      </c>
      <c r="Z405" s="65">
        <v>2262</v>
      </c>
      <c r="AA405" s="65">
        <v>1882</v>
      </c>
      <c r="AB405" s="67">
        <v>0.55400000000000005</v>
      </c>
      <c r="AC405" s="65">
        <v>3</v>
      </c>
      <c r="AD405" s="66">
        <v>0.1333</v>
      </c>
      <c r="AE405" s="66">
        <v>0.64600000000000002</v>
      </c>
      <c r="AF405" s="65">
        <v>1884</v>
      </c>
      <c r="AG405" s="65">
        <v>1902</v>
      </c>
      <c r="AH405" s="65">
        <v>1906</v>
      </c>
      <c r="AI405" s="65">
        <v>589270</v>
      </c>
      <c r="AJ405" s="66">
        <v>0.86099999999999999</v>
      </c>
      <c r="AK405" s="66">
        <v>0.877</v>
      </c>
      <c r="AL405" s="66">
        <v>0.95</v>
      </c>
      <c r="AM405" s="66">
        <v>0.877</v>
      </c>
      <c r="AN405" s="66">
        <v>0.877</v>
      </c>
      <c r="AO405" s="66">
        <v>0.58799999999999997</v>
      </c>
      <c r="AP405" s="66">
        <v>0.69299999999999995</v>
      </c>
      <c r="AQ405" s="66">
        <v>0.69299999999999995</v>
      </c>
      <c r="AR405" s="88">
        <v>0.46045000000000003</v>
      </c>
    </row>
    <row r="406" spans="1:44" x14ac:dyDescent="0.2">
      <c r="A406" s="61" t="s">
        <v>832</v>
      </c>
      <c r="B406" s="58" t="s">
        <v>833</v>
      </c>
      <c r="C406" s="65">
        <v>353023</v>
      </c>
      <c r="D406" s="65">
        <v>151266</v>
      </c>
      <c r="E406" s="66">
        <v>0.52800000000000002</v>
      </c>
      <c r="F406" s="65">
        <v>15314</v>
      </c>
      <c r="G406" s="65">
        <v>45942</v>
      </c>
      <c r="H406" s="66">
        <v>0.73099999999999998</v>
      </c>
      <c r="I406" s="65">
        <v>7604</v>
      </c>
      <c r="J406" s="66">
        <v>0.92100000000000004</v>
      </c>
      <c r="K406" s="65">
        <v>1444419188</v>
      </c>
      <c r="L406" s="65">
        <v>3586</v>
      </c>
      <c r="M406" s="65">
        <v>402793</v>
      </c>
      <c r="N406" s="65">
        <v>174340</v>
      </c>
      <c r="O406" s="66">
        <v>0.53800000000000003</v>
      </c>
      <c r="P406" s="65">
        <v>4093</v>
      </c>
      <c r="Q406" s="65">
        <v>4203</v>
      </c>
      <c r="R406" s="65">
        <v>4148</v>
      </c>
      <c r="S406" s="66">
        <v>1.103</v>
      </c>
      <c r="T406" s="66">
        <v>1.458</v>
      </c>
      <c r="U406" s="66">
        <v>0.71699999999999997</v>
      </c>
      <c r="V406" s="65">
        <v>1429792503</v>
      </c>
      <c r="W406" s="65">
        <v>1459045874</v>
      </c>
      <c r="X406" s="65">
        <v>608905219</v>
      </c>
      <c r="Y406" s="65">
        <v>625183528</v>
      </c>
      <c r="Z406" s="65">
        <v>4133</v>
      </c>
      <c r="AA406" s="65">
        <v>3497</v>
      </c>
      <c r="AB406" s="67">
        <v>0.50800000000000001</v>
      </c>
      <c r="AC406" s="65">
        <v>40</v>
      </c>
      <c r="AD406" s="66">
        <v>0.1883</v>
      </c>
      <c r="AE406" s="66">
        <v>0.45800000000000002</v>
      </c>
      <c r="AF406" s="65">
        <v>3669</v>
      </c>
      <c r="AG406" s="65">
        <v>3663</v>
      </c>
      <c r="AH406" s="65">
        <v>3594</v>
      </c>
      <c r="AI406" s="65">
        <v>405967</v>
      </c>
      <c r="AJ406" s="66">
        <v>0.9</v>
      </c>
      <c r="AK406" s="66">
        <v>0.78800000000000003</v>
      </c>
      <c r="AL406" s="66">
        <v>0.88800000000000001</v>
      </c>
      <c r="AM406" s="66">
        <v>0.88800000000000001</v>
      </c>
      <c r="AN406" s="66">
        <v>0.88800000000000001</v>
      </c>
      <c r="AO406" s="66">
        <v>0.56299999999999994</v>
      </c>
      <c r="AP406" s="66">
        <v>0.78800000000000003</v>
      </c>
      <c r="AQ406" s="66">
        <v>0.78800000000000003</v>
      </c>
      <c r="AR406" s="88">
        <v>0.51685000000000003</v>
      </c>
    </row>
    <row r="407" spans="1:44" x14ac:dyDescent="0.2">
      <c r="A407" s="61" t="s">
        <v>834</v>
      </c>
      <c r="B407" s="58" t="s">
        <v>835</v>
      </c>
      <c r="C407" s="65">
        <v>327376</v>
      </c>
      <c r="D407" s="65">
        <v>120001</v>
      </c>
      <c r="E407" s="66">
        <v>0.44800000000000001</v>
      </c>
      <c r="F407" s="65">
        <v>16630</v>
      </c>
      <c r="G407" s="65">
        <v>49890</v>
      </c>
      <c r="H407" s="66">
        <v>0.77200000000000002</v>
      </c>
      <c r="I407" s="65">
        <v>7885</v>
      </c>
      <c r="J407" s="66">
        <v>0.93300000000000005</v>
      </c>
      <c r="K407" s="65">
        <v>332814966</v>
      </c>
      <c r="L407" s="65">
        <v>865</v>
      </c>
      <c r="M407" s="65">
        <v>384757</v>
      </c>
      <c r="N407" s="65">
        <v>143169</v>
      </c>
      <c r="O407" s="66">
        <v>0.442</v>
      </c>
      <c r="P407" s="65">
        <v>1064</v>
      </c>
      <c r="Q407" s="65">
        <v>1079</v>
      </c>
      <c r="R407" s="65">
        <v>1072</v>
      </c>
      <c r="S407" s="66">
        <v>1.103</v>
      </c>
      <c r="T407" s="66">
        <v>1.6850000000000001</v>
      </c>
      <c r="U407" s="66">
        <v>0.85699999999999998</v>
      </c>
      <c r="V407" s="65">
        <v>327777171</v>
      </c>
      <c r="W407" s="65">
        <v>337852762</v>
      </c>
      <c r="X407" s="65">
        <v>120014932</v>
      </c>
      <c r="Y407" s="65">
        <v>123841619</v>
      </c>
      <c r="Z407" s="65">
        <v>1032</v>
      </c>
      <c r="AA407" s="65">
        <v>916</v>
      </c>
      <c r="AB407" s="67">
        <v>0.55910000000000004</v>
      </c>
      <c r="AC407" s="65">
        <v>0</v>
      </c>
      <c r="AD407" s="66">
        <v>0.17549999999999999</v>
      </c>
      <c r="AE407" s="66">
        <v>0.68500000000000005</v>
      </c>
      <c r="AF407" s="65">
        <v>917</v>
      </c>
      <c r="AG407" s="65">
        <v>905</v>
      </c>
      <c r="AH407" s="65">
        <v>900</v>
      </c>
      <c r="AI407" s="65">
        <v>375391</v>
      </c>
      <c r="AJ407" s="66">
        <v>0.9</v>
      </c>
      <c r="AK407" s="66">
        <v>0.85299999999999998</v>
      </c>
      <c r="AL407" s="66">
        <v>0.95</v>
      </c>
      <c r="AM407" s="66">
        <v>0.90500000000000003</v>
      </c>
      <c r="AN407" s="66">
        <v>0.94499999999999995</v>
      </c>
      <c r="AO407" s="66">
        <v>0.621</v>
      </c>
      <c r="AP407" s="66">
        <v>0.80500000000000005</v>
      </c>
      <c r="AQ407" s="66">
        <v>0.80500000000000005</v>
      </c>
      <c r="AR407" s="88">
        <v>0.45532</v>
      </c>
    </row>
    <row r="408" spans="1:44" x14ac:dyDescent="0.2">
      <c r="A408" s="61" t="s">
        <v>836</v>
      </c>
      <c r="B408" s="58" t="s">
        <v>837</v>
      </c>
      <c r="C408" s="65">
        <v>551239</v>
      </c>
      <c r="D408" s="65">
        <v>123438</v>
      </c>
      <c r="E408" s="66">
        <v>0.59899999999999998</v>
      </c>
      <c r="F408" s="65">
        <v>17908</v>
      </c>
      <c r="G408" s="65">
        <v>53724</v>
      </c>
      <c r="H408" s="66">
        <v>0.69499999999999995</v>
      </c>
      <c r="I408" s="65">
        <v>9330</v>
      </c>
      <c r="J408" s="66">
        <v>0.91100000000000003</v>
      </c>
      <c r="K408" s="65">
        <v>456124475</v>
      </c>
      <c r="L408" s="65">
        <v>714</v>
      </c>
      <c r="M408" s="65">
        <v>638829</v>
      </c>
      <c r="N408" s="65">
        <v>146086</v>
      </c>
      <c r="O408" s="66">
        <v>0.45100000000000001</v>
      </c>
      <c r="P408" s="65">
        <v>883</v>
      </c>
      <c r="Q408" s="65">
        <v>867</v>
      </c>
      <c r="R408" s="65">
        <v>883</v>
      </c>
      <c r="S408" s="66">
        <v>1.103</v>
      </c>
      <c r="T408" s="66">
        <v>1.919</v>
      </c>
      <c r="U408" s="66">
        <v>0.66100000000000003</v>
      </c>
      <c r="V408" s="65">
        <v>446451569</v>
      </c>
      <c r="W408" s="65">
        <v>465797381</v>
      </c>
      <c r="X408" s="65">
        <v>102814542</v>
      </c>
      <c r="Y408" s="65">
        <v>104305411</v>
      </c>
      <c r="Z408" s="65">
        <v>845</v>
      </c>
      <c r="AA408" s="65">
        <v>756</v>
      </c>
      <c r="AB408" s="67">
        <v>0.55789999999999995</v>
      </c>
      <c r="AC408" s="65">
        <v>2</v>
      </c>
      <c r="AD408" s="66">
        <v>0.20899999999999999</v>
      </c>
      <c r="AE408" s="66">
        <v>0.91900000000000004</v>
      </c>
      <c r="AF408" s="65">
        <v>757</v>
      </c>
      <c r="AG408" s="65">
        <v>738</v>
      </c>
      <c r="AH408" s="65">
        <v>733</v>
      </c>
      <c r="AI408" s="65">
        <v>635467</v>
      </c>
      <c r="AJ408" s="66">
        <v>0.85399999999999998</v>
      </c>
      <c r="AK408" s="66">
        <v>0.79800000000000004</v>
      </c>
      <c r="AL408" s="66">
        <v>0.89800000000000002</v>
      </c>
      <c r="AM408" s="66">
        <v>0.79800000000000004</v>
      </c>
      <c r="AN408" s="66">
        <v>0.83199999999999996</v>
      </c>
      <c r="AO408" s="66">
        <v>0.45600000000000002</v>
      </c>
      <c r="AP408" s="66">
        <v>0.66800000000000004</v>
      </c>
      <c r="AQ408" s="66">
        <v>0.66800000000000004</v>
      </c>
      <c r="AR408" s="88">
        <v>0.45998</v>
      </c>
    </row>
    <row r="409" spans="1:44" x14ac:dyDescent="0.2">
      <c r="A409" s="61" t="s">
        <v>838</v>
      </c>
      <c r="B409" s="58" t="s">
        <v>839</v>
      </c>
      <c r="C409" s="65">
        <v>361072</v>
      </c>
      <c r="D409" s="65">
        <v>148683</v>
      </c>
      <c r="E409" s="66">
        <v>0.52800000000000002</v>
      </c>
      <c r="F409" s="65">
        <v>15981</v>
      </c>
      <c r="G409" s="65">
        <v>47943</v>
      </c>
      <c r="H409" s="66">
        <v>0.73099999999999998</v>
      </c>
      <c r="I409" s="65">
        <v>10481</v>
      </c>
      <c r="J409" s="66">
        <v>0.92100000000000004</v>
      </c>
      <c r="K409" s="65">
        <v>647363376</v>
      </c>
      <c r="L409" s="65">
        <v>1627</v>
      </c>
      <c r="M409" s="65">
        <v>397887</v>
      </c>
      <c r="N409" s="65">
        <v>168513</v>
      </c>
      <c r="O409" s="66">
        <v>0.52</v>
      </c>
      <c r="P409" s="65">
        <v>1842</v>
      </c>
      <c r="Q409" s="65">
        <v>1898</v>
      </c>
      <c r="R409" s="65">
        <v>1870</v>
      </c>
      <c r="S409" s="66">
        <v>1.103</v>
      </c>
      <c r="T409" s="66">
        <v>1.45</v>
      </c>
      <c r="U409" s="66">
        <v>0.72399999999999998</v>
      </c>
      <c r="V409" s="65">
        <v>628908687</v>
      </c>
      <c r="W409" s="65">
        <v>665818066</v>
      </c>
      <c r="X409" s="65">
        <v>264870020</v>
      </c>
      <c r="Y409" s="65">
        <v>274172161</v>
      </c>
      <c r="Z409" s="65">
        <v>1844</v>
      </c>
      <c r="AA409" s="65">
        <v>1653</v>
      </c>
      <c r="AB409" s="67">
        <v>0.54310000000000003</v>
      </c>
      <c r="AC409" s="65">
        <v>1</v>
      </c>
      <c r="AD409" s="66">
        <v>8.0100000000000005E-2</v>
      </c>
      <c r="AE409" s="66">
        <v>0.45</v>
      </c>
      <c r="AF409" s="65">
        <v>1653</v>
      </c>
      <c r="AG409" s="65">
        <v>1691</v>
      </c>
      <c r="AH409" s="65">
        <v>1659</v>
      </c>
      <c r="AI409" s="65">
        <v>401336</v>
      </c>
      <c r="AJ409" s="66">
        <v>0.9</v>
      </c>
      <c r="AK409" s="66">
        <v>0.84299999999999997</v>
      </c>
      <c r="AL409" s="66">
        <v>0.94299999999999995</v>
      </c>
      <c r="AM409" s="66">
        <v>0.89100000000000001</v>
      </c>
      <c r="AN409" s="66">
        <v>0.89100000000000001</v>
      </c>
      <c r="AO409" s="66">
        <v>0.69499999999999995</v>
      </c>
      <c r="AP409" s="66">
        <v>0.79100000000000004</v>
      </c>
      <c r="AQ409" s="66">
        <v>0.79100000000000004</v>
      </c>
      <c r="AR409" s="88">
        <v>0.45611000000000002</v>
      </c>
    </row>
    <row r="410" spans="1:44" x14ac:dyDescent="0.2">
      <c r="A410" s="61" t="s">
        <v>840</v>
      </c>
      <c r="B410" s="58" t="s">
        <v>841</v>
      </c>
      <c r="C410" s="65">
        <v>468919</v>
      </c>
      <c r="D410" s="65">
        <v>133950</v>
      </c>
      <c r="E410" s="66">
        <v>0.56699999999999995</v>
      </c>
      <c r="F410" s="65">
        <v>14135</v>
      </c>
      <c r="G410" s="65">
        <v>42405</v>
      </c>
      <c r="H410" s="66">
        <v>0.71099999999999997</v>
      </c>
      <c r="I410" s="65">
        <v>7840</v>
      </c>
      <c r="J410" s="66">
        <v>0.91500000000000004</v>
      </c>
      <c r="K410" s="65">
        <v>194425623</v>
      </c>
      <c r="L410" s="65">
        <v>323</v>
      </c>
      <c r="M410" s="65">
        <v>601936</v>
      </c>
      <c r="N410" s="65">
        <v>175006</v>
      </c>
      <c r="O410" s="66">
        <v>0.54</v>
      </c>
      <c r="P410" s="65">
        <v>412</v>
      </c>
      <c r="Q410" s="65">
        <v>394</v>
      </c>
      <c r="R410" s="65">
        <v>412</v>
      </c>
      <c r="S410" s="66">
        <v>1.0449999999999999</v>
      </c>
      <c r="T410" s="66">
        <v>1.9630000000000001</v>
      </c>
      <c r="U410" s="66">
        <v>0.70499999999999996</v>
      </c>
      <c r="V410" s="65">
        <v>190967114</v>
      </c>
      <c r="W410" s="65">
        <v>197884133</v>
      </c>
      <c r="X410" s="65">
        <v>54567988</v>
      </c>
      <c r="Y410" s="65">
        <v>56526961</v>
      </c>
      <c r="Z410" s="65">
        <v>422</v>
      </c>
      <c r="AA410" s="65">
        <v>333</v>
      </c>
      <c r="AB410" s="67">
        <v>0.69210000000000005</v>
      </c>
      <c r="AC410" s="65">
        <v>0</v>
      </c>
      <c r="AD410" s="66">
        <v>0.16400000000000001</v>
      </c>
      <c r="AE410" s="66">
        <v>0.96299999999999997</v>
      </c>
      <c r="AF410" s="65">
        <v>333</v>
      </c>
      <c r="AG410" s="65">
        <v>355</v>
      </c>
      <c r="AH410" s="65">
        <v>343</v>
      </c>
      <c r="AI410" s="65">
        <v>576921</v>
      </c>
      <c r="AJ410" s="66">
        <v>0.9</v>
      </c>
      <c r="AK410" s="66">
        <v>0.82</v>
      </c>
      <c r="AL410" s="66">
        <v>0.92</v>
      </c>
      <c r="AM410" s="66">
        <v>0.82</v>
      </c>
      <c r="AN410" s="66">
        <v>0.85599999999999998</v>
      </c>
      <c r="AO410" s="66">
        <v>0.39</v>
      </c>
      <c r="AP410" s="66">
        <v>0.69899999999999995</v>
      </c>
      <c r="AQ410" s="66">
        <v>0.69899999999999995</v>
      </c>
      <c r="AR410" s="88">
        <v>0.49820999999999999</v>
      </c>
    </row>
    <row r="411" spans="1:44" x14ac:dyDescent="0.2">
      <c r="A411" s="61" t="s">
        <v>842</v>
      </c>
      <c r="B411" s="58" t="s">
        <v>843</v>
      </c>
      <c r="C411" s="65">
        <v>541951</v>
      </c>
      <c r="D411" s="65">
        <v>150587</v>
      </c>
      <c r="E411" s="66">
        <v>0.64700000000000002</v>
      </c>
      <c r="F411" s="65">
        <v>16643</v>
      </c>
      <c r="G411" s="65">
        <v>49929</v>
      </c>
      <c r="H411" s="66">
        <v>0.67100000000000004</v>
      </c>
      <c r="I411" s="65">
        <v>7796</v>
      </c>
      <c r="J411" s="66">
        <v>0.90300000000000002</v>
      </c>
      <c r="K411" s="65">
        <v>214484997</v>
      </c>
      <c r="L411" s="65">
        <v>330</v>
      </c>
      <c r="M411" s="65">
        <v>649954</v>
      </c>
      <c r="N411" s="65">
        <v>187549</v>
      </c>
      <c r="O411" s="66">
        <v>0.57899999999999996</v>
      </c>
      <c r="P411" s="65">
        <v>425</v>
      </c>
      <c r="Q411" s="65">
        <v>425</v>
      </c>
      <c r="R411" s="65">
        <v>425</v>
      </c>
      <c r="S411" s="66">
        <v>1.0449999999999999</v>
      </c>
      <c r="T411" s="66">
        <v>1.7929999999999999</v>
      </c>
      <c r="U411" s="66">
        <v>0.61699999999999999</v>
      </c>
      <c r="V411" s="65">
        <v>206228008</v>
      </c>
      <c r="W411" s="65">
        <v>222741987</v>
      </c>
      <c r="X411" s="65">
        <v>60890756</v>
      </c>
      <c r="Y411" s="65">
        <v>61891478</v>
      </c>
      <c r="Z411" s="65">
        <v>411</v>
      </c>
      <c r="AA411" s="65">
        <v>348</v>
      </c>
      <c r="AB411" s="67">
        <v>0.42299999999999999</v>
      </c>
      <c r="AC411" s="65">
        <v>0</v>
      </c>
      <c r="AD411" s="66">
        <v>0.14380000000000001</v>
      </c>
      <c r="AE411" s="66">
        <v>0.79300000000000004</v>
      </c>
      <c r="AF411" s="65">
        <v>350</v>
      </c>
      <c r="AG411" s="65">
        <v>341</v>
      </c>
      <c r="AH411" s="65">
        <v>356</v>
      </c>
      <c r="AI411" s="65">
        <v>625679</v>
      </c>
      <c r="AJ411" s="66">
        <v>0.79500000000000004</v>
      </c>
      <c r="AK411" s="66">
        <v>0.81899999999999995</v>
      </c>
      <c r="AL411" s="66">
        <v>0.91900000000000004</v>
      </c>
      <c r="AM411" s="66">
        <v>0.81899999999999995</v>
      </c>
      <c r="AN411" s="66">
        <v>0.85399999999999998</v>
      </c>
      <c r="AO411" s="66">
        <v>0.32800000000000001</v>
      </c>
      <c r="AP411" s="66">
        <v>0.67400000000000004</v>
      </c>
      <c r="AQ411" s="66">
        <v>0.67400000000000004</v>
      </c>
      <c r="AR411" s="88">
        <v>0.39692</v>
      </c>
    </row>
    <row r="412" spans="1:44" x14ac:dyDescent="0.2">
      <c r="A412" s="61" t="s">
        <v>844</v>
      </c>
      <c r="B412" s="58" t="s">
        <v>845</v>
      </c>
      <c r="C412" s="65">
        <v>452617</v>
      </c>
      <c r="D412" s="65">
        <v>149864</v>
      </c>
      <c r="E412" s="66">
        <v>0.58899999999999997</v>
      </c>
      <c r="F412" s="65">
        <v>15098</v>
      </c>
      <c r="G412" s="65">
        <v>45294</v>
      </c>
      <c r="H412" s="66">
        <v>0.7</v>
      </c>
      <c r="I412" s="65">
        <v>9582</v>
      </c>
      <c r="J412" s="66">
        <v>0.91200000000000003</v>
      </c>
      <c r="K412" s="65">
        <v>164030886</v>
      </c>
      <c r="L412" s="65">
        <v>289</v>
      </c>
      <c r="M412" s="65">
        <v>567580</v>
      </c>
      <c r="N412" s="65">
        <v>190830</v>
      </c>
      <c r="O412" s="66">
        <v>0.58899999999999997</v>
      </c>
      <c r="P412" s="65">
        <v>374</v>
      </c>
      <c r="Q412" s="65">
        <v>355</v>
      </c>
      <c r="R412" s="65">
        <v>374</v>
      </c>
      <c r="S412" s="66">
        <v>1.0449999999999999</v>
      </c>
      <c r="T412" s="66">
        <v>1.94</v>
      </c>
      <c r="U412" s="66">
        <v>0.67</v>
      </c>
      <c r="V412" s="65">
        <v>161498519</v>
      </c>
      <c r="W412" s="65">
        <v>166563253</v>
      </c>
      <c r="X412" s="65">
        <v>56482811</v>
      </c>
      <c r="Y412" s="65">
        <v>55150056</v>
      </c>
      <c r="Z412" s="65">
        <v>368</v>
      </c>
      <c r="AA412" s="65">
        <v>303</v>
      </c>
      <c r="AB412" s="67">
        <v>0.68340000000000001</v>
      </c>
      <c r="AC412" s="65">
        <v>3</v>
      </c>
      <c r="AD412" s="66">
        <v>0.1555</v>
      </c>
      <c r="AE412" s="66">
        <v>0.94</v>
      </c>
      <c r="AF412" s="65">
        <v>306</v>
      </c>
      <c r="AG412" s="65">
        <v>308</v>
      </c>
      <c r="AH412" s="65">
        <v>310</v>
      </c>
      <c r="AI412" s="65">
        <v>537300</v>
      </c>
      <c r="AJ412" s="66">
        <v>0.86399999999999999</v>
      </c>
      <c r="AK412" s="66">
        <v>0.82099999999999995</v>
      </c>
      <c r="AL412" s="66">
        <v>0.92100000000000004</v>
      </c>
      <c r="AM412" s="66">
        <v>0.82099999999999995</v>
      </c>
      <c r="AN412" s="66">
        <v>0.85699999999999998</v>
      </c>
      <c r="AO412" s="66">
        <v>0.53</v>
      </c>
      <c r="AP412" s="66">
        <v>0.72</v>
      </c>
      <c r="AQ412" s="66">
        <v>0.72</v>
      </c>
      <c r="AR412" s="88">
        <v>0.49847000000000002</v>
      </c>
    </row>
    <row r="413" spans="1:44" x14ac:dyDescent="0.2">
      <c r="A413" s="61" t="s">
        <v>846</v>
      </c>
      <c r="B413" s="58" t="s">
        <v>847</v>
      </c>
      <c r="C413" s="65">
        <v>518627</v>
      </c>
      <c r="D413" s="65">
        <v>125696</v>
      </c>
      <c r="E413" s="66">
        <v>0.58299999999999996</v>
      </c>
      <c r="F413" s="65">
        <v>16128</v>
      </c>
      <c r="G413" s="65">
        <v>48384</v>
      </c>
      <c r="H413" s="66">
        <v>0.70299999999999996</v>
      </c>
      <c r="I413" s="65">
        <v>13801</v>
      </c>
      <c r="J413" s="66">
        <v>0.91300000000000003</v>
      </c>
      <c r="K413" s="65">
        <v>191810265</v>
      </c>
      <c r="L413" s="65">
        <v>283</v>
      </c>
      <c r="M413" s="65">
        <v>677774</v>
      </c>
      <c r="N413" s="65">
        <v>164782</v>
      </c>
      <c r="O413" s="66">
        <v>0.50800000000000001</v>
      </c>
      <c r="P413" s="65">
        <v>321</v>
      </c>
      <c r="Q413" s="65">
        <v>359</v>
      </c>
      <c r="R413" s="65">
        <v>340</v>
      </c>
      <c r="S413" s="66">
        <v>1.0449999999999999</v>
      </c>
      <c r="T413" s="66">
        <v>1.835</v>
      </c>
      <c r="U413" s="66">
        <v>0.68400000000000005</v>
      </c>
      <c r="V413" s="65">
        <v>191209891</v>
      </c>
      <c r="W413" s="65">
        <v>192410639</v>
      </c>
      <c r="X413" s="65">
        <v>43223476</v>
      </c>
      <c r="Y413" s="65">
        <v>46633500</v>
      </c>
      <c r="Z413" s="65">
        <v>371</v>
      </c>
      <c r="AA413" s="65">
        <v>262</v>
      </c>
      <c r="AB413" s="67">
        <v>0.48299999999999998</v>
      </c>
      <c r="AC413" s="65">
        <v>0</v>
      </c>
      <c r="AD413" s="66">
        <v>0.14910000000000001</v>
      </c>
      <c r="AE413" s="66">
        <v>0.83499999999999996</v>
      </c>
      <c r="AF413" s="65">
        <v>267</v>
      </c>
      <c r="AG413" s="65">
        <v>287</v>
      </c>
      <c r="AH413" s="65">
        <v>314</v>
      </c>
      <c r="AI413" s="65">
        <v>612772</v>
      </c>
      <c r="AJ413" s="66">
        <v>0.878</v>
      </c>
      <c r="AK413" s="66">
        <v>0.80400000000000005</v>
      </c>
      <c r="AL413" s="66">
        <v>0.90400000000000003</v>
      </c>
      <c r="AM413" s="66">
        <v>0.80400000000000005</v>
      </c>
      <c r="AN413" s="66">
        <v>0.83899999999999997</v>
      </c>
      <c r="AO413" s="66">
        <v>0.59</v>
      </c>
      <c r="AP413" s="66">
        <v>0.68100000000000005</v>
      </c>
      <c r="AQ413" s="66">
        <v>0.68100000000000005</v>
      </c>
      <c r="AR413" s="88">
        <v>0.36993999999999999</v>
      </c>
    </row>
    <row r="414" spans="1:44" x14ac:dyDescent="0.2">
      <c r="A414" s="61" t="s">
        <v>848</v>
      </c>
      <c r="B414" s="58" t="s">
        <v>849</v>
      </c>
      <c r="C414" s="65">
        <v>671842</v>
      </c>
      <c r="D414" s="65">
        <v>147295</v>
      </c>
      <c r="E414" s="66">
        <v>0.72399999999999998</v>
      </c>
      <c r="F414" s="65">
        <v>18405</v>
      </c>
      <c r="G414" s="65">
        <v>55215</v>
      </c>
      <c r="H414" s="66">
        <v>0.63100000000000001</v>
      </c>
      <c r="I414" s="65">
        <v>12548</v>
      </c>
      <c r="J414" s="66">
        <v>0.89200000000000002</v>
      </c>
      <c r="K414" s="65">
        <v>281938899</v>
      </c>
      <c r="L414" s="65">
        <v>342</v>
      </c>
      <c r="M414" s="65">
        <v>824382</v>
      </c>
      <c r="N414" s="65">
        <v>182181</v>
      </c>
      <c r="O414" s="66">
        <v>0.56200000000000006</v>
      </c>
      <c r="P414" s="65">
        <v>420</v>
      </c>
      <c r="Q414" s="65">
        <v>408</v>
      </c>
      <c r="R414" s="65">
        <v>420</v>
      </c>
      <c r="S414" s="66">
        <v>1.0449999999999999</v>
      </c>
      <c r="T414" s="66">
        <v>1.8029999999999999</v>
      </c>
      <c r="U414" s="66">
        <v>0.56200000000000006</v>
      </c>
      <c r="V414" s="65">
        <v>279688526</v>
      </c>
      <c r="W414" s="65">
        <v>284189272</v>
      </c>
      <c r="X414" s="65">
        <v>58376045</v>
      </c>
      <c r="Y414" s="65">
        <v>62306070</v>
      </c>
      <c r="Z414" s="65">
        <v>423</v>
      </c>
      <c r="AA414" s="65">
        <v>361</v>
      </c>
      <c r="AB414" s="67">
        <v>0.50090000000000001</v>
      </c>
      <c r="AC414" s="65">
        <v>2</v>
      </c>
      <c r="AD414" s="66">
        <v>0.1565</v>
      </c>
      <c r="AE414" s="66">
        <v>0.80300000000000005</v>
      </c>
      <c r="AF414" s="65">
        <v>363</v>
      </c>
      <c r="AG414" s="65">
        <v>354</v>
      </c>
      <c r="AH414" s="65">
        <v>366</v>
      </c>
      <c r="AI414" s="65">
        <v>776473</v>
      </c>
      <c r="AJ414" s="66">
        <v>0.72499999999999998</v>
      </c>
      <c r="AK414" s="66">
        <v>0.75800000000000001</v>
      </c>
      <c r="AL414" s="66">
        <v>0.85799999999999998</v>
      </c>
      <c r="AM414" s="66">
        <v>0.75800000000000001</v>
      </c>
      <c r="AN414" s="66">
        <v>0.79</v>
      </c>
      <c r="AO414" s="66">
        <v>0.49099999999999999</v>
      </c>
      <c r="AP414" s="66">
        <v>0.59499999999999997</v>
      </c>
      <c r="AQ414" s="66">
        <v>0.59499999999999997</v>
      </c>
      <c r="AR414" s="88">
        <v>0.42141000000000001</v>
      </c>
    </row>
    <row r="415" spans="1:44" x14ac:dyDescent="0.2">
      <c r="A415" s="61" t="s">
        <v>850</v>
      </c>
      <c r="B415" s="58" t="s">
        <v>851</v>
      </c>
      <c r="C415" s="65">
        <v>463805</v>
      </c>
      <c r="D415" s="65">
        <v>131443</v>
      </c>
      <c r="E415" s="66">
        <v>0.55900000000000005</v>
      </c>
      <c r="F415" s="65">
        <v>15804</v>
      </c>
      <c r="G415" s="65">
        <v>47412</v>
      </c>
      <c r="H415" s="66">
        <v>0.71499999999999997</v>
      </c>
      <c r="I415" s="65">
        <v>10244</v>
      </c>
      <c r="J415" s="66">
        <v>0.91700000000000004</v>
      </c>
      <c r="K415" s="65">
        <v>185313091</v>
      </c>
      <c r="L415" s="65">
        <v>303</v>
      </c>
      <c r="M415" s="65">
        <v>611594</v>
      </c>
      <c r="N415" s="65">
        <v>174389</v>
      </c>
      <c r="O415" s="66">
        <v>0.53800000000000003</v>
      </c>
      <c r="P415" s="65">
        <v>409</v>
      </c>
      <c r="Q415" s="65">
        <v>397</v>
      </c>
      <c r="R415" s="65">
        <v>409</v>
      </c>
      <c r="S415" s="66">
        <v>1.0449999999999999</v>
      </c>
      <c r="T415" s="66">
        <v>1.9</v>
      </c>
      <c r="U415" s="66">
        <v>0.70599999999999996</v>
      </c>
      <c r="V415" s="65">
        <v>184176378</v>
      </c>
      <c r="W415" s="65">
        <v>186449805</v>
      </c>
      <c r="X415" s="65">
        <v>52464928</v>
      </c>
      <c r="Y415" s="65">
        <v>52840156</v>
      </c>
      <c r="Z415" s="65">
        <v>402</v>
      </c>
      <c r="AA415" s="65">
        <v>313</v>
      </c>
      <c r="AB415" s="67">
        <v>0.53759999999999997</v>
      </c>
      <c r="AC415" s="65">
        <v>1</v>
      </c>
      <c r="AD415" s="66">
        <v>0.22750000000000001</v>
      </c>
      <c r="AE415" s="66">
        <v>0.9</v>
      </c>
      <c r="AF415" s="65">
        <v>315</v>
      </c>
      <c r="AG415" s="65">
        <v>312</v>
      </c>
      <c r="AH415" s="65">
        <v>326</v>
      </c>
      <c r="AI415" s="65">
        <v>571931</v>
      </c>
      <c r="AJ415" s="66">
        <v>0.9</v>
      </c>
      <c r="AK415" s="66">
        <v>0.81100000000000005</v>
      </c>
      <c r="AL415" s="66">
        <v>0.91100000000000003</v>
      </c>
      <c r="AM415" s="66">
        <v>0.81100000000000005</v>
      </c>
      <c r="AN415" s="66">
        <v>0.84599999999999997</v>
      </c>
      <c r="AO415" s="66">
        <v>0.51900000000000002</v>
      </c>
      <c r="AP415" s="66">
        <v>0.70199999999999996</v>
      </c>
      <c r="AQ415" s="66">
        <v>0.70199999999999996</v>
      </c>
      <c r="AR415" s="88">
        <v>0.45418999999999998</v>
      </c>
    </row>
    <row r="416" spans="1:44" x14ac:dyDescent="0.2">
      <c r="A416" s="61" t="s">
        <v>852</v>
      </c>
      <c r="B416" s="58" t="s">
        <v>853</v>
      </c>
      <c r="C416" s="65">
        <v>518537</v>
      </c>
      <c r="D416" s="65">
        <v>160550</v>
      </c>
      <c r="E416" s="66">
        <v>0.65200000000000002</v>
      </c>
      <c r="F416" s="65">
        <v>14550</v>
      </c>
      <c r="G416" s="65">
        <v>43650</v>
      </c>
      <c r="H416" s="66">
        <v>0.66800000000000004</v>
      </c>
      <c r="I416" s="65">
        <v>13895</v>
      </c>
      <c r="J416" s="66">
        <v>0.90300000000000002</v>
      </c>
      <c r="K416" s="65">
        <v>1085817809</v>
      </c>
      <c r="L416" s="65">
        <v>1620</v>
      </c>
      <c r="M416" s="65">
        <v>670257</v>
      </c>
      <c r="N416" s="65">
        <v>207525</v>
      </c>
      <c r="O416" s="66">
        <v>0.64</v>
      </c>
      <c r="P416" s="65">
        <v>2009</v>
      </c>
      <c r="Q416" s="65">
        <v>2063</v>
      </c>
      <c r="R416" s="65">
        <v>2036</v>
      </c>
      <c r="S416" s="66">
        <v>1.0449999999999999</v>
      </c>
      <c r="T416" s="66">
        <v>1.325</v>
      </c>
      <c r="U416" s="66">
        <v>0.57799999999999996</v>
      </c>
      <c r="V416" s="65">
        <v>1089699802</v>
      </c>
      <c r="W416" s="65">
        <v>1085817809</v>
      </c>
      <c r="X416" s="65">
        <v>326480148</v>
      </c>
      <c r="Y416" s="65">
        <v>336192028</v>
      </c>
      <c r="Z416" s="65">
        <v>2094</v>
      </c>
      <c r="AA416" s="65">
        <v>1603</v>
      </c>
      <c r="AB416" s="67">
        <v>0.3014</v>
      </c>
      <c r="AC416" s="65">
        <v>20</v>
      </c>
      <c r="AD416" s="66">
        <v>0.18790000000000001</v>
      </c>
      <c r="AE416" s="66">
        <v>0.32500000000000001</v>
      </c>
      <c r="AF416" s="65">
        <v>1612</v>
      </c>
      <c r="AG416" s="65">
        <v>1652</v>
      </c>
      <c r="AH416" s="65">
        <v>1741</v>
      </c>
      <c r="AI416" s="65">
        <v>623674</v>
      </c>
      <c r="AJ416" s="66">
        <v>0.73599999999999999</v>
      </c>
      <c r="AK416" s="66">
        <v>0.71</v>
      </c>
      <c r="AL416" s="66">
        <v>0.81</v>
      </c>
      <c r="AM416" s="66">
        <v>0.77500000000000002</v>
      </c>
      <c r="AN416" s="66">
        <v>0.77500000000000002</v>
      </c>
      <c r="AO416" s="66">
        <v>0.60799999999999998</v>
      </c>
      <c r="AP416" s="66">
        <v>0.67500000000000004</v>
      </c>
      <c r="AQ416" s="66">
        <v>0.67500000000000004</v>
      </c>
      <c r="AR416" s="88">
        <v>0.43590000000000001</v>
      </c>
    </row>
    <row r="417" spans="1:44" x14ac:dyDescent="0.2">
      <c r="A417" s="61" t="s">
        <v>854</v>
      </c>
      <c r="B417" s="58" t="s">
        <v>855</v>
      </c>
      <c r="C417" s="65">
        <v>377280</v>
      </c>
      <c r="D417" s="65">
        <v>146215</v>
      </c>
      <c r="E417" s="66">
        <v>0.53300000000000003</v>
      </c>
      <c r="F417" s="65">
        <v>15308</v>
      </c>
      <c r="G417" s="65">
        <v>45924</v>
      </c>
      <c r="H417" s="66">
        <v>0.72899999999999998</v>
      </c>
      <c r="I417" s="65">
        <v>10365</v>
      </c>
      <c r="J417" s="66">
        <v>0.92100000000000004</v>
      </c>
      <c r="K417" s="65">
        <v>352757576</v>
      </c>
      <c r="L417" s="65">
        <v>737</v>
      </c>
      <c r="M417" s="65">
        <v>478639</v>
      </c>
      <c r="N417" s="65">
        <v>185497</v>
      </c>
      <c r="O417" s="66">
        <v>0.57199999999999995</v>
      </c>
      <c r="P417" s="65">
        <v>827</v>
      </c>
      <c r="Q417" s="65">
        <v>957</v>
      </c>
      <c r="R417" s="65">
        <v>892</v>
      </c>
      <c r="S417" s="66">
        <v>1.0449999999999999</v>
      </c>
      <c r="T417" s="66">
        <v>1.7310000000000001</v>
      </c>
      <c r="U417" s="66">
        <v>0.74099999999999999</v>
      </c>
      <c r="V417" s="65">
        <v>354510069</v>
      </c>
      <c r="W417" s="65">
        <v>352757576</v>
      </c>
      <c r="X417" s="65">
        <v>134220361</v>
      </c>
      <c r="Y417" s="65">
        <v>136711371</v>
      </c>
      <c r="Z417" s="65">
        <v>935</v>
      </c>
      <c r="AA417" s="65">
        <v>686</v>
      </c>
      <c r="AB417" s="67">
        <v>0.46579999999999999</v>
      </c>
      <c r="AC417" s="65">
        <v>4</v>
      </c>
      <c r="AD417" s="66">
        <v>0.1174</v>
      </c>
      <c r="AE417" s="66">
        <v>0.73099999999999998</v>
      </c>
      <c r="AF417" s="65">
        <v>835</v>
      </c>
      <c r="AG417" s="65">
        <v>741</v>
      </c>
      <c r="AH417" s="65">
        <v>792</v>
      </c>
      <c r="AI417" s="65">
        <v>445400</v>
      </c>
      <c r="AJ417" s="66">
        <v>0.9</v>
      </c>
      <c r="AK417" s="66">
        <v>0.83899999999999997</v>
      </c>
      <c r="AL417" s="66">
        <v>0.93899999999999995</v>
      </c>
      <c r="AM417" s="66">
        <v>0.86799999999999999</v>
      </c>
      <c r="AN417" s="66">
        <v>0.90600000000000003</v>
      </c>
      <c r="AO417" s="66">
        <v>0.62</v>
      </c>
      <c r="AP417" s="66">
        <v>0.76800000000000002</v>
      </c>
      <c r="AQ417" s="66">
        <v>0.76800000000000002</v>
      </c>
      <c r="AR417" s="88">
        <v>0.46256999999999998</v>
      </c>
    </row>
    <row r="418" spans="1:44" x14ac:dyDescent="0.2">
      <c r="A418" s="61" t="s">
        <v>856</v>
      </c>
      <c r="B418" s="58" t="s">
        <v>857</v>
      </c>
      <c r="C418" s="65">
        <v>1180944</v>
      </c>
      <c r="D418" s="65">
        <v>284292</v>
      </c>
      <c r="E418" s="66">
        <v>1.3240000000000001</v>
      </c>
      <c r="F418" s="65">
        <v>14366</v>
      </c>
      <c r="G418" s="65">
        <v>43098</v>
      </c>
      <c r="H418" s="66">
        <v>0.32500000000000001</v>
      </c>
      <c r="I418" s="65">
        <v>16239</v>
      </c>
      <c r="J418" s="66">
        <v>0.80200000000000005</v>
      </c>
      <c r="K418" s="65">
        <v>1052048926</v>
      </c>
      <c r="L418" s="65">
        <v>769</v>
      </c>
      <c r="M418" s="65">
        <v>1368074</v>
      </c>
      <c r="N418" s="65">
        <v>331982</v>
      </c>
      <c r="O418" s="66">
        <v>1.0249999999999999</v>
      </c>
      <c r="P418" s="65">
        <v>930</v>
      </c>
      <c r="Q418" s="65">
        <v>909</v>
      </c>
      <c r="R418" s="65">
        <v>930</v>
      </c>
      <c r="S418" s="66">
        <v>1.0449999999999999</v>
      </c>
      <c r="T418" s="66">
        <v>1.5840000000000001</v>
      </c>
      <c r="U418" s="66">
        <v>0.28399999999999997</v>
      </c>
      <c r="V418" s="65">
        <v>1043610103</v>
      </c>
      <c r="W418" s="65">
        <v>1060487749</v>
      </c>
      <c r="X418" s="65">
        <v>236827432</v>
      </c>
      <c r="Y418" s="65">
        <v>255294614</v>
      </c>
      <c r="Z418" s="65">
        <v>898</v>
      </c>
      <c r="AA418" s="65">
        <v>808</v>
      </c>
      <c r="AB418" s="67">
        <v>0.25559999999999999</v>
      </c>
      <c r="AC418" s="65">
        <v>0</v>
      </c>
      <c r="AD418" s="66">
        <v>0.11609999999999999</v>
      </c>
      <c r="AE418" s="66">
        <v>0.58399999999999996</v>
      </c>
      <c r="AF418" s="65">
        <v>812</v>
      </c>
      <c r="AG418" s="65">
        <v>788</v>
      </c>
      <c r="AH418" s="65">
        <v>802</v>
      </c>
      <c r="AI418" s="65">
        <v>1322303</v>
      </c>
      <c r="AJ418" s="66">
        <v>0.42899999999999999</v>
      </c>
      <c r="AK418" s="66">
        <v>0.71799999999999997</v>
      </c>
      <c r="AL418" s="66">
        <v>0.81799999999999995</v>
      </c>
      <c r="AM418" s="66">
        <v>0.71799999999999997</v>
      </c>
      <c r="AN418" s="66">
        <v>0.71799999999999997</v>
      </c>
      <c r="AO418" s="66">
        <v>0.32800000000000001</v>
      </c>
      <c r="AP418" s="66">
        <v>0.309</v>
      </c>
      <c r="AQ418" s="66">
        <v>0.36</v>
      </c>
      <c r="AR418" s="88">
        <v>0.23003000000000001</v>
      </c>
    </row>
    <row r="419" spans="1:44" x14ac:dyDescent="0.2">
      <c r="A419" s="61" t="s">
        <v>858</v>
      </c>
      <c r="B419" s="58" t="s">
        <v>859</v>
      </c>
      <c r="C419" s="65">
        <v>674639</v>
      </c>
      <c r="D419" s="65">
        <v>142302</v>
      </c>
      <c r="E419" s="66">
        <v>0.71599999999999997</v>
      </c>
      <c r="F419" s="65">
        <v>15592</v>
      </c>
      <c r="G419" s="65">
        <v>46776</v>
      </c>
      <c r="H419" s="66">
        <v>0.63500000000000001</v>
      </c>
      <c r="I419" s="65">
        <v>9202</v>
      </c>
      <c r="J419" s="66">
        <v>0.89300000000000002</v>
      </c>
      <c r="K419" s="65">
        <v>339679984</v>
      </c>
      <c r="L419" s="65">
        <v>402</v>
      </c>
      <c r="M419" s="65">
        <v>844975</v>
      </c>
      <c r="N419" s="65">
        <v>181594</v>
      </c>
      <c r="O419" s="66">
        <v>0.56000000000000005</v>
      </c>
      <c r="P419" s="65">
        <v>531</v>
      </c>
      <c r="Q419" s="65">
        <v>529</v>
      </c>
      <c r="R419" s="65">
        <v>531</v>
      </c>
      <c r="S419" s="66">
        <v>1.0449999999999999</v>
      </c>
      <c r="T419" s="66">
        <v>1.9419999999999999</v>
      </c>
      <c r="U419" s="66">
        <v>0.56499999999999995</v>
      </c>
      <c r="V419" s="65">
        <v>333269660</v>
      </c>
      <c r="W419" s="65">
        <v>346090308</v>
      </c>
      <c r="X419" s="65">
        <v>72627485</v>
      </c>
      <c r="Y419" s="65">
        <v>73001078</v>
      </c>
      <c r="Z419" s="65">
        <v>513</v>
      </c>
      <c r="AA419" s="65">
        <v>415</v>
      </c>
      <c r="AB419" s="67">
        <v>0.63980000000000004</v>
      </c>
      <c r="AC419" s="65">
        <v>0</v>
      </c>
      <c r="AD419" s="66">
        <v>0.1893</v>
      </c>
      <c r="AE419" s="66">
        <v>0.94199999999999995</v>
      </c>
      <c r="AF419" s="65">
        <v>416</v>
      </c>
      <c r="AG419" s="65">
        <v>408</v>
      </c>
      <c r="AH419" s="65">
        <v>433</v>
      </c>
      <c r="AI419" s="65">
        <v>799284</v>
      </c>
      <c r="AJ419" s="66">
        <v>0.73599999999999999</v>
      </c>
      <c r="AK419" s="66">
        <v>0.78700000000000003</v>
      </c>
      <c r="AL419" s="66">
        <v>0.88700000000000001</v>
      </c>
      <c r="AM419" s="66">
        <v>0.78700000000000003</v>
      </c>
      <c r="AN419" s="66">
        <v>0.82099999999999995</v>
      </c>
      <c r="AO419" s="66">
        <v>0.26</v>
      </c>
      <c r="AP419" s="66">
        <v>0.58299999999999996</v>
      </c>
      <c r="AQ419" s="66">
        <v>0.58299999999999996</v>
      </c>
      <c r="AR419" s="88">
        <v>0.53071000000000002</v>
      </c>
    </row>
    <row r="420" spans="1:44" x14ac:dyDescent="0.2">
      <c r="A420" s="61" t="s">
        <v>860</v>
      </c>
      <c r="B420" s="58" t="s">
        <v>861</v>
      </c>
      <c r="C420" s="65">
        <v>843397</v>
      </c>
      <c r="D420" s="65">
        <v>178037</v>
      </c>
      <c r="E420" s="66">
        <v>0.89500000000000002</v>
      </c>
      <c r="F420" s="65">
        <v>18409</v>
      </c>
      <c r="G420" s="65">
        <v>55227</v>
      </c>
      <c r="H420" s="66">
        <v>0.54400000000000004</v>
      </c>
      <c r="I420" s="65">
        <v>12519</v>
      </c>
      <c r="J420" s="66">
        <v>0.86599999999999999</v>
      </c>
      <c r="K420" s="65">
        <v>426433595</v>
      </c>
      <c r="L420" s="65">
        <v>417</v>
      </c>
      <c r="M420" s="65">
        <v>1022622</v>
      </c>
      <c r="N420" s="65">
        <v>221586</v>
      </c>
      <c r="O420" s="66">
        <v>0.68400000000000005</v>
      </c>
      <c r="P420" s="65">
        <v>521</v>
      </c>
      <c r="Q420" s="65">
        <v>513</v>
      </c>
      <c r="R420" s="65">
        <v>521</v>
      </c>
      <c r="S420" s="66">
        <v>1.0449999999999999</v>
      </c>
      <c r="T420" s="66">
        <v>1.8759999999999999</v>
      </c>
      <c r="U420" s="66">
        <v>0.48399999999999999</v>
      </c>
      <c r="V420" s="65">
        <v>415143765</v>
      </c>
      <c r="W420" s="65">
        <v>437723426</v>
      </c>
      <c r="X420" s="65">
        <v>77347162</v>
      </c>
      <c r="Y420" s="65">
        <v>92401579</v>
      </c>
      <c r="Z420" s="65">
        <v>519</v>
      </c>
      <c r="AA420" s="65">
        <v>420</v>
      </c>
      <c r="AB420" s="67">
        <v>0.52210000000000001</v>
      </c>
      <c r="AC420" s="65">
        <v>2</v>
      </c>
      <c r="AD420" s="66">
        <v>0.14860000000000001</v>
      </c>
      <c r="AE420" s="66">
        <v>0.876</v>
      </c>
      <c r="AF420" s="65">
        <v>426</v>
      </c>
      <c r="AG420" s="65">
        <v>432</v>
      </c>
      <c r="AH420" s="65">
        <v>440</v>
      </c>
      <c r="AI420" s="65">
        <v>994825</v>
      </c>
      <c r="AJ420" s="66">
        <v>0.626</v>
      </c>
      <c r="AK420" s="66">
        <v>0.78100000000000003</v>
      </c>
      <c r="AL420" s="66">
        <v>0.88100000000000001</v>
      </c>
      <c r="AM420" s="66">
        <v>0.78100000000000003</v>
      </c>
      <c r="AN420" s="66">
        <v>0.81499999999999995</v>
      </c>
      <c r="AO420" s="66">
        <v>0.33900000000000002</v>
      </c>
      <c r="AP420" s="66">
        <v>0.48099999999999998</v>
      </c>
      <c r="AQ420" s="66">
        <v>0.48099999999999998</v>
      </c>
      <c r="AR420" s="88">
        <v>0.44181999999999999</v>
      </c>
    </row>
    <row r="421" spans="1:44" x14ac:dyDescent="0.2">
      <c r="A421" s="61" t="s">
        <v>862</v>
      </c>
      <c r="B421" s="58" t="s">
        <v>863</v>
      </c>
      <c r="C421" s="65">
        <v>478629</v>
      </c>
      <c r="D421" s="65">
        <v>134326</v>
      </c>
      <c r="E421" s="66">
        <v>0.57399999999999995</v>
      </c>
      <c r="F421" s="65">
        <v>16052</v>
      </c>
      <c r="G421" s="65">
        <v>48156</v>
      </c>
      <c r="H421" s="66">
        <v>0.70799999999999996</v>
      </c>
      <c r="I421" s="65">
        <v>11835</v>
      </c>
      <c r="J421" s="66">
        <v>0.91400000000000003</v>
      </c>
      <c r="K421" s="65">
        <v>171596398</v>
      </c>
      <c r="L421" s="65">
        <v>295</v>
      </c>
      <c r="M421" s="65">
        <v>581682</v>
      </c>
      <c r="N421" s="65">
        <v>168476</v>
      </c>
      <c r="O421" s="66">
        <v>0.52</v>
      </c>
      <c r="P421" s="65">
        <v>367</v>
      </c>
      <c r="Q421" s="65">
        <v>394</v>
      </c>
      <c r="R421" s="65">
        <v>381</v>
      </c>
      <c r="S421" s="66">
        <v>1.0449999999999999</v>
      </c>
      <c r="T421" s="66">
        <v>1.8149999999999999</v>
      </c>
      <c r="U421" s="66">
        <v>0.7</v>
      </c>
      <c r="V421" s="65">
        <v>166099972</v>
      </c>
      <c r="W421" s="65">
        <v>177092825</v>
      </c>
      <c r="X421" s="65">
        <v>48099762</v>
      </c>
      <c r="Y421" s="65">
        <v>49700695</v>
      </c>
      <c r="Z421" s="65">
        <v>370</v>
      </c>
      <c r="AA421" s="65">
        <v>293</v>
      </c>
      <c r="AB421" s="67">
        <v>0.52349999999999997</v>
      </c>
      <c r="AC421" s="65">
        <v>0</v>
      </c>
      <c r="AD421" s="66">
        <v>0.1157</v>
      </c>
      <c r="AE421" s="66">
        <v>0.81499999999999995</v>
      </c>
      <c r="AF421" s="65">
        <v>295</v>
      </c>
      <c r="AG421" s="65">
        <v>303</v>
      </c>
      <c r="AH421" s="65">
        <v>294</v>
      </c>
      <c r="AI421" s="65">
        <v>602356</v>
      </c>
      <c r="AJ421" s="66">
        <v>0.88800000000000001</v>
      </c>
      <c r="AK421" s="66">
        <v>0.80800000000000005</v>
      </c>
      <c r="AL421" s="66">
        <v>0.90800000000000003</v>
      </c>
      <c r="AM421" s="66">
        <v>0.80800000000000005</v>
      </c>
      <c r="AN421" s="66">
        <v>0.84299999999999997</v>
      </c>
      <c r="AO421" s="66">
        <v>0.6</v>
      </c>
      <c r="AP421" s="66">
        <v>0.68600000000000005</v>
      </c>
      <c r="AQ421" s="66">
        <v>0.68600000000000005</v>
      </c>
      <c r="AR421" s="88">
        <v>0.47323999999999999</v>
      </c>
    </row>
    <row r="422" spans="1:44" x14ac:dyDescent="0.2">
      <c r="A422" s="61" t="s">
        <v>864</v>
      </c>
      <c r="B422" s="58" t="s">
        <v>865</v>
      </c>
      <c r="C422" s="65">
        <v>725188</v>
      </c>
      <c r="D422" s="65">
        <v>234050</v>
      </c>
      <c r="E422" s="66">
        <v>0.93100000000000005</v>
      </c>
      <c r="F422" s="65">
        <v>18967</v>
      </c>
      <c r="G422" s="65">
        <v>56901</v>
      </c>
      <c r="H422" s="66">
        <v>0.52600000000000002</v>
      </c>
      <c r="I422" s="65">
        <v>23447</v>
      </c>
      <c r="J422" s="66">
        <v>0.86099999999999999</v>
      </c>
      <c r="K422" s="65">
        <v>3751999440</v>
      </c>
      <c r="L422" s="65">
        <v>3866</v>
      </c>
      <c r="M422" s="65">
        <v>970512</v>
      </c>
      <c r="N422" s="65">
        <v>315961</v>
      </c>
      <c r="O422" s="66">
        <v>0.97499999999999998</v>
      </c>
      <c r="P422" s="65">
        <v>4770</v>
      </c>
      <c r="Q422" s="65">
        <v>4772</v>
      </c>
      <c r="R422" s="65">
        <v>4771</v>
      </c>
      <c r="S422" s="66">
        <v>1.3140000000000001</v>
      </c>
      <c r="T422" s="66">
        <v>1.1539999999999999</v>
      </c>
      <c r="U422" s="66">
        <v>0.434</v>
      </c>
      <c r="V422" s="65">
        <v>3719239605</v>
      </c>
      <c r="W422" s="65">
        <v>3784759276</v>
      </c>
      <c r="X422" s="65">
        <v>1196017312</v>
      </c>
      <c r="Y422" s="65">
        <v>1221508740</v>
      </c>
      <c r="Z422" s="65">
        <v>5219</v>
      </c>
      <c r="AA422" s="65">
        <v>3833</v>
      </c>
      <c r="AB422" s="67">
        <v>0.18490000000000001</v>
      </c>
      <c r="AC422" s="65">
        <v>176</v>
      </c>
      <c r="AD422" s="66">
        <v>1.6299999999999999E-2</v>
      </c>
      <c r="AE422" s="66">
        <v>0.154</v>
      </c>
      <c r="AF422" s="65">
        <v>3896</v>
      </c>
      <c r="AG422" s="65">
        <v>4023</v>
      </c>
      <c r="AH422" s="65">
        <v>4279</v>
      </c>
      <c r="AI422" s="65">
        <v>884496</v>
      </c>
      <c r="AJ422" s="66">
        <v>0.59399999999999997</v>
      </c>
      <c r="AK422" s="66">
        <v>0.56499999999999995</v>
      </c>
      <c r="AL422" s="66">
        <v>0.66500000000000004</v>
      </c>
      <c r="AM422" s="66">
        <v>0.63800000000000001</v>
      </c>
      <c r="AN422" s="66">
        <v>0.63800000000000001</v>
      </c>
      <c r="AO422" s="66">
        <v>0.66300000000000003</v>
      </c>
      <c r="AP422" s="66">
        <v>0.53800000000000003</v>
      </c>
      <c r="AQ422" s="66">
        <v>0.66300000000000003</v>
      </c>
      <c r="AR422" s="88">
        <v>0.18356</v>
      </c>
    </row>
    <row r="423" spans="1:44" x14ac:dyDescent="0.2">
      <c r="A423" s="61" t="s">
        <v>866</v>
      </c>
      <c r="B423" s="58" t="s">
        <v>867</v>
      </c>
      <c r="C423" s="65">
        <v>733769</v>
      </c>
      <c r="D423" s="65">
        <v>231488</v>
      </c>
      <c r="E423" s="66">
        <v>0.93200000000000005</v>
      </c>
      <c r="F423" s="65">
        <v>21997</v>
      </c>
      <c r="G423" s="65">
        <v>65991</v>
      </c>
      <c r="H423" s="66">
        <v>0.52500000000000002</v>
      </c>
      <c r="I423" s="65">
        <v>25736</v>
      </c>
      <c r="J423" s="66">
        <v>0.86099999999999999</v>
      </c>
      <c r="K423" s="65">
        <v>3587234734</v>
      </c>
      <c r="L423" s="65">
        <v>3847</v>
      </c>
      <c r="M423" s="65">
        <v>932475</v>
      </c>
      <c r="N423" s="65">
        <v>298281</v>
      </c>
      <c r="O423" s="66">
        <v>0.92100000000000004</v>
      </c>
      <c r="P423" s="65">
        <v>4680</v>
      </c>
      <c r="Q423" s="65">
        <v>4649</v>
      </c>
      <c r="R423" s="65">
        <v>4680</v>
      </c>
      <c r="S423" s="66">
        <v>1.3140000000000001</v>
      </c>
      <c r="T423" s="66">
        <v>1.2609999999999999</v>
      </c>
      <c r="U423" s="66">
        <v>0.435</v>
      </c>
      <c r="V423" s="65">
        <v>3537175232</v>
      </c>
      <c r="W423" s="65">
        <v>3637294237</v>
      </c>
      <c r="X423" s="65">
        <v>1118323702</v>
      </c>
      <c r="Y423" s="65">
        <v>1147489895</v>
      </c>
      <c r="Z423" s="65">
        <v>4957</v>
      </c>
      <c r="AA423" s="65">
        <v>3836</v>
      </c>
      <c r="AB423" s="67">
        <v>0.31190000000000001</v>
      </c>
      <c r="AC423" s="65">
        <v>193</v>
      </c>
      <c r="AD423" s="66">
        <v>5.1200000000000002E-2</v>
      </c>
      <c r="AE423" s="66">
        <v>0.26100000000000001</v>
      </c>
      <c r="AF423" s="65">
        <v>3981</v>
      </c>
      <c r="AG423" s="65">
        <v>4065</v>
      </c>
      <c r="AH423" s="65">
        <v>4258</v>
      </c>
      <c r="AI423" s="65">
        <v>854225</v>
      </c>
      <c r="AJ423" s="66">
        <v>0.60799999999999998</v>
      </c>
      <c r="AK423" s="66">
        <v>0.55800000000000005</v>
      </c>
      <c r="AL423" s="66">
        <v>0.65800000000000003</v>
      </c>
      <c r="AM423" s="66">
        <v>0.65400000000000003</v>
      </c>
      <c r="AN423" s="66">
        <v>0.65400000000000003</v>
      </c>
      <c r="AO423" s="66">
        <v>0.70499999999999996</v>
      </c>
      <c r="AP423" s="66">
        <v>0.55400000000000005</v>
      </c>
      <c r="AQ423" s="66">
        <v>0.70499999999999996</v>
      </c>
      <c r="AR423" s="88">
        <v>0.23957000000000001</v>
      </c>
    </row>
    <row r="424" spans="1:44" x14ac:dyDescent="0.2">
      <c r="A424" s="61" t="s">
        <v>868</v>
      </c>
      <c r="B424" s="58" t="s">
        <v>869</v>
      </c>
      <c r="C424" s="65">
        <v>1309263</v>
      </c>
      <c r="D424" s="65">
        <v>398333</v>
      </c>
      <c r="E424" s="66">
        <v>1.6339999999999999</v>
      </c>
      <c r="F424" s="65">
        <v>26798</v>
      </c>
      <c r="G424" s="65">
        <v>80394</v>
      </c>
      <c r="H424" s="66">
        <v>0.25</v>
      </c>
      <c r="I424" s="65">
        <v>28769</v>
      </c>
      <c r="J424" s="66">
        <v>0.755</v>
      </c>
      <c r="K424" s="65">
        <v>1156010645</v>
      </c>
      <c r="L424" s="65">
        <v>733</v>
      </c>
      <c r="M424" s="65">
        <v>1577095</v>
      </c>
      <c r="N424" s="65">
        <v>487456</v>
      </c>
      <c r="O424" s="66">
        <v>1.5049999999999999</v>
      </c>
      <c r="P424" s="65">
        <v>892</v>
      </c>
      <c r="Q424" s="65">
        <v>891</v>
      </c>
      <c r="R424" s="65">
        <v>892</v>
      </c>
      <c r="S424" s="66">
        <v>1.3140000000000001</v>
      </c>
      <c r="T424" s="66">
        <v>1.2050000000000001</v>
      </c>
      <c r="U424" s="66">
        <v>0.23</v>
      </c>
      <c r="V424" s="65">
        <v>1137611730</v>
      </c>
      <c r="W424" s="65">
        <v>1174409560</v>
      </c>
      <c r="X424" s="65">
        <v>332167854</v>
      </c>
      <c r="Y424" s="65">
        <v>357305537</v>
      </c>
      <c r="Z424" s="65">
        <v>897</v>
      </c>
      <c r="AA424" s="65">
        <v>779</v>
      </c>
      <c r="AB424" s="67">
        <v>0.1469</v>
      </c>
      <c r="AC424" s="65">
        <v>15</v>
      </c>
      <c r="AD424" s="66">
        <v>6.7900000000000002E-2</v>
      </c>
      <c r="AE424" s="66">
        <v>0.20499999999999999</v>
      </c>
      <c r="AF424" s="65">
        <v>910</v>
      </c>
      <c r="AG424" s="65">
        <v>792</v>
      </c>
      <c r="AH424" s="65">
        <v>792</v>
      </c>
      <c r="AI424" s="65">
        <v>1482840</v>
      </c>
      <c r="AJ424" s="66">
        <v>0.312</v>
      </c>
      <c r="AK424" s="66">
        <v>0.34599999999999997</v>
      </c>
      <c r="AL424" s="66">
        <v>0.44600000000000001</v>
      </c>
      <c r="AM424" s="66">
        <v>0.34599999999999997</v>
      </c>
      <c r="AN424" s="66">
        <v>0.34599999999999997</v>
      </c>
      <c r="AO424" s="66">
        <v>0.55400000000000005</v>
      </c>
      <c r="AP424" s="66">
        <v>0.22600000000000001</v>
      </c>
      <c r="AQ424" s="66">
        <v>0.55400000000000005</v>
      </c>
      <c r="AR424" s="88">
        <v>0.16475999999999999</v>
      </c>
    </row>
    <row r="425" spans="1:44" x14ac:dyDescent="0.2">
      <c r="A425" s="61" t="s">
        <v>870</v>
      </c>
      <c r="B425" s="58" t="s">
        <v>871</v>
      </c>
      <c r="C425" s="65">
        <v>2564850</v>
      </c>
      <c r="D425" s="65">
        <v>568411</v>
      </c>
      <c r="E425" s="66">
        <v>2.7789999999999999</v>
      </c>
      <c r="F425" s="65">
        <v>33581</v>
      </c>
      <c r="G425" s="65">
        <v>100743</v>
      </c>
      <c r="H425" s="66">
        <v>0.25</v>
      </c>
      <c r="I425" s="65">
        <v>32458</v>
      </c>
      <c r="J425" s="66">
        <v>0.58399999999999996</v>
      </c>
      <c r="K425" s="65">
        <v>945100330</v>
      </c>
      <c r="L425" s="65">
        <v>295</v>
      </c>
      <c r="M425" s="65">
        <v>3203729</v>
      </c>
      <c r="N425" s="65">
        <v>720630</v>
      </c>
      <c r="O425" s="66">
        <v>2.2250000000000001</v>
      </c>
      <c r="P425" s="65">
        <v>269</v>
      </c>
      <c r="Q425" s="65">
        <v>244</v>
      </c>
      <c r="R425" s="65">
        <v>269</v>
      </c>
      <c r="S425" s="66">
        <v>1.3140000000000001</v>
      </c>
      <c r="T425" s="66">
        <v>1.0640000000000001</v>
      </c>
      <c r="U425" s="66">
        <v>2.4E-2</v>
      </c>
      <c r="V425" s="65">
        <v>930946433</v>
      </c>
      <c r="W425" s="65">
        <v>959254228</v>
      </c>
      <c r="X425" s="65">
        <v>217108474</v>
      </c>
      <c r="Y425" s="65">
        <v>212585925</v>
      </c>
      <c r="Z425" s="65">
        <v>374</v>
      </c>
      <c r="AA425" s="65">
        <v>218</v>
      </c>
      <c r="AB425" s="67">
        <v>4.1799999999999997E-2</v>
      </c>
      <c r="AC425" s="65">
        <v>1</v>
      </c>
      <c r="AD425" s="66">
        <v>3.95E-2</v>
      </c>
      <c r="AE425" s="66">
        <v>6.4000000000000001E-2</v>
      </c>
      <c r="AF425" s="65">
        <v>219</v>
      </c>
      <c r="AG425" s="65">
        <v>352</v>
      </c>
      <c r="AH425" s="65">
        <v>318</v>
      </c>
      <c r="AI425" s="65">
        <v>3016522</v>
      </c>
      <c r="AJ425" s="66">
        <v>6.5000000000000002E-2</v>
      </c>
      <c r="AK425" s="66">
        <v>8.6999999999999994E-2</v>
      </c>
      <c r="AL425" s="66">
        <v>0.187</v>
      </c>
      <c r="AM425" s="66">
        <v>0.1</v>
      </c>
      <c r="AN425" s="66">
        <v>0.1</v>
      </c>
      <c r="AO425" s="66">
        <v>0.216</v>
      </c>
      <c r="AP425" s="66">
        <v>0</v>
      </c>
      <c r="AQ425" s="66">
        <v>0.36</v>
      </c>
      <c r="AR425" s="88">
        <v>0.14718000000000001</v>
      </c>
    </row>
    <row r="426" spans="1:44" x14ac:dyDescent="0.2">
      <c r="A426" s="61" t="s">
        <v>872</v>
      </c>
      <c r="B426" s="58" t="s">
        <v>873</v>
      </c>
      <c r="C426" s="65">
        <v>705439</v>
      </c>
      <c r="D426" s="65">
        <v>244731</v>
      </c>
      <c r="E426" s="66">
        <v>0.94</v>
      </c>
      <c r="F426" s="65">
        <v>19850</v>
      </c>
      <c r="G426" s="65">
        <v>59550</v>
      </c>
      <c r="H426" s="66">
        <v>0.52100000000000002</v>
      </c>
      <c r="I426" s="65">
        <v>24529</v>
      </c>
      <c r="J426" s="66">
        <v>0.85899999999999999</v>
      </c>
      <c r="K426" s="65">
        <v>1414860444</v>
      </c>
      <c r="L426" s="65">
        <v>1608</v>
      </c>
      <c r="M426" s="65">
        <v>879888</v>
      </c>
      <c r="N426" s="65">
        <v>310631</v>
      </c>
      <c r="O426" s="66">
        <v>0.95899999999999996</v>
      </c>
      <c r="P426" s="65">
        <v>1859</v>
      </c>
      <c r="Q426" s="65">
        <v>1834</v>
      </c>
      <c r="R426" s="65">
        <v>1859</v>
      </c>
      <c r="S426" s="66">
        <v>1.3140000000000001</v>
      </c>
      <c r="T426" s="66">
        <v>1.1479999999999999</v>
      </c>
      <c r="U426" s="66">
        <v>0.434</v>
      </c>
      <c r="V426" s="65">
        <v>1389919119</v>
      </c>
      <c r="W426" s="65">
        <v>1439801770</v>
      </c>
      <c r="X426" s="65">
        <v>477109902</v>
      </c>
      <c r="Y426" s="65">
        <v>499496098</v>
      </c>
      <c r="Z426" s="65">
        <v>2041</v>
      </c>
      <c r="AA426" s="65">
        <v>1572</v>
      </c>
      <c r="AB426" s="67">
        <v>0.156</v>
      </c>
      <c r="AC426" s="65">
        <v>70</v>
      </c>
      <c r="AD426" s="66">
        <v>3.7100000000000001E-2</v>
      </c>
      <c r="AE426" s="66">
        <v>0.14799999999999999</v>
      </c>
      <c r="AF426" s="65">
        <v>1578</v>
      </c>
      <c r="AG426" s="65">
        <v>1626</v>
      </c>
      <c r="AH426" s="65">
        <v>1746</v>
      </c>
      <c r="AI426" s="65">
        <v>824628</v>
      </c>
      <c r="AJ426" s="66">
        <v>0.622</v>
      </c>
      <c r="AK426" s="66">
        <v>0.56999999999999995</v>
      </c>
      <c r="AL426" s="66">
        <v>0.67</v>
      </c>
      <c r="AM426" s="66">
        <v>0.67</v>
      </c>
      <c r="AN426" s="66">
        <v>0.67</v>
      </c>
      <c r="AO426" s="66">
        <v>0.70299999999999996</v>
      </c>
      <c r="AP426" s="66">
        <v>0.56999999999999995</v>
      </c>
      <c r="AQ426" s="66">
        <v>0.70299999999999996</v>
      </c>
      <c r="AR426" s="88">
        <v>0.20541000000000001</v>
      </c>
    </row>
    <row r="427" spans="1:44" x14ac:dyDescent="0.2">
      <c r="A427" s="61" t="s">
        <v>874</v>
      </c>
      <c r="B427" s="58" t="s">
        <v>875</v>
      </c>
      <c r="C427" s="65">
        <v>854449</v>
      </c>
      <c r="D427" s="65">
        <v>248721</v>
      </c>
      <c r="E427" s="66">
        <v>1.0429999999999999</v>
      </c>
      <c r="F427" s="65">
        <v>20277</v>
      </c>
      <c r="G427" s="65">
        <v>60831</v>
      </c>
      <c r="H427" s="66">
        <v>0.46899999999999997</v>
      </c>
      <c r="I427" s="65">
        <v>26460</v>
      </c>
      <c r="J427" s="66">
        <v>0.84399999999999997</v>
      </c>
      <c r="K427" s="65">
        <v>3172611282</v>
      </c>
      <c r="L427" s="65">
        <v>2970</v>
      </c>
      <c r="M427" s="65">
        <v>1068219</v>
      </c>
      <c r="N427" s="65">
        <v>316722</v>
      </c>
      <c r="O427" s="66">
        <v>0.97799999999999998</v>
      </c>
      <c r="P427" s="65">
        <v>3530</v>
      </c>
      <c r="Q427" s="65">
        <v>3602</v>
      </c>
      <c r="R427" s="65">
        <v>3566</v>
      </c>
      <c r="S427" s="66">
        <v>1.3140000000000001</v>
      </c>
      <c r="T427" s="66">
        <v>1.37</v>
      </c>
      <c r="U427" s="66">
        <v>0.38900000000000001</v>
      </c>
      <c r="V427" s="65">
        <v>3113694078</v>
      </c>
      <c r="W427" s="65">
        <v>3231528486</v>
      </c>
      <c r="X427" s="65">
        <v>954950248</v>
      </c>
      <c r="Y427" s="65">
        <v>940666205</v>
      </c>
      <c r="Z427" s="65">
        <v>3782</v>
      </c>
      <c r="AA427" s="65">
        <v>2983</v>
      </c>
      <c r="AB427" s="67">
        <v>0.40350000000000003</v>
      </c>
      <c r="AC427" s="65">
        <v>450</v>
      </c>
      <c r="AD427" s="66">
        <v>5.0200000000000002E-2</v>
      </c>
      <c r="AE427" s="66">
        <v>0.37</v>
      </c>
      <c r="AF427" s="65">
        <v>3020</v>
      </c>
      <c r="AG427" s="65">
        <v>3094</v>
      </c>
      <c r="AH427" s="65">
        <v>3230</v>
      </c>
      <c r="AI427" s="65">
        <v>1000473</v>
      </c>
      <c r="AJ427" s="66">
        <v>0.53900000000000003</v>
      </c>
      <c r="AK427" s="66">
        <v>0.47799999999999998</v>
      </c>
      <c r="AL427" s="66">
        <v>0.57799999999999996</v>
      </c>
      <c r="AM427" s="66">
        <v>0.57799999999999996</v>
      </c>
      <c r="AN427" s="66">
        <v>0.57799999999999996</v>
      </c>
      <c r="AO427" s="66">
        <v>0.67300000000000004</v>
      </c>
      <c r="AP427" s="66">
        <v>0.47799999999999998</v>
      </c>
      <c r="AQ427" s="66">
        <v>0.67300000000000004</v>
      </c>
      <c r="AR427" s="88">
        <v>0.29880000000000001</v>
      </c>
    </row>
    <row r="428" spans="1:44" x14ac:dyDescent="0.2">
      <c r="A428" s="61" t="s">
        <v>876</v>
      </c>
      <c r="B428" s="58" t="s">
        <v>877</v>
      </c>
      <c r="C428" s="65">
        <v>698023</v>
      </c>
      <c r="D428" s="65">
        <v>196193</v>
      </c>
      <c r="E428" s="66">
        <v>0.83799999999999997</v>
      </c>
      <c r="F428" s="65">
        <v>19260</v>
      </c>
      <c r="G428" s="65">
        <v>57780</v>
      </c>
      <c r="H428" s="66">
        <v>0.57299999999999995</v>
      </c>
      <c r="I428" s="65">
        <v>15317</v>
      </c>
      <c r="J428" s="66">
        <v>0.875</v>
      </c>
      <c r="K428" s="65">
        <v>556367717</v>
      </c>
      <c r="L428" s="65">
        <v>636</v>
      </c>
      <c r="M428" s="65">
        <v>874792</v>
      </c>
      <c r="N428" s="65">
        <v>248634</v>
      </c>
      <c r="O428" s="66">
        <v>0.76700000000000002</v>
      </c>
      <c r="P428" s="65">
        <v>775</v>
      </c>
      <c r="Q428" s="65">
        <v>782</v>
      </c>
      <c r="R428" s="65">
        <v>779</v>
      </c>
      <c r="S428" s="66">
        <v>1.1240000000000001</v>
      </c>
      <c r="T428" s="66">
        <v>1.8260000000000001</v>
      </c>
      <c r="U428" s="66">
        <v>0.46899999999999997</v>
      </c>
      <c r="V428" s="65">
        <v>550128795</v>
      </c>
      <c r="W428" s="65">
        <v>562606640</v>
      </c>
      <c r="X428" s="65">
        <v>156824391</v>
      </c>
      <c r="Y428" s="65">
        <v>158131618</v>
      </c>
      <c r="Z428" s="65">
        <v>806</v>
      </c>
      <c r="AA428" s="65">
        <v>639</v>
      </c>
      <c r="AB428" s="67">
        <v>0.50439999999999996</v>
      </c>
      <c r="AC428" s="65">
        <v>0</v>
      </c>
      <c r="AD428" s="66">
        <v>0.12690000000000001</v>
      </c>
      <c r="AE428" s="66">
        <v>0.82599999999999996</v>
      </c>
      <c r="AF428" s="65">
        <v>643</v>
      </c>
      <c r="AG428" s="65">
        <v>683</v>
      </c>
      <c r="AH428" s="65">
        <v>683</v>
      </c>
      <c r="AI428" s="65">
        <v>823728</v>
      </c>
      <c r="AJ428" s="66">
        <v>0.67500000000000004</v>
      </c>
      <c r="AK428" s="66">
        <v>0.754</v>
      </c>
      <c r="AL428" s="66">
        <v>0.85399999999999998</v>
      </c>
      <c r="AM428" s="66">
        <v>0.754</v>
      </c>
      <c r="AN428" s="66">
        <v>0.754</v>
      </c>
      <c r="AO428" s="66">
        <v>0.54300000000000004</v>
      </c>
      <c r="AP428" s="66">
        <v>0.56999999999999995</v>
      </c>
      <c r="AQ428" s="66">
        <v>0.56999999999999995</v>
      </c>
      <c r="AR428" s="88">
        <v>0.41510000000000002</v>
      </c>
    </row>
    <row r="429" spans="1:44" x14ac:dyDescent="0.2">
      <c r="A429" s="61" t="s">
        <v>878</v>
      </c>
      <c r="B429" s="58" t="s">
        <v>879</v>
      </c>
      <c r="C429" s="65">
        <v>567635</v>
      </c>
      <c r="D429" s="65">
        <v>217895</v>
      </c>
      <c r="E429" s="66">
        <v>0.79800000000000004</v>
      </c>
      <c r="F429" s="65">
        <v>14057</v>
      </c>
      <c r="G429" s="65">
        <v>42171</v>
      </c>
      <c r="H429" s="66">
        <v>0.59399999999999997</v>
      </c>
      <c r="I429" s="65">
        <v>12975</v>
      </c>
      <c r="J429" s="66">
        <v>0.88100000000000001</v>
      </c>
      <c r="K429" s="65">
        <v>710325718</v>
      </c>
      <c r="L429" s="65">
        <v>1096</v>
      </c>
      <c r="M429" s="65">
        <v>648107</v>
      </c>
      <c r="N429" s="65">
        <v>255868</v>
      </c>
      <c r="O429" s="66">
        <v>0.79</v>
      </c>
      <c r="P429" s="65">
        <v>1260</v>
      </c>
      <c r="Q429" s="65">
        <v>1320</v>
      </c>
      <c r="R429" s="65">
        <v>1290</v>
      </c>
      <c r="S429" s="66">
        <v>1.1240000000000001</v>
      </c>
      <c r="T429" s="66">
        <v>1.4319999999999999</v>
      </c>
      <c r="U429" s="66">
        <v>0.49</v>
      </c>
      <c r="V429" s="65">
        <v>690104757</v>
      </c>
      <c r="W429" s="65">
        <v>730546680</v>
      </c>
      <c r="X429" s="65">
        <v>273253256</v>
      </c>
      <c r="Y429" s="65">
        <v>280431626</v>
      </c>
      <c r="Z429" s="65">
        <v>1287</v>
      </c>
      <c r="AA429" s="65">
        <v>1103</v>
      </c>
      <c r="AB429" s="67">
        <v>0.33410000000000001</v>
      </c>
      <c r="AC429" s="65">
        <v>4</v>
      </c>
      <c r="AD429" s="66">
        <v>4.4900000000000002E-2</v>
      </c>
      <c r="AE429" s="66">
        <v>0.432</v>
      </c>
      <c r="AF429" s="65">
        <v>1104</v>
      </c>
      <c r="AG429" s="65">
        <v>1126</v>
      </c>
      <c r="AH429" s="65">
        <v>1153</v>
      </c>
      <c r="AI429" s="65">
        <v>633605</v>
      </c>
      <c r="AJ429" s="66">
        <v>0.72699999999999998</v>
      </c>
      <c r="AK429" s="66">
        <v>0.78400000000000003</v>
      </c>
      <c r="AL429" s="66">
        <v>0.88400000000000001</v>
      </c>
      <c r="AM429" s="66">
        <v>0.78400000000000003</v>
      </c>
      <c r="AN429" s="66">
        <v>0.78400000000000003</v>
      </c>
      <c r="AO429" s="66">
        <v>0.58199999999999996</v>
      </c>
      <c r="AP429" s="66">
        <v>0.67</v>
      </c>
      <c r="AQ429" s="66">
        <v>0.67</v>
      </c>
      <c r="AR429" s="88">
        <v>0.26571</v>
      </c>
    </row>
    <row r="430" spans="1:44" x14ac:dyDescent="0.2">
      <c r="A430" s="61" t="s">
        <v>880</v>
      </c>
      <c r="B430" s="58" t="s">
        <v>881</v>
      </c>
      <c r="C430" s="65">
        <v>620302</v>
      </c>
      <c r="D430" s="65">
        <v>232107</v>
      </c>
      <c r="E430" s="66">
        <v>0.86</v>
      </c>
      <c r="F430" s="65">
        <v>13906</v>
      </c>
      <c r="G430" s="65">
        <v>41718</v>
      </c>
      <c r="H430" s="66">
        <v>0.56200000000000006</v>
      </c>
      <c r="I430" s="65">
        <v>14399</v>
      </c>
      <c r="J430" s="66">
        <v>0.871</v>
      </c>
      <c r="K430" s="65">
        <v>2985116711</v>
      </c>
      <c r="L430" s="65">
        <v>4030</v>
      </c>
      <c r="M430" s="65">
        <v>740723</v>
      </c>
      <c r="N430" s="65">
        <v>282676</v>
      </c>
      <c r="O430" s="66">
        <v>0.872</v>
      </c>
      <c r="P430" s="65">
        <v>4902</v>
      </c>
      <c r="Q430" s="65">
        <v>4898</v>
      </c>
      <c r="R430" s="65">
        <v>4902</v>
      </c>
      <c r="S430" s="66">
        <v>1.1240000000000001</v>
      </c>
      <c r="T430" s="66">
        <v>1.1919999999999999</v>
      </c>
      <c r="U430" s="66">
        <v>0.46400000000000002</v>
      </c>
      <c r="V430" s="65">
        <v>2925788333</v>
      </c>
      <c r="W430" s="65">
        <v>3044445090</v>
      </c>
      <c r="X430" s="65">
        <v>1111796672</v>
      </c>
      <c r="Y430" s="65">
        <v>1139185974</v>
      </c>
      <c r="Z430" s="65">
        <v>4908</v>
      </c>
      <c r="AA430" s="65">
        <v>4064</v>
      </c>
      <c r="AB430" s="67">
        <v>0.23799999999999999</v>
      </c>
      <c r="AC430" s="65">
        <v>57</v>
      </c>
      <c r="AD430" s="66">
        <v>4.6199999999999998E-2</v>
      </c>
      <c r="AE430" s="66">
        <v>0.192</v>
      </c>
      <c r="AF430" s="65">
        <v>4176</v>
      </c>
      <c r="AG430" s="65">
        <v>4351</v>
      </c>
      <c r="AH430" s="65">
        <v>4311</v>
      </c>
      <c r="AI430" s="65">
        <v>706203</v>
      </c>
      <c r="AJ430" s="66">
        <v>0.67800000000000005</v>
      </c>
      <c r="AK430" s="66">
        <v>0.72099999999999997</v>
      </c>
      <c r="AL430" s="66">
        <v>0.82099999999999995</v>
      </c>
      <c r="AM430" s="66">
        <v>0.73199999999999998</v>
      </c>
      <c r="AN430" s="66">
        <v>0.73199999999999998</v>
      </c>
      <c r="AO430" s="66">
        <v>0.58399999999999996</v>
      </c>
      <c r="AP430" s="66">
        <v>0.63200000000000001</v>
      </c>
      <c r="AQ430" s="66">
        <v>0.63200000000000001</v>
      </c>
      <c r="AR430" s="88">
        <v>0.21512999999999999</v>
      </c>
    </row>
    <row r="431" spans="1:44" x14ac:dyDescent="0.2">
      <c r="A431" s="61" t="s">
        <v>882</v>
      </c>
      <c r="B431" s="58" t="s">
        <v>883</v>
      </c>
      <c r="C431" s="65">
        <v>400159</v>
      </c>
      <c r="D431" s="65">
        <v>144680</v>
      </c>
      <c r="E431" s="66">
        <v>0.54500000000000004</v>
      </c>
      <c r="F431" s="65">
        <v>14211</v>
      </c>
      <c r="G431" s="65">
        <v>42633</v>
      </c>
      <c r="H431" s="66">
        <v>0.72299999999999998</v>
      </c>
      <c r="I431" s="65">
        <v>9528</v>
      </c>
      <c r="J431" s="66">
        <v>0.91900000000000004</v>
      </c>
      <c r="K431" s="65">
        <v>490099825</v>
      </c>
      <c r="L431" s="65">
        <v>1009</v>
      </c>
      <c r="M431" s="65">
        <v>485728</v>
      </c>
      <c r="N431" s="65">
        <v>176656</v>
      </c>
      <c r="O431" s="66">
        <v>0.54500000000000004</v>
      </c>
      <c r="P431" s="65">
        <v>1215</v>
      </c>
      <c r="Q431" s="65">
        <v>1245</v>
      </c>
      <c r="R431" s="65">
        <v>1230</v>
      </c>
      <c r="S431" s="66">
        <v>1.1240000000000001</v>
      </c>
      <c r="T431" s="66">
        <v>1.6839999999999999</v>
      </c>
      <c r="U431" s="66">
        <v>0.69299999999999995</v>
      </c>
      <c r="V431" s="65">
        <v>487203592</v>
      </c>
      <c r="W431" s="65">
        <v>492996058</v>
      </c>
      <c r="X431" s="65">
        <v>174450818</v>
      </c>
      <c r="Y431" s="65">
        <v>178246325</v>
      </c>
      <c r="Z431" s="65">
        <v>1232</v>
      </c>
      <c r="AA431" s="65">
        <v>1025</v>
      </c>
      <c r="AB431" s="67">
        <v>0.52780000000000005</v>
      </c>
      <c r="AC431" s="65">
        <v>0</v>
      </c>
      <c r="AD431" s="66">
        <v>0.1027</v>
      </c>
      <c r="AE431" s="66">
        <v>0.68400000000000005</v>
      </c>
      <c r="AF431" s="65">
        <v>1253</v>
      </c>
      <c r="AG431" s="65">
        <v>1047</v>
      </c>
      <c r="AH431" s="65">
        <v>1061</v>
      </c>
      <c r="AI431" s="65">
        <v>464652</v>
      </c>
      <c r="AJ431" s="66">
        <v>0.9</v>
      </c>
      <c r="AK431" s="66">
        <v>0.79300000000000004</v>
      </c>
      <c r="AL431" s="66">
        <v>0.89300000000000002</v>
      </c>
      <c r="AM431" s="66">
        <v>0.85799999999999998</v>
      </c>
      <c r="AN431" s="66">
        <v>0.85799999999999998</v>
      </c>
      <c r="AO431" s="66">
        <v>0.59599999999999997</v>
      </c>
      <c r="AP431" s="66">
        <v>0.75800000000000001</v>
      </c>
      <c r="AQ431" s="66">
        <v>0</v>
      </c>
      <c r="AR431" s="88">
        <v>0.41699000000000003</v>
      </c>
    </row>
    <row r="432" spans="1:44" x14ac:dyDescent="0.2">
      <c r="A432" s="61" t="s">
        <v>884</v>
      </c>
      <c r="B432" s="58" t="s">
        <v>885</v>
      </c>
      <c r="C432" s="65">
        <v>318540</v>
      </c>
      <c r="D432" s="65">
        <v>134167</v>
      </c>
      <c r="E432" s="66">
        <v>0.47199999999999998</v>
      </c>
      <c r="F432" s="65">
        <v>13453</v>
      </c>
      <c r="G432" s="65">
        <v>40359</v>
      </c>
      <c r="H432" s="66">
        <v>0.76</v>
      </c>
      <c r="I432" s="65">
        <v>7518</v>
      </c>
      <c r="J432" s="66">
        <v>0.93</v>
      </c>
      <c r="K432" s="65">
        <v>808924539</v>
      </c>
      <c r="L432" s="65">
        <v>2185</v>
      </c>
      <c r="M432" s="65">
        <v>370217</v>
      </c>
      <c r="N432" s="65">
        <v>161492</v>
      </c>
      <c r="O432" s="66">
        <v>0.498</v>
      </c>
      <c r="P432" s="65">
        <v>2712</v>
      </c>
      <c r="Q432" s="65">
        <v>2872</v>
      </c>
      <c r="R432" s="65">
        <v>2792</v>
      </c>
      <c r="S432" s="66">
        <v>1.1240000000000001</v>
      </c>
      <c r="T432" s="66">
        <v>1.613</v>
      </c>
      <c r="U432" s="66">
        <v>0.83499999999999996</v>
      </c>
      <c r="V432" s="65">
        <v>780088372</v>
      </c>
      <c r="W432" s="65">
        <v>837760707</v>
      </c>
      <c r="X432" s="65">
        <v>338350349</v>
      </c>
      <c r="Y432" s="65">
        <v>352860409</v>
      </c>
      <c r="Z432" s="65">
        <v>2630</v>
      </c>
      <c r="AA432" s="65">
        <v>2145</v>
      </c>
      <c r="AB432" s="67">
        <v>0.7056</v>
      </c>
      <c r="AC432" s="65">
        <v>41</v>
      </c>
      <c r="AD432" s="66">
        <v>0.2213</v>
      </c>
      <c r="AE432" s="66">
        <v>0.61299999999999999</v>
      </c>
      <c r="AF432" s="65">
        <v>2208</v>
      </c>
      <c r="AG432" s="65">
        <v>2300</v>
      </c>
      <c r="AH432" s="65">
        <v>2104</v>
      </c>
      <c r="AI432" s="65">
        <v>398175</v>
      </c>
      <c r="AJ432" s="66">
        <v>0.9</v>
      </c>
      <c r="AK432" s="66">
        <v>0.82</v>
      </c>
      <c r="AL432" s="66">
        <v>0.92</v>
      </c>
      <c r="AM432" s="66">
        <v>0.89200000000000002</v>
      </c>
      <c r="AN432" s="66">
        <v>0.93100000000000005</v>
      </c>
      <c r="AO432" s="66">
        <v>0.58599999999999997</v>
      </c>
      <c r="AP432" s="66">
        <v>0.79200000000000004</v>
      </c>
      <c r="AQ432" s="66">
        <v>0.79200000000000004</v>
      </c>
      <c r="AR432" s="88">
        <v>0.68603000000000003</v>
      </c>
    </row>
    <row r="433" spans="1:44" x14ac:dyDescent="0.2">
      <c r="A433" s="61" t="s">
        <v>886</v>
      </c>
      <c r="B433" s="58" t="s">
        <v>887</v>
      </c>
      <c r="C433" s="65">
        <v>568457</v>
      </c>
      <c r="D433" s="65">
        <v>216248</v>
      </c>
      <c r="E433" s="66">
        <v>0.79500000000000004</v>
      </c>
      <c r="F433" s="65">
        <v>16389</v>
      </c>
      <c r="G433" s="65">
        <v>49167</v>
      </c>
      <c r="H433" s="66">
        <v>0.59499999999999997</v>
      </c>
      <c r="I433" s="65">
        <v>13679</v>
      </c>
      <c r="J433" s="66">
        <v>0.88100000000000001</v>
      </c>
      <c r="K433" s="65">
        <v>277704970</v>
      </c>
      <c r="L433" s="65">
        <v>429</v>
      </c>
      <c r="M433" s="65">
        <v>647330</v>
      </c>
      <c r="N433" s="65">
        <v>254557</v>
      </c>
      <c r="O433" s="66">
        <v>0.78600000000000003</v>
      </c>
      <c r="P433" s="65">
        <v>352</v>
      </c>
      <c r="Q433" s="65">
        <v>396</v>
      </c>
      <c r="R433" s="65">
        <v>374</v>
      </c>
      <c r="S433" s="66">
        <v>1.1240000000000001</v>
      </c>
      <c r="T433" s="66">
        <v>1.17</v>
      </c>
      <c r="U433" s="66">
        <v>0.49299999999999999</v>
      </c>
      <c r="V433" s="65">
        <v>268338652</v>
      </c>
      <c r="W433" s="65">
        <v>287071289</v>
      </c>
      <c r="X433" s="65">
        <v>106895742</v>
      </c>
      <c r="Y433" s="65">
        <v>109205325</v>
      </c>
      <c r="Z433" s="65">
        <v>505</v>
      </c>
      <c r="AA433" s="65">
        <v>329</v>
      </c>
      <c r="AB433" s="67">
        <v>0.21190000000000001</v>
      </c>
      <c r="AC433" s="65">
        <v>2</v>
      </c>
      <c r="AD433" s="66">
        <v>4.2999999999999997E-2</v>
      </c>
      <c r="AE433" s="66">
        <v>0.17</v>
      </c>
      <c r="AF433" s="65">
        <v>395</v>
      </c>
      <c r="AG433" s="65">
        <v>452</v>
      </c>
      <c r="AH433" s="65">
        <v>459</v>
      </c>
      <c r="AI433" s="65">
        <v>625427</v>
      </c>
      <c r="AJ433" s="66">
        <v>0.71599999999999997</v>
      </c>
      <c r="AK433" s="66">
        <v>0.72399999999999998</v>
      </c>
      <c r="AL433" s="66">
        <v>0.82399999999999995</v>
      </c>
      <c r="AM433" s="66">
        <v>0.77400000000000002</v>
      </c>
      <c r="AN433" s="66">
        <v>0.77400000000000002</v>
      </c>
      <c r="AO433" s="66">
        <v>0.59399999999999997</v>
      </c>
      <c r="AP433" s="66">
        <v>0.67400000000000004</v>
      </c>
      <c r="AQ433" s="66">
        <v>0.67400000000000004</v>
      </c>
      <c r="AR433" s="88">
        <v>0.20180999999999999</v>
      </c>
    </row>
    <row r="434" spans="1:44" x14ac:dyDescent="0.2">
      <c r="A434" s="61" t="s">
        <v>888</v>
      </c>
      <c r="B434" s="58" t="s">
        <v>889</v>
      </c>
      <c r="C434" s="65">
        <v>359065</v>
      </c>
      <c r="D434" s="65">
        <v>143168</v>
      </c>
      <c r="E434" s="66">
        <v>0.51500000000000001</v>
      </c>
      <c r="F434" s="65">
        <v>11521</v>
      </c>
      <c r="G434" s="65">
        <v>34563</v>
      </c>
      <c r="H434" s="66">
        <v>0.73799999999999999</v>
      </c>
      <c r="I434" s="65">
        <v>8391</v>
      </c>
      <c r="J434" s="66">
        <v>0.92300000000000004</v>
      </c>
      <c r="K434" s="65">
        <v>511594943</v>
      </c>
      <c r="L434" s="65">
        <v>1045</v>
      </c>
      <c r="M434" s="65">
        <v>489564</v>
      </c>
      <c r="N434" s="65">
        <v>198380</v>
      </c>
      <c r="O434" s="66">
        <v>0.61199999999999999</v>
      </c>
      <c r="P434" s="65">
        <v>1307</v>
      </c>
      <c r="Q434" s="65">
        <v>1347</v>
      </c>
      <c r="R434" s="65">
        <v>1327</v>
      </c>
      <c r="S434" s="66">
        <v>1.1240000000000001</v>
      </c>
      <c r="T434" s="66">
        <v>1.5840000000000001</v>
      </c>
      <c r="U434" s="66">
        <v>0.77200000000000002</v>
      </c>
      <c r="V434" s="65">
        <v>503263744</v>
      </c>
      <c r="W434" s="65">
        <v>519926143</v>
      </c>
      <c r="X434" s="65">
        <v>199808862</v>
      </c>
      <c r="Y434" s="65">
        <v>207307784</v>
      </c>
      <c r="Z434" s="65">
        <v>1448</v>
      </c>
      <c r="AA434" s="65">
        <v>1033</v>
      </c>
      <c r="AB434" s="67">
        <v>0.62419999999999998</v>
      </c>
      <c r="AC434" s="65">
        <v>75</v>
      </c>
      <c r="AD434" s="66">
        <v>0.21679999999999999</v>
      </c>
      <c r="AE434" s="66">
        <v>0.58399999999999996</v>
      </c>
      <c r="AF434" s="65">
        <v>1164</v>
      </c>
      <c r="AG434" s="65">
        <v>1123</v>
      </c>
      <c r="AH434" s="65">
        <v>1089</v>
      </c>
      <c r="AI434" s="65">
        <v>477434</v>
      </c>
      <c r="AJ434" s="66">
        <v>0.9</v>
      </c>
      <c r="AK434" s="66">
        <v>0.8</v>
      </c>
      <c r="AL434" s="66">
        <v>0.9</v>
      </c>
      <c r="AM434" s="66">
        <v>0.85099999999999998</v>
      </c>
      <c r="AN434" s="66">
        <v>0.88800000000000001</v>
      </c>
      <c r="AO434" s="66">
        <v>0.52100000000000002</v>
      </c>
      <c r="AP434" s="66">
        <v>0.751</v>
      </c>
      <c r="AQ434" s="66">
        <v>0.751</v>
      </c>
      <c r="AR434" s="88">
        <v>0.65203</v>
      </c>
    </row>
    <row r="435" spans="1:44" x14ac:dyDescent="0.2">
      <c r="A435" s="61" t="s">
        <v>890</v>
      </c>
      <c r="B435" s="58" t="s">
        <v>891</v>
      </c>
      <c r="C435" s="65">
        <v>531429</v>
      </c>
      <c r="D435" s="65">
        <v>206052</v>
      </c>
      <c r="E435" s="66">
        <v>0.751</v>
      </c>
      <c r="F435" s="65">
        <v>14399</v>
      </c>
      <c r="G435" s="65">
        <v>43197</v>
      </c>
      <c r="H435" s="66">
        <v>0.61699999999999999</v>
      </c>
      <c r="I435" s="65">
        <v>12829</v>
      </c>
      <c r="J435" s="66">
        <v>0.88800000000000001</v>
      </c>
      <c r="K435" s="65">
        <v>1630917906</v>
      </c>
      <c r="L435" s="65">
        <v>2508</v>
      </c>
      <c r="M435" s="65">
        <v>650286</v>
      </c>
      <c r="N435" s="65">
        <v>260030</v>
      </c>
      <c r="O435" s="66">
        <v>0.80300000000000005</v>
      </c>
      <c r="P435" s="65">
        <v>3217</v>
      </c>
      <c r="Q435" s="65">
        <v>3228</v>
      </c>
      <c r="R435" s="65">
        <v>3223</v>
      </c>
      <c r="S435" s="66">
        <v>1.1240000000000001</v>
      </c>
      <c r="T435" s="66">
        <v>1.18</v>
      </c>
      <c r="U435" s="66">
        <v>0.51900000000000002</v>
      </c>
      <c r="V435" s="65">
        <v>1579862029</v>
      </c>
      <c r="W435" s="65">
        <v>1681973784</v>
      </c>
      <c r="X435" s="65">
        <v>640461943</v>
      </c>
      <c r="Y435" s="65">
        <v>652155866</v>
      </c>
      <c r="Z435" s="65">
        <v>3165</v>
      </c>
      <c r="AA435" s="65">
        <v>2669</v>
      </c>
      <c r="AB435" s="67">
        <v>0.2379</v>
      </c>
      <c r="AC435" s="65">
        <v>15</v>
      </c>
      <c r="AD435" s="66">
        <v>3.49E-2</v>
      </c>
      <c r="AE435" s="66">
        <v>0.18</v>
      </c>
      <c r="AF435" s="65">
        <v>2764</v>
      </c>
      <c r="AG435" s="65">
        <v>2724</v>
      </c>
      <c r="AH435" s="65">
        <v>2713</v>
      </c>
      <c r="AI435" s="65">
        <v>619968</v>
      </c>
      <c r="AJ435" s="66">
        <v>0.71799999999999997</v>
      </c>
      <c r="AK435" s="66">
        <v>0.77900000000000003</v>
      </c>
      <c r="AL435" s="66">
        <v>0.879</v>
      </c>
      <c r="AM435" s="66">
        <v>0.77900000000000003</v>
      </c>
      <c r="AN435" s="66">
        <v>0.77900000000000003</v>
      </c>
      <c r="AO435" s="66">
        <v>0.59</v>
      </c>
      <c r="AP435" s="66">
        <v>0.67700000000000005</v>
      </c>
      <c r="AQ435" s="66">
        <v>0.67700000000000005</v>
      </c>
      <c r="AR435" s="88">
        <v>0.20522000000000001</v>
      </c>
    </row>
    <row r="436" spans="1:44" x14ac:dyDescent="0.2">
      <c r="A436" s="61" t="s">
        <v>892</v>
      </c>
      <c r="B436" s="58" t="s">
        <v>893</v>
      </c>
      <c r="C436" s="65">
        <v>481261</v>
      </c>
      <c r="D436" s="65">
        <v>175615</v>
      </c>
      <c r="E436" s="66">
        <v>0.65800000000000003</v>
      </c>
      <c r="F436" s="65">
        <v>13374</v>
      </c>
      <c r="G436" s="65">
        <v>40122</v>
      </c>
      <c r="H436" s="66">
        <v>0.66500000000000004</v>
      </c>
      <c r="I436" s="65">
        <v>9600</v>
      </c>
      <c r="J436" s="66">
        <v>0.90200000000000002</v>
      </c>
      <c r="K436" s="65">
        <v>515307899</v>
      </c>
      <c r="L436" s="65">
        <v>886</v>
      </c>
      <c r="M436" s="65">
        <v>581611</v>
      </c>
      <c r="N436" s="65">
        <v>218429</v>
      </c>
      <c r="O436" s="66">
        <v>0.67400000000000004</v>
      </c>
      <c r="P436" s="65">
        <v>1110</v>
      </c>
      <c r="Q436" s="65">
        <v>1116</v>
      </c>
      <c r="R436" s="65">
        <v>1113</v>
      </c>
      <c r="S436" s="66">
        <v>1.1240000000000001</v>
      </c>
      <c r="T436" s="66">
        <v>1.5329999999999999</v>
      </c>
      <c r="U436" s="66">
        <v>0.57899999999999996</v>
      </c>
      <c r="V436" s="65">
        <v>500266149</v>
      </c>
      <c r="W436" s="65">
        <v>530349650</v>
      </c>
      <c r="X436" s="65">
        <v>190336213</v>
      </c>
      <c r="Y436" s="65">
        <v>193528815</v>
      </c>
      <c r="Z436" s="65">
        <v>1102</v>
      </c>
      <c r="AA436" s="65">
        <v>883</v>
      </c>
      <c r="AB436" s="67">
        <v>0.36969999999999997</v>
      </c>
      <c r="AC436" s="65">
        <v>0</v>
      </c>
      <c r="AD436" s="66">
        <v>6.0600000000000001E-2</v>
      </c>
      <c r="AE436" s="66">
        <v>0.53300000000000003</v>
      </c>
      <c r="AF436" s="65">
        <v>887</v>
      </c>
      <c r="AG436" s="65">
        <v>911</v>
      </c>
      <c r="AH436" s="65">
        <v>921</v>
      </c>
      <c r="AI436" s="65">
        <v>575841</v>
      </c>
      <c r="AJ436" s="66">
        <v>0.76600000000000001</v>
      </c>
      <c r="AK436" s="66">
        <v>0.81</v>
      </c>
      <c r="AL436" s="66">
        <v>0.91</v>
      </c>
      <c r="AM436" s="66">
        <v>0.81</v>
      </c>
      <c r="AN436" s="66">
        <v>0.81</v>
      </c>
      <c r="AO436" s="66">
        <v>0.5</v>
      </c>
      <c r="AP436" s="66">
        <v>0.7</v>
      </c>
      <c r="AQ436" s="66">
        <v>0.7</v>
      </c>
      <c r="AR436" s="88">
        <v>0.3322</v>
      </c>
    </row>
    <row r="437" spans="1:44" x14ac:dyDescent="0.2">
      <c r="A437" s="61" t="s">
        <v>894</v>
      </c>
      <c r="B437" s="58" t="s">
        <v>895</v>
      </c>
      <c r="C437" s="65">
        <v>518541</v>
      </c>
      <c r="D437" s="65">
        <v>175012</v>
      </c>
      <c r="E437" s="66">
        <v>0.68100000000000005</v>
      </c>
      <c r="F437" s="65">
        <v>14586</v>
      </c>
      <c r="G437" s="65">
        <v>43758</v>
      </c>
      <c r="H437" s="66">
        <v>0.65300000000000002</v>
      </c>
      <c r="I437" s="65">
        <v>15792</v>
      </c>
      <c r="J437" s="66">
        <v>0.89800000000000002</v>
      </c>
      <c r="K437" s="65">
        <v>583704125</v>
      </c>
      <c r="L437" s="65">
        <v>918</v>
      </c>
      <c r="M437" s="65">
        <v>635843</v>
      </c>
      <c r="N437" s="65">
        <v>221529</v>
      </c>
      <c r="O437" s="66">
        <v>0.68400000000000005</v>
      </c>
      <c r="P437" s="65">
        <v>1097</v>
      </c>
      <c r="Q437" s="65">
        <v>1095</v>
      </c>
      <c r="R437" s="65">
        <v>1097</v>
      </c>
      <c r="S437" s="66">
        <v>1.1240000000000001</v>
      </c>
      <c r="T437" s="66">
        <v>1.21</v>
      </c>
      <c r="U437" s="66">
        <v>0.56299999999999994</v>
      </c>
      <c r="V437" s="65">
        <v>564862721</v>
      </c>
      <c r="W437" s="65">
        <v>602545530</v>
      </c>
      <c r="X437" s="65">
        <v>202433972</v>
      </c>
      <c r="Y437" s="65">
        <v>203364021</v>
      </c>
      <c r="Z437" s="65">
        <v>1162</v>
      </c>
      <c r="AA437" s="65">
        <v>896</v>
      </c>
      <c r="AB437" s="67">
        <v>0.2306</v>
      </c>
      <c r="AC437" s="65">
        <v>10</v>
      </c>
      <c r="AD437" s="66">
        <v>8.3599999999999994E-2</v>
      </c>
      <c r="AE437" s="66">
        <v>0.21</v>
      </c>
      <c r="AF437" s="65">
        <v>896</v>
      </c>
      <c r="AG437" s="65">
        <v>946</v>
      </c>
      <c r="AH437" s="65">
        <v>970</v>
      </c>
      <c r="AI437" s="65">
        <v>621180</v>
      </c>
      <c r="AJ437" s="66">
        <v>0.71799999999999997</v>
      </c>
      <c r="AK437" s="66">
        <v>0.76600000000000001</v>
      </c>
      <c r="AL437" s="66">
        <v>0.86599999999999999</v>
      </c>
      <c r="AM437" s="66">
        <v>0.77600000000000002</v>
      </c>
      <c r="AN437" s="66">
        <v>0.77600000000000002</v>
      </c>
      <c r="AO437" s="66">
        <v>0.66400000000000003</v>
      </c>
      <c r="AP437" s="66">
        <v>0.67600000000000005</v>
      </c>
      <c r="AQ437" s="66">
        <v>0.67600000000000005</v>
      </c>
      <c r="AR437" s="88">
        <v>0.22283</v>
      </c>
    </row>
    <row r="438" spans="1:44" x14ac:dyDescent="0.2">
      <c r="A438" s="61" t="s">
        <v>896</v>
      </c>
      <c r="B438" s="58" t="s">
        <v>897</v>
      </c>
      <c r="C438" s="65">
        <v>338516</v>
      </c>
      <c r="D438" s="65">
        <v>145112</v>
      </c>
      <c r="E438" s="66">
        <v>0.50600000000000001</v>
      </c>
      <c r="F438" s="65">
        <v>13843</v>
      </c>
      <c r="G438" s="65">
        <v>41529</v>
      </c>
      <c r="H438" s="66">
        <v>0.74199999999999999</v>
      </c>
      <c r="I438" s="65">
        <v>9101</v>
      </c>
      <c r="J438" s="66">
        <v>0.92500000000000004</v>
      </c>
      <c r="K438" s="65">
        <v>1744959265</v>
      </c>
      <c r="L438" s="65">
        <v>4198</v>
      </c>
      <c r="M438" s="65">
        <v>415664</v>
      </c>
      <c r="N438" s="65">
        <v>183308</v>
      </c>
      <c r="O438" s="66">
        <v>0.56599999999999995</v>
      </c>
      <c r="P438" s="65">
        <v>5240</v>
      </c>
      <c r="Q438" s="65">
        <v>5442</v>
      </c>
      <c r="R438" s="65">
        <v>5341</v>
      </c>
      <c r="S438" s="66">
        <v>1.1240000000000001</v>
      </c>
      <c r="T438" s="66">
        <v>1.66</v>
      </c>
      <c r="U438" s="66">
        <v>0.78600000000000003</v>
      </c>
      <c r="V438" s="65">
        <v>1694767583</v>
      </c>
      <c r="W438" s="65">
        <v>1795150947</v>
      </c>
      <c r="X438" s="65">
        <v>746813702</v>
      </c>
      <c r="Y438" s="65">
        <v>769529710</v>
      </c>
      <c r="Z438" s="65">
        <v>5303</v>
      </c>
      <c r="AA438" s="65">
        <v>4193</v>
      </c>
      <c r="AB438" s="67">
        <v>0.78469999999999995</v>
      </c>
      <c r="AC438" s="65">
        <v>110</v>
      </c>
      <c r="AD438" s="66">
        <v>0.21110000000000001</v>
      </c>
      <c r="AE438" s="66">
        <v>0.66</v>
      </c>
      <c r="AF438" s="65">
        <v>4814</v>
      </c>
      <c r="AG438" s="65">
        <v>4466</v>
      </c>
      <c r="AH438" s="65">
        <v>4263</v>
      </c>
      <c r="AI438" s="65">
        <v>421100</v>
      </c>
      <c r="AJ438" s="66">
        <v>0.9</v>
      </c>
      <c r="AK438" s="66">
        <v>0.78500000000000003</v>
      </c>
      <c r="AL438" s="66">
        <v>0.88500000000000001</v>
      </c>
      <c r="AM438" s="66">
        <v>0.88100000000000001</v>
      </c>
      <c r="AN438" s="66">
        <v>0.92</v>
      </c>
      <c r="AO438" s="66">
        <v>0.63400000000000001</v>
      </c>
      <c r="AP438" s="66">
        <v>0.78100000000000003</v>
      </c>
      <c r="AQ438" s="66">
        <v>0.78100000000000003</v>
      </c>
      <c r="AR438" s="88">
        <v>0.68079999999999996</v>
      </c>
    </row>
    <row r="439" spans="1:44" x14ac:dyDescent="0.2">
      <c r="A439" s="61" t="s">
        <v>898</v>
      </c>
      <c r="B439" s="58" t="s">
        <v>899</v>
      </c>
      <c r="C439" s="65">
        <v>916943</v>
      </c>
      <c r="D439" s="65">
        <v>276216</v>
      </c>
      <c r="E439" s="66">
        <v>1.1379999999999999</v>
      </c>
      <c r="F439" s="65">
        <v>18355</v>
      </c>
      <c r="G439" s="65">
        <v>55065</v>
      </c>
      <c r="H439" s="66">
        <v>0.42</v>
      </c>
      <c r="I439" s="65">
        <v>22160</v>
      </c>
      <c r="J439" s="66">
        <v>0.83</v>
      </c>
      <c r="K439" s="65">
        <v>8889749484</v>
      </c>
      <c r="L439" s="65">
        <v>7751</v>
      </c>
      <c r="M439" s="65">
        <v>1146916</v>
      </c>
      <c r="N439" s="65">
        <v>354437</v>
      </c>
      <c r="O439" s="66">
        <v>1.0940000000000001</v>
      </c>
      <c r="P439" s="65">
        <v>9661</v>
      </c>
      <c r="Q439" s="65">
        <v>9618</v>
      </c>
      <c r="R439" s="65">
        <v>9661</v>
      </c>
      <c r="S439" s="66">
        <v>1.3140000000000001</v>
      </c>
      <c r="T439" s="66">
        <v>1.129</v>
      </c>
      <c r="U439" s="66">
        <v>0.35699999999999998</v>
      </c>
      <c r="V439" s="65">
        <v>8659577171</v>
      </c>
      <c r="W439" s="65">
        <v>9119921797</v>
      </c>
      <c r="X439" s="65">
        <v>2669021844</v>
      </c>
      <c r="Y439" s="65">
        <v>2747248293</v>
      </c>
      <c r="Z439" s="65">
        <v>9946</v>
      </c>
      <c r="AA439" s="65">
        <v>7870</v>
      </c>
      <c r="AB439" s="67">
        <v>0.16250000000000001</v>
      </c>
      <c r="AC439" s="65">
        <v>243</v>
      </c>
      <c r="AD439" s="66">
        <v>1.32E-2</v>
      </c>
      <c r="AE439" s="66">
        <v>0.129</v>
      </c>
      <c r="AF439" s="65">
        <v>8538</v>
      </c>
      <c r="AG439" s="65">
        <v>8139</v>
      </c>
      <c r="AH439" s="65">
        <v>8514</v>
      </c>
      <c r="AI439" s="65">
        <v>1071167</v>
      </c>
      <c r="AJ439" s="66">
        <v>0.50600000000000001</v>
      </c>
      <c r="AK439" s="66">
        <v>0.55100000000000005</v>
      </c>
      <c r="AL439" s="66">
        <v>0.65100000000000002</v>
      </c>
      <c r="AM439" s="66">
        <v>0.55100000000000005</v>
      </c>
      <c r="AN439" s="66">
        <v>0.55100000000000005</v>
      </c>
      <c r="AO439" s="66">
        <v>0.58199999999999996</v>
      </c>
      <c r="AP439" s="66">
        <v>0.441</v>
      </c>
      <c r="AQ439" s="66">
        <v>0.58199999999999996</v>
      </c>
      <c r="AR439" s="88">
        <v>0.15478</v>
      </c>
    </row>
    <row r="440" spans="1:44" x14ac:dyDescent="0.2">
      <c r="A440" s="61" t="s">
        <v>900</v>
      </c>
      <c r="B440" s="58" t="s">
        <v>901</v>
      </c>
      <c r="C440" s="65">
        <v>814892</v>
      </c>
      <c r="D440" s="65">
        <v>212454</v>
      </c>
      <c r="E440" s="66">
        <v>0.94599999999999995</v>
      </c>
      <c r="F440" s="65">
        <v>20231</v>
      </c>
      <c r="G440" s="65">
        <v>60693</v>
      </c>
      <c r="H440" s="66">
        <v>0.51800000000000002</v>
      </c>
      <c r="I440" s="65">
        <v>25865</v>
      </c>
      <c r="J440" s="66">
        <v>0.85899999999999999</v>
      </c>
      <c r="K440" s="65">
        <v>2227234032</v>
      </c>
      <c r="L440" s="65">
        <v>2262</v>
      </c>
      <c r="M440" s="65">
        <v>984630</v>
      </c>
      <c r="N440" s="65">
        <v>263360</v>
      </c>
      <c r="O440" s="66">
        <v>0.81299999999999994</v>
      </c>
      <c r="P440" s="65">
        <v>2668</v>
      </c>
      <c r="Q440" s="65">
        <v>2719</v>
      </c>
      <c r="R440" s="65">
        <v>2694</v>
      </c>
      <c r="S440" s="66">
        <v>1.3140000000000001</v>
      </c>
      <c r="T440" s="66">
        <v>1.234</v>
      </c>
      <c r="U440" s="66">
        <v>0.43099999999999999</v>
      </c>
      <c r="V440" s="65">
        <v>2169508906</v>
      </c>
      <c r="W440" s="65">
        <v>2284959159</v>
      </c>
      <c r="X440" s="65">
        <v>582840135</v>
      </c>
      <c r="Y440" s="65">
        <v>595722026</v>
      </c>
      <c r="Z440" s="65">
        <v>2804</v>
      </c>
      <c r="AA440" s="65">
        <v>2250</v>
      </c>
      <c r="AB440" s="67">
        <v>0.25290000000000001</v>
      </c>
      <c r="AC440" s="65">
        <v>150</v>
      </c>
      <c r="AD440" s="66">
        <v>5.5500000000000001E-2</v>
      </c>
      <c r="AE440" s="66">
        <v>0.23400000000000001</v>
      </c>
      <c r="AF440" s="65">
        <v>2385</v>
      </c>
      <c r="AG440" s="65">
        <v>2305</v>
      </c>
      <c r="AH440" s="65">
        <v>2467</v>
      </c>
      <c r="AI440" s="65">
        <v>926209</v>
      </c>
      <c r="AJ440" s="66">
        <v>0.57399999999999995</v>
      </c>
      <c r="AK440" s="66">
        <v>0.51700000000000002</v>
      </c>
      <c r="AL440" s="66">
        <v>0.61699999999999999</v>
      </c>
      <c r="AM440" s="66">
        <v>0.61699999999999999</v>
      </c>
      <c r="AN440" s="66">
        <v>0.61699999999999999</v>
      </c>
      <c r="AO440" s="66">
        <v>0.68400000000000005</v>
      </c>
      <c r="AP440" s="66">
        <v>0.51700000000000002</v>
      </c>
      <c r="AQ440" s="66">
        <v>0.68400000000000005</v>
      </c>
      <c r="AR440" s="88">
        <v>0.2248</v>
      </c>
    </row>
    <row r="441" spans="1:44" x14ac:dyDescent="0.2">
      <c r="A441" s="61" t="s">
        <v>902</v>
      </c>
      <c r="B441" s="58" t="s">
        <v>903</v>
      </c>
      <c r="C441" s="65">
        <v>494886</v>
      </c>
      <c r="D441" s="65">
        <v>161623</v>
      </c>
      <c r="E441" s="66">
        <v>0.63900000000000001</v>
      </c>
      <c r="F441" s="65">
        <v>20067</v>
      </c>
      <c r="G441" s="65">
        <v>60201</v>
      </c>
      <c r="H441" s="66">
        <v>0.67500000000000004</v>
      </c>
      <c r="I441" s="65">
        <v>19340</v>
      </c>
      <c r="J441" s="66">
        <v>0.90500000000000003</v>
      </c>
      <c r="K441" s="65">
        <v>4714299300</v>
      </c>
      <c r="L441" s="65">
        <v>7824</v>
      </c>
      <c r="M441" s="65">
        <v>602543</v>
      </c>
      <c r="N441" s="65">
        <v>205251</v>
      </c>
      <c r="O441" s="66">
        <v>0.63300000000000001</v>
      </c>
      <c r="P441" s="65">
        <v>9322</v>
      </c>
      <c r="Q441" s="65">
        <v>9609</v>
      </c>
      <c r="R441" s="65">
        <v>9466</v>
      </c>
      <c r="S441" s="66">
        <v>1.3140000000000001</v>
      </c>
      <c r="T441" s="66">
        <v>1.5249999999999999</v>
      </c>
      <c r="U441" s="66">
        <v>0.59599999999999997</v>
      </c>
      <c r="V441" s="65">
        <v>4511408799</v>
      </c>
      <c r="W441" s="65">
        <v>4917189801</v>
      </c>
      <c r="X441" s="65">
        <v>1539642173</v>
      </c>
      <c r="Y441" s="65">
        <v>1605887237</v>
      </c>
      <c r="Z441" s="65">
        <v>9936</v>
      </c>
      <c r="AA441" s="65">
        <v>7786</v>
      </c>
      <c r="AB441" s="67">
        <v>0.5927</v>
      </c>
      <c r="AC441" s="65">
        <v>1220</v>
      </c>
      <c r="AD441" s="66">
        <v>9.5600000000000004E-2</v>
      </c>
      <c r="AE441" s="66">
        <v>0.52500000000000002</v>
      </c>
      <c r="AF441" s="65">
        <v>8025</v>
      </c>
      <c r="AG441" s="65">
        <v>8417</v>
      </c>
      <c r="AH441" s="65">
        <v>8363</v>
      </c>
      <c r="AI441" s="65">
        <v>587969</v>
      </c>
      <c r="AJ441" s="66">
        <v>0.747</v>
      </c>
      <c r="AK441" s="66">
        <v>0.70299999999999996</v>
      </c>
      <c r="AL441" s="66">
        <v>0.80300000000000005</v>
      </c>
      <c r="AM441" s="66">
        <v>0.79300000000000004</v>
      </c>
      <c r="AN441" s="66">
        <v>0.79300000000000004</v>
      </c>
      <c r="AO441" s="66">
        <v>0.74</v>
      </c>
      <c r="AP441" s="66">
        <v>0.69299999999999995</v>
      </c>
      <c r="AQ441" s="66">
        <v>0.74</v>
      </c>
      <c r="AR441" s="88">
        <v>0.46367000000000003</v>
      </c>
    </row>
    <row r="442" spans="1:44" x14ac:dyDescent="0.2">
      <c r="A442" s="61" t="s">
        <v>904</v>
      </c>
      <c r="B442" s="58" t="s">
        <v>905</v>
      </c>
      <c r="C442" s="65">
        <v>1182143</v>
      </c>
      <c r="D442" s="65">
        <v>359732</v>
      </c>
      <c r="E442" s="66">
        <v>1.4750000000000001</v>
      </c>
      <c r="F442" s="65">
        <v>21956</v>
      </c>
      <c r="G442" s="65">
        <v>65868</v>
      </c>
      <c r="H442" s="66">
        <v>0.25</v>
      </c>
      <c r="I442" s="65">
        <v>29568</v>
      </c>
      <c r="J442" s="66">
        <v>0.77900000000000003</v>
      </c>
      <c r="K442" s="65">
        <v>4064342871</v>
      </c>
      <c r="L442" s="65">
        <v>2809</v>
      </c>
      <c r="M442" s="65">
        <v>1446900</v>
      </c>
      <c r="N442" s="65">
        <v>450273</v>
      </c>
      <c r="O442" s="66">
        <v>1.39</v>
      </c>
      <c r="P442" s="65">
        <v>3293</v>
      </c>
      <c r="Q442" s="65">
        <v>3320</v>
      </c>
      <c r="R442" s="65">
        <v>3307</v>
      </c>
      <c r="S442" s="66">
        <v>1.3140000000000001</v>
      </c>
      <c r="T442" s="66">
        <v>1.147</v>
      </c>
      <c r="U442" s="66">
        <v>0.253</v>
      </c>
      <c r="V442" s="65">
        <v>3972270719</v>
      </c>
      <c r="W442" s="65">
        <v>4156415024</v>
      </c>
      <c r="X442" s="65">
        <v>1264818733</v>
      </c>
      <c r="Y442" s="65">
        <v>1264818260</v>
      </c>
      <c r="Z442" s="65">
        <v>3516</v>
      </c>
      <c r="AA442" s="65">
        <v>2823</v>
      </c>
      <c r="AB442" s="67">
        <v>0.13120000000000001</v>
      </c>
      <c r="AC442" s="65">
        <v>169</v>
      </c>
      <c r="AD442" s="66">
        <v>4.8899999999999999E-2</v>
      </c>
      <c r="AE442" s="66">
        <v>0.14699999999999999</v>
      </c>
      <c r="AF442" s="65">
        <v>2832</v>
      </c>
      <c r="AG442" s="65">
        <v>2886</v>
      </c>
      <c r="AH442" s="65">
        <v>3058</v>
      </c>
      <c r="AI442" s="65">
        <v>1359193</v>
      </c>
      <c r="AJ442" s="66">
        <v>0.37</v>
      </c>
      <c r="AK442" s="66">
        <v>0.317</v>
      </c>
      <c r="AL442" s="66">
        <v>0.41699999999999998</v>
      </c>
      <c r="AM442" s="66">
        <v>0.39100000000000001</v>
      </c>
      <c r="AN442" s="66">
        <v>0.39100000000000001</v>
      </c>
      <c r="AO442" s="66">
        <v>0.60199999999999998</v>
      </c>
      <c r="AP442" s="66">
        <v>0.29099999999999998</v>
      </c>
      <c r="AQ442" s="66">
        <v>0.60199999999999998</v>
      </c>
      <c r="AR442" s="88">
        <v>0.12834999999999999</v>
      </c>
    </row>
    <row r="443" spans="1:44" x14ac:dyDescent="0.2">
      <c r="A443" s="61" t="s">
        <v>906</v>
      </c>
      <c r="B443" s="58" t="s">
        <v>907</v>
      </c>
      <c r="C443" s="65">
        <v>925402</v>
      </c>
      <c r="D443" s="65">
        <v>357606</v>
      </c>
      <c r="E443" s="66">
        <v>1.3069999999999999</v>
      </c>
      <c r="F443" s="65">
        <v>20286</v>
      </c>
      <c r="G443" s="65">
        <v>60858</v>
      </c>
      <c r="H443" s="66">
        <v>0.33400000000000002</v>
      </c>
      <c r="I443" s="65">
        <v>26051</v>
      </c>
      <c r="J443" s="66">
        <v>0.80400000000000005</v>
      </c>
      <c r="K443" s="65">
        <v>3249778570</v>
      </c>
      <c r="L443" s="65">
        <v>2803</v>
      </c>
      <c r="M443" s="65">
        <v>1159392</v>
      </c>
      <c r="N443" s="65">
        <v>459288</v>
      </c>
      <c r="O443" s="66">
        <v>1.4179999999999999</v>
      </c>
      <c r="P443" s="65">
        <v>3315</v>
      </c>
      <c r="Q443" s="65">
        <v>3341</v>
      </c>
      <c r="R443" s="65">
        <v>3328</v>
      </c>
      <c r="S443" s="66">
        <v>1.3140000000000001</v>
      </c>
      <c r="T443" s="66">
        <v>1.321</v>
      </c>
      <c r="U443" s="66">
        <v>0.29499999999999998</v>
      </c>
      <c r="V443" s="65">
        <v>3168108813</v>
      </c>
      <c r="W443" s="65">
        <v>3331448327</v>
      </c>
      <c r="X443" s="65">
        <v>1215454457</v>
      </c>
      <c r="Y443" s="65">
        <v>1287384876</v>
      </c>
      <c r="Z443" s="65">
        <v>3600</v>
      </c>
      <c r="AA443" s="65">
        <v>2794</v>
      </c>
      <c r="AB443" s="67">
        <v>0.34870000000000001</v>
      </c>
      <c r="AC443" s="65">
        <v>337</v>
      </c>
      <c r="AD443" s="66">
        <v>5.1900000000000002E-2</v>
      </c>
      <c r="AE443" s="66">
        <v>0.32100000000000001</v>
      </c>
      <c r="AF443" s="65">
        <v>2864</v>
      </c>
      <c r="AG443" s="65">
        <v>2939</v>
      </c>
      <c r="AH443" s="65">
        <v>3029</v>
      </c>
      <c r="AI443" s="65">
        <v>1099850</v>
      </c>
      <c r="AJ443" s="66">
        <v>0.49199999999999999</v>
      </c>
      <c r="AK443" s="66">
        <v>0.43099999999999999</v>
      </c>
      <c r="AL443" s="66">
        <v>0.53100000000000003</v>
      </c>
      <c r="AM443" s="66">
        <v>0.52600000000000002</v>
      </c>
      <c r="AN443" s="66">
        <v>0.52600000000000002</v>
      </c>
      <c r="AO443" s="66">
        <v>0.63500000000000001</v>
      </c>
      <c r="AP443" s="66">
        <v>0.42599999999999999</v>
      </c>
      <c r="AQ443" s="66">
        <v>0.63500000000000001</v>
      </c>
      <c r="AR443" s="88">
        <v>0.29708000000000001</v>
      </c>
    </row>
    <row r="444" spans="1:44" x14ac:dyDescent="0.2">
      <c r="A444" s="61" t="s">
        <v>908</v>
      </c>
      <c r="B444" s="58" t="s">
        <v>909</v>
      </c>
      <c r="C444" s="65">
        <v>892764</v>
      </c>
      <c r="D444" s="65">
        <v>274283</v>
      </c>
      <c r="E444" s="66">
        <v>1.119</v>
      </c>
      <c r="F444" s="65">
        <v>19930</v>
      </c>
      <c r="G444" s="65">
        <v>59790</v>
      </c>
      <c r="H444" s="66">
        <v>0.43</v>
      </c>
      <c r="I444" s="65">
        <v>24738</v>
      </c>
      <c r="J444" s="66">
        <v>0.83299999999999996</v>
      </c>
      <c r="K444" s="65">
        <v>2660405789</v>
      </c>
      <c r="L444" s="65">
        <v>2399</v>
      </c>
      <c r="M444" s="65">
        <v>1108964</v>
      </c>
      <c r="N444" s="65">
        <v>348714</v>
      </c>
      <c r="O444" s="66">
        <v>1.0760000000000001</v>
      </c>
      <c r="P444" s="65">
        <v>2799</v>
      </c>
      <c r="Q444" s="65">
        <v>2797</v>
      </c>
      <c r="R444" s="65">
        <v>2799</v>
      </c>
      <c r="S444" s="66">
        <v>1.3140000000000001</v>
      </c>
      <c r="T444" s="66">
        <v>1.119</v>
      </c>
      <c r="U444" s="66">
        <v>0.36099999999999999</v>
      </c>
      <c r="V444" s="65">
        <v>2597880141</v>
      </c>
      <c r="W444" s="65">
        <v>2722931438</v>
      </c>
      <c r="X444" s="65">
        <v>947017305</v>
      </c>
      <c r="Y444" s="65">
        <v>836566032</v>
      </c>
      <c r="Z444" s="65">
        <v>3050</v>
      </c>
      <c r="AA444" s="65">
        <v>2356</v>
      </c>
      <c r="AB444" s="67">
        <v>0.13830000000000001</v>
      </c>
      <c r="AC444" s="65">
        <v>66</v>
      </c>
      <c r="AD444" s="66">
        <v>2.3E-2</v>
      </c>
      <c r="AE444" s="66">
        <v>0.11899999999999999</v>
      </c>
      <c r="AF444" s="65">
        <v>2552</v>
      </c>
      <c r="AG444" s="65">
        <v>2458</v>
      </c>
      <c r="AH444" s="65">
        <v>2625</v>
      </c>
      <c r="AI444" s="65">
        <v>1037307</v>
      </c>
      <c r="AJ444" s="66">
        <v>0.52200000000000002</v>
      </c>
      <c r="AK444" s="66">
        <v>0.45800000000000002</v>
      </c>
      <c r="AL444" s="66">
        <v>0.55800000000000005</v>
      </c>
      <c r="AM444" s="66">
        <v>0.55800000000000005</v>
      </c>
      <c r="AN444" s="66">
        <v>0.55800000000000005</v>
      </c>
      <c r="AO444" s="66">
        <v>0.63</v>
      </c>
      <c r="AP444" s="66">
        <v>0.45800000000000002</v>
      </c>
      <c r="AQ444" s="66">
        <v>0.63</v>
      </c>
      <c r="AR444" s="88">
        <v>0.13383999999999999</v>
      </c>
    </row>
    <row r="445" spans="1:44" x14ac:dyDescent="0.2">
      <c r="A445" s="61" t="s">
        <v>910</v>
      </c>
      <c r="B445" s="58" t="s">
        <v>1389</v>
      </c>
      <c r="C445" s="65">
        <v>957272</v>
      </c>
      <c r="D445" s="65">
        <v>259168</v>
      </c>
      <c r="E445" s="66">
        <v>1.1299999999999999</v>
      </c>
      <c r="F445" s="65">
        <v>22016</v>
      </c>
      <c r="G445" s="65">
        <v>66048</v>
      </c>
      <c r="H445" s="66">
        <v>0.42399999999999999</v>
      </c>
      <c r="I445" s="65">
        <v>29118</v>
      </c>
      <c r="J445" s="66">
        <v>0.83099999999999996</v>
      </c>
      <c r="K445" s="65">
        <v>4893338666</v>
      </c>
      <c r="L445" s="65">
        <v>4071</v>
      </c>
      <c r="M445" s="65">
        <v>1201999</v>
      </c>
      <c r="N445" s="65">
        <v>329896</v>
      </c>
      <c r="O445" s="66">
        <v>1.018</v>
      </c>
      <c r="P445" s="65">
        <v>4891</v>
      </c>
      <c r="Q445" s="65">
        <v>4982</v>
      </c>
      <c r="R445" s="65">
        <v>4937</v>
      </c>
      <c r="S445" s="66">
        <v>1.3140000000000001</v>
      </c>
      <c r="T445" s="66">
        <v>1.3080000000000001</v>
      </c>
      <c r="U445" s="66">
        <v>0.35599999999999998</v>
      </c>
      <c r="V445" s="65">
        <v>4826089075</v>
      </c>
      <c r="W445" s="65">
        <v>4960588258</v>
      </c>
      <c r="X445" s="65">
        <v>1327168567</v>
      </c>
      <c r="Y445" s="65">
        <v>1343009129</v>
      </c>
      <c r="Z445" s="65">
        <v>5182</v>
      </c>
      <c r="AA445" s="65">
        <v>3989</v>
      </c>
      <c r="AB445" s="67">
        <v>0.32440000000000002</v>
      </c>
      <c r="AC445" s="65">
        <v>475</v>
      </c>
      <c r="AD445" s="66">
        <v>5.8500000000000003E-2</v>
      </c>
      <c r="AE445" s="66">
        <v>0.308</v>
      </c>
      <c r="AF445" s="65">
        <v>5859</v>
      </c>
      <c r="AG445" s="65">
        <v>5579</v>
      </c>
      <c r="AH445" s="65">
        <v>4452</v>
      </c>
      <c r="AI445" s="65">
        <v>1114238</v>
      </c>
      <c r="AJ445" s="66">
        <v>0.53900000000000003</v>
      </c>
      <c r="AK445" s="66">
        <v>0.433</v>
      </c>
      <c r="AL445" s="66">
        <v>0.53300000000000003</v>
      </c>
      <c r="AM445" s="66">
        <v>0.51900000000000002</v>
      </c>
      <c r="AN445" s="66">
        <v>0.51900000000000002</v>
      </c>
      <c r="AO445" s="66">
        <v>0.65300000000000002</v>
      </c>
      <c r="AP445" s="66">
        <v>0.41899999999999998</v>
      </c>
      <c r="AQ445" s="66">
        <v>0.65300000000000002</v>
      </c>
      <c r="AR445" s="88">
        <v>0.28011999999999998</v>
      </c>
    </row>
    <row r="446" spans="1:44" x14ac:dyDescent="0.2">
      <c r="A446" s="61" t="s">
        <v>912</v>
      </c>
      <c r="B446" s="58" t="s">
        <v>913</v>
      </c>
      <c r="C446" s="65">
        <v>1055716</v>
      </c>
      <c r="D446" s="65">
        <v>317256</v>
      </c>
      <c r="E446" s="66">
        <v>1.3089999999999999</v>
      </c>
      <c r="F446" s="65">
        <v>17541</v>
      </c>
      <c r="G446" s="65">
        <v>52623</v>
      </c>
      <c r="H446" s="66">
        <v>0.33300000000000002</v>
      </c>
      <c r="I446" s="65">
        <v>15886</v>
      </c>
      <c r="J446" s="66">
        <v>0.80400000000000005</v>
      </c>
      <c r="K446" s="65">
        <v>10840721076</v>
      </c>
      <c r="L446" s="65">
        <v>9095</v>
      </c>
      <c r="M446" s="65">
        <v>1191942</v>
      </c>
      <c r="N446" s="65">
        <v>366057</v>
      </c>
      <c r="O446" s="66">
        <v>1.1299999999999999</v>
      </c>
      <c r="P446" s="65">
        <v>11394</v>
      </c>
      <c r="Q446" s="65">
        <v>11285</v>
      </c>
      <c r="R446" s="65">
        <v>11394</v>
      </c>
      <c r="S446" s="66">
        <v>1.3140000000000001</v>
      </c>
      <c r="T446" s="66">
        <v>1.87</v>
      </c>
      <c r="U446" s="66">
        <v>0.30399999999999999</v>
      </c>
      <c r="V446" s="65">
        <v>10602750885</v>
      </c>
      <c r="W446" s="65">
        <v>11078691268</v>
      </c>
      <c r="X446" s="65">
        <v>3218917396</v>
      </c>
      <c r="Y446" s="65">
        <v>3329290388</v>
      </c>
      <c r="Z446" s="65">
        <v>10494</v>
      </c>
      <c r="AA446" s="65">
        <v>9618</v>
      </c>
      <c r="AB446" s="67">
        <v>0.83220000000000005</v>
      </c>
      <c r="AC446" s="65">
        <v>4710</v>
      </c>
      <c r="AD446" s="66">
        <v>0.13089999999999999</v>
      </c>
      <c r="AE446" s="66">
        <v>0.87</v>
      </c>
      <c r="AF446" s="65">
        <v>40721</v>
      </c>
      <c r="AG446" s="65">
        <v>40478</v>
      </c>
      <c r="AH446" s="65">
        <v>8345</v>
      </c>
      <c r="AI446" s="65">
        <v>1327584</v>
      </c>
      <c r="AJ446" s="66">
        <v>0.86</v>
      </c>
      <c r="AK446" s="66">
        <v>0.54</v>
      </c>
      <c r="AL446" s="66">
        <v>0.64</v>
      </c>
      <c r="AM446" s="66">
        <v>0.54</v>
      </c>
      <c r="AN446" s="66">
        <v>0.56200000000000006</v>
      </c>
      <c r="AO446" s="66">
        <v>0.42499999999999999</v>
      </c>
      <c r="AP446" s="66">
        <v>0.307</v>
      </c>
      <c r="AQ446" s="66">
        <v>0.42499999999999999</v>
      </c>
      <c r="AR446" s="88">
        <v>0.65005000000000002</v>
      </c>
    </row>
    <row r="447" spans="1:44" x14ac:dyDescent="0.2">
      <c r="A447" s="61" t="s">
        <v>914</v>
      </c>
      <c r="B447" s="58" t="s">
        <v>915</v>
      </c>
      <c r="C447" s="65">
        <v>214092</v>
      </c>
      <c r="D447" s="65">
        <v>87371</v>
      </c>
      <c r="E447" s="66">
        <v>0.311</v>
      </c>
      <c r="F447" s="65">
        <v>12726</v>
      </c>
      <c r="G447" s="65">
        <v>38178</v>
      </c>
      <c r="H447" s="66">
        <v>0.84199999999999997</v>
      </c>
      <c r="I447" s="65">
        <v>5588</v>
      </c>
      <c r="J447" s="66">
        <v>0.95399999999999996</v>
      </c>
      <c r="K447" s="65">
        <v>242884119</v>
      </c>
      <c r="L447" s="65">
        <v>950</v>
      </c>
      <c r="M447" s="65">
        <v>255667</v>
      </c>
      <c r="N447" s="65">
        <v>107972</v>
      </c>
      <c r="O447" s="66">
        <v>0.33300000000000002</v>
      </c>
      <c r="P447" s="65">
        <v>1142</v>
      </c>
      <c r="Q447" s="65">
        <v>1141</v>
      </c>
      <c r="R447" s="65">
        <v>1142</v>
      </c>
      <c r="S447" s="66">
        <v>1</v>
      </c>
      <c r="T447" s="66">
        <v>1.903</v>
      </c>
      <c r="U447" s="66">
        <v>0.9</v>
      </c>
      <c r="V447" s="65">
        <v>234423083</v>
      </c>
      <c r="W447" s="65">
        <v>251345155</v>
      </c>
      <c r="X447" s="65">
        <v>96093178</v>
      </c>
      <c r="Y447" s="65">
        <v>102573578</v>
      </c>
      <c r="Z447" s="65">
        <v>1174</v>
      </c>
      <c r="AA447" s="65">
        <v>961</v>
      </c>
      <c r="AB447" s="67">
        <v>0.58560000000000001</v>
      </c>
      <c r="AC447" s="65">
        <v>0</v>
      </c>
      <c r="AD447" s="66">
        <v>0.21540000000000001</v>
      </c>
      <c r="AE447" s="66">
        <v>0.90300000000000002</v>
      </c>
      <c r="AF447" s="65">
        <v>962</v>
      </c>
      <c r="AG447" s="65">
        <v>965</v>
      </c>
      <c r="AH447" s="65">
        <v>991</v>
      </c>
      <c r="AI447" s="65">
        <v>253627</v>
      </c>
      <c r="AJ447" s="66">
        <v>0.9</v>
      </c>
      <c r="AK447" s="66">
        <v>0.89400000000000002</v>
      </c>
      <c r="AL447" s="66">
        <v>0.95</v>
      </c>
      <c r="AM447" s="66">
        <v>0.95</v>
      </c>
      <c r="AN447" s="66">
        <v>0.98</v>
      </c>
      <c r="AO447" s="66">
        <v>0.62</v>
      </c>
      <c r="AP447" s="66">
        <v>0.86799999999999999</v>
      </c>
      <c r="AQ447" s="66">
        <v>0.86799999999999999</v>
      </c>
      <c r="AR447" s="88">
        <v>0.48435</v>
      </c>
    </row>
    <row r="448" spans="1:44" x14ac:dyDescent="0.2">
      <c r="A448" s="61" t="s">
        <v>916</v>
      </c>
      <c r="B448" s="58" t="s">
        <v>917</v>
      </c>
      <c r="C448" s="65">
        <v>334916</v>
      </c>
      <c r="D448" s="65">
        <v>159097</v>
      </c>
      <c r="E448" s="66">
        <v>0.53100000000000003</v>
      </c>
      <c r="F448" s="65">
        <v>14231</v>
      </c>
      <c r="G448" s="65">
        <v>42693</v>
      </c>
      <c r="H448" s="66">
        <v>0.73</v>
      </c>
      <c r="I448" s="65">
        <v>9622</v>
      </c>
      <c r="J448" s="66">
        <v>0.92100000000000004</v>
      </c>
      <c r="K448" s="65">
        <v>448261346</v>
      </c>
      <c r="L448" s="65">
        <v>1095</v>
      </c>
      <c r="M448" s="65">
        <v>409371</v>
      </c>
      <c r="N448" s="65">
        <v>196728</v>
      </c>
      <c r="O448" s="66">
        <v>0.60699999999999998</v>
      </c>
      <c r="P448" s="65">
        <v>1278</v>
      </c>
      <c r="Q448" s="65">
        <v>1369</v>
      </c>
      <c r="R448" s="65">
        <v>1324</v>
      </c>
      <c r="S448" s="66">
        <v>1</v>
      </c>
      <c r="T448" s="66">
        <v>1.7250000000000001</v>
      </c>
      <c r="U448" s="66">
        <v>0.72099999999999997</v>
      </c>
      <c r="V448" s="65">
        <v>443046245</v>
      </c>
      <c r="W448" s="65">
        <v>453476448</v>
      </c>
      <c r="X448" s="65">
        <v>199940369</v>
      </c>
      <c r="Y448" s="65">
        <v>215418047</v>
      </c>
      <c r="Z448" s="65">
        <v>1354</v>
      </c>
      <c r="AA448" s="65">
        <v>1080</v>
      </c>
      <c r="AB448" s="67">
        <v>0.48499999999999999</v>
      </c>
      <c r="AC448" s="65">
        <v>5</v>
      </c>
      <c r="AD448" s="66">
        <v>0.12540000000000001</v>
      </c>
      <c r="AE448" s="66">
        <v>0.72499999999999998</v>
      </c>
      <c r="AF448" s="65">
        <v>1132</v>
      </c>
      <c r="AG448" s="65">
        <v>1109</v>
      </c>
      <c r="AH448" s="65">
        <v>1170</v>
      </c>
      <c r="AI448" s="65">
        <v>387586</v>
      </c>
      <c r="AJ448" s="66">
        <v>0.9</v>
      </c>
      <c r="AK448" s="66">
        <v>0.85599999999999998</v>
      </c>
      <c r="AL448" s="66">
        <v>0.95</v>
      </c>
      <c r="AM448" s="66">
        <v>0.89800000000000002</v>
      </c>
      <c r="AN448" s="66">
        <v>0.89800000000000002</v>
      </c>
      <c r="AO448" s="66">
        <v>0.65300000000000002</v>
      </c>
      <c r="AP448" s="66">
        <v>0.79800000000000004</v>
      </c>
      <c r="AQ448" s="66">
        <v>0.79800000000000004</v>
      </c>
      <c r="AR448" s="88">
        <v>0.39591999999999999</v>
      </c>
    </row>
    <row r="449" spans="1:44" x14ac:dyDescent="0.2">
      <c r="A449" s="61" t="s">
        <v>918</v>
      </c>
      <c r="B449" s="58" t="s">
        <v>919</v>
      </c>
      <c r="C449" s="65">
        <v>1254488</v>
      </c>
      <c r="D449" s="65">
        <v>107100</v>
      </c>
      <c r="E449" s="66">
        <v>1.0169999999999999</v>
      </c>
      <c r="F449" s="65">
        <v>21377</v>
      </c>
      <c r="G449" s="65">
        <v>64131</v>
      </c>
      <c r="H449" s="66">
        <v>0.48199999999999998</v>
      </c>
      <c r="I449" s="65">
        <v>18279</v>
      </c>
      <c r="J449" s="66">
        <v>0.84799999999999998</v>
      </c>
      <c r="K449" s="65">
        <v>368555029</v>
      </c>
      <c r="L449" s="65">
        <v>245</v>
      </c>
      <c r="M449" s="65">
        <v>1504306</v>
      </c>
      <c r="N449" s="65">
        <v>128957</v>
      </c>
      <c r="O449" s="66">
        <v>0.39800000000000002</v>
      </c>
      <c r="P449" s="65">
        <v>299</v>
      </c>
      <c r="Q449" s="65">
        <v>323</v>
      </c>
      <c r="R449" s="65">
        <v>311</v>
      </c>
      <c r="S449" s="66">
        <v>1</v>
      </c>
      <c r="T449" s="66">
        <v>2</v>
      </c>
      <c r="U449" s="66">
        <v>0.41499999999999998</v>
      </c>
      <c r="V449" s="65">
        <v>367035849</v>
      </c>
      <c r="W449" s="65">
        <v>370074209</v>
      </c>
      <c r="X449" s="65">
        <v>31753976</v>
      </c>
      <c r="Y449" s="65">
        <v>31594550</v>
      </c>
      <c r="Z449" s="65">
        <v>295</v>
      </c>
      <c r="AA449" s="65">
        <v>242</v>
      </c>
      <c r="AB449" s="67">
        <v>0.6784</v>
      </c>
      <c r="AC449" s="65">
        <v>0</v>
      </c>
      <c r="AD449" s="66">
        <v>0.24690000000000001</v>
      </c>
      <c r="AE449" s="66">
        <v>1.0820000000000001</v>
      </c>
      <c r="AF449" s="65">
        <v>242</v>
      </c>
      <c r="AG449" s="65">
        <v>238</v>
      </c>
      <c r="AH449" s="65">
        <v>253</v>
      </c>
      <c r="AI449" s="65">
        <v>1462743</v>
      </c>
      <c r="AJ449" s="66">
        <v>0.57299999999999995</v>
      </c>
      <c r="AK449" s="66">
        <v>0.69</v>
      </c>
      <c r="AL449" s="66">
        <v>0.79</v>
      </c>
      <c r="AM449" s="66">
        <v>0.68700000000000006</v>
      </c>
      <c r="AN449" s="66">
        <v>0.71599999999999997</v>
      </c>
      <c r="AO449" s="66">
        <v>0.317</v>
      </c>
      <c r="AP449" s="66">
        <v>0.23599999999999999</v>
      </c>
      <c r="AQ449" s="66">
        <v>0.36</v>
      </c>
      <c r="AR449" s="88">
        <v>0.58674999999999999</v>
      </c>
    </row>
    <row r="450" spans="1:44" x14ac:dyDescent="0.2">
      <c r="A450" s="61" t="s">
        <v>920</v>
      </c>
      <c r="B450" s="58" t="s">
        <v>921</v>
      </c>
      <c r="C450" s="65">
        <v>1037489</v>
      </c>
      <c r="D450" s="65">
        <v>126690</v>
      </c>
      <c r="E450" s="66">
        <v>0.91800000000000004</v>
      </c>
      <c r="F450" s="65">
        <v>17540</v>
      </c>
      <c r="G450" s="65">
        <v>52620</v>
      </c>
      <c r="H450" s="66">
        <v>0.53200000000000003</v>
      </c>
      <c r="I450" s="65">
        <v>21658</v>
      </c>
      <c r="J450" s="66">
        <v>0.86299999999999999</v>
      </c>
      <c r="K450" s="65">
        <v>449977505</v>
      </c>
      <c r="L450" s="65">
        <v>365</v>
      </c>
      <c r="M450" s="65">
        <v>1232815</v>
      </c>
      <c r="N450" s="65">
        <v>152375</v>
      </c>
      <c r="O450" s="66">
        <v>0.47</v>
      </c>
      <c r="P450" s="65">
        <v>437</v>
      </c>
      <c r="Q450" s="65">
        <v>429</v>
      </c>
      <c r="R450" s="65">
        <v>437</v>
      </c>
      <c r="S450" s="66">
        <v>1</v>
      </c>
      <c r="T450" s="66">
        <v>1.859</v>
      </c>
      <c r="U450" s="66">
        <v>0.439</v>
      </c>
      <c r="V450" s="65">
        <v>444496958</v>
      </c>
      <c r="W450" s="65">
        <v>455458052</v>
      </c>
      <c r="X450" s="65">
        <v>54913158</v>
      </c>
      <c r="Y450" s="65">
        <v>55616991</v>
      </c>
      <c r="Z450" s="65">
        <v>439</v>
      </c>
      <c r="AA450" s="65">
        <v>369</v>
      </c>
      <c r="AB450" s="67">
        <v>0.39660000000000001</v>
      </c>
      <c r="AC450" s="65">
        <v>2</v>
      </c>
      <c r="AD450" s="66">
        <v>0.21049999999999999</v>
      </c>
      <c r="AE450" s="66">
        <v>0.85899999999999999</v>
      </c>
      <c r="AF450" s="65">
        <v>369</v>
      </c>
      <c r="AG450" s="65">
        <v>364</v>
      </c>
      <c r="AH450" s="65">
        <v>394</v>
      </c>
      <c r="AI450" s="65">
        <v>1155984</v>
      </c>
      <c r="AJ450" s="66">
        <v>0.61899999999999999</v>
      </c>
      <c r="AK450" s="66">
        <v>0.47</v>
      </c>
      <c r="AL450" s="66">
        <v>0.56999999999999995</v>
      </c>
      <c r="AM450" s="66">
        <v>0.497</v>
      </c>
      <c r="AN450" s="66">
        <v>0.497</v>
      </c>
      <c r="AO450" s="66">
        <v>0.53500000000000003</v>
      </c>
      <c r="AP450" s="66">
        <v>0.39700000000000002</v>
      </c>
      <c r="AQ450" s="66">
        <v>0.53500000000000003</v>
      </c>
      <c r="AR450" s="88">
        <v>0.37258000000000002</v>
      </c>
    </row>
    <row r="451" spans="1:44" x14ac:dyDescent="0.2">
      <c r="A451" s="61" t="s">
        <v>922</v>
      </c>
      <c r="B451" s="58" t="s">
        <v>923</v>
      </c>
      <c r="C451" s="65">
        <v>274644</v>
      </c>
      <c r="D451" s="65">
        <v>98594</v>
      </c>
      <c r="E451" s="66">
        <v>0.372</v>
      </c>
      <c r="F451" s="65">
        <v>13224</v>
      </c>
      <c r="G451" s="65">
        <v>39672</v>
      </c>
      <c r="H451" s="66">
        <v>0.81100000000000005</v>
      </c>
      <c r="I451" s="65">
        <v>4706</v>
      </c>
      <c r="J451" s="66">
        <v>0.94499999999999995</v>
      </c>
      <c r="K451" s="65">
        <v>468707871</v>
      </c>
      <c r="L451" s="65">
        <v>1424</v>
      </c>
      <c r="M451" s="65">
        <v>329148</v>
      </c>
      <c r="N451" s="65">
        <v>119781</v>
      </c>
      <c r="O451" s="66">
        <v>0.36899999999999999</v>
      </c>
      <c r="P451" s="65">
        <v>1676</v>
      </c>
      <c r="Q451" s="65">
        <v>1707</v>
      </c>
      <c r="R451" s="65">
        <v>1692</v>
      </c>
      <c r="S451" s="66">
        <v>1</v>
      </c>
      <c r="T451" s="66">
        <v>1.9179999999999999</v>
      </c>
      <c r="U451" s="66">
        <v>0.9</v>
      </c>
      <c r="V451" s="65">
        <v>462279910</v>
      </c>
      <c r="W451" s="65">
        <v>475135833</v>
      </c>
      <c r="X451" s="65">
        <v>168313526</v>
      </c>
      <c r="Y451" s="65">
        <v>170568303</v>
      </c>
      <c r="Z451" s="65">
        <v>1730</v>
      </c>
      <c r="AA451" s="65">
        <v>1415</v>
      </c>
      <c r="AB451" s="67">
        <v>0.64600000000000002</v>
      </c>
      <c r="AC451" s="65">
        <v>3</v>
      </c>
      <c r="AD451" s="66">
        <v>0.19689999999999999</v>
      </c>
      <c r="AE451" s="66">
        <v>0.91800000000000004</v>
      </c>
      <c r="AF451" s="65">
        <v>1499</v>
      </c>
      <c r="AG451" s="65">
        <v>1502</v>
      </c>
      <c r="AH451" s="65">
        <v>1475</v>
      </c>
      <c r="AI451" s="65">
        <v>322125</v>
      </c>
      <c r="AJ451" s="66">
        <v>0.9</v>
      </c>
      <c r="AK451" s="66">
        <v>0.87</v>
      </c>
      <c r="AL451" s="66">
        <v>0.95</v>
      </c>
      <c r="AM451" s="66">
        <v>0.93200000000000005</v>
      </c>
      <c r="AN451" s="66">
        <v>0.97299999999999998</v>
      </c>
      <c r="AO451" s="66">
        <v>0.433</v>
      </c>
      <c r="AP451" s="66">
        <v>0.83199999999999996</v>
      </c>
      <c r="AQ451" s="66">
        <v>0.83199999999999996</v>
      </c>
      <c r="AR451" s="88">
        <v>0.53015000000000001</v>
      </c>
    </row>
    <row r="452" spans="1:44" x14ac:dyDescent="0.2">
      <c r="A452" s="61" t="s">
        <v>924</v>
      </c>
      <c r="B452" s="58" t="s">
        <v>925</v>
      </c>
      <c r="C452" s="65">
        <v>863394</v>
      </c>
      <c r="D452" s="65">
        <v>113092</v>
      </c>
      <c r="E452" s="66">
        <v>0.77800000000000002</v>
      </c>
      <c r="F452" s="65">
        <v>19242</v>
      </c>
      <c r="G452" s="65">
        <v>57726</v>
      </c>
      <c r="H452" s="66">
        <v>0.60399999999999998</v>
      </c>
      <c r="I452" s="65">
        <v>17882</v>
      </c>
      <c r="J452" s="66">
        <v>0.88400000000000001</v>
      </c>
      <c r="K452" s="65">
        <v>254354976</v>
      </c>
      <c r="L452" s="65">
        <v>243</v>
      </c>
      <c r="M452" s="65">
        <v>1046728</v>
      </c>
      <c r="N452" s="65">
        <v>137758</v>
      </c>
      <c r="O452" s="66">
        <v>0.42499999999999999</v>
      </c>
      <c r="P452" s="65">
        <v>268</v>
      </c>
      <c r="Q452" s="65">
        <v>273</v>
      </c>
      <c r="R452" s="65">
        <v>271</v>
      </c>
      <c r="S452" s="66">
        <v>1</v>
      </c>
      <c r="T452" s="66">
        <v>2</v>
      </c>
      <c r="U452" s="66">
        <v>0.52600000000000002</v>
      </c>
      <c r="V452" s="65">
        <v>253145248</v>
      </c>
      <c r="W452" s="65">
        <v>255564705</v>
      </c>
      <c r="X452" s="65">
        <v>29730116</v>
      </c>
      <c r="Y452" s="65">
        <v>33475322</v>
      </c>
      <c r="Z452" s="65">
        <v>296</v>
      </c>
      <c r="AA452" s="65">
        <v>231</v>
      </c>
      <c r="AB452" s="67">
        <v>0.61780000000000002</v>
      </c>
      <c r="AC452" s="65">
        <v>0</v>
      </c>
      <c r="AD452" s="66">
        <v>0.22289999999999999</v>
      </c>
      <c r="AE452" s="66">
        <v>1</v>
      </c>
      <c r="AF452" s="65">
        <v>231</v>
      </c>
      <c r="AG452" s="65">
        <v>215</v>
      </c>
      <c r="AH452" s="65">
        <v>258</v>
      </c>
      <c r="AI452" s="65">
        <v>990560</v>
      </c>
      <c r="AJ452" s="66">
        <v>0.69399999999999995</v>
      </c>
      <c r="AK452" s="66">
        <v>0.72199999999999998</v>
      </c>
      <c r="AL452" s="66">
        <v>0.82199999999999995</v>
      </c>
      <c r="AM452" s="66">
        <v>0.72199999999999998</v>
      </c>
      <c r="AN452" s="66">
        <v>0.753</v>
      </c>
      <c r="AO452" s="66">
        <v>0.46700000000000003</v>
      </c>
      <c r="AP452" s="66">
        <v>0.48299999999999998</v>
      </c>
      <c r="AQ452" s="66">
        <v>0.48299999999999998</v>
      </c>
      <c r="AR452" s="88">
        <v>0.47869</v>
      </c>
    </row>
    <row r="453" spans="1:44" x14ac:dyDescent="0.2">
      <c r="A453" s="61" t="s">
        <v>926</v>
      </c>
      <c r="B453" s="58" t="s">
        <v>927</v>
      </c>
      <c r="C453" s="65">
        <v>308144</v>
      </c>
      <c r="D453" s="65">
        <v>80465</v>
      </c>
      <c r="E453" s="66">
        <v>0.35699999999999998</v>
      </c>
      <c r="F453" s="65">
        <v>13822</v>
      </c>
      <c r="G453" s="65">
        <v>41466</v>
      </c>
      <c r="H453" s="66">
        <v>0.81799999999999995</v>
      </c>
      <c r="I453" s="65">
        <v>7066</v>
      </c>
      <c r="J453" s="66">
        <v>0.94699999999999995</v>
      </c>
      <c r="K453" s="65">
        <v>152313871</v>
      </c>
      <c r="L453" s="65">
        <v>412</v>
      </c>
      <c r="M453" s="65">
        <v>369693</v>
      </c>
      <c r="N453" s="65">
        <v>98433</v>
      </c>
      <c r="O453" s="66">
        <v>0.30299999999999999</v>
      </c>
      <c r="P453" s="65">
        <v>475</v>
      </c>
      <c r="Q453" s="65">
        <v>493</v>
      </c>
      <c r="R453" s="65">
        <v>484</v>
      </c>
      <c r="S453" s="66">
        <v>1</v>
      </c>
      <c r="T453" s="66">
        <v>2</v>
      </c>
      <c r="U453" s="66">
        <v>0.9</v>
      </c>
      <c r="V453" s="65">
        <v>149323037</v>
      </c>
      <c r="W453" s="65">
        <v>155304706</v>
      </c>
      <c r="X453" s="65">
        <v>40206366</v>
      </c>
      <c r="Y453" s="65">
        <v>40554637</v>
      </c>
      <c r="Z453" s="65">
        <v>504</v>
      </c>
      <c r="AA453" s="65">
        <v>371</v>
      </c>
      <c r="AB453" s="67">
        <v>0.64149999999999996</v>
      </c>
      <c r="AC453" s="65">
        <v>0</v>
      </c>
      <c r="AD453" s="66">
        <v>0.2485</v>
      </c>
      <c r="AE453" s="66">
        <v>1</v>
      </c>
      <c r="AF453" s="65">
        <v>372</v>
      </c>
      <c r="AG453" s="65">
        <v>376</v>
      </c>
      <c r="AH453" s="65">
        <v>427</v>
      </c>
      <c r="AI453" s="65">
        <v>363711</v>
      </c>
      <c r="AJ453" s="66">
        <v>0.9</v>
      </c>
      <c r="AK453" s="66">
        <v>0.89200000000000002</v>
      </c>
      <c r="AL453" s="66">
        <v>0.95</v>
      </c>
      <c r="AM453" s="66">
        <v>0.91100000000000003</v>
      </c>
      <c r="AN453" s="66">
        <v>0.95099999999999996</v>
      </c>
      <c r="AO453" s="66">
        <v>0.52400000000000002</v>
      </c>
      <c r="AP453" s="66">
        <v>0.81100000000000005</v>
      </c>
      <c r="AQ453" s="66">
        <v>0.81100000000000005</v>
      </c>
      <c r="AR453" s="88">
        <v>0.48413</v>
      </c>
    </row>
    <row r="454" spans="1:44" x14ac:dyDescent="0.2">
      <c r="A454" s="61" t="s">
        <v>928</v>
      </c>
      <c r="B454" s="58" t="s">
        <v>929</v>
      </c>
      <c r="C454" s="65">
        <v>292397</v>
      </c>
      <c r="D454" s="65">
        <v>103230</v>
      </c>
      <c r="E454" s="66">
        <v>0.39300000000000002</v>
      </c>
      <c r="F454" s="65">
        <v>14162</v>
      </c>
      <c r="G454" s="65">
        <v>42486</v>
      </c>
      <c r="H454" s="66">
        <v>0.8</v>
      </c>
      <c r="I454" s="65">
        <v>7227</v>
      </c>
      <c r="J454" s="66">
        <v>0.94199999999999995</v>
      </c>
      <c r="K454" s="65">
        <v>189783029</v>
      </c>
      <c r="L454" s="65">
        <v>516</v>
      </c>
      <c r="M454" s="65">
        <v>367796</v>
      </c>
      <c r="N454" s="65">
        <v>131239</v>
      </c>
      <c r="O454" s="66">
        <v>0.40500000000000003</v>
      </c>
      <c r="P454" s="65">
        <v>625</v>
      </c>
      <c r="Q454" s="65">
        <v>645</v>
      </c>
      <c r="R454" s="65">
        <v>635</v>
      </c>
      <c r="S454" s="66">
        <v>1</v>
      </c>
      <c r="T454" s="66">
        <v>1.788</v>
      </c>
      <c r="U454" s="66">
        <v>0.9</v>
      </c>
      <c r="V454" s="65">
        <v>187753415</v>
      </c>
      <c r="W454" s="65">
        <v>191812644</v>
      </c>
      <c r="X454" s="65">
        <v>67792390</v>
      </c>
      <c r="Y454" s="65">
        <v>67719328</v>
      </c>
      <c r="Z454" s="65">
        <v>656</v>
      </c>
      <c r="AA454" s="65">
        <v>554</v>
      </c>
      <c r="AB454" s="67">
        <v>0.40200000000000002</v>
      </c>
      <c r="AC454" s="65">
        <v>15</v>
      </c>
      <c r="AD454" s="66">
        <v>0.21460000000000001</v>
      </c>
      <c r="AE454" s="66">
        <v>0.78800000000000003</v>
      </c>
      <c r="AF454" s="65">
        <v>556</v>
      </c>
      <c r="AG454" s="65">
        <v>534</v>
      </c>
      <c r="AH454" s="65">
        <v>566</v>
      </c>
      <c r="AI454" s="65">
        <v>338891</v>
      </c>
      <c r="AJ454" s="66">
        <v>0.9</v>
      </c>
      <c r="AK454" s="66">
        <v>0.88400000000000001</v>
      </c>
      <c r="AL454" s="66">
        <v>0.95</v>
      </c>
      <c r="AM454" s="66">
        <v>0.92400000000000004</v>
      </c>
      <c r="AN454" s="66">
        <v>0.96499999999999997</v>
      </c>
      <c r="AO454" s="66">
        <v>0.6</v>
      </c>
      <c r="AP454" s="66">
        <v>0.82399999999999995</v>
      </c>
      <c r="AQ454" s="66">
        <v>0.82399999999999995</v>
      </c>
      <c r="AR454" s="88">
        <v>0.32613999999999999</v>
      </c>
    </row>
    <row r="455" spans="1:44" x14ac:dyDescent="0.2">
      <c r="A455" s="61" t="s">
        <v>930</v>
      </c>
      <c r="B455" s="58" t="s">
        <v>931</v>
      </c>
      <c r="C455" s="65">
        <v>337354</v>
      </c>
      <c r="D455" s="65">
        <v>120676</v>
      </c>
      <c r="E455" s="66">
        <v>0.45700000000000002</v>
      </c>
      <c r="F455" s="65">
        <v>13420</v>
      </c>
      <c r="G455" s="65">
        <v>40260</v>
      </c>
      <c r="H455" s="66">
        <v>0.76700000000000002</v>
      </c>
      <c r="I455" s="65">
        <v>7245</v>
      </c>
      <c r="J455" s="66">
        <v>0.93200000000000005</v>
      </c>
      <c r="K455" s="65">
        <v>254154493</v>
      </c>
      <c r="L455" s="65">
        <v>633</v>
      </c>
      <c r="M455" s="65">
        <v>401507</v>
      </c>
      <c r="N455" s="65">
        <v>146794</v>
      </c>
      <c r="O455" s="66">
        <v>0.45300000000000001</v>
      </c>
      <c r="P455" s="65">
        <v>753</v>
      </c>
      <c r="Q455" s="65">
        <v>756</v>
      </c>
      <c r="R455" s="65">
        <v>755</v>
      </c>
      <c r="S455" s="66">
        <v>1</v>
      </c>
      <c r="T455" s="66">
        <v>1.82</v>
      </c>
      <c r="U455" s="66">
        <v>0.84499999999999997</v>
      </c>
      <c r="V455" s="65">
        <v>248546074</v>
      </c>
      <c r="W455" s="65">
        <v>259762913</v>
      </c>
      <c r="X455" s="65">
        <v>94056551</v>
      </c>
      <c r="Y455" s="65">
        <v>92920995</v>
      </c>
      <c r="Z455" s="65">
        <v>770</v>
      </c>
      <c r="AA455" s="65">
        <v>646</v>
      </c>
      <c r="AB455" s="67">
        <v>0.47989999999999999</v>
      </c>
      <c r="AC455" s="65">
        <v>1</v>
      </c>
      <c r="AD455" s="66">
        <v>0.17299999999999999</v>
      </c>
      <c r="AE455" s="66">
        <v>0.82</v>
      </c>
      <c r="AF455" s="65">
        <v>646</v>
      </c>
      <c r="AG455" s="65">
        <v>640</v>
      </c>
      <c r="AH455" s="65">
        <v>675</v>
      </c>
      <c r="AI455" s="65">
        <v>384833</v>
      </c>
      <c r="AJ455" s="66">
        <v>0.9</v>
      </c>
      <c r="AK455" s="66">
        <v>0.86699999999999999</v>
      </c>
      <c r="AL455" s="66">
        <v>0.95</v>
      </c>
      <c r="AM455" s="66">
        <v>0.9</v>
      </c>
      <c r="AN455" s="66">
        <v>0.94</v>
      </c>
      <c r="AO455" s="66">
        <v>0.55100000000000005</v>
      </c>
      <c r="AP455" s="66">
        <v>0.8</v>
      </c>
      <c r="AQ455" s="66">
        <v>0.8</v>
      </c>
      <c r="AR455" s="88">
        <v>0.38169999999999998</v>
      </c>
    </row>
    <row r="456" spans="1:44" x14ac:dyDescent="0.2">
      <c r="A456" s="61" t="s">
        <v>932</v>
      </c>
      <c r="B456" s="58" t="s">
        <v>933</v>
      </c>
      <c r="C456" s="65">
        <v>267388</v>
      </c>
      <c r="D456" s="65">
        <v>104916</v>
      </c>
      <c r="E456" s="66">
        <v>0.38</v>
      </c>
      <c r="F456" s="65">
        <v>12808</v>
      </c>
      <c r="G456" s="65">
        <v>38424</v>
      </c>
      <c r="H456" s="66">
        <v>0.80700000000000005</v>
      </c>
      <c r="I456" s="65">
        <v>6162</v>
      </c>
      <c r="J456" s="66">
        <v>0.94299999999999995</v>
      </c>
      <c r="K456" s="65">
        <v>783823584</v>
      </c>
      <c r="L456" s="65">
        <v>2384</v>
      </c>
      <c r="M456" s="65">
        <v>328785</v>
      </c>
      <c r="N456" s="65">
        <v>129693</v>
      </c>
      <c r="O456" s="66">
        <v>0.4</v>
      </c>
      <c r="P456" s="65">
        <v>2924</v>
      </c>
      <c r="Q456" s="65">
        <v>3041</v>
      </c>
      <c r="R456" s="65">
        <v>2983</v>
      </c>
      <c r="S456" s="66">
        <v>1</v>
      </c>
      <c r="T456" s="66">
        <v>1.69</v>
      </c>
      <c r="U456" s="66">
        <v>0.9</v>
      </c>
      <c r="V456" s="65">
        <v>779653143</v>
      </c>
      <c r="W456" s="65">
        <v>787994025</v>
      </c>
      <c r="X456" s="65">
        <v>298335272</v>
      </c>
      <c r="Y456" s="65">
        <v>309188317</v>
      </c>
      <c r="Z456" s="65">
        <v>2947</v>
      </c>
      <c r="AA456" s="65">
        <v>2412</v>
      </c>
      <c r="AB456" s="67">
        <v>0.62080000000000002</v>
      </c>
      <c r="AC456" s="65">
        <v>0</v>
      </c>
      <c r="AD456" s="66">
        <v>0.2306</v>
      </c>
      <c r="AE456" s="66">
        <v>0.69</v>
      </c>
      <c r="AF456" s="65">
        <v>2613</v>
      </c>
      <c r="AG456" s="65">
        <v>2507</v>
      </c>
      <c r="AH456" s="65">
        <v>2508</v>
      </c>
      <c r="AI456" s="65">
        <v>314192</v>
      </c>
      <c r="AJ456" s="66">
        <v>0.9</v>
      </c>
      <c r="AK456" s="66">
        <v>0.83699999999999997</v>
      </c>
      <c r="AL456" s="66">
        <v>0.93700000000000006</v>
      </c>
      <c r="AM456" s="66">
        <v>0.93700000000000006</v>
      </c>
      <c r="AN456" s="66">
        <v>0.97799999999999998</v>
      </c>
      <c r="AO456" s="66">
        <v>0.57499999999999996</v>
      </c>
      <c r="AP456" s="66">
        <v>0.83699999999999997</v>
      </c>
      <c r="AQ456" s="66">
        <v>0.83699999999999997</v>
      </c>
      <c r="AR456" s="88">
        <v>0.51903999999999995</v>
      </c>
    </row>
    <row r="457" spans="1:44" x14ac:dyDescent="0.2">
      <c r="A457" s="61" t="s">
        <v>934</v>
      </c>
      <c r="B457" s="58" t="s">
        <v>935</v>
      </c>
      <c r="C457" s="65">
        <v>671215</v>
      </c>
      <c r="D457" s="65">
        <v>115111</v>
      </c>
      <c r="E457" s="66">
        <v>0.65900000000000003</v>
      </c>
      <c r="F457" s="65">
        <v>17140</v>
      </c>
      <c r="G457" s="65">
        <v>51420</v>
      </c>
      <c r="H457" s="66">
        <v>0.66400000000000003</v>
      </c>
      <c r="I457" s="65">
        <v>11660</v>
      </c>
      <c r="J457" s="66">
        <v>0.90200000000000002</v>
      </c>
      <c r="K457" s="65">
        <v>257761399</v>
      </c>
      <c r="L457" s="65">
        <v>325</v>
      </c>
      <c r="M457" s="65">
        <v>793111</v>
      </c>
      <c r="N457" s="65">
        <v>138488</v>
      </c>
      <c r="O457" s="66">
        <v>0.42699999999999999</v>
      </c>
      <c r="P457" s="65">
        <v>398</v>
      </c>
      <c r="Q457" s="65">
        <v>366</v>
      </c>
      <c r="R457" s="65">
        <v>398</v>
      </c>
      <c r="S457" s="66">
        <v>1</v>
      </c>
      <c r="T457" s="66">
        <v>1.9550000000000001</v>
      </c>
      <c r="U457" s="66">
        <v>0.60499999999999998</v>
      </c>
      <c r="V457" s="65">
        <v>253077703</v>
      </c>
      <c r="W457" s="65">
        <v>262445096</v>
      </c>
      <c r="X457" s="65">
        <v>43725729</v>
      </c>
      <c r="Y457" s="65">
        <v>45008601</v>
      </c>
      <c r="Z457" s="65">
        <v>391</v>
      </c>
      <c r="AA457" s="65">
        <v>338</v>
      </c>
      <c r="AB457" s="67">
        <v>0.61370000000000002</v>
      </c>
      <c r="AC457" s="65">
        <v>0</v>
      </c>
      <c r="AD457" s="66">
        <v>0.22220000000000001</v>
      </c>
      <c r="AE457" s="66">
        <v>0.95499999999999996</v>
      </c>
      <c r="AF457" s="65">
        <v>338</v>
      </c>
      <c r="AG457" s="65">
        <v>339</v>
      </c>
      <c r="AH457" s="65">
        <v>348</v>
      </c>
      <c r="AI457" s="65">
        <v>754152</v>
      </c>
      <c r="AJ457" s="66">
        <v>0.78400000000000003</v>
      </c>
      <c r="AK457" s="66">
        <v>0.76600000000000001</v>
      </c>
      <c r="AL457" s="66">
        <v>0.86599999999999999</v>
      </c>
      <c r="AM457" s="66">
        <v>0.76600000000000001</v>
      </c>
      <c r="AN457" s="66">
        <v>0.79900000000000004</v>
      </c>
      <c r="AO457" s="66">
        <v>0.46700000000000003</v>
      </c>
      <c r="AP457" s="66">
        <v>0.60699999999999998</v>
      </c>
      <c r="AQ457" s="66">
        <v>0.60699999999999998</v>
      </c>
      <c r="AR457" s="88">
        <v>0.51193</v>
      </c>
    </row>
    <row r="458" spans="1:44" x14ac:dyDescent="0.2">
      <c r="A458" s="61" t="s">
        <v>936</v>
      </c>
      <c r="B458" s="58" t="s">
        <v>937</v>
      </c>
      <c r="C458" s="65">
        <v>232364</v>
      </c>
      <c r="D458" s="65">
        <v>101551</v>
      </c>
      <c r="E458" s="66">
        <v>0.35</v>
      </c>
      <c r="F458" s="65">
        <v>14433</v>
      </c>
      <c r="G458" s="65">
        <v>43299</v>
      </c>
      <c r="H458" s="66">
        <v>0.82199999999999995</v>
      </c>
      <c r="I458" s="65">
        <v>6709</v>
      </c>
      <c r="J458" s="66">
        <v>0.94799999999999995</v>
      </c>
      <c r="K458" s="65">
        <v>261685628</v>
      </c>
      <c r="L458" s="65">
        <v>932</v>
      </c>
      <c r="M458" s="65">
        <v>280778</v>
      </c>
      <c r="N458" s="65">
        <v>123996</v>
      </c>
      <c r="O458" s="66">
        <v>0.38200000000000001</v>
      </c>
      <c r="P458" s="65">
        <v>1158</v>
      </c>
      <c r="Q458" s="65">
        <v>1115</v>
      </c>
      <c r="R458" s="65">
        <v>1158</v>
      </c>
      <c r="S458" s="66">
        <v>1</v>
      </c>
      <c r="T458" s="66">
        <v>1.8109999999999999</v>
      </c>
      <c r="U458" s="66">
        <v>0.9</v>
      </c>
      <c r="V458" s="65">
        <v>258940691</v>
      </c>
      <c r="W458" s="65">
        <v>264430566</v>
      </c>
      <c r="X458" s="65">
        <v>112122295</v>
      </c>
      <c r="Y458" s="65">
        <v>115565161</v>
      </c>
      <c r="Z458" s="65">
        <v>1138</v>
      </c>
      <c r="AA458" s="65">
        <v>975</v>
      </c>
      <c r="AB458" s="67">
        <v>0.60840000000000005</v>
      </c>
      <c r="AC458" s="65">
        <v>0</v>
      </c>
      <c r="AD458" s="66">
        <v>0.22839999999999999</v>
      </c>
      <c r="AE458" s="66">
        <v>0.81100000000000005</v>
      </c>
      <c r="AF458" s="65">
        <v>988</v>
      </c>
      <c r="AG458" s="65">
        <v>995</v>
      </c>
      <c r="AH458" s="65">
        <v>988</v>
      </c>
      <c r="AI458" s="65">
        <v>267642</v>
      </c>
      <c r="AJ458" s="66">
        <v>0.9</v>
      </c>
      <c r="AK458" s="66">
        <v>0.88</v>
      </c>
      <c r="AL458" s="66">
        <v>0.95</v>
      </c>
      <c r="AM458" s="66">
        <v>0.95</v>
      </c>
      <c r="AN458" s="66">
        <v>0.98</v>
      </c>
      <c r="AO458" s="66">
        <v>0.67700000000000005</v>
      </c>
      <c r="AP458" s="66">
        <v>0.86099999999999999</v>
      </c>
      <c r="AQ458" s="66">
        <v>0.86099999999999999</v>
      </c>
      <c r="AR458" s="88">
        <v>0.50383</v>
      </c>
    </row>
    <row r="459" spans="1:44" x14ac:dyDescent="0.2">
      <c r="A459" s="61" t="s">
        <v>938</v>
      </c>
      <c r="B459" s="58" t="s">
        <v>939</v>
      </c>
      <c r="C459" s="65">
        <v>212086</v>
      </c>
      <c r="D459" s="65">
        <v>97063</v>
      </c>
      <c r="E459" s="66">
        <v>0.32800000000000001</v>
      </c>
      <c r="F459" s="65">
        <v>14017</v>
      </c>
      <c r="G459" s="65">
        <v>42051</v>
      </c>
      <c r="H459" s="66">
        <v>0.83299999999999996</v>
      </c>
      <c r="I459" s="65">
        <v>7617</v>
      </c>
      <c r="J459" s="66">
        <v>0.95099999999999996</v>
      </c>
      <c r="K459" s="65">
        <v>384628821</v>
      </c>
      <c r="L459" s="65">
        <v>1497</v>
      </c>
      <c r="M459" s="65">
        <v>256933</v>
      </c>
      <c r="N459" s="65">
        <v>119302</v>
      </c>
      <c r="O459" s="66">
        <v>0.36799999999999999</v>
      </c>
      <c r="P459" s="65">
        <v>1812</v>
      </c>
      <c r="Q459" s="65">
        <v>1899</v>
      </c>
      <c r="R459" s="65">
        <v>1856</v>
      </c>
      <c r="S459" s="66">
        <v>1</v>
      </c>
      <c r="T459" s="66">
        <v>1.53</v>
      </c>
      <c r="U459" s="66">
        <v>0.9</v>
      </c>
      <c r="V459" s="65">
        <v>379019087</v>
      </c>
      <c r="W459" s="65">
        <v>390238555</v>
      </c>
      <c r="X459" s="65">
        <v>176808967</v>
      </c>
      <c r="Y459" s="65">
        <v>178595931</v>
      </c>
      <c r="Z459" s="65">
        <v>1840</v>
      </c>
      <c r="AA459" s="65">
        <v>1459</v>
      </c>
      <c r="AB459" s="67">
        <v>0.60919999999999996</v>
      </c>
      <c r="AC459" s="65">
        <v>1</v>
      </c>
      <c r="AD459" s="66">
        <v>0.2046</v>
      </c>
      <c r="AE459" s="66">
        <v>0.53</v>
      </c>
      <c r="AF459" s="65">
        <v>1462</v>
      </c>
      <c r="AG459" s="65">
        <v>1447</v>
      </c>
      <c r="AH459" s="65">
        <v>1526</v>
      </c>
      <c r="AI459" s="65">
        <v>255726</v>
      </c>
      <c r="AJ459" s="66">
        <v>0.9</v>
      </c>
      <c r="AK459" s="66">
        <v>0.89700000000000002</v>
      </c>
      <c r="AL459" s="66">
        <v>0.95</v>
      </c>
      <c r="AM459" s="66">
        <v>0.95</v>
      </c>
      <c r="AN459" s="66">
        <v>0.98</v>
      </c>
      <c r="AO459" s="66">
        <v>0.71699999999999997</v>
      </c>
      <c r="AP459" s="66">
        <v>0.86699999999999999</v>
      </c>
      <c r="AQ459" s="66">
        <v>0.86699999999999999</v>
      </c>
      <c r="AR459" s="88">
        <v>0.51353000000000004</v>
      </c>
    </row>
    <row r="460" spans="1:44" x14ac:dyDescent="0.2">
      <c r="A460" s="61" t="s">
        <v>940</v>
      </c>
      <c r="B460" s="58" t="s">
        <v>941</v>
      </c>
      <c r="C460" s="65">
        <v>322327</v>
      </c>
      <c r="D460" s="65">
        <v>115401</v>
      </c>
      <c r="E460" s="66">
        <v>0.436</v>
      </c>
      <c r="F460" s="65">
        <v>14516</v>
      </c>
      <c r="G460" s="65">
        <v>43548</v>
      </c>
      <c r="H460" s="66">
        <v>0.77800000000000002</v>
      </c>
      <c r="I460" s="65">
        <v>7262</v>
      </c>
      <c r="J460" s="66">
        <v>0.93500000000000005</v>
      </c>
      <c r="K460" s="65">
        <v>177127669</v>
      </c>
      <c r="L460" s="65">
        <v>497</v>
      </c>
      <c r="M460" s="65">
        <v>356393</v>
      </c>
      <c r="N460" s="65">
        <v>131422</v>
      </c>
      <c r="O460" s="66">
        <v>0.40500000000000003</v>
      </c>
      <c r="P460" s="65">
        <v>588</v>
      </c>
      <c r="Q460" s="65">
        <v>622</v>
      </c>
      <c r="R460" s="65">
        <v>605</v>
      </c>
      <c r="S460" s="66">
        <v>1</v>
      </c>
      <c r="T460" s="66">
        <v>1.8169999999999999</v>
      </c>
      <c r="U460" s="66">
        <v>0.88400000000000001</v>
      </c>
      <c r="V460" s="65">
        <v>171818242</v>
      </c>
      <c r="W460" s="65">
        <v>182437096</v>
      </c>
      <c r="X460" s="65">
        <v>60582867</v>
      </c>
      <c r="Y460" s="65">
        <v>65317135</v>
      </c>
      <c r="Z460" s="65">
        <v>566</v>
      </c>
      <c r="AA460" s="65">
        <v>514</v>
      </c>
      <c r="AB460" s="67">
        <v>0.49330000000000002</v>
      </c>
      <c r="AC460" s="65">
        <v>0</v>
      </c>
      <c r="AD460" s="66">
        <v>0.14199999999999999</v>
      </c>
      <c r="AE460" s="66">
        <v>0.81699999999999995</v>
      </c>
      <c r="AF460" s="65">
        <v>737</v>
      </c>
      <c r="AG460" s="65">
        <v>737</v>
      </c>
      <c r="AH460" s="65">
        <v>482</v>
      </c>
      <c r="AI460" s="65">
        <v>378500</v>
      </c>
      <c r="AJ460" s="66">
        <v>0.9</v>
      </c>
      <c r="AK460" s="66">
        <v>0.88700000000000001</v>
      </c>
      <c r="AL460" s="66">
        <v>0.95</v>
      </c>
      <c r="AM460" s="66">
        <v>0.90300000000000002</v>
      </c>
      <c r="AN460" s="66">
        <v>0.94299999999999995</v>
      </c>
      <c r="AO460" s="66">
        <v>0.60799999999999998</v>
      </c>
      <c r="AP460" s="66">
        <v>0.80300000000000005</v>
      </c>
      <c r="AQ460" s="66">
        <v>0.80300000000000005</v>
      </c>
      <c r="AR460" s="88">
        <v>0.40517999999999998</v>
      </c>
    </row>
    <row r="461" spans="1:44" x14ac:dyDescent="0.2">
      <c r="A461" s="61" t="s">
        <v>942</v>
      </c>
      <c r="B461" s="58" t="s">
        <v>943</v>
      </c>
      <c r="C461" s="65">
        <v>621408</v>
      </c>
      <c r="D461" s="65">
        <v>133605</v>
      </c>
      <c r="E461" s="66">
        <v>0.66400000000000003</v>
      </c>
      <c r="F461" s="65">
        <v>18986</v>
      </c>
      <c r="G461" s="65">
        <v>56958</v>
      </c>
      <c r="H461" s="66">
        <v>0.66200000000000003</v>
      </c>
      <c r="I461" s="65">
        <v>12727</v>
      </c>
      <c r="J461" s="66">
        <v>0.90100000000000002</v>
      </c>
      <c r="K461" s="65">
        <v>248606776</v>
      </c>
      <c r="L461" s="65">
        <v>347</v>
      </c>
      <c r="M461" s="65">
        <v>716446</v>
      </c>
      <c r="N461" s="65">
        <v>154397</v>
      </c>
      <c r="O461" s="66">
        <v>0.47599999999999998</v>
      </c>
      <c r="P461" s="65">
        <v>367</v>
      </c>
      <c r="Q461" s="65">
        <v>390</v>
      </c>
      <c r="R461" s="65">
        <v>379</v>
      </c>
      <c r="S461" s="66">
        <v>1</v>
      </c>
      <c r="T461" s="66">
        <v>1.8959999999999999</v>
      </c>
      <c r="U461" s="66">
        <v>0.59599999999999997</v>
      </c>
      <c r="V461" s="65">
        <v>248028635</v>
      </c>
      <c r="W461" s="65">
        <v>249184917</v>
      </c>
      <c r="X461" s="65">
        <v>52875654</v>
      </c>
      <c r="Y461" s="65">
        <v>53575995</v>
      </c>
      <c r="Z461" s="65">
        <v>401</v>
      </c>
      <c r="AA461" s="65">
        <v>339</v>
      </c>
      <c r="AB461" s="67">
        <v>0.498</v>
      </c>
      <c r="AC461" s="65">
        <v>0</v>
      </c>
      <c r="AD461" s="66">
        <v>0.1681</v>
      </c>
      <c r="AE461" s="66">
        <v>0.89600000000000002</v>
      </c>
      <c r="AF461" s="65">
        <v>339</v>
      </c>
      <c r="AG461" s="65">
        <v>346</v>
      </c>
      <c r="AH461" s="65">
        <v>371</v>
      </c>
      <c r="AI461" s="65">
        <v>671657</v>
      </c>
      <c r="AJ461" s="66">
        <v>0.78800000000000003</v>
      </c>
      <c r="AK461" s="66">
        <v>0.78800000000000003</v>
      </c>
      <c r="AL461" s="66">
        <v>0.88800000000000001</v>
      </c>
      <c r="AM461" s="66">
        <v>0.78800000000000003</v>
      </c>
      <c r="AN461" s="66">
        <v>0.82199999999999995</v>
      </c>
      <c r="AO461" s="66">
        <v>0.52100000000000002</v>
      </c>
      <c r="AP461" s="66">
        <v>0.65</v>
      </c>
      <c r="AQ461" s="66">
        <v>0.65</v>
      </c>
      <c r="AR461" s="88">
        <v>0.37935999999999998</v>
      </c>
    </row>
    <row r="462" spans="1:44" x14ac:dyDescent="0.2">
      <c r="A462" s="61" t="s">
        <v>944</v>
      </c>
      <c r="B462" s="58" t="s">
        <v>945</v>
      </c>
      <c r="C462" s="65">
        <v>390075</v>
      </c>
      <c r="D462" s="65">
        <v>167329</v>
      </c>
      <c r="E462" s="66">
        <v>0.58399999999999996</v>
      </c>
      <c r="F462" s="65">
        <v>14607</v>
      </c>
      <c r="G462" s="65">
        <v>43821</v>
      </c>
      <c r="H462" s="66">
        <v>0.70299999999999996</v>
      </c>
      <c r="I462" s="65">
        <v>11343</v>
      </c>
      <c r="J462" s="66">
        <v>0.91300000000000003</v>
      </c>
      <c r="K462" s="65">
        <v>578801725</v>
      </c>
      <c r="L462" s="65">
        <v>1194</v>
      </c>
      <c r="M462" s="65">
        <v>484758</v>
      </c>
      <c r="N462" s="65">
        <v>211474</v>
      </c>
      <c r="O462" s="66">
        <v>0.65300000000000002</v>
      </c>
      <c r="P462" s="65">
        <v>1499</v>
      </c>
      <c r="Q462" s="65">
        <v>1519</v>
      </c>
      <c r="R462" s="65">
        <v>1509</v>
      </c>
      <c r="S462" s="66">
        <v>1</v>
      </c>
      <c r="T462" s="66">
        <v>1.619</v>
      </c>
      <c r="U462" s="66">
        <v>0.64600000000000002</v>
      </c>
      <c r="V462" s="65">
        <v>568979495</v>
      </c>
      <c r="W462" s="65">
        <v>588623956</v>
      </c>
      <c r="X462" s="65">
        <v>251344348</v>
      </c>
      <c r="Y462" s="65">
        <v>252500251</v>
      </c>
      <c r="Z462" s="65">
        <v>1509</v>
      </c>
      <c r="AA462" s="65">
        <v>1266</v>
      </c>
      <c r="AB462" s="67">
        <v>0.38629999999999998</v>
      </c>
      <c r="AC462" s="65">
        <v>19</v>
      </c>
      <c r="AD462" s="66">
        <v>0.1983</v>
      </c>
      <c r="AE462" s="66">
        <v>0.61899999999999999</v>
      </c>
      <c r="AF462" s="65">
        <v>1267</v>
      </c>
      <c r="AG462" s="65">
        <v>1270</v>
      </c>
      <c r="AH462" s="65">
        <v>1276</v>
      </c>
      <c r="AI462" s="65">
        <v>461304</v>
      </c>
      <c r="AJ462" s="66">
        <v>0.84799999999999998</v>
      </c>
      <c r="AK462" s="66">
        <v>0.81</v>
      </c>
      <c r="AL462" s="66">
        <v>0.91</v>
      </c>
      <c r="AM462" s="66">
        <v>0.86</v>
      </c>
      <c r="AN462" s="66">
        <v>0.86</v>
      </c>
      <c r="AO462" s="66">
        <v>0.66900000000000004</v>
      </c>
      <c r="AP462" s="66">
        <v>0.76</v>
      </c>
      <c r="AQ462" s="66">
        <v>0.76</v>
      </c>
      <c r="AR462" s="88">
        <v>0.33556999999999998</v>
      </c>
    </row>
    <row r="463" spans="1:44" x14ac:dyDescent="0.2">
      <c r="A463" s="61" t="s">
        <v>946</v>
      </c>
      <c r="B463" s="58" t="s">
        <v>947</v>
      </c>
      <c r="C463" s="65">
        <v>361499</v>
      </c>
      <c r="D463" s="65">
        <v>99099</v>
      </c>
      <c r="E463" s="66">
        <v>0.42799999999999999</v>
      </c>
      <c r="F463" s="65">
        <v>14960</v>
      </c>
      <c r="G463" s="65">
        <v>44880</v>
      </c>
      <c r="H463" s="66">
        <v>0.78200000000000003</v>
      </c>
      <c r="I463" s="65">
        <v>4242</v>
      </c>
      <c r="J463" s="66">
        <v>0.93600000000000005</v>
      </c>
      <c r="K463" s="65">
        <v>202655741</v>
      </c>
      <c r="L463" s="65">
        <v>445</v>
      </c>
      <c r="M463" s="65">
        <v>455406</v>
      </c>
      <c r="N463" s="65">
        <v>125823</v>
      </c>
      <c r="O463" s="66">
        <v>0.38800000000000001</v>
      </c>
      <c r="P463" s="65">
        <v>555</v>
      </c>
      <c r="Q463" s="65">
        <v>588</v>
      </c>
      <c r="R463" s="65">
        <v>572</v>
      </c>
      <c r="S463" s="66">
        <v>1</v>
      </c>
      <c r="T463" s="66">
        <v>1.919</v>
      </c>
      <c r="U463" s="66">
        <v>0.879</v>
      </c>
      <c r="V463" s="65">
        <v>201064246</v>
      </c>
      <c r="W463" s="65">
        <v>204247236</v>
      </c>
      <c r="X463" s="65">
        <v>54491180</v>
      </c>
      <c r="Y463" s="65">
        <v>55991308</v>
      </c>
      <c r="Z463" s="65">
        <v>565</v>
      </c>
      <c r="AA463" s="65">
        <v>482</v>
      </c>
      <c r="AB463" s="67">
        <v>0.54310000000000003</v>
      </c>
      <c r="AC463" s="65">
        <v>0</v>
      </c>
      <c r="AD463" s="66">
        <v>0.1678</v>
      </c>
      <c r="AE463" s="66">
        <v>0.91900000000000004</v>
      </c>
      <c r="AF463" s="65">
        <v>484</v>
      </c>
      <c r="AG463" s="65">
        <v>471</v>
      </c>
      <c r="AH463" s="65">
        <v>468</v>
      </c>
      <c r="AI463" s="65">
        <v>436425</v>
      </c>
      <c r="AJ463" s="66">
        <v>0.9</v>
      </c>
      <c r="AK463" s="66">
        <v>0.88500000000000001</v>
      </c>
      <c r="AL463" s="66">
        <v>0.95</v>
      </c>
      <c r="AM463" s="66">
        <v>0.88500000000000001</v>
      </c>
      <c r="AN463" s="66">
        <v>0.92400000000000004</v>
      </c>
      <c r="AO463" s="66">
        <v>0.17599999999999999</v>
      </c>
      <c r="AP463" s="66">
        <v>0.77300000000000002</v>
      </c>
      <c r="AQ463" s="66">
        <v>0.77300000000000002</v>
      </c>
      <c r="AR463" s="88">
        <v>0.49280000000000002</v>
      </c>
    </row>
    <row r="464" spans="1:44" x14ac:dyDescent="0.2">
      <c r="A464" s="61" t="s">
        <v>948</v>
      </c>
      <c r="B464" s="58" t="s">
        <v>949</v>
      </c>
      <c r="C464" s="65">
        <v>566620</v>
      </c>
      <c r="D464" s="65">
        <v>204438</v>
      </c>
      <c r="E464" s="66">
        <v>0.77100000000000002</v>
      </c>
      <c r="F464" s="65">
        <v>14490</v>
      </c>
      <c r="G464" s="65">
        <v>43470</v>
      </c>
      <c r="H464" s="66">
        <v>0.60699999999999998</v>
      </c>
      <c r="I464" s="65">
        <v>14186</v>
      </c>
      <c r="J464" s="66">
        <v>0.88500000000000001</v>
      </c>
      <c r="K464" s="65">
        <v>2002198813</v>
      </c>
      <c r="L464" s="65">
        <v>2916</v>
      </c>
      <c r="M464" s="65">
        <v>686625</v>
      </c>
      <c r="N464" s="65">
        <v>255337</v>
      </c>
      <c r="O464" s="66">
        <v>0.78800000000000003</v>
      </c>
      <c r="P464" s="65">
        <v>3559</v>
      </c>
      <c r="Q464" s="65">
        <v>3659</v>
      </c>
      <c r="R464" s="65">
        <v>3609</v>
      </c>
      <c r="S464" s="66">
        <v>1.1240000000000001</v>
      </c>
      <c r="T464" s="66">
        <v>1.1060000000000001</v>
      </c>
      <c r="U464" s="66">
        <v>0.51</v>
      </c>
      <c r="V464" s="65">
        <v>1940766544</v>
      </c>
      <c r="W464" s="65">
        <v>2063631082</v>
      </c>
      <c r="X464" s="65">
        <v>717356641</v>
      </c>
      <c r="Y464" s="65">
        <v>744564017</v>
      </c>
      <c r="Z464" s="65">
        <v>3642</v>
      </c>
      <c r="AA464" s="65">
        <v>3050</v>
      </c>
      <c r="AB464" s="67">
        <v>0.15390000000000001</v>
      </c>
      <c r="AC464" s="65">
        <v>9</v>
      </c>
      <c r="AD464" s="66">
        <v>7.7999999999999996E-3</v>
      </c>
      <c r="AE464" s="66">
        <v>0.106</v>
      </c>
      <c r="AF464" s="65">
        <v>3063</v>
      </c>
      <c r="AG464" s="65">
        <v>3140</v>
      </c>
      <c r="AH464" s="65">
        <v>3169</v>
      </c>
      <c r="AI464" s="65">
        <v>651193</v>
      </c>
      <c r="AJ464" s="66">
        <v>0.70399999999999996</v>
      </c>
      <c r="AK464" s="66">
        <v>0.74</v>
      </c>
      <c r="AL464" s="66">
        <v>0.84</v>
      </c>
      <c r="AM464" s="66">
        <v>0.76</v>
      </c>
      <c r="AN464" s="66">
        <v>0.76</v>
      </c>
      <c r="AO464" s="66">
        <v>0.62</v>
      </c>
      <c r="AP464" s="66">
        <v>0.66</v>
      </c>
      <c r="AQ464" s="66">
        <v>0.66</v>
      </c>
      <c r="AR464" s="88">
        <v>0.15337000000000001</v>
      </c>
    </row>
    <row r="465" spans="1:44" x14ac:dyDescent="0.2">
      <c r="A465" s="61" t="s">
        <v>950</v>
      </c>
      <c r="B465" s="58" t="s">
        <v>951</v>
      </c>
      <c r="C465" s="65">
        <v>680842</v>
      </c>
      <c r="D465" s="65">
        <v>251290</v>
      </c>
      <c r="E465" s="66">
        <v>0.93700000000000006</v>
      </c>
      <c r="F465" s="65">
        <v>12925</v>
      </c>
      <c r="G465" s="65">
        <v>38775</v>
      </c>
      <c r="H465" s="66">
        <v>0.52300000000000002</v>
      </c>
      <c r="I465" s="65">
        <v>13811</v>
      </c>
      <c r="J465" s="66">
        <v>0.86</v>
      </c>
      <c r="K465" s="65">
        <v>7350033831</v>
      </c>
      <c r="L465" s="65">
        <v>9322</v>
      </c>
      <c r="M465" s="65">
        <v>788461</v>
      </c>
      <c r="N465" s="65">
        <v>298006</v>
      </c>
      <c r="O465" s="66">
        <v>0.92</v>
      </c>
      <c r="P465" s="65">
        <v>10644</v>
      </c>
      <c r="Q465" s="65">
        <v>10694</v>
      </c>
      <c r="R465" s="65">
        <v>10669</v>
      </c>
      <c r="S465" s="66">
        <v>1.1240000000000001</v>
      </c>
      <c r="T465" s="66">
        <v>1.139</v>
      </c>
      <c r="U465" s="66">
        <v>0.434</v>
      </c>
      <c r="V465" s="65">
        <v>7173358427</v>
      </c>
      <c r="W465" s="65">
        <v>7526709236</v>
      </c>
      <c r="X465" s="65">
        <v>2729323518</v>
      </c>
      <c r="Y465" s="65">
        <v>2778019686</v>
      </c>
      <c r="Z465" s="65">
        <v>11055</v>
      </c>
      <c r="AA465" s="65">
        <v>9476</v>
      </c>
      <c r="AB465" s="67">
        <v>0.15429999999999999</v>
      </c>
      <c r="AC465" s="65">
        <v>320</v>
      </c>
      <c r="AD465" s="66">
        <v>3.39E-2</v>
      </c>
      <c r="AE465" s="66">
        <v>0.13900000000000001</v>
      </c>
      <c r="AF465" s="65">
        <v>9571</v>
      </c>
      <c r="AG465" s="65">
        <v>10123</v>
      </c>
      <c r="AH465" s="65">
        <v>10011</v>
      </c>
      <c r="AI465" s="65">
        <v>751843</v>
      </c>
      <c r="AJ465" s="66">
        <v>0.65600000000000003</v>
      </c>
      <c r="AK465" s="66">
        <v>0.67700000000000005</v>
      </c>
      <c r="AL465" s="66">
        <v>0.77700000000000002</v>
      </c>
      <c r="AM465" s="66">
        <v>0.70799999999999996</v>
      </c>
      <c r="AN465" s="66">
        <v>0.70799999999999996</v>
      </c>
      <c r="AO465" s="66">
        <v>0.54100000000000004</v>
      </c>
      <c r="AP465" s="66">
        <v>0.60799999999999998</v>
      </c>
      <c r="AQ465" s="66">
        <v>0.60799999999999998</v>
      </c>
      <c r="AR465" s="88">
        <v>0.17136000000000001</v>
      </c>
    </row>
    <row r="466" spans="1:44" x14ac:dyDescent="0.2">
      <c r="A466" s="61" t="s">
        <v>952</v>
      </c>
      <c r="B466" s="58" t="s">
        <v>953</v>
      </c>
      <c r="C466" s="65">
        <v>635655</v>
      </c>
      <c r="D466" s="65">
        <v>128067</v>
      </c>
      <c r="E466" s="66">
        <v>0.66200000000000003</v>
      </c>
      <c r="F466" s="65">
        <v>12526</v>
      </c>
      <c r="G466" s="65">
        <v>37578</v>
      </c>
      <c r="H466" s="66">
        <v>0.66300000000000003</v>
      </c>
      <c r="I466" s="65">
        <v>9242</v>
      </c>
      <c r="J466" s="66">
        <v>0.90100000000000002</v>
      </c>
      <c r="K466" s="65">
        <v>803468604</v>
      </c>
      <c r="L466" s="65">
        <v>1069</v>
      </c>
      <c r="M466" s="65">
        <v>751607</v>
      </c>
      <c r="N466" s="65">
        <v>151428</v>
      </c>
      <c r="O466" s="66">
        <v>0.46700000000000003</v>
      </c>
      <c r="P466" s="65">
        <v>1194</v>
      </c>
      <c r="Q466" s="65">
        <v>1206</v>
      </c>
      <c r="R466" s="65">
        <v>1200</v>
      </c>
      <c r="S466" s="66">
        <v>1.1240000000000001</v>
      </c>
      <c r="T466" s="66">
        <v>1.64</v>
      </c>
      <c r="U466" s="66">
        <v>0.56999999999999995</v>
      </c>
      <c r="V466" s="65">
        <v>804353035</v>
      </c>
      <c r="W466" s="65">
        <v>803468604</v>
      </c>
      <c r="X466" s="65">
        <v>158192534</v>
      </c>
      <c r="Y466" s="65">
        <v>161877324</v>
      </c>
      <c r="Z466" s="65">
        <v>1264</v>
      </c>
      <c r="AA466" s="65">
        <v>1058</v>
      </c>
      <c r="AB466" s="67">
        <v>0.51259999999999994</v>
      </c>
      <c r="AC466" s="65">
        <v>1</v>
      </c>
      <c r="AD466" s="66">
        <v>0.14899999999999999</v>
      </c>
      <c r="AE466" s="66">
        <v>0.64</v>
      </c>
      <c r="AF466" s="65">
        <v>1186</v>
      </c>
      <c r="AG466" s="65">
        <v>1091</v>
      </c>
      <c r="AH466" s="65">
        <v>1145</v>
      </c>
      <c r="AI466" s="65">
        <v>701719</v>
      </c>
      <c r="AJ466" s="66">
        <v>0.748</v>
      </c>
      <c r="AK466" s="66">
        <v>0.78600000000000003</v>
      </c>
      <c r="AL466" s="66">
        <v>0.88600000000000001</v>
      </c>
      <c r="AM466" s="66">
        <v>0.78600000000000003</v>
      </c>
      <c r="AN466" s="66">
        <v>0.78600000000000003</v>
      </c>
      <c r="AO466" s="66">
        <v>0.33900000000000002</v>
      </c>
      <c r="AP466" s="66">
        <v>0.63400000000000001</v>
      </c>
      <c r="AQ466" s="66">
        <v>0.63400000000000001</v>
      </c>
      <c r="AR466" s="88">
        <v>0.42687999999999998</v>
      </c>
    </row>
    <row r="467" spans="1:44" x14ac:dyDescent="0.2">
      <c r="A467" s="61" t="s">
        <v>954</v>
      </c>
      <c r="B467" s="58" t="s">
        <v>955</v>
      </c>
      <c r="C467" s="65">
        <v>3966752</v>
      </c>
      <c r="D467" s="65">
        <v>268240</v>
      </c>
      <c r="E467" s="66">
        <v>3.0779999999999998</v>
      </c>
      <c r="F467" s="65">
        <v>35685</v>
      </c>
      <c r="G467" s="65">
        <v>107055</v>
      </c>
      <c r="H467" s="66">
        <v>0.25</v>
      </c>
      <c r="I467" s="65">
        <v>25696</v>
      </c>
      <c r="J467" s="66">
        <v>0.53900000000000003</v>
      </c>
      <c r="K467" s="65">
        <v>439915120</v>
      </c>
      <c r="L467" s="65">
        <v>97</v>
      </c>
      <c r="M467" s="65">
        <v>4535207</v>
      </c>
      <c r="N467" s="65">
        <v>315251</v>
      </c>
      <c r="O467" s="66">
        <v>0.97299999999999998</v>
      </c>
      <c r="P467" s="65">
        <v>55</v>
      </c>
      <c r="Q467" s="65">
        <v>63</v>
      </c>
      <c r="R467" s="65">
        <v>59</v>
      </c>
      <c r="S467" s="66">
        <v>1.1240000000000001</v>
      </c>
      <c r="T467" s="66">
        <v>1.44</v>
      </c>
      <c r="U467" s="66">
        <v>0</v>
      </c>
      <c r="V467" s="65">
        <v>427620433</v>
      </c>
      <c r="W467" s="65">
        <v>452209807</v>
      </c>
      <c r="X467" s="65">
        <v>30462158</v>
      </c>
      <c r="Y467" s="65">
        <v>30579392</v>
      </c>
      <c r="Z467" s="65">
        <v>114</v>
      </c>
      <c r="AA467" s="65">
        <v>50</v>
      </c>
      <c r="AB467" s="67">
        <v>0.5333</v>
      </c>
      <c r="AC467" s="65">
        <v>0</v>
      </c>
      <c r="AD467" s="66">
        <v>0.1162</v>
      </c>
      <c r="AE467" s="66">
        <v>0.44</v>
      </c>
      <c r="AF467" s="65">
        <v>51</v>
      </c>
      <c r="AG467" s="65">
        <v>94</v>
      </c>
      <c r="AH467" s="65">
        <v>105</v>
      </c>
      <c r="AI467" s="65">
        <v>4306760</v>
      </c>
      <c r="AJ467" s="66">
        <v>6.5000000000000002E-2</v>
      </c>
      <c r="AK467" s="66">
        <v>0.32900000000000001</v>
      </c>
      <c r="AL467" s="66">
        <v>0.42899999999999999</v>
      </c>
      <c r="AM467" s="66">
        <v>0.32900000000000001</v>
      </c>
      <c r="AN467" s="66">
        <v>0.32900000000000001</v>
      </c>
      <c r="AO467" s="66">
        <v>0</v>
      </c>
      <c r="AP467" s="66">
        <v>0</v>
      </c>
      <c r="AQ467" s="66">
        <v>0.36</v>
      </c>
      <c r="AR467" s="88">
        <v>0.49029</v>
      </c>
    </row>
    <row r="468" spans="1:44" x14ac:dyDescent="0.2">
      <c r="A468" s="61" t="s">
        <v>956</v>
      </c>
      <c r="B468" s="58" t="s">
        <v>957</v>
      </c>
      <c r="C468" s="65">
        <v>805092</v>
      </c>
      <c r="D468" s="65">
        <v>222854</v>
      </c>
      <c r="E468" s="66">
        <v>0.96099999999999997</v>
      </c>
      <c r="F468" s="65">
        <v>14558</v>
      </c>
      <c r="G468" s="65">
        <v>43674</v>
      </c>
      <c r="H468" s="66">
        <v>0.51</v>
      </c>
      <c r="I468" s="65">
        <v>13741</v>
      </c>
      <c r="J468" s="66">
        <v>0.85599999999999998</v>
      </c>
      <c r="K468" s="65">
        <v>749181405</v>
      </c>
      <c r="L468" s="65">
        <v>795</v>
      </c>
      <c r="M468" s="65">
        <v>942366</v>
      </c>
      <c r="N468" s="65">
        <v>266024</v>
      </c>
      <c r="O468" s="66">
        <v>0.82099999999999995</v>
      </c>
      <c r="P468" s="65">
        <v>908</v>
      </c>
      <c r="Q468" s="65">
        <v>896</v>
      </c>
      <c r="R468" s="65">
        <v>908</v>
      </c>
      <c r="S468" s="66">
        <v>1.1240000000000001</v>
      </c>
      <c r="T468" s="66">
        <v>1.6060000000000001</v>
      </c>
      <c r="U468" s="66">
        <v>0.42499999999999999</v>
      </c>
      <c r="V468" s="65">
        <v>734330179</v>
      </c>
      <c r="W468" s="65">
        <v>764032632</v>
      </c>
      <c r="X468" s="65">
        <v>205075326</v>
      </c>
      <c r="Y468" s="65">
        <v>211489275</v>
      </c>
      <c r="Z468" s="65">
        <v>949</v>
      </c>
      <c r="AA468" s="65">
        <v>811</v>
      </c>
      <c r="AB468" s="67">
        <v>0.34200000000000003</v>
      </c>
      <c r="AC468" s="65">
        <v>0</v>
      </c>
      <c r="AD468" s="66">
        <v>8.1799999999999998E-2</v>
      </c>
      <c r="AE468" s="66">
        <v>0.60599999999999998</v>
      </c>
      <c r="AF468" s="65">
        <v>814</v>
      </c>
      <c r="AG468" s="65">
        <v>844</v>
      </c>
      <c r="AH468" s="65">
        <v>856</v>
      </c>
      <c r="AI468" s="65">
        <v>892561</v>
      </c>
      <c r="AJ468" s="66">
        <v>0.63</v>
      </c>
      <c r="AK468" s="66">
        <v>0.78700000000000003</v>
      </c>
      <c r="AL468" s="66">
        <v>0.88700000000000001</v>
      </c>
      <c r="AM468" s="66">
        <v>0.78700000000000003</v>
      </c>
      <c r="AN468" s="66">
        <v>0.78700000000000003</v>
      </c>
      <c r="AO468" s="66">
        <v>0.45300000000000001</v>
      </c>
      <c r="AP468" s="66">
        <v>0.53400000000000003</v>
      </c>
      <c r="AQ468" s="66">
        <v>0.53400000000000003</v>
      </c>
      <c r="AR468" s="88">
        <v>0.30846000000000001</v>
      </c>
    </row>
    <row r="469" spans="1:44" x14ac:dyDescent="0.2">
      <c r="A469" s="61" t="s">
        <v>958</v>
      </c>
      <c r="B469" s="58" t="s">
        <v>959</v>
      </c>
      <c r="C469" s="65">
        <v>526728</v>
      </c>
      <c r="D469" s="65">
        <v>167065</v>
      </c>
      <c r="E469" s="66">
        <v>0.67</v>
      </c>
      <c r="F469" s="65">
        <v>10761</v>
      </c>
      <c r="G469" s="65">
        <v>32283</v>
      </c>
      <c r="H469" s="66">
        <v>0.65900000000000003</v>
      </c>
      <c r="I469" s="65">
        <v>10574</v>
      </c>
      <c r="J469" s="66">
        <v>0.9</v>
      </c>
      <c r="K469" s="65">
        <v>859261675</v>
      </c>
      <c r="L469" s="65">
        <v>1369</v>
      </c>
      <c r="M469" s="65">
        <v>627656</v>
      </c>
      <c r="N469" s="65">
        <v>202333</v>
      </c>
      <c r="O469" s="66">
        <v>0.624</v>
      </c>
      <c r="P469" s="65">
        <v>1652</v>
      </c>
      <c r="Q469" s="65">
        <v>1648</v>
      </c>
      <c r="R469" s="65">
        <v>1652</v>
      </c>
      <c r="S469" s="66">
        <v>1.1240000000000001</v>
      </c>
      <c r="T469" s="66">
        <v>1.327</v>
      </c>
      <c r="U469" s="66">
        <v>0.56699999999999995</v>
      </c>
      <c r="V469" s="65">
        <v>845207493</v>
      </c>
      <c r="W469" s="65">
        <v>873315858</v>
      </c>
      <c r="X469" s="65">
        <v>274594785</v>
      </c>
      <c r="Y469" s="65">
        <v>276993950</v>
      </c>
      <c r="Z469" s="65">
        <v>1658</v>
      </c>
      <c r="AA469" s="65">
        <v>1342</v>
      </c>
      <c r="AB469" s="67">
        <v>0.4123</v>
      </c>
      <c r="AC469" s="65">
        <v>4</v>
      </c>
      <c r="AD469" s="66">
        <v>8.77E-2</v>
      </c>
      <c r="AE469" s="66">
        <v>0.32700000000000001</v>
      </c>
      <c r="AF469" s="65">
        <v>1348</v>
      </c>
      <c r="AG469" s="65">
        <v>1375</v>
      </c>
      <c r="AH469" s="65">
        <v>1381</v>
      </c>
      <c r="AI469" s="65">
        <v>632379</v>
      </c>
      <c r="AJ469" s="66">
        <v>0.72199999999999998</v>
      </c>
      <c r="AK469" s="66">
        <v>0.78100000000000003</v>
      </c>
      <c r="AL469" s="66">
        <v>0.88100000000000001</v>
      </c>
      <c r="AM469" s="66">
        <v>0.78100000000000003</v>
      </c>
      <c r="AN469" s="66">
        <v>0.78100000000000003</v>
      </c>
      <c r="AO469" s="66">
        <v>0.50700000000000001</v>
      </c>
      <c r="AP469" s="66">
        <v>0.67</v>
      </c>
      <c r="AQ469" s="66">
        <v>0.67</v>
      </c>
      <c r="AR469" s="88">
        <v>0.39245000000000002</v>
      </c>
    </row>
    <row r="470" spans="1:44" x14ac:dyDescent="0.2">
      <c r="A470" s="61" t="s">
        <v>960</v>
      </c>
      <c r="B470" s="58" t="s">
        <v>961</v>
      </c>
      <c r="C470" s="65">
        <v>628289</v>
      </c>
      <c r="D470" s="65">
        <v>204405</v>
      </c>
      <c r="E470" s="66">
        <v>0.81</v>
      </c>
      <c r="F470" s="65">
        <v>14424</v>
      </c>
      <c r="G470" s="65">
        <v>43272</v>
      </c>
      <c r="H470" s="66">
        <v>0.58699999999999997</v>
      </c>
      <c r="I470" s="65">
        <v>13659</v>
      </c>
      <c r="J470" s="66">
        <v>0.879</v>
      </c>
      <c r="K470" s="65">
        <v>3001209127</v>
      </c>
      <c r="L470" s="65">
        <v>4001</v>
      </c>
      <c r="M470" s="65">
        <v>750114</v>
      </c>
      <c r="N470" s="65">
        <v>253194</v>
      </c>
      <c r="O470" s="66">
        <v>0.78100000000000003</v>
      </c>
      <c r="P470" s="65">
        <v>4849</v>
      </c>
      <c r="Q470" s="65">
        <v>4904</v>
      </c>
      <c r="R470" s="65">
        <v>4877</v>
      </c>
      <c r="S470" s="66">
        <v>1.1240000000000001</v>
      </c>
      <c r="T470" s="66">
        <v>1.2889999999999999</v>
      </c>
      <c r="U470" s="66">
        <v>0.48799999999999999</v>
      </c>
      <c r="V470" s="65">
        <v>2888614710</v>
      </c>
      <c r="W470" s="65">
        <v>3113803544</v>
      </c>
      <c r="X470" s="65">
        <v>962782025</v>
      </c>
      <c r="Y470" s="65">
        <v>1013031599</v>
      </c>
      <c r="Z470" s="65">
        <v>4956</v>
      </c>
      <c r="AA470" s="65">
        <v>4031</v>
      </c>
      <c r="AB470" s="67">
        <v>0.3286</v>
      </c>
      <c r="AC470" s="65">
        <v>27</v>
      </c>
      <c r="AD470" s="66">
        <v>0.11119999999999999</v>
      </c>
      <c r="AE470" s="66">
        <v>0.28899999999999998</v>
      </c>
      <c r="AF470" s="65">
        <v>4195</v>
      </c>
      <c r="AG470" s="65">
        <v>4180</v>
      </c>
      <c r="AH470" s="65">
        <v>4130</v>
      </c>
      <c r="AI470" s="65">
        <v>753947</v>
      </c>
      <c r="AJ470" s="66">
        <v>0.65500000000000003</v>
      </c>
      <c r="AK470" s="66">
        <v>0.749</v>
      </c>
      <c r="AL470" s="66">
        <v>0.84899999999999998</v>
      </c>
      <c r="AM470" s="66">
        <v>0.749</v>
      </c>
      <c r="AN470" s="66">
        <v>0.749</v>
      </c>
      <c r="AO470" s="66">
        <v>0.54600000000000004</v>
      </c>
      <c r="AP470" s="66">
        <v>0.60699999999999998</v>
      </c>
      <c r="AQ470" s="66">
        <v>0.60699999999999998</v>
      </c>
      <c r="AR470" s="88">
        <v>0.31622</v>
      </c>
    </row>
    <row r="471" spans="1:44" x14ac:dyDescent="0.2">
      <c r="A471" s="61" t="s">
        <v>962</v>
      </c>
      <c r="B471" s="58" t="s">
        <v>963</v>
      </c>
      <c r="C471" s="65">
        <v>576163</v>
      </c>
      <c r="D471" s="65">
        <v>162193</v>
      </c>
      <c r="E471" s="66">
        <v>0.69199999999999995</v>
      </c>
      <c r="F471" s="65">
        <v>12613</v>
      </c>
      <c r="G471" s="65">
        <v>37839</v>
      </c>
      <c r="H471" s="66">
        <v>0.64800000000000002</v>
      </c>
      <c r="I471" s="65">
        <v>11409</v>
      </c>
      <c r="J471" s="66">
        <v>0.89700000000000002</v>
      </c>
      <c r="K471" s="65">
        <v>1961024926</v>
      </c>
      <c r="L471" s="65">
        <v>2881</v>
      </c>
      <c r="M471" s="65">
        <v>680675</v>
      </c>
      <c r="N471" s="65">
        <v>194959</v>
      </c>
      <c r="O471" s="66">
        <v>0.60199999999999998</v>
      </c>
      <c r="P471" s="65">
        <v>3338</v>
      </c>
      <c r="Q471" s="65">
        <v>3349</v>
      </c>
      <c r="R471" s="65">
        <v>3344</v>
      </c>
      <c r="S471" s="66">
        <v>1.1240000000000001</v>
      </c>
      <c r="T471" s="66">
        <v>1.2929999999999999</v>
      </c>
      <c r="U471" s="66">
        <v>0.55700000000000005</v>
      </c>
      <c r="V471" s="65">
        <v>1926795798</v>
      </c>
      <c r="W471" s="65">
        <v>1995254054</v>
      </c>
      <c r="X471" s="65">
        <v>539555145</v>
      </c>
      <c r="Y471" s="65">
        <v>561677591</v>
      </c>
      <c r="Z471" s="65">
        <v>3463</v>
      </c>
      <c r="AA471" s="65">
        <v>2862</v>
      </c>
      <c r="AB471" s="67">
        <v>0.36170000000000002</v>
      </c>
      <c r="AC471" s="65">
        <v>9</v>
      </c>
      <c r="AD471" s="66">
        <v>8.6999999999999994E-2</v>
      </c>
      <c r="AE471" s="66">
        <v>0.29299999999999998</v>
      </c>
      <c r="AF471" s="65">
        <v>2879</v>
      </c>
      <c r="AG471" s="65">
        <v>2932</v>
      </c>
      <c r="AH471" s="65">
        <v>3029</v>
      </c>
      <c r="AI471" s="65">
        <v>658717</v>
      </c>
      <c r="AJ471" s="66">
        <v>0.70399999999999996</v>
      </c>
      <c r="AK471" s="66">
        <v>0.79500000000000004</v>
      </c>
      <c r="AL471" s="66">
        <v>0.89500000000000002</v>
      </c>
      <c r="AM471" s="66">
        <v>0.79500000000000004</v>
      </c>
      <c r="AN471" s="66">
        <v>0.79500000000000004</v>
      </c>
      <c r="AO471" s="66">
        <v>0.51</v>
      </c>
      <c r="AP471" s="66">
        <v>0.65600000000000003</v>
      </c>
      <c r="AQ471" s="66">
        <v>0.65600000000000003</v>
      </c>
      <c r="AR471" s="88">
        <v>0.3246</v>
      </c>
    </row>
    <row r="472" spans="1:44" x14ac:dyDescent="0.2">
      <c r="A472" s="61" t="s">
        <v>964</v>
      </c>
      <c r="B472" s="58" t="s">
        <v>965</v>
      </c>
      <c r="C472" s="65">
        <v>515522</v>
      </c>
      <c r="D472" s="65">
        <v>183144</v>
      </c>
      <c r="E472" s="66">
        <v>0.69499999999999995</v>
      </c>
      <c r="F472" s="65">
        <v>15352</v>
      </c>
      <c r="G472" s="65">
        <v>46056</v>
      </c>
      <c r="H472" s="66">
        <v>0.64600000000000002</v>
      </c>
      <c r="I472" s="65">
        <v>12968</v>
      </c>
      <c r="J472" s="66">
        <v>0.89600000000000002</v>
      </c>
      <c r="K472" s="65">
        <v>896091912</v>
      </c>
      <c r="L472" s="65">
        <v>1424</v>
      </c>
      <c r="M472" s="65">
        <v>629278</v>
      </c>
      <c r="N472" s="65">
        <v>227129</v>
      </c>
      <c r="O472" s="66">
        <v>0.70099999999999996</v>
      </c>
      <c r="P472" s="65">
        <v>1634</v>
      </c>
      <c r="Q472" s="65">
        <v>1664</v>
      </c>
      <c r="R472" s="65">
        <v>1649</v>
      </c>
      <c r="S472" s="66">
        <v>1.1240000000000001</v>
      </c>
      <c r="T472" s="66">
        <v>1.371</v>
      </c>
      <c r="U472" s="66">
        <v>0.55800000000000005</v>
      </c>
      <c r="V472" s="65">
        <v>881771742</v>
      </c>
      <c r="W472" s="65">
        <v>910412083</v>
      </c>
      <c r="X472" s="65">
        <v>299961479</v>
      </c>
      <c r="Y472" s="65">
        <v>323432675</v>
      </c>
      <c r="Z472" s="65">
        <v>1766</v>
      </c>
      <c r="AA472" s="65">
        <v>1404</v>
      </c>
      <c r="AB472" s="67">
        <v>0.29370000000000002</v>
      </c>
      <c r="AC472" s="65">
        <v>15</v>
      </c>
      <c r="AD472" s="66">
        <v>5.5300000000000002E-2</v>
      </c>
      <c r="AE472" s="66">
        <v>0.371</v>
      </c>
      <c r="AF472" s="65">
        <v>1412</v>
      </c>
      <c r="AG472" s="65">
        <v>1440</v>
      </c>
      <c r="AH472" s="65">
        <v>1543</v>
      </c>
      <c r="AI472" s="65">
        <v>590027</v>
      </c>
      <c r="AJ472" s="66">
        <v>0.74099999999999999</v>
      </c>
      <c r="AK472" s="66">
        <v>0.81399999999999995</v>
      </c>
      <c r="AL472" s="66">
        <v>0.91400000000000003</v>
      </c>
      <c r="AM472" s="66">
        <v>0.81399999999999995</v>
      </c>
      <c r="AN472" s="66">
        <v>0.81399999999999995</v>
      </c>
      <c r="AO472" s="66">
        <v>0.6</v>
      </c>
      <c r="AP472" s="66">
        <v>0.69199999999999995</v>
      </c>
      <c r="AQ472" s="66">
        <v>0.69199999999999995</v>
      </c>
      <c r="AR472" s="88">
        <v>0.25613999999999998</v>
      </c>
    </row>
    <row r="473" spans="1:44" x14ac:dyDescent="0.2">
      <c r="A473" s="61" t="s">
        <v>966</v>
      </c>
      <c r="B473" s="58" t="s">
        <v>967</v>
      </c>
      <c r="C473" s="65">
        <v>1113243</v>
      </c>
      <c r="D473" s="65">
        <v>322874</v>
      </c>
      <c r="E473" s="66">
        <v>1.357</v>
      </c>
      <c r="F473" s="65">
        <v>13082</v>
      </c>
      <c r="G473" s="65">
        <v>39246</v>
      </c>
      <c r="H473" s="66">
        <v>0.308</v>
      </c>
      <c r="I473" s="65">
        <v>15105</v>
      </c>
      <c r="J473" s="66">
        <v>0.79700000000000004</v>
      </c>
      <c r="K473" s="65">
        <v>7769035773</v>
      </c>
      <c r="L473" s="65">
        <v>6035</v>
      </c>
      <c r="M473" s="65">
        <v>1287329</v>
      </c>
      <c r="N473" s="65">
        <v>389643</v>
      </c>
      <c r="O473" s="66">
        <v>1.2030000000000001</v>
      </c>
      <c r="P473" s="65">
        <v>7012</v>
      </c>
      <c r="Q473" s="65">
        <v>7090</v>
      </c>
      <c r="R473" s="65">
        <v>7051</v>
      </c>
      <c r="S473" s="66">
        <v>1.1240000000000001</v>
      </c>
      <c r="T473" s="66">
        <v>1.2010000000000001</v>
      </c>
      <c r="U473" s="66">
        <v>0.27600000000000002</v>
      </c>
      <c r="V473" s="65">
        <v>7430320107</v>
      </c>
      <c r="W473" s="65">
        <v>8107751440</v>
      </c>
      <c r="X473" s="65">
        <v>2375104518</v>
      </c>
      <c r="Y473" s="65">
        <v>2351498263</v>
      </c>
      <c r="Z473" s="65">
        <v>7283</v>
      </c>
      <c r="AA473" s="65">
        <v>6026</v>
      </c>
      <c r="AB473" s="67">
        <v>0.21879999999999999</v>
      </c>
      <c r="AC473" s="65">
        <v>95</v>
      </c>
      <c r="AD473" s="66">
        <v>7.9500000000000001E-2</v>
      </c>
      <c r="AE473" s="66">
        <v>0.20100000000000001</v>
      </c>
      <c r="AF473" s="65">
        <v>6651</v>
      </c>
      <c r="AG473" s="65">
        <v>6578</v>
      </c>
      <c r="AH473" s="65">
        <v>6450</v>
      </c>
      <c r="AI473" s="65">
        <v>1257015</v>
      </c>
      <c r="AJ473" s="66">
        <v>0.41799999999999998</v>
      </c>
      <c r="AK473" s="66">
        <v>0.70499999999999996</v>
      </c>
      <c r="AL473" s="66">
        <v>0.80500000000000005</v>
      </c>
      <c r="AM473" s="66">
        <v>0.70499999999999996</v>
      </c>
      <c r="AN473" s="66">
        <v>0.70499999999999996</v>
      </c>
      <c r="AO473" s="66">
        <v>0.28599999999999998</v>
      </c>
      <c r="AP473" s="66">
        <v>0.34399999999999997</v>
      </c>
      <c r="AQ473" s="66">
        <v>0.36</v>
      </c>
      <c r="AR473" s="88">
        <v>0.22897000000000001</v>
      </c>
    </row>
    <row r="474" spans="1:44" x14ac:dyDescent="0.2">
      <c r="A474" s="61" t="s">
        <v>968</v>
      </c>
      <c r="B474" s="58" t="s">
        <v>969</v>
      </c>
      <c r="C474" s="65">
        <v>664082</v>
      </c>
      <c r="D474" s="65">
        <v>222703</v>
      </c>
      <c r="E474" s="66">
        <v>0.86899999999999999</v>
      </c>
      <c r="F474" s="65">
        <v>12679</v>
      </c>
      <c r="G474" s="65">
        <v>38037</v>
      </c>
      <c r="H474" s="66">
        <v>0.55700000000000005</v>
      </c>
      <c r="I474" s="65">
        <v>11625</v>
      </c>
      <c r="J474" s="66">
        <v>0.87</v>
      </c>
      <c r="K474" s="65">
        <v>841955099</v>
      </c>
      <c r="L474" s="65">
        <v>1034</v>
      </c>
      <c r="M474" s="65">
        <v>814269</v>
      </c>
      <c r="N474" s="65">
        <v>276979</v>
      </c>
      <c r="O474" s="66">
        <v>0.85499999999999998</v>
      </c>
      <c r="P474" s="65">
        <v>1212</v>
      </c>
      <c r="Q474" s="65">
        <v>1188</v>
      </c>
      <c r="R474" s="65">
        <v>1212</v>
      </c>
      <c r="S474" s="66">
        <v>1.1240000000000001</v>
      </c>
      <c r="T474" s="66">
        <v>1.375</v>
      </c>
      <c r="U474" s="66">
        <v>0.45700000000000002</v>
      </c>
      <c r="V474" s="65">
        <v>829899924</v>
      </c>
      <c r="W474" s="65">
        <v>854010274</v>
      </c>
      <c r="X474" s="65">
        <v>287868655</v>
      </c>
      <c r="Y474" s="65">
        <v>286396416</v>
      </c>
      <c r="Z474" s="65">
        <v>1286</v>
      </c>
      <c r="AA474" s="65">
        <v>1043</v>
      </c>
      <c r="AB474" s="67">
        <v>0.30730000000000002</v>
      </c>
      <c r="AC474" s="65">
        <v>2</v>
      </c>
      <c r="AD474" s="66">
        <v>0.11650000000000001</v>
      </c>
      <c r="AE474" s="66">
        <v>0.375</v>
      </c>
      <c r="AF474" s="65">
        <v>1048</v>
      </c>
      <c r="AG474" s="65">
        <v>1057</v>
      </c>
      <c r="AH474" s="65">
        <v>1122</v>
      </c>
      <c r="AI474" s="65">
        <v>761149</v>
      </c>
      <c r="AJ474" s="66">
        <v>0.65500000000000003</v>
      </c>
      <c r="AK474" s="66">
        <v>0.83899999999999997</v>
      </c>
      <c r="AL474" s="66">
        <v>0.93899999999999995</v>
      </c>
      <c r="AM474" s="66">
        <v>0.83899999999999997</v>
      </c>
      <c r="AN474" s="66">
        <v>0.83899999999999997</v>
      </c>
      <c r="AO474" s="66">
        <v>0.433</v>
      </c>
      <c r="AP474" s="66">
        <v>0.60299999999999998</v>
      </c>
      <c r="AQ474" s="66">
        <v>0.60299999999999998</v>
      </c>
      <c r="AR474" s="88">
        <v>0.28164</v>
      </c>
    </row>
    <row r="475" spans="1:44" x14ac:dyDescent="0.2">
      <c r="A475" s="61" t="s">
        <v>970</v>
      </c>
      <c r="B475" s="58" t="s">
        <v>971</v>
      </c>
      <c r="C475" s="65">
        <v>698692</v>
      </c>
      <c r="D475" s="65">
        <v>157101</v>
      </c>
      <c r="E475" s="66">
        <v>0.76</v>
      </c>
      <c r="F475" s="65">
        <v>15492</v>
      </c>
      <c r="G475" s="65">
        <v>46476</v>
      </c>
      <c r="H475" s="66">
        <v>0.61299999999999999</v>
      </c>
      <c r="I475" s="65">
        <v>15827</v>
      </c>
      <c r="J475" s="66">
        <v>0.88600000000000001</v>
      </c>
      <c r="K475" s="65">
        <v>658168478</v>
      </c>
      <c r="L475" s="65">
        <v>745</v>
      </c>
      <c r="M475" s="65">
        <v>883447</v>
      </c>
      <c r="N475" s="65">
        <v>198644</v>
      </c>
      <c r="O475" s="66">
        <v>0.61299999999999999</v>
      </c>
      <c r="P475" s="65">
        <v>895</v>
      </c>
      <c r="Q475" s="65">
        <v>903</v>
      </c>
      <c r="R475" s="65">
        <v>899</v>
      </c>
      <c r="S475" s="66">
        <v>1.1240000000000001</v>
      </c>
      <c r="T475" s="66">
        <v>1.367</v>
      </c>
      <c r="U475" s="66">
        <v>0.504</v>
      </c>
      <c r="V475" s="65">
        <v>660708969</v>
      </c>
      <c r="W475" s="65">
        <v>658168478</v>
      </c>
      <c r="X475" s="65">
        <v>149244654</v>
      </c>
      <c r="Y475" s="65">
        <v>147989886</v>
      </c>
      <c r="Z475" s="65">
        <v>942</v>
      </c>
      <c r="AA475" s="65">
        <v>738</v>
      </c>
      <c r="AB475" s="67">
        <v>0.43130000000000002</v>
      </c>
      <c r="AC475" s="65">
        <v>11</v>
      </c>
      <c r="AD475" s="66">
        <v>0.1193</v>
      </c>
      <c r="AE475" s="66">
        <v>0.36699999999999999</v>
      </c>
      <c r="AF475" s="65">
        <v>901</v>
      </c>
      <c r="AG475" s="65">
        <v>799</v>
      </c>
      <c r="AH475" s="65">
        <v>798</v>
      </c>
      <c r="AI475" s="65">
        <v>824772</v>
      </c>
      <c r="AJ475" s="66">
        <v>0.64900000000000002</v>
      </c>
      <c r="AK475" s="66">
        <v>0.70899999999999996</v>
      </c>
      <c r="AL475" s="66">
        <v>0.80900000000000005</v>
      </c>
      <c r="AM475" s="66">
        <v>0.67600000000000005</v>
      </c>
      <c r="AN475" s="66">
        <v>0.67600000000000005</v>
      </c>
      <c r="AO475" s="66">
        <v>0.54900000000000004</v>
      </c>
      <c r="AP475" s="66">
        <v>0.56999999999999995</v>
      </c>
      <c r="AQ475" s="66">
        <v>0.56999999999999995</v>
      </c>
      <c r="AR475" s="88">
        <v>0.38140000000000002</v>
      </c>
    </row>
    <row r="476" spans="1:44" x14ac:dyDescent="0.2">
      <c r="A476" s="61" t="s">
        <v>972</v>
      </c>
      <c r="B476" s="58" t="s">
        <v>973</v>
      </c>
      <c r="C476" s="65">
        <v>522231</v>
      </c>
      <c r="D476" s="65">
        <v>199991</v>
      </c>
      <c r="E476" s="66">
        <v>0.73299999999999998</v>
      </c>
      <c r="F476" s="65">
        <v>13525</v>
      </c>
      <c r="G476" s="65">
        <v>40575</v>
      </c>
      <c r="H476" s="66">
        <v>0.627</v>
      </c>
      <c r="I476" s="65">
        <v>13001</v>
      </c>
      <c r="J476" s="66">
        <v>0.89100000000000001</v>
      </c>
      <c r="K476" s="65">
        <v>412920926</v>
      </c>
      <c r="L476" s="65">
        <v>649</v>
      </c>
      <c r="M476" s="65">
        <v>636241</v>
      </c>
      <c r="N476" s="65">
        <v>244673</v>
      </c>
      <c r="O476" s="66">
        <v>0.755</v>
      </c>
      <c r="P476" s="65">
        <v>733</v>
      </c>
      <c r="Q476" s="65">
        <v>736</v>
      </c>
      <c r="R476" s="65">
        <v>735</v>
      </c>
      <c r="S476" s="66">
        <v>1.1240000000000001</v>
      </c>
      <c r="T476" s="66">
        <v>1.4730000000000001</v>
      </c>
      <c r="U476" s="66">
        <v>0.52400000000000002</v>
      </c>
      <c r="V476" s="65">
        <v>411190151</v>
      </c>
      <c r="W476" s="65">
        <v>414651701</v>
      </c>
      <c r="X476" s="65">
        <v>157091593</v>
      </c>
      <c r="Y476" s="65">
        <v>158793091</v>
      </c>
      <c r="Z476" s="65">
        <v>794</v>
      </c>
      <c r="AA476" s="65">
        <v>636</v>
      </c>
      <c r="AB476" s="67">
        <v>0.23380000000000001</v>
      </c>
      <c r="AC476" s="65">
        <v>0</v>
      </c>
      <c r="AD476" s="66">
        <v>6.2100000000000002E-2</v>
      </c>
      <c r="AE476" s="66">
        <v>0.47299999999999998</v>
      </c>
      <c r="AF476" s="65">
        <v>640</v>
      </c>
      <c r="AG476" s="65">
        <v>668</v>
      </c>
      <c r="AH476" s="65">
        <v>715</v>
      </c>
      <c r="AI476" s="65">
        <v>579932</v>
      </c>
      <c r="AJ476" s="66">
        <v>0.76900000000000002</v>
      </c>
      <c r="AK476" s="66">
        <v>0.79800000000000004</v>
      </c>
      <c r="AL476" s="66">
        <v>0.89800000000000002</v>
      </c>
      <c r="AM476" s="66">
        <v>0.79800000000000004</v>
      </c>
      <c r="AN476" s="66">
        <v>0.79800000000000004</v>
      </c>
      <c r="AO476" s="66">
        <v>0.60399999999999998</v>
      </c>
      <c r="AP476" s="66">
        <v>0.69799999999999995</v>
      </c>
      <c r="AQ476" s="66">
        <v>0.69799999999999995</v>
      </c>
      <c r="AR476" s="88">
        <v>0.20568</v>
      </c>
    </row>
    <row r="477" spans="1:44" x14ac:dyDescent="0.2">
      <c r="A477" s="61" t="s">
        <v>974</v>
      </c>
      <c r="B477" s="58" t="s">
        <v>975</v>
      </c>
      <c r="C477" s="65">
        <v>556614</v>
      </c>
      <c r="D477" s="65">
        <v>210757</v>
      </c>
      <c r="E477" s="66">
        <v>0.77700000000000002</v>
      </c>
      <c r="F477" s="65">
        <v>16335</v>
      </c>
      <c r="G477" s="65">
        <v>49005</v>
      </c>
      <c r="H477" s="66">
        <v>0.60399999999999998</v>
      </c>
      <c r="I477" s="65">
        <v>13452</v>
      </c>
      <c r="J477" s="66">
        <v>0.88400000000000001</v>
      </c>
      <c r="K477" s="65">
        <v>1497761208</v>
      </c>
      <c r="L477" s="65">
        <v>2286</v>
      </c>
      <c r="M477" s="65">
        <v>655188</v>
      </c>
      <c r="N477" s="65">
        <v>255011</v>
      </c>
      <c r="O477" s="66">
        <v>0.78700000000000003</v>
      </c>
      <c r="P477" s="65">
        <v>2774</v>
      </c>
      <c r="Q477" s="65">
        <v>2850</v>
      </c>
      <c r="R477" s="65">
        <v>2812</v>
      </c>
      <c r="S477" s="66">
        <v>1.1240000000000001</v>
      </c>
      <c r="T477" s="66">
        <v>1.24</v>
      </c>
      <c r="U477" s="66">
        <v>0.504</v>
      </c>
      <c r="V477" s="65">
        <v>1455926448</v>
      </c>
      <c r="W477" s="65">
        <v>1539595969</v>
      </c>
      <c r="X477" s="65">
        <v>564510334</v>
      </c>
      <c r="Y477" s="65">
        <v>582955286</v>
      </c>
      <c r="Z477" s="65">
        <v>2766</v>
      </c>
      <c r="AA477" s="65">
        <v>2303</v>
      </c>
      <c r="AB477" s="67">
        <v>0.29649999999999999</v>
      </c>
      <c r="AC477" s="65">
        <v>0</v>
      </c>
      <c r="AD477" s="66">
        <v>7.3800000000000004E-2</v>
      </c>
      <c r="AE477" s="66">
        <v>0.24</v>
      </c>
      <c r="AF477" s="65">
        <v>2590</v>
      </c>
      <c r="AG477" s="65">
        <v>2408</v>
      </c>
      <c r="AH477" s="65">
        <v>2382</v>
      </c>
      <c r="AI477" s="65">
        <v>646345</v>
      </c>
      <c r="AJ477" s="66">
        <v>0.70599999999999996</v>
      </c>
      <c r="AK477" s="66">
        <v>0.74</v>
      </c>
      <c r="AL477" s="66">
        <v>0.84</v>
      </c>
      <c r="AM477" s="66">
        <v>0.76300000000000001</v>
      </c>
      <c r="AN477" s="66">
        <v>0.76300000000000001</v>
      </c>
      <c r="AO477" s="66">
        <v>0.60399999999999998</v>
      </c>
      <c r="AP477" s="66">
        <v>0.66300000000000003</v>
      </c>
      <c r="AQ477" s="66">
        <v>0.66300000000000003</v>
      </c>
      <c r="AR477" s="88">
        <v>0.27079999999999999</v>
      </c>
    </row>
    <row r="478" spans="1:44" x14ac:dyDescent="0.2">
      <c r="A478" s="61" t="s">
        <v>976</v>
      </c>
      <c r="B478" s="58" t="s">
        <v>977</v>
      </c>
      <c r="C478" s="65">
        <v>557033</v>
      </c>
      <c r="D478" s="65">
        <v>237957</v>
      </c>
      <c r="E478" s="66">
        <v>0.83199999999999996</v>
      </c>
      <c r="F478" s="65">
        <v>12295</v>
      </c>
      <c r="G478" s="65">
        <v>36885</v>
      </c>
      <c r="H478" s="66">
        <v>0.57599999999999996</v>
      </c>
      <c r="I478" s="65">
        <v>14328</v>
      </c>
      <c r="J478" s="66">
        <v>0.876</v>
      </c>
      <c r="K478" s="65">
        <v>2779833645</v>
      </c>
      <c r="L478" s="65">
        <v>4236</v>
      </c>
      <c r="M478" s="65">
        <v>656240</v>
      </c>
      <c r="N478" s="65">
        <v>282279</v>
      </c>
      <c r="O478" s="66">
        <v>0.871</v>
      </c>
      <c r="P478" s="65">
        <v>4843</v>
      </c>
      <c r="Q478" s="65">
        <v>4843</v>
      </c>
      <c r="R478" s="65">
        <v>4843</v>
      </c>
      <c r="S478" s="66">
        <v>1.1240000000000001</v>
      </c>
      <c r="T478" s="66">
        <v>1.1419999999999999</v>
      </c>
      <c r="U478" s="66">
        <v>0.47099999999999997</v>
      </c>
      <c r="V478" s="65">
        <v>2760572037</v>
      </c>
      <c r="W478" s="65">
        <v>2799095254</v>
      </c>
      <c r="X478" s="65">
        <v>1193009336</v>
      </c>
      <c r="Y478" s="65">
        <v>1195734051</v>
      </c>
      <c r="Z478" s="65">
        <v>5025</v>
      </c>
      <c r="AA478" s="65">
        <v>4224</v>
      </c>
      <c r="AB478" s="67">
        <v>0.159</v>
      </c>
      <c r="AC478" s="65">
        <v>125</v>
      </c>
      <c r="AD478" s="66">
        <v>3.6700000000000003E-2</v>
      </c>
      <c r="AE478" s="66">
        <v>0.14199999999999999</v>
      </c>
      <c r="AF478" s="65">
        <v>4411</v>
      </c>
      <c r="AG478" s="65">
        <v>4369</v>
      </c>
      <c r="AH478" s="65">
        <v>4584</v>
      </c>
      <c r="AI478" s="65">
        <v>610622</v>
      </c>
      <c r="AJ478" s="66">
        <v>0.72299999999999998</v>
      </c>
      <c r="AK478" s="66">
        <v>0.68200000000000005</v>
      </c>
      <c r="AL478" s="66">
        <v>0.78200000000000003</v>
      </c>
      <c r="AM478" s="66">
        <v>0.78200000000000003</v>
      </c>
      <c r="AN478" s="66">
        <v>0.78200000000000003</v>
      </c>
      <c r="AO478" s="66">
        <v>0.63</v>
      </c>
      <c r="AP478" s="66">
        <v>0.68200000000000005</v>
      </c>
      <c r="AQ478" s="66">
        <v>0.68200000000000005</v>
      </c>
      <c r="AR478" s="88">
        <v>0.14183999999999999</v>
      </c>
    </row>
    <row r="479" spans="1:44" x14ac:dyDescent="0.2">
      <c r="A479" s="61" t="s">
        <v>978</v>
      </c>
      <c r="B479" s="58" t="s">
        <v>979</v>
      </c>
      <c r="C479" s="65">
        <v>683718</v>
      </c>
      <c r="D479" s="65">
        <v>226777</v>
      </c>
      <c r="E479" s="66">
        <v>0.89100000000000001</v>
      </c>
      <c r="F479" s="65">
        <v>17399</v>
      </c>
      <c r="G479" s="65">
        <v>52197</v>
      </c>
      <c r="H479" s="66">
        <v>0.54600000000000004</v>
      </c>
      <c r="I479" s="65">
        <v>16652</v>
      </c>
      <c r="J479" s="66">
        <v>0.86699999999999999</v>
      </c>
      <c r="K479" s="65">
        <v>1389022137</v>
      </c>
      <c r="L479" s="65">
        <v>1781</v>
      </c>
      <c r="M479" s="65">
        <v>779911</v>
      </c>
      <c r="N479" s="65">
        <v>262303</v>
      </c>
      <c r="O479" s="66">
        <v>0.81</v>
      </c>
      <c r="P479" s="65">
        <v>2104</v>
      </c>
      <c r="Q479" s="65">
        <v>2074</v>
      </c>
      <c r="R479" s="65">
        <v>2104</v>
      </c>
      <c r="S479" s="66">
        <v>1.1240000000000001</v>
      </c>
      <c r="T479" s="66">
        <v>1.2330000000000001</v>
      </c>
      <c r="U479" s="66">
        <v>0.45400000000000001</v>
      </c>
      <c r="V479" s="65">
        <v>1369584959</v>
      </c>
      <c r="W479" s="65">
        <v>1408459316</v>
      </c>
      <c r="X479" s="65">
        <v>440319781</v>
      </c>
      <c r="Y479" s="65">
        <v>467162501</v>
      </c>
      <c r="Z479" s="65">
        <v>2060</v>
      </c>
      <c r="AA479" s="65">
        <v>1798</v>
      </c>
      <c r="AB479" s="67">
        <v>0.26340000000000002</v>
      </c>
      <c r="AC479" s="65">
        <v>0</v>
      </c>
      <c r="AD479" s="66">
        <v>2.3099999999999999E-2</v>
      </c>
      <c r="AE479" s="66">
        <v>0.23300000000000001</v>
      </c>
      <c r="AF479" s="65">
        <v>1811</v>
      </c>
      <c r="AG479" s="65">
        <v>1852</v>
      </c>
      <c r="AH479" s="65">
        <v>1821</v>
      </c>
      <c r="AI479" s="65">
        <v>773453</v>
      </c>
      <c r="AJ479" s="66">
        <v>0.64600000000000002</v>
      </c>
      <c r="AK479" s="66">
        <v>0.59799999999999998</v>
      </c>
      <c r="AL479" s="66">
        <v>0.69799999999999995</v>
      </c>
      <c r="AM479" s="66">
        <v>0.69699999999999995</v>
      </c>
      <c r="AN479" s="66">
        <v>0.69699999999999995</v>
      </c>
      <c r="AO479" s="66">
        <v>0.625</v>
      </c>
      <c r="AP479" s="66">
        <v>0.59699999999999998</v>
      </c>
      <c r="AQ479" s="66">
        <v>0.625</v>
      </c>
      <c r="AR479" s="88">
        <v>0.25391999999999998</v>
      </c>
    </row>
    <row r="480" spans="1:44" x14ac:dyDescent="0.2">
      <c r="A480" s="61" t="s">
        <v>980</v>
      </c>
      <c r="B480" s="58" t="s">
        <v>981</v>
      </c>
      <c r="C480" s="65">
        <v>491359</v>
      </c>
      <c r="D480" s="65">
        <v>175318</v>
      </c>
      <c r="E480" s="66">
        <v>0.66500000000000004</v>
      </c>
      <c r="F480" s="65">
        <v>11931</v>
      </c>
      <c r="G480" s="65">
        <v>35793</v>
      </c>
      <c r="H480" s="66">
        <v>0.66100000000000003</v>
      </c>
      <c r="I480" s="65">
        <v>10835</v>
      </c>
      <c r="J480" s="66">
        <v>0.90100000000000002</v>
      </c>
      <c r="K480" s="65">
        <v>1513095115</v>
      </c>
      <c r="L480" s="65">
        <v>2711</v>
      </c>
      <c r="M480" s="65">
        <v>558131</v>
      </c>
      <c r="N480" s="65">
        <v>201639</v>
      </c>
      <c r="O480" s="66">
        <v>0.622</v>
      </c>
      <c r="P480" s="65">
        <v>3162</v>
      </c>
      <c r="Q480" s="65">
        <v>3163</v>
      </c>
      <c r="R480" s="65">
        <v>3163</v>
      </c>
      <c r="S480" s="66">
        <v>1.1240000000000001</v>
      </c>
      <c r="T480" s="66">
        <v>1.3149999999999999</v>
      </c>
      <c r="U480" s="66">
        <v>0.57399999999999995</v>
      </c>
      <c r="V480" s="65">
        <v>1494132802</v>
      </c>
      <c r="W480" s="65">
        <v>1532057429</v>
      </c>
      <c r="X480" s="65">
        <v>527348075</v>
      </c>
      <c r="Y480" s="65">
        <v>546643373</v>
      </c>
      <c r="Z480" s="65">
        <v>3118</v>
      </c>
      <c r="AA480" s="65">
        <v>2729</v>
      </c>
      <c r="AB480" s="67">
        <v>0.42070000000000002</v>
      </c>
      <c r="AC480" s="65">
        <v>35</v>
      </c>
      <c r="AD480" s="66">
        <v>5.4800000000000001E-2</v>
      </c>
      <c r="AE480" s="66">
        <v>0.315</v>
      </c>
      <c r="AF480" s="65">
        <v>2743</v>
      </c>
      <c r="AG480" s="65">
        <v>2833</v>
      </c>
      <c r="AH480" s="65">
        <v>2727</v>
      </c>
      <c r="AI480" s="65">
        <v>561810</v>
      </c>
      <c r="AJ480" s="66">
        <v>0.746</v>
      </c>
      <c r="AK480" s="66">
        <v>0.753</v>
      </c>
      <c r="AL480" s="66">
        <v>0.85299999999999998</v>
      </c>
      <c r="AM480" s="66">
        <v>0.80700000000000005</v>
      </c>
      <c r="AN480" s="66">
        <v>0.80700000000000005</v>
      </c>
      <c r="AO480" s="66">
        <v>0.58599999999999997</v>
      </c>
      <c r="AP480" s="66">
        <v>0.70699999999999996</v>
      </c>
      <c r="AQ480" s="66">
        <v>0.70699999999999996</v>
      </c>
      <c r="AR480" s="88">
        <v>0.34965000000000002</v>
      </c>
    </row>
    <row r="481" spans="1:44" x14ac:dyDescent="0.2">
      <c r="A481" s="61" t="s">
        <v>982</v>
      </c>
      <c r="B481" s="58" t="s">
        <v>983</v>
      </c>
      <c r="C481" s="65">
        <v>199965</v>
      </c>
      <c r="D481" s="65">
        <v>93033</v>
      </c>
      <c r="E481" s="66">
        <v>0.313</v>
      </c>
      <c r="F481" s="65">
        <v>12471</v>
      </c>
      <c r="G481" s="65">
        <v>37413</v>
      </c>
      <c r="H481" s="66">
        <v>0.84099999999999997</v>
      </c>
      <c r="I481" s="65">
        <v>5628</v>
      </c>
      <c r="J481" s="66">
        <v>0.95399999999999996</v>
      </c>
      <c r="K481" s="65">
        <v>2280747050</v>
      </c>
      <c r="L481" s="65">
        <v>9604</v>
      </c>
      <c r="M481" s="65">
        <v>237478</v>
      </c>
      <c r="N481" s="65">
        <v>113773</v>
      </c>
      <c r="O481" s="66">
        <v>0.35099999999999998</v>
      </c>
      <c r="P481" s="65">
        <v>11643</v>
      </c>
      <c r="Q481" s="65">
        <v>11863</v>
      </c>
      <c r="R481" s="65">
        <v>11753</v>
      </c>
      <c r="S481" s="66">
        <v>1.1240000000000001</v>
      </c>
      <c r="T481" s="66">
        <v>1.702</v>
      </c>
      <c r="U481" s="66">
        <v>0.9</v>
      </c>
      <c r="V481" s="65">
        <v>2212903767</v>
      </c>
      <c r="W481" s="65">
        <v>2348590334</v>
      </c>
      <c r="X481" s="65">
        <v>1041118090</v>
      </c>
      <c r="Y481" s="65">
        <v>1092682526</v>
      </c>
      <c r="Z481" s="65">
        <v>11745</v>
      </c>
      <c r="AA481" s="65">
        <v>9513</v>
      </c>
      <c r="AB481" s="67">
        <v>0.73029999999999995</v>
      </c>
      <c r="AC481" s="65">
        <v>450</v>
      </c>
      <c r="AD481" s="66">
        <v>0.31359999999999999</v>
      </c>
      <c r="AE481" s="66">
        <v>0.70199999999999996</v>
      </c>
      <c r="AF481" s="65">
        <v>9491</v>
      </c>
      <c r="AG481" s="65">
        <v>10172</v>
      </c>
      <c r="AH481" s="65">
        <v>9395</v>
      </c>
      <c r="AI481" s="65">
        <v>249983</v>
      </c>
      <c r="AJ481" s="66">
        <v>0.9</v>
      </c>
      <c r="AK481" s="66">
        <v>0.87</v>
      </c>
      <c r="AL481" s="66">
        <v>0.95</v>
      </c>
      <c r="AM481" s="66">
        <v>0.95</v>
      </c>
      <c r="AN481" s="66">
        <v>0.98</v>
      </c>
      <c r="AO481" s="66">
        <v>0.65</v>
      </c>
      <c r="AP481" s="66">
        <v>0.87</v>
      </c>
      <c r="AQ481" s="66">
        <v>0.87</v>
      </c>
      <c r="AR481" s="88">
        <v>0.77202000000000004</v>
      </c>
    </row>
    <row r="482" spans="1:44" x14ac:dyDescent="0.2">
      <c r="A482" s="61" t="s">
        <v>984</v>
      </c>
      <c r="B482" s="58" t="s">
        <v>985</v>
      </c>
      <c r="C482" s="65">
        <v>1771408</v>
      </c>
      <c r="D482" s="65">
        <v>149763</v>
      </c>
      <c r="E482" s="66">
        <v>1.4339999999999999</v>
      </c>
      <c r="F482" s="65">
        <v>21713</v>
      </c>
      <c r="G482" s="65">
        <v>65139</v>
      </c>
      <c r="H482" s="66">
        <v>0.26900000000000002</v>
      </c>
      <c r="I482" s="65">
        <v>25922</v>
      </c>
      <c r="J482" s="66">
        <v>0.78500000000000003</v>
      </c>
      <c r="K482" s="65">
        <v>560589411</v>
      </c>
      <c r="L482" s="65">
        <v>274</v>
      </c>
      <c r="M482" s="65">
        <v>2045946</v>
      </c>
      <c r="N482" s="65">
        <v>176546</v>
      </c>
      <c r="O482" s="66">
        <v>0.54500000000000004</v>
      </c>
      <c r="P482" s="65">
        <v>312</v>
      </c>
      <c r="Q482" s="65">
        <v>336</v>
      </c>
      <c r="R482" s="65">
        <v>324</v>
      </c>
      <c r="S482" s="66">
        <v>1</v>
      </c>
      <c r="T482" s="66">
        <v>1.948</v>
      </c>
      <c r="U482" s="66">
        <v>0.26200000000000001</v>
      </c>
      <c r="V482" s="65">
        <v>549013761</v>
      </c>
      <c r="W482" s="65">
        <v>572165061</v>
      </c>
      <c r="X482" s="65">
        <v>45769727</v>
      </c>
      <c r="Y482" s="65">
        <v>48373722</v>
      </c>
      <c r="Z482" s="65">
        <v>323</v>
      </c>
      <c r="AA482" s="65">
        <v>270</v>
      </c>
      <c r="AB482" s="67">
        <v>0.5393</v>
      </c>
      <c r="AC482" s="65">
        <v>0</v>
      </c>
      <c r="AD482" s="66">
        <v>0.21590000000000001</v>
      </c>
      <c r="AE482" s="66">
        <v>0.94799999999999995</v>
      </c>
      <c r="AF482" s="65">
        <v>270</v>
      </c>
      <c r="AG482" s="65">
        <v>264</v>
      </c>
      <c r="AH482" s="65">
        <v>277</v>
      </c>
      <c r="AI482" s="65">
        <v>2065577</v>
      </c>
      <c r="AJ482" s="66">
        <v>0.36299999999999999</v>
      </c>
      <c r="AK482" s="66">
        <v>0.47399999999999998</v>
      </c>
      <c r="AL482" s="66">
        <v>0.57399999999999995</v>
      </c>
      <c r="AM482" s="66">
        <v>0.47399999999999998</v>
      </c>
      <c r="AN482" s="66">
        <v>0.47399999999999998</v>
      </c>
      <c r="AO482" s="66">
        <v>0.33400000000000002</v>
      </c>
      <c r="AP482" s="66">
        <v>0</v>
      </c>
      <c r="AQ482" s="66">
        <v>0.36</v>
      </c>
      <c r="AR482" s="88">
        <v>0.48207</v>
      </c>
    </row>
    <row r="483" spans="1:44" x14ac:dyDescent="0.2">
      <c r="A483" s="61" t="s">
        <v>986</v>
      </c>
      <c r="B483" s="58" t="s">
        <v>987</v>
      </c>
      <c r="C483" s="65">
        <v>742188</v>
      </c>
      <c r="D483" s="65">
        <v>150547</v>
      </c>
      <c r="E483" s="66">
        <v>0.77500000000000002</v>
      </c>
      <c r="F483" s="65">
        <v>16601</v>
      </c>
      <c r="G483" s="65">
        <v>49803</v>
      </c>
      <c r="H483" s="66">
        <v>0.60499999999999998</v>
      </c>
      <c r="I483" s="65">
        <v>12104</v>
      </c>
      <c r="J483" s="66">
        <v>0.88400000000000001</v>
      </c>
      <c r="K483" s="65">
        <v>177871004</v>
      </c>
      <c r="L483" s="65">
        <v>178</v>
      </c>
      <c r="M483" s="65">
        <v>999275</v>
      </c>
      <c r="N483" s="65">
        <v>207214</v>
      </c>
      <c r="O483" s="66">
        <v>0.63900000000000001</v>
      </c>
      <c r="P483" s="65">
        <v>200</v>
      </c>
      <c r="Q483" s="65">
        <v>226</v>
      </c>
      <c r="R483" s="65">
        <v>213</v>
      </c>
      <c r="S483" s="66">
        <v>1</v>
      </c>
      <c r="T483" s="66">
        <v>1.831</v>
      </c>
      <c r="U483" s="66">
        <v>0.52900000000000003</v>
      </c>
      <c r="V483" s="65">
        <v>173905915</v>
      </c>
      <c r="W483" s="65">
        <v>181836093</v>
      </c>
      <c r="X483" s="65">
        <v>35772186</v>
      </c>
      <c r="Y483" s="65">
        <v>36884163</v>
      </c>
      <c r="Z483" s="65">
        <v>245</v>
      </c>
      <c r="AA483" s="65">
        <v>154</v>
      </c>
      <c r="AB483" s="67">
        <v>0.4486</v>
      </c>
      <c r="AC483" s="65">
        <v>0</v>
      </c>
      <c r="AD483" s="66">
        <v>0.129</v>
      </c>
      <c r="AE483" s="66">
        <v>0.83099999999999996</v>
      </c>
      <c r="AF483" s="65">
        <v>155</v>
      </c>
      <c r="AG483" s="65">
        <v>159</v>
      </c>
      <c r="AH483" s="65">
        <v>196</v>
      </c>
      <c r="AI483" s="65">
        <v>927735</v>
      </c>
      <c r="AJ483" s="66">
        <v>0.69299999999999995</v>
      </c>
      <c r="AK483" s="66">
        <v>0.70199999999999996</v>
      </c>
      <c r="AL483" s="66">
        <v>0.80200000000000005</v>
      </c>
      <c r="AM483" s="66">
        <v>0.70199999999999996</v>
      </c>
      <c r="AN483" s="66">
        <v>0.73199999999999998</v>
      </c>
      <c r="AO483" s="66">
        <v>0.51</v>
      </c>
      <c r="AP483" s="66">
        <v>0.51600000000000001</v>
      </c>
      <c r="AQ483" s="66">
        <v>0.51600000000000001</v>
      </c>
      <c r="AR483" s="88">
        <v>0.52590000000000003</v>
      </c>
    </row>
    <row r="484" spans="1:44" x14ac:dyDescent="0.2">
      <c r="A484" s="61" t="s">
        <v>988</v>
      </c>
      <c r="B484" s="58" t="s">
        <v>989</v>
      </c>
      <c r="C484" s="65">
        <v>597845</v>
      </c>
      <c r="D484" s="65">
        <v>145523</v>
      </c>
      <c r="E484" s="66">
        <v>0.67300000000000004</v>
      </c>
      <c r="F484" s="65">
        <v>19525</v>
      </c>
      <c r="G484" s="65">
        <v>58575</v>
      </c>
      <c r="H484" s="66">
        <v>0.65700000000000003</v>
      </c>
      <c r="I484" s="65">
        <v>16164</v>
      </c>
      <c r="J484" s="66">
        <v>0.9</v>
      </c>
      <c r="K484" s="65">
        <v>467147582</v>
      </c>
      <c r="L484" s="65">
        <v>623</v>
      </c>
      <c r="M484" s="65">
        <v>749835</v>
      </c>
      <c r="N484" s="65">
        <v>187101</v>
      </c>
      <c r="O484" s="66">
        <v>0.57699999999999996</v>
      </c>
      <c r="P484" s="65">
        <v>768</v>
      </c>
      <c r="Q484" s="65">
        <v>762</v>
      </c>
      <c r="R484" s="65">
        <v>768</v>
      </c>
      <c r="S484" s="66">
        <v>1</v>
      </c>
      <c r="T484" s="66">
        <v>1.9239999999999999</v>
      </c>
      <c r="U484" s="66">
        <v>0.59799999999999998</v>
      </c>
      <c r="V484" s="65">
        <v>455420924</v>
      </c>
      <c r="W484" s="65">
        <v>478874241</v>
      </c>
      <c r="X484" s="65">
        <v>112952984</v>
      </c>
      <c r="Y484" s="65">
        <v>116564329</v>
      </c>
      <c r="Z484" s="65">
        <v>801</v>
      </c>
      <c r="AA484" s="65">
        <v>619</v>
      </c>
      <c r="AB484" s="67">
        <v>0.58450000000000002</v>
      </c>
      <c r="AC484" s="65">
        <v>0</v>
      </c>
      <c r="AD484" s="66">
        <v>0.186</v>
      </c>
      <c r="AE484" s="66">
        <v>0.92400000000000004</v>
      </c>
      <c r="AF484" s="65">
        <v>645</v>
      </c>
      <c r="AG484" s="65">
        <v>637</v>
      </c>
      <c r="AH484" s="65">
        <v>665</v>
      </c>
      <c r="AI484" s="65">
        <v>720111</v>
      </c>
      <c r="AJ484" s="66">
        <v>0.77300000000000002</v>
      </c>
      <c r="AK484" s="66">
        <v>0.76500000000000001</v>
      </c>
      <c r="AL484" s="66">
        <v>0.86499999999999999</v>
      </c>
      <c r="AM484" s="66">
        <v>0.76500000000000001</v>
      </c>
      <c r="AN484" s="66">
        <v>0.79800000000000004</v>
      </c>
      <c r="AO484" s="66">
        <v>0.62</v>
      </c>
      <c r="AP484" s="66">
        <v>0.625</v>
      </c>
      <c r="AQ484" s="66">
        <v>0.625</v>
      </c>
      <c r="AR484" s="88">
        <v>0.47914000000000001</v>
      </c>
    </row>
    <row r="485" spans="1:44" x14ac:dyDescent="0.2">
      <c r="A485" s="61" t="s">
        <v>990</v>
      </c>
      <c r="B485" s="58" t="s">
        <v>991</v>
      </c>
      <c r="C485" s="65">
        <v>452396</v>
      </c>
      <c r="D485" s="65">
        <v>149350</v>
      </c>
      <c r="E485" s="66">
        <v>0.58799999999999997</v>
      </c>
      <c r="F485" s="65">
        <v>15372</v>
      </c>
      <c r="G485" s="65">
        <v>46116</v>
      </c>
      <c r="H485" s="66">
        <v>0.70099999999999996</v>
      </c>
      <c r="I485" s="65">
        <v>11373</v>
      </c>
      <c r="J485" s="66">
        <v>0.91200000000000003</v>
      </c>
      <c r="K485" s="65">
        <v>801642735</v>
      </c>
      <c r="L485" s="65">
        <v>1508</v>
      </c>
      <c r="M485" s="65">
        <v>531593</v>
      </c>
      <c r="N485" s="65">
        <v>177972</v>
      </c>
      <c r="O485" s="66">
        <v>0.54900000000000004</v>
      </c>
      <c r="P485" s="65">
        <v>1859</v>
      </c>
      <c r="Q485" s="65">
        <v>1898</v>
      </c>
      <c r="R485" s="65">
        <v>1879</v>
      </c>
      <c r="S485" s="66">
        <v>1</v>
      </c>
      <c r="T485" s="66">
        <v>1.726</v>
      </c>
      <c r="U485" s="66">
        <v>0.64400000000000002</v>
      </c>
      <c r="V485" s="65">
        <v>790328123</v>
      </c>
      <c r="W485" s="65">
        <v>812957348</v>
      </c>
      <c r="X485" s="65">
        <v>262069106</v>
      </c>
      <c r="Y485" s="65">
        <v>268382720</v>
      </c>
      <c r="Z485" s="65">
        <v>1797</v>
      </c>
      <c r="AA485" s="65">
        <v>1554</v>
      </c>
      <c r="AB485" s="67">
        <v>0.48609999999999998</v>
      </c>
      <c r="AC485" s="65">
        <v>13</v>
      </c>
      <c r="AD485" s="66">
        <v>0.1285</v>
      </c>
      <c r="AE485" s="66">
        <v>0.72599999999999998</v>
      </c>
      <c r="AF485" s="65">
        <v>1559</v>
      </c>
      <c r="AG485" s="65">
        <v>1506</v>
      </c>
      <c r="AH485" s="65">
        <v>1554</v>
      </c>
      <c r="AI485" s="65">
        <v>523138</v>
      </c>
      <c r="AJ485" s="66">
        <v>0.85499999999999998</v>
      </c>
      <c r="AK485" s="66">
        <v>0.82499999999999996</v>
      </c>
      <c r="AL485" s="66">
        <v>0.92500000000000004</v>
      </c>
      <c r="AM485" s="66">
        <v>0.82699999999999996</v>
      </c>
      <c r="AN485" s="66">
        <v>0.82699999999999996</v>
      </c>
      <c r="AO485" s="66">
        <v>0.61399999999999999</v>
      </c>
      <c r="AP485" s="66">
        <v>0.72699999999999998</v>
      </c>
      <c r="AQ485" s="66">
        <v>0.72699999999999998</v>
      </c>
      <c r="AR485" s="88">
        <v>0.44108999999999998</v>
      </c>
    </row>
    <row r="486" spans="1:44" x14ac:dyDescent="0.2">
      <c r="A486" s="61" t="s">
        <v>992</v>
      </c>
      <c r="B486" s="58" t="s">
        <v>993</v>
      </c>
      <c r="C486" s="65">
        <v>391437</v>
      </c>
      <c r="D486" s="65">
        <v>166505</v>
      </c>
      <c r="E486" s="66">
        <v>0.58199999999999996</v>
      </c>
      <c r="F486" s="65">
        <v>15271</v>
      </c>
      <c r="G486" s="65">
        <v>45813</v>
      </c>
      <c r="H486" s="66">
        <v>0.70399999999999996</v>
      </c>
      <c r="I486" s="65">
        <v>10301</v>
      </c>
      <c r="J486" s="66">
        <v>0.91300000000000003</v>
      </c>
      <c r="K486" s="65">
        <v>392593154</v>
      </c>
      <c r="L486" s="65">
        <v>844</v>
      </c>
      <c r="M486" s="65">
        <v>465157</v>
      </c>
      <c r="N486" s="65">
        <v>201226</v>
      </c>
      <c r="O486" s="66">
        <v>0.621</v>
      </c>
      <c r="P486" s="65">
        <v>993</v>
      </c>
      <c r="Q486" s="65">
        <v>982</v>
      </c>
      <c r="R486" s="65">
        <v>993</v>
      </c>
      <c r="S486" s="66">
        <v>1</v>
      </c>
      <c r="T486" s="66">
        <v>1.677</v>
      </c>
      <c r="U486" s="66">
        <v>0.65300000000000002</v>
      </c>
      <c r="V486" s="65">
        <v>385919686</v>
      </c>
      <c r="W486" s="65">
        <v>399266623</v>
      </c>
      <c r="X486" s="65">
        <v>163951994</v>
      </c>
      <c r="Y486" s="65">
        <v>169835301</v>
      </c>
      <c r="Z486" s="65">
        <v>1020</v>
      </c>
      <c r="AA486" s="65">
        <v>850</v>
      </c>
      <c r="AB486" s="67">
        <v>0.52349999999999997</v>
      </c>
      <c r="AC486" s="65">
        <v>0</v>
      </c>
      <c r="AD486" s="66">
        <v>8.4000000000000005E-2</v>
      </c>
      <c r="AE486" s="66">
        <v>0.67700000000000005</v>
      </c>
      <c r="AF486" s="65">
        <v>858</v>
      </c>
      <c r="AG486" s="65">
        <v>863</v>
      </c>
      <c r="AH486" s="65">
        <v>873</v>
      </c>
      <c r="AI486" s="65">
        <v>457350</v>
      </c>
      <c r="AJ486" s="66">
        <v>0.85899999999999999</v>
      </c>
      <c r="AK486" s="66">
        <v>0.83799999999999997</v>
      </c>
      <c r="AL486" s="66">
        <v>0.93799999999999994</v>
      </c>
      <c r="AM486" s="66">
        <v>0.86199999999999999</v>
      </c>
      <c r="AN486" s="66">
        <v>0.86199999999999999</v>
      </c>
      <c r="AO486" s="66">
        <v>0.63</v>
      </c>
      <c r="AP486" s="66">
        <v>0.76200000000000001</v>
      </c>
      <c r="AQ486" s="66">
        <v>0.76200000000000001</v>
      </c>
      <c r="AR486" s="88">
        <v>0.43062</v>
      </c>
    </row>
    <row r="487" spans="1:44" x14ac:dyDescent="0.2">
      <c r="A487" s="61" t="s">
        <v>994</v>
      </c>
      <c r="B487" s="58" t="s">
        <v>995</v>
      </c>
      <c r="C487" s="65">
        <v>497113</v>
      </c>
      <c r="D487" s="65">
        <v>154361</v>
      </c>
      <c r="E487" s="66">
        <v>0.626</v>
      </c>
      <c r="F487" s="65">
        <v>20333</v>
      </c>
      <c r="G487" s="65">
        <v>60999</v>
      </c>
      <c r="H487" s="66">
        <v>0.68100000000000005</v>
      </c>
      <c r="I487" s="65">
        <v>10126</v>
      </c>
      <c r="J487" s="66">
        <v>0.90700000000000003</v>
      </c>
      <c r="K487" s="65">
        <v>135380248</v>
      </c>
      <c r="L487" s="65">
        <v>222</v>
      </c>
      <c r="M487" s="65">
        <v>609820</v>
      </c>
      <c r="N487" s="65">
        <v>198166</v>
      </c>
      <c r="O487" s="66">
        <v>0.61199999999999999</v>
      </c>
      <c r="P487" s="65">
        <v>289</v>
      </c>
      <c r="Q487" s="65">
        <v>284</v>
      </c>
      <c r="R487" s="65">
        <v>289</v>
      </c>
      <c r="S487" s="66">
        <v>1</v>
      </c>
      <c r="T487" s="66">
        <v>1.8879999999999999</v>
      </c>
      <c r="U487" s="66">
        <v>0.66100000000000003</v>
      </c>
      <c r="V487" s="65">
        <v>129083177</v>
      </c>
      <c r="W487" s="65">
        <v>141677319</v>
      </c>
      <c r="X487" s="65">
        <v>37994991</v>
      </c>
      <c r="Y487" s="65">
        <v>43992969</v>
      </c>
      <c r="Z487" s="65">
        <v>285</v>
      </c>
      <c r="AA487" s="65">
        <v>234</v>
      </c>
      <c r="AB487" s="67">
        <v>0.52510000000000001</v>
      </c>
      <c r="AC487" s="65">
        <v>0</v>
      </c>
      <c r="AD487" s="66">
        <v>0.2165</v>
      </c>
      <c r="AE487" s="66">
        <v>0.88800000000000001</v>
      </c>
      <c r="AF487" s="65">
        <v>234</v>
      </c>
      <c r="AG487" s="65">
        <v>240</v>
      </c>
      <c r="AH487" s="65">
        <v>237</v>
      </c>
      <c r="AI487" s="65">
        <v>597794</v>
      </c>
      <c r="AJ487" s="66">
        <v>0.81100000000000005</v>
      </c>
      <c r="AK487" s="66">
        <v>0.82099999999999995</v>
      </c>
      <c r="AL487" s="66">
        <v>0.92100000000000004</v>
      </c>
      <c r="AM487" s="66">
        <v>0.82099999999999995</v>
      </c>
      <c r="AN487" s="66">
        <v>0.85699999999999998</v>
      </c>
      <c r="AO487" s="66">
        <v>0.52700000000000002</v>
      </c>
      <c r="AP487" s="66">
        <v>0.68799999999999994</v>
      </c>
      <c r="AQ487" s="66">
        <v>0.68799999999999994</v>
      </c>
      <c r="AR487" s="88">
        <v>0.52107000000000003</v>
      </c>
    </row>
    <row r="488" spans="1:44" x14ac:dyDescent="0.2">
      <c r="A488" s="61" t="s">
        <v>996</v>
      </c>
      <c r="B488" s="58" t="s">
        <v>997</v>
      </c>
      <c r="C488" s="65">
        <v>408459</v>
      </c>
      <c r="D488" s="65">
        <v>132670</v>
      </c>
      <c r="E488" s="66">
        <v>0.52600000000000002</v>
      </c>
      <c r="F488" s="65">
        <v>16089</v>
      </c>
      <c r="G488" s="65">
        <v>48267</v>
      </c>
      <c r="H488" s="66">
        <v>0.73199999999999998</v>
      </c>
      <c r="I488" s="65">
        <v>7895</v>
      </c>
      <c r="J488" s="66">
        <v>0.92200000000000004</v>
      </c>
      <c r="K488" s="65">
        <v>343765427</v>
      </c>
      <c r="L488" s="65">
        <v>699</v>
      </c>
      <c r="M488" s="65">
        <v>491796</v>
      </c>
      <c r="N488" s="65">
        <v>163608</v>
      </c>
      <c r="O488" s="66">
        <v>0.505</v>
      </c>
      <c r="P488" s="65">
        <v>817</v>
      </c>
      <c r="Q488" s="65">
        <v>846</v>
      </c>
      <c r="R488" s="65">
        <v>832</v>
      </c>
      <c r="S488" s="66">
        <v>1.0449999999999999</v>
      </c>
      <c r="T488" s="66">
        <v>1.847</v>
      </c>
      <c r="U488" s="66">
        <v>0.75700000000000001</v>
      </c>
      <c r="V488" s="65">
        <v>335439147</v>
      </c>
      <c r="W488" s="65">
        <v>352091708</v>
      </c>
      <c r="X488" s="65">
        <v>112763046</v>
      </c>
      <c r="Y488" s="65">
        <v>114362287</v>
      </c>
      <c r="Z488" s="65">
        <v>862</v>
      </c>
      <c r="AA488" s="65">
        <v>694</v>
      </c>
      <c r="AB488" s="67">
        <v>0.56059999999999999</v>
      </c>
      <c r="AC488" s="65">
        <v>0</v>
      </c>
      <c r="AD488" s="66">
        <v>0.2039</v>
      </c>
      <c r="AE488" s="66">
        <v>0.84699999999999998</v>
      </c>
      <c r="AF488" s="65">
        <v>692</v>
      </c>
      <c r="AG488" s="65">
        <v>678</v>
      </c>
      <c r="AH488" s="65">
        <v>726</v>
      </c>
      <c r="AI488" s="65">
        <v>484974</v>
      </c>
      <c r="AJ488" s="66">
        <v>0.9</v>
      </c>
      <c r="AK488" s="66">
        <v>0.85499999999999998</v>
      </c>
      <c r="AL488" s="66">
        <v>0.95</v>
      </c>
      <c r="AM488" s="66">
        <v>0.85499999999999998</v>
      </c>
      <c r="AN488" s="66">
        <v>0.89200000000000002</v>
      </c>
      <c r="AO488" s="66">
        <v>0.46</v>
      </c>
      <c r="AP488" s="66">
        <v>0.747</v>
      </c>
      <c r="AQ488" s="66">
        <v>0.747</v>
      </c>
      <c r="AR488" s="88">
        <v>0.49717</v>
      </c>
    </row>
    <row r="489" spans="1:44" x14ac:dyDescent="0.2">
      <c r="A489" s="61" t="s">
        <v>998</v>
      </c>
      <c r="B489" s="58" t="s">
        <v>999</v>
      </c>
      <c r="C489" s="65">
        <v>765924</v>
      </c>
      <c r="D489" s="65">
        <v>162621</v>
      </c>
      <c r="E489" s="66">
        <v>0.81499999999999995</v>
      </c>
      <c r="F489" s="65">
        <v>14406</v>
      </c>
      <c r="G489" s="65">
        <v>43218</v>
      </c>
      <c r="H489" s="66">
        <v>0.58499999999999996</v>
      </c>
      <c r="I489" s="65">
        <v>10798</v>
      </c>
      <c r="J489" s="66">
        <v>0.878</v>
      </c>
      <c r="K489" s="65">
        <v>846240243</v>
      </c>
      <c r="L489" s="65">
        <v>918</v>
      </c>
      <c r="M489" s="65">
        <v>921830</v>
      </c>
      <c r="N489" s="65">
        <v>201947</v>
      </c>
      <c r="O489" s="66">
        <v>0.623</v>
      </c>
      <c r="P489" s="65">
        <v>1097</v>
      </c>
      <c r="Q489" s="65">
        <v>1110</v>
      </c>
      <c r="R489" s="65">
        <v>1104</v>
      </c>
      <c r="S489" s="66">
        <v>1.0449999999999999</v>
      </c>
      <c r="T489" s="66">
        <v>1.782</v>
      </c>
      <c r="U489" s="66">
        <v>0.48199999999999998</v>
      </c>
      <c r="V489" s="65">
        <v>819326848</v>
      </c>
      <c r="W489" s="65">
        <v>873153638</v>
      </c>
      <c r="X489" s="65">
        <v>189262827</v>
      </c>
      <c r="Y489" s="65">
        <v>185388135</v>
      </c>
      <c r="Z489" s="65">
        <v>1140</v>
      </c>
      <c r="AA489" s="65">
        <v>913</v>
      </c>
      <c r="AB489" s="67">
        <v>0.51200000000000001</v>
      </c>
      <c r="AC489" s="65">
        <v>2</v>
      </c>
      <c r="AD489" s="66">
        <v>0.12540000000000001</v>
      </c>
      <c r="AE489" s="66">
        <v>0.78200000000000003</v>
      </c>
      <c r="AF489" s="65">
        <v>911</v>
      </c>
      <c r="AG489" s="65">
        <v>900</v>
      </c>
      <c r="AH489" s="65">
        <v>981</v>
      </c>
      <c r="AI489" s="65">
        <v>890064</v>
      </c>
      <c r="AJ489" s="66">
        <v>0.65500000000000003</v>
      </c>
      <c r="AK489" s="66">
        <v>0.80900000000000005</v>
      </c>
      <c r="AL489" s="66">
        <v>0.90900000000000003</v>
      </c>
      <c r="AM489" s="66">
        <v>0.80900000000000005</v>
      </c>
      <c r="AN489" s="66">
        <v>0.80900000000000005</v>
      </c>
      <c r="AO489" s="66">
        <v>0.27300000000000002</v>
      </c>
      <c r="AP489" s="66">
        <v>0.53500000000000003</v>
      </c>
      <c r="AQ489" s="66">
        <v>0.53500000000000003</v>
      </c>
      <c r="AR489" s="88">
        <v>0.45262000000000002</v>
      </c>
    </row>
    <row r="490" spans="1:44" x14ac:dyDescent="0.2">
      <c r="A490" s="61" t="s">
        <v>1000</v>
      </c>
      <c r="B490" s="58" t="s">
        <v>1001</v>
      </c>
      <c r="C490" s="65">
        <v>763379</v>
      </c>
      <c r="D490" s="65">
        <v>158274</v>
      </c>
      <c r="E490" s="66">
        <v>0.80500000000000005</v>
      </c>
      <c r="F490" s="65">
        <v>19737</v>
      </c>
      <c r="G490" s="65">
        <v>59211</v>
      </c>
      <c r="H490" s="66">
        <v>0.59</v>
      </c>
      <c r="I490" s="65">
        <v>13529</v>
      </c>
      <c r="J490" s="66">
        <v>0.88</v>
      </c>
      <c r="K490" s="65">
        <v>579240470</v>
      </c>
      <c r="L490" s="65">
        <v>613</v>
      </c>
      <c r="M490" s="65">
        <v>944927</v>
      </c>
      <c r="N490" s="65">
        <v>199843</v>
      </c>
      <c r="O490" s="66">
        <v>0.61699999999999999</v>
      </c>
      <c r="P490" s="65">
        <v>759</v>
      </c>
      <c r="Q490" s="65">
        <v>771</v>
      </c>
      <c r="R490" s="65">
        <v>765</v>
      </c>
      <c r="S490" s="66">
        <v>1.141</v>
      </c>
      <c r="T490" s="66">
        <v>1.855</v>
      </c>
      <c r="U490" s="66">
        <v>0.50800000000000001</v>
      </c>
      <c r="V490" s="65">
        <v>567625594</v>
      </c>
      <c r="W490" s="65">
        <v>590855347</v>
      </c>
      <c r="X490" s="65">
        <v>122141894</v>
      </c>
      <c r="Y490" s="65">
        <v>122504247</v>
      </c>
      <c r="Z490" s="65">
        <v>774</v>
      </c>
      <c r="AA490" s="65">
        <v>615</v>
      </c>
      <c r="AB490" s="67">
        <v>0.5524</v>
      </c>
      <c r="AC490" s="65">
        <v>1</v>
      </c>
      <c r="AD490" s="66">
        <v>0.1452</v>
      </c>
      <c r="AE490" s="66">
        <v>0.85499999999999998</v>
      </c>
      <c r="AF490" s="65">
        <v>665</v>
      </c>
      <c r="AG490" s="65">
        <v>681</v>
      </c>
      <c r="AH490" s="65">
        <v>655</v>
      </c>
      <c r="AI490" s="65">
        <v>902069</v>
      </c>
      <c r="AJ490" s="66">
        <v>0.66500000000000004</v>
      </c>
      <c r="AK490" s="66">
        <v>0.78100000000000003</v>
      </c>
      <c r="AL490" s="66">
        <v>0.88100000000000001</v>
      </c>
      <c r="AM490" s="66">
        <v>0.78100000000000003</v>
      </c>
      <c r="AN490" s="66">
        <v>0.81499999999999995</v>
      </c>
      <c r="AO490" s="66">
        <v>0.441</v>
      </c>
      <c r="AP490" s="66">
        <v>0.52900000000000003</v>
      </c>
      <c r="AQ490" s="66">
        <v>0.52900000000000003</v>
      </c>
      <c r="AR490" s="88">
        <v>0.43891999999999998</v>
      </c>
    </row>
    <row r="491" spans="1:44" x14ac:dyDescent="0.2">
      <c r="A491" s="61" t="s">
        <v>1002</v>
      </c>
      <c r="B491" s="58" t="s">
        <v>1003</v>
      </c>
      <c r="C491" s="65">
        <v>1005451</v>
      </c>
      <c r="D491" s="65">
        <v>219848</v>
      </c>
      <c r="E491" s="66">
        <v>1.083</v>
      </c>
      <c r="F491" s="65">
        <v>17655</v>
      </c>
      <c r="G491" s="65">
        <v>52965</v>
      </c>
      <c r="H491" s="66">
        <v>0.44800000000000001</v>
      </c>
      <c r="I491" s="65">
        <v>18136</v>
      </c>
      <c r="J491" s="66">
        <v>0.83799999999999997</v>
      </c>
      <c r="K491" s="65">
        <v>349490684</v>
      </c>
      <c r="L491" s="65">
        <v>281</v>
      </c>
      <c r="M491" s="65">
        <v>1243739</v>
      </c>
      <c r="N491" s="65">
        <v>276962</v>
      </c>
      <c r="O491" s="66">
        <v>0.85499999999999998</v>
      </c>
      <c r="P491" s="65">
        <v>466</v>
      </c>
      <c r="Q491" s="65">
        <v>462</v>
      </c>
      <c r="R491" s="65">
        <v>466</v>
      </c>
      <c r="S491" s="66">
        <v>1.141</v>
      </c>
      <c r="T491" s="66">
        <v>1.8640000000000001</v>
      </c>
      <c r="U491" s="66">
        <v>0.374</v>
      </c>
      <c r="V491" s="65">
        <v>343051364</v>
      </c>
      <c r="W491" s="65">
        <v>355930005</v>
      </c>
      <c r="X491" s="65">
        <v>77733553</v>
      </c>
      <c r="Y491" s="65">
        <v>77826375</v>
      </c>
      <c r="Z491" s="65">
        <v>354</v>
      </c>
      <c r="AA491" s="65">
        <v>407</v>
      </c>
      <c r="AB491" s="67">
        <v>0.58979999999999999</v>
      </c>
      <c r="AC491" s="65">
        <v>0</v>
      </c>
      <c r="AD491" s="66">
        <v>0.12189999999999999</v>
      </c>
      <c r="AE491" s="66">
        <v>0.86399999999999999</v>
      </c>
      <c r="AF491" s="65">
        <v>453</v>
      </c>
      <c r="AG491" s="65">
        <v>377</v>
      </c>
      <c r="AH491" s="65">
        <v>301</v>
      </c>
      <c r="AI491" s="65">
        <v>1182491</v>
      </c>
      <c r="AJ491" s="66">
        <v>0.56699999999999995</v>
      </c>
      <c r="AK491" s="66">
        <v>0.77400000000000002</v>
      </c>
      <c r="AL491" s="66">
        <v>0.874</v>
      </c>
      <c r="AM491" s="66">
        <v>0.77400000000000002</v>
      </c>
      <c r="AN491" s="66">
        <v>0.77400000000000002</v>
      </c>
      <c r="AO491" s="66">
        <v>0.51</v>
      </c>
      <c r="AP491" s="66">
        <v>0.38300000000000001</v>
      </c>
      <c r="AQ491" s="66">
        <v>0.51</v>
      </c>
      <c r="AR491" s="88">
        <v>0.44818000000000002</v>
      </c>
    </row>
    <row r="492" spans="1:44" x14ac:dyDescent="0.2">
      <c r="A492" s="61" t="s">
        <v>1004</v>
      </c>
      <c r="B492" s="58" t="s">
        <v>1005</v>
      </c>
      <c r="C492" s="65">
        <v>379676</v>
      </c>
      <c r="D492" s="65">
        <v>146630</v>
      </c>
      <c r="E492" s="66">
        <v>0.53500000000000003</v>
      </c>
      <c r="F492" s="65">
        <v>13387</v>
      </c>
      <c r="G492" s="65">
        <v>40161</v>
      </c>
      <c r="H492" s="66">
        <v>0.72799999999999998</v>
      </c>
      <c r="I492" s="65">
        <v>11241</v>
      </c>
      <c r="J492" s="66">
        <v>0.92</v>
      </c>
      <c r="K492" s="65">
        <v>558160890</v>
      </c>
      <c r="L492" s="65">
        <v>1215</v>
      </c>
      <c r="M492" s="65">
        <v>459391</v>
      </c>
      <c r="N492" s="65">
        <v>179576</v>
      </c>
      <c r="O492" s="66">
        <v>0.55400000000000005</v>
      </c>
      <c r="P492" s="65">
        <v>1424</v>
      </c>
      <c r="Q492" s="65">
        <v>1479</v>
      </c>
      <c r="R492" s="65">
        <v>1452</v>
      </c>
      <c r="S492" s="66">
        <v>1.141</v>
      </c>
      <c r="T492" s="66">
        <v>1.504</v>
      </c>
      <c r="U492" s="66">
        <v>0.71</v>
      </c>
      <c r="V492" s="65">
        <v>551363755</v>
      </c>
      <c r="W492" s="65">
        <v>564958025</v>
      </c>
      <c r="X492" s="65">
        <v>209100384</v>
      </c>
      <c r="Y492" s="65">
        <v>218185800</v>
      </c>
      <c r="Z492" s="65">
        <v>1488</v>
      </c>
      <c r="AA492" s="65">
        <v>1207</v>
      </c>
      <c r="AB492" s="67">
        <v>0.52510000000000001</v>
      </c>
      <c r="AC492" s="65">
        <v>27</v>
      </c>
      <c r="AD492" s="66">
        <v>9.9599999999999994E-2</v>
      </c>
      <c r="AE492" s="66">
        <v>0.504</v>
      </c>
      <c r="AF492" s="65">
        <v>1358</v>
      </c>
      <c r="AG492" s="65">
        <v>1274</v>
      </c>
      <c r="AH492" s="65">
        <v>1279</v>
      </c>
      <c r="AI492" s="65">
        <v>441718</v>
      </c>
      <c r="AJ492" s="66">
        <v>0.89900000000000002</v>
      </c>
      <c r="AK492" s="66">
        <v>0.80300000000000005</v>
      </c>
      <c r="AL492" s="66">
        <v>0.90300000000000002</v>
      </c>
      <c r="AM492" s="66">
        <v>0.87</v>
      </c>
      <c r="AN492" s="66">
        <v>0.87</v>
      </c>
      <c r="AO492" s="66">
        <v>0.66700000000000004</v>
      </c>
      <c r="AP492" s="66">
        <v>0.77</v>
      </c>
      <c r="AQ492" s="66">
        <v>0.77</v>
      </c>
      <c r="AR492" s="88">
        <v>0.46367999999999998</v>
      </c>
    </row>
    <row r="493" spans="1:44" x14ac:dyDescent="0.2">
      <c r="A493" s="61" t="s">
        <v>1006</v>
      </c>
      <c r="B493" s="58" t="s">
        <v>1007</v>
      </c>
      <c r="C493" s="65">
        <v>367397</v>
      </c>
      <c r="D493" s="65">
        <v>122711</v>
      </c>
      <c r="E493" s="66">
        <v>0.48</v>
      </c>
      <c r="F493" s="65">
        <v>14072</v>
      </c>
      <c r="G493" s="65">
        <v>42216</v>
      </c>
      <c r="H493" s="66">
        <v>0.75600000000000001</v>
      </c>
      <c r="I493" s="65">
        <v>8370</v>
      </c>
      <c r="J493" s="66">
        <v>0.92800000000000005</v>
      </c>
      <c r="K493" s="65">
        <v>673282270</v>
      </c>
      <c r="L493" s="65">
        <v>1510</v>
      </c>
      <c r="M493" s="65">
        <v>445882</v>
      </c>
      <c r="N493" s="65">
        <v>151316</v>
      </c>
      <c r="O493" s="66">
        <v>0.46700000000000003</v>
      </c>
      <c r="P493" s="65">
        <v>1818</v>
      </c>
      <c r="Q493" s="65">
        <v>1879</v>
      </c>
      <c r="R493" s="65">
        <v>1849</v>
      </c>
      <c r="S493" s="66">
        <v>1.141</v>
      </c>
      <c r="T493" s="66">
        <v>1.6639999999999999</v>
      </c>
      <c r="U493" s="66">
        <v>0.81699999999999995</v>
      </c>
      <c r="V493" s="65">
        <v>662469998</v>
      </c>
      <c r="W493" s="65">
        <v>684094542</v>
      </c>
      <c r="X493" s="65">
        <v>221014382</v>
      </c>
      <c r="Y493" s="65">
        <v>228488497</v>
      </c>
      <c r="Z493" s="65">
        <v>1862</v>
      </c>
      <c r="AA493" s="65">
        <v>1500</v>
      </c>
      <c r="AB493" s="67">
        <v>0.59030000000000005</v>
      </c>
      <c r="AC493" s="65">
        <v>13</v>
      </c>
      <c r="AD493" s="66">
        <v>0.19189999999999999</v>
      </c>
      <c r="AE493" s="66">
        <v>0.66400000000000003</v>
      </c>
      <c r="AF493" s="65">
        <v>1535</v>
      </c>
      <c r="AG493" s="65">
        <v>1569</v>
      </c>
      <c r="AH493" s="65">
        <v>1580</v>
      </c>
      <c r="AI493" s="65">
        <v>432971</v>
      </c>
      <c r="AJ493" s="66">
        <v>0.9</v>
      </c>
      <c r="AK493" s="66">
        <v>0.83399999999999996</v>
      </c>
      <c r="AL493" s="66">
        <v>0.93400000000000005</v>
      </c>
      <c r="AM493" s="66">
        <v>0.875</v>
      </c>
      <c r="AN493" s="66">
        <v>0.91300000000000003</v>
      </c>
      <c r="AO493" s="66">
        <v>0.56599999999999995</v>
      </c>
      <c r="AP493" s="66">
        <v>0.77500000000000002</v>
      </c>
      <c r="AQ493" s="66">
        <v>0.77500000000000002</v>
      </c>
      <c r="AR493" s="88">
        <v>0.51756999999999997</v>
      </c>
    </row>
    <row r="494" spans="1:44" x14ac:dyDescent="0.2">
      <c r="A494" s="61" t="s">
        <v>1008</v>
      </c>
      <c r="B494" s="58" t="s">
        <v>1009</v>
      </c>
      <c r="C494" s="65">
        <v>346619</v>
      </c>
      <c r="D494" s="65">
        <v>105228</v>
      </c>
      <c r="E494" s="66">
        <v>0.432</v>
      </c>
      <c r="F494" s="65">
        <v>15600</v>
      </c>
      <c r="G494" s="65">
        <v>46800</v>
      </c>
      <c r="H494" s="66">
        <v>0.78</v>
      </c>
      <c r="I494" s="65">
        <v>7509</v>
      </c>
      <c r="J494" s="66">
        <v>0.93600000000000005</v>
      </c>
      <c r="K494" s="65">
        <v>419599551</v>
      </c>
      <c r="L494" s="65">
        <v>994</v>
      </c>
      <c r="M494" s="65">
        <v>422132</v>
      </c>
      <c r="N494" s="65">
        <v>131164</v>
      </c>
      <c r="O494" s="66">
        <v>0.40500000000000003</v>
      </c>
      <c r="P494" s="65">
        <v>1154</v>
      </c>
      <c r="Q494" s="65">
        <v>1174</v>
      </c>
      <c r="R494" s="65">
        <v>1164</v>
      </c>
      <c r="S494" s="66">
        <v>1.0449999999999999</v>
      </c>
      <c r="T494" s="66">
        <v>1.901</v>
      </c>
      <c r="U494" s="66">
        <v>0.88</v>
      </c>
      <c r="V494" s="65">
        <v>409737016</v>
      </c>
      <c r="W494" s="65">
        <v>429462087</v>
      </c>
      <c r="X494" s="65">
        <v>127079500</v>
      </c>
      <c r="Y494" s="65">
        <v>130377747</v>
      </c>
      <c r="Z494" s="65">
        <v>1239</v>
      </c>
      <c r="AA494" s="65">
        <v>995</v>
      </c>
      <c r="AB494" s="67">
        <v>0.58350000000000002</v>
      </c>
      <c r="AC494" s="65">
        <v>0</v>
      </c>
      <c r="AD494" s="66">
        <v>0.22720000000000001</v>
      </c>
      <c r="AE494" s="66">
        <v>0.90100000000000002</v>
      </c>
      <c r="AF494" s="65">
        <v>993</v>
      </c>
      <c r="AG494" s="65">
        <v>996</v>
      </c>
      <c r="AH494" s="65">
        <v>1054</v>
      </c>
      <c r="AI494" s="65">
        <v>407459</v>
      </c>
      <c r="AJ494" s="66">
        <v>0.9</v>
      </c>
      <c r="AK494" s="66">
        <v>0.876</v>
      </c>
      <c r="AL494" s="66">
        <v>0.95</v>
      </c>
      <c r="AM494" s="66">
        <v>0.88800000000000001</v>
      </c>
      <c r="AN494" s="66">
        <v>0.92700000000000005</v>
      </c>
      <c r="AO494" s="66">
        <v>0.53300000000000003</v>
      </c>
      <c r="AP494" s="66">
        <v>0.78800000000000003</v>
      </c>
      <c r="AQ494" s="66">
        <v>0.78800000000000003</v>
      </c>
      <c r="AR494" s="88">
        <v>0.49364000000000002</v>
      </c>
    </row>
    <row r="495" spans="1:44" x14ac:dyDescent="0.2">
      <c r="A495" s="61" t="s">
        <v>1010</v>
      </c>
      <c r="B495" s="58" t="s">
        <v>1011</v>
      </c>
      <c r="C495" s="65">
        <v>414637</v>
      </c>
      <c r="D495" s="65">
        <v>125898</v>
      </c>
      <c r="E495" s="66">
        <v>0.51600000000000001</v>
      </c>
      <c r="F495" s="65">
        <v>17363</v>
      </c>
      <c r="G495" s="65">
        <v>52089</v>
      </c>
      <c r="H495" s="66">
        <v>0.73699999999999999</v>
      </c>
      <c r="I495" s="65">
        <v>6425</v>
      </c>
      <c r="J495" s="66">
        <v>0.92300000000000004</v>
      </c>
      <c r="K495" s="65">
        <v>198426718</v>
      </c>
      <c r="L495" s="65">
        <v>396</v>
      </c>
      <c r="M495" s="65">
        <v>501077</v>
      </c>
      <c r="N495" s="65">
        <v>153558</v>
      </c>
      <c r="O495" s="66">
        <v>0.47399999999999998</v>
      </c>
      <c r="P495" s="65">
        <v>463</v>
      </c>
      <c r="Q495" s="65">
        <v>422</v>
      </c>
      <c r="R495" s="65">
        <v>463</v>
      </c>
      <c r="S495" s="66">
        <v>1.0449999999999999</v>
      </c>
      <c r="T495" s="66">
        <v>1.89</v>
      </c>
      <c r="U495" s="66">
        <v>0.76800000000000002</v>
      </c>
      <c r="V495" s="65">
        <v>196583390</v>
      </c>
      <c r="W495" s="65">
        <v>200270047</v>
      </c>
      <c r="X495" s="65">
        <v>58603369</v>
      </c>
      <c r="Y495" s="65">
        <v>60809200</v>
      </c>
      <c r="Z495" s="65">
        <v>483</v>
      </c>
      <c r="AA495" s="65">
        <v>391</v>
      </c>
      <c r="AB495" s="67">
        <v>0.52880000000000005</v>
      </c>
      <c r="AC495" s="65">
        <v>0</v>
      </c>
      <c r="AD495" s="66">
        <v>0.20660000000000001</v>
      </c>
      <c r="AE495" s="66">
        <v>0.89</v>
      </c>
      <c r="AF495" s="65">
        <v>395</v>
      </c>
      <c r="AG495" s="65">
        <v>387</v>
      </c>
      <c r="AH495" s="65">
        <v>412</v>
      </c>
      <c r="AI495" s="65">
        <v>486092</v>
      </c>
      <c r="AJ495" s="66">
        <v>0.9</v>
      </c>
      <c r="AK495" s="66">
        <v>0.86199999999999999</v>
      </c>
      <c r="AL495" s="66">
        <v>0.95</v>
      </c>
      <c r="AM495" s="66">
        <v>0.86199999999999999</v>
      </c>
      <c r="AN495" s="66">
        <v>0.9</v>
      </c>
      <c r="AO495" s="66">
        <v>0.33900000000000002</v>
      </c>
      <c r="AP495" s="66">
        <v>0.747</v>
      </c>
      <c r="AQ495" s="66">
        <v>0.747</v>
      </c>
      <c r="AR495" s="88">
        <v>0.52041000000000004</v>
      </c>
    </row>
    <row r="496" spans="1:44" x14ac:dyDescent="0.2">
      <c r="A496" s="61" t="s">
        <v>1012</v>
      </c>
      <c r="B496" s="58" t="s">
        <v>1013</v>
      </c>
      <c r="C496" s="65">
        <v>329807</v>
      </c>
      <c r="D496" s="65">
        <v>105875</v>
      </c>
      <c r="E496" s="66">
        <v>0.42199999999999999</v>
      </c>
      <c r="F496" s="65">
        <v>12802</v>
      </c>
      <c r="G496" s="65">
        <v>38406</v>
      </c>
      <c r="H496" s="66">
        <v>0.78500000000000003</v>
      </c>
      <c r="I496" s="65">
        <v>6908</v>
      </c>
      <c r="J496" s="66">
        <v>0.93700000000000006</v>
      </c>
      <c r="K496" s="65">
        <v>543853351</v>
      </c>
      <c r="L496" s="65">
        <v>1356</v>
      </c>
      <c r="M496" s="65">
        <v>401071</v>
      </c>
      <c r="N496" s="65">
        <v>128752</v>
      </c>
      <c r="O496" s="66">
        <v>0.39700000000000002</v>
      </c>
      <c r="P496" s="65">
        <v>1615</v>
      </c>
      <c r="Q496" s="65">
        <v>1664</v>
      </c>
      <c r="R496" s="65">
        <v>1640</v>
      </c>
      <c r="S496" s="66">
        <v>1.0449999999999999</v>
      </c>
      <c r="T496" s="66">
        <v>1.7150000000000001</v>
      </c>
      <c r="U496" s="66">
        <v>0.88600000000000001</v>
      </c>
      <c r="V496" s="65">
        <v>577900379</v>
      </c>
      <c r="W496" s="65">
        <v>543853351</v>
      </c>
      <c r="X496" s="65">
        <v>170211793</v>
      </c>
      <c r="Y496" s="65">
        <v>174588728</v>
      </c>
      <c r="Z496" s="65">
        <v>1649</v>
      </c>
      <c r="AA496" s="65">
        <v>1336</v>
      </c>
      <c r="AB496" s="67">
        <v>0.58979999999999999</v>
      </c>
      <c r="AC496" s="65">
        <v>3</v>
      </c>
      <c r="AD496" s="66">
        <v>0.17219999999999999</v>
      </c>
      <c r="AE496" s="66">
        <v>0.71499999999999997</v>
      </c>
      <c r="AF496" s="65">
        <v>1344</v>
      </c>
      <c r="AG496" s="65">
        <v>1281</v>
      </c>
      <c r="AH496" s="65">
        <v>1402</v>
      </c>
      <c r="AI496" s="65">
        <v>387912</v>
      </c>
      <c r="AJ496" s="66">
        <v>0.9</v>
      </c>
      <c r="AK496" s="66">
        <v>0.878</v>
      </c>
      <c r="AL496" s="66">
        <v>0.95</v>
      </c>
      <c r="AM496" s="66">
        <v>0.89800000000000002</v>
      </c>
      <c r="AN496" s="66">
        <v>0.93700000000000006</v>
      </c>
      <c r="AO496" s="66">
        <v>0.504</v>
      </c>
      <c r="AP496" s="66">
        <v>0.79800000000000004</v>
      </c>
      <c r="AQ496" s="66">
        <v>0.79800000000000004</v>
      </c>
      <c r="AR496" s="88">
        <v>0.51366000000000001</v>
      </c>
    </row>
    <row r="497" spans="1:44" x14ac:dyDescent="0.2">
      <c r="A497" s="61" t="s">
        <v>1014</v>
      </c>
      <c r="B497" s="58" t="s">
        <v>1015</v>
      </c>
      <c r="C497" s="65">
        <v>525802</v>
      </c>
      <c r="D497" s="65">
        <v>118585</v>
      </c>
      <c r="E497" s="66">
        <v>0.57299999999999995</v>
      </c>
      <c r="F497" s="65">
        <v>16928</v>
      </c>
      <c r="G497" s="65">
        <v>50784</v>
      </c>
      <c r="H497" s="66">
        <v>0.70799999999999996</v>
      </c>
      <c r="I497" s="65">
        <v>10471</v>
      </c>
      <c r="J497" s="66">
        <v>0.91500000000000004</v>
      </c>
      <c r="K497" s="65">
        <v>151158984</v>
      </c>
      <c r="L497" s="65">
        <v>227</v>
      </c>
      <c r="M497" s="65">
        <v>665898</v>
      </c>
      <c r="N497" s="65">
        <v>152019</v>
      </c>
      <c r="O497" s="66">
        <v>0.46899999999999997</v>
      </c>
      <c r="P497" s="65">
        <v>307</v>
      </c>
      <c r="Q497" s="65">
        <v>292</v>
      </c>
      <c r="R497" s="65">
        <v>307</v>
      </c>
      <c r="S497" s="66">
        <v>1.0449999999999999</v>
      </c>
      <c r="T497" s="66">
        <v>1.919</v>
      </c>
      <c r="U497" s="66">
        <v>0.68899999999999995</v>
      </c>
      <c r="V497" s="65">
        <v>149309553</v>
      </c>
      <c r="W497" s="65">
        <v>153008415</v>
      </c>
      <c r="X497" s="65">
        <v>34632435</v>
      </c>
      <c r="Y497" s="65">
        <v>34508456</v>
      </c>
      <c r="Z497" s="65">
        <v>291</v>
      </c>
      <c r="AA497" s="65">
        <v>249</v>
      </c>
      <c r="AB497" s="67">
        <v>0.62050000000000005</v>
      </c>
      <c r="AC497" s="65">
        <v>0</v>
      </c>
      <c r="AD497" s="66">
        <v>0.16919999999999999</v>
      </c>
      <c r="AE497" s="66">
        <v>0.91900000000000004</v>
      </c>
      <c r="AF497" s="65">
        <v>250</v>
      </c>
      <c r="AG497" s="65">
        <v>242</v>
      </c>
      <c r="AH497" s="65">
        <v>239</v>
      </c>
      <c r="AI497" s="65">
        <v>640202</v>
      </c>
      <c r="AJ497" s="66">
        <v>0.89400000000000002</v>
      </c>
      <c r="AK497" s="66">
        <v>0.86299999999999999</v>
      </c>
      <c r="AL497" s="66">
        <v>0.95</v>
      </c>
      <c r="AM497" s="66">
        <v>0.86299999999999999</v>
      </c>
      <c r="AN497" s="66">
        <v>0.90100000000000002</v>
      </c>
      <c r="AO497" s="66">
        <v>0.51300000000000001</v>
      </c>
      <c r="AP497" s="66">
        <v>0.66600000000000004</v>
      </c>
      <c r="AQ497" s="66">
        <v>0.66600000000000004</v>
      </c>
      <c r="AR497" s="88">
        <v>0.48720999999999998</v>
      </c>
    </row>
    <row r="498" spans="1:44" x14ac:dyDescent="0.2">
      <c r="A498" s="61" t="s">
        <v>1016</v>
      </c>
      <c r="B498" s="58" t="s">
        <v>1017</v>
      </c>
      <c r="C498" s="65">
        <v>320883</v>
      </c>
      <c r="D498" s="65">
        <v>120477</v>
      </c>
      <c r="E498" s="66">
        <v>0.44500000000000001</v>
      </c>
      <c r="F498" s="65">
        <v>17108</v>
      </c>
      <c r="G498" s="65">
        <v>51324</v>
      </c>
      <c r="H498" s="66">
        <v>0.77400000000000002</v>
      </c>
      <c r="I498" s="65">
        <v>7076</v>
      </c>
      <c r="J498" s="66">
        <v>0.93400000000000005</v>
      </c>
      <c r="K498" s="65">
        <v>291104216</v>
      </c>
      <c r="L498" s="65">
        <v>733</v>
      </c>
      <c r="M498" s="65">
        <v>397140</v>
      </c>
      <c r="N498" s="65">
        <v>149569</v>
      </c>
      <c r="O498" s="66">
        <v>0.46100000000000002</v>
      </c>
      <c r="P498" s="65">
        <v>915</v>
      </c>
      <c r="Q498" s="65">
        <v>959</v>
      </c>
      <c r="R498" s="65">
        <v>937</v>
      </c>
      <c r="S498" s="66">
        <v>1.0449999999999999</v>
      </c>
      <c r="T498" s="66">
        <v>1.7549999999999999</v>
      </c>
      <c r="U498" s="66">
        <v>0.86399999999999999</v>
      </c>
      <c r="V498" s="65">
        <v>290204503</v>
      </c>
      <c r="W498" s="65">
        <v>292003930</v>
      </c>
      <c r="X498" s="65">
        <v>102929822</v>
      </c>
      <c r="Y498" s="65">
        <v>109634705</v>
      </c>
      <c r="Z498" s="65">
        <v>910</v>
      </c>
      <c r="AA498" s="65">
        <v>769</v>
      </c>
      <c r="AB498" s="67">
        <v>0.50390000000000001</v>
      </c>
      <c r="AC498" s="65">
        <v>0</v>
      </c>
      <c r="AD498" s="66">
        <v>0.14410000000000001</v>
      </c>
      <c r="AE498" s="66">
        <v>0.755</v>
      </c>
      <c r="AF498" s="65">
        <v>770</v>
      </c>
      <c r="AG498" s="65">
        <v>719</v>
      </c>
      <c r="AH498" s="65">
        <v>775</v>
      </c>
      <c r="AI498" s="65">
        <v>376779</v>
      </c>
      <c r="AJ498" s="66">
        <v>0.9</v>
      </c>
      <c r="AK498" s="66">
        <v>0.90200000000000002</v>
      </c>
      <c r="AL498" s="66">
        <v>0.95</v>
      </c>
      <c r="AM498" s="66">
        <v>0.90400000000000003</v>
      </c>
      <c r="AN498" s="66">
        <v>0.94399999999999995</v>
      </c>
      <c r="AO498" s="66">
        <v>0.53800000000000003</v>
      </c>
      <c r="AP498" s="66">
        <v>0.80400000000000005</v>
      </c>
      <c r="AQ498" s="66">
        <v>0.80400000000000005</v>
      </c>
      <c r="AR498" s="88">
        <v>0.43836999999999998</v>
      </c>
    </row>
    <row r="499" spans="1:44" x14ac:dyDescent="0.2">
      <c r="A499" s="61" t="s">
        <v>1018</v>
      </c>
      <c r="B499" s="58" t="s">
        <v>1019</v>
      </c>
      <c r="C499" s="65">
        <v>429801</v>
      </c>
      <c r="D499" s="65">
        <v>207806</v>
      </c>
      <c r="E499" s="66">
        <v>0.69</v>
      </c>
      <c r="F499" s="65">
        <v>15987</v>
      </c>
      <c r="G499" s="65">
        <v>47961</v>
      </c>
      <c r="H499" s="66">
        <v>0.64900000000000002</v>
      </c>
      <c r="I499" s="65">
        <v>12815</v>
      </c>
      <c r="J499" s="66">
        <v>0.89700000000000002</v>
      </c>
      <c r="K499" s="65">
        <v>2223337314</v>
      </c>
      <c r="L499" s="65">
        <v>4238</v>
      </c>
      <c r="M499" s="65">
        <v>524619</v>
      </c>
      <c r="N499" s="65">
        <v>257870</v>
      </c>
      <c r="O499" s="66">
        <v>0.79600000000000004</v>
      </c>
      <c r="P499" s="65">
        <v>5126</v>
      </c>
      <c r="Q499" s="65">
        <v>5144</v>
      </c>
      <c r="R499" s="65">
        <v>5135</v>
      </c>
      <c r="S499" s="66">
        <v>1.0449999999999999</v>
      </c>
      <c r="T499" s="66">
        <v>1.4970000000000001</v>
      </c>
      <c r="U499" s="66">
        <v>0.55400000000000005</v>
      </c>
      <c r="V499" s="65">
        <v>2186348533</v>
      </c>
      <c r="W499" s="65">
        <v>2260326096</v>
      </c>
      <c r="X499" s="65">
        <v>1098918458</v>
      </c>
      <c r="Y499" s="65">
        <v>1092855418</v>
      </c>
      <c r="Z499" s="65">
        <v>5259</v>
      </c>
      <c r="AA499" s="65">
        <v>4344</v>
      </c>
      <c r="AB499" s="67">
        <v>0.43859999999999999</v>
      </c>
      <c r="AC499" s="65">
        <v>40</v>
      </c>
      <c r="AD499" s="66">
        <v>0.1242</v>
      </c>
      <c r="AE499" s="66">
        <v>0.497</v>
      </c>
      <c r="AF499" s="65">
        <v>4738</v>
      </c>
      <c r="AG499" s="65">
        <v>4592</v>
      </c>
      <c r="AH499" s="65">
        <v>4528</v>
      </c>
      <c r="AI499" s="65">
        <v>499188</v>
      </c>
      <c r="AJ499" s="66">
        <v>0.78300000000000003</v>
      </c>
      <c r="AK499" s="66">
        <v>0.79200000000000004</v>
      </c>
      <c r="AL499" s="66">
        <v>0.89200000000000002</v>
      </c>
      <c r="AM499" s="66">
        <v>0.84</v>
      </c>
      <c r="AN499" s="66">
        <v>0.84</v>
      </c>
      <c r="AO499" s="66">
        <v>0.67</v>
      </c>
      <c r="AP499" s="66">
        <v>0.74</v>
      </c>
      <c r="AQ499" s="66">
        <v>0.74</v>
      </c>
      <c r="AR499" s="88">
        <v>0.34915000000000002</v>
      </c>
    </row>
    <row r="500" spans="1:44" x14ac:dyDescent="0.2">
      <c r="A500" s="61" t="s">
        <v>1020</v>
      </c>
      <c r="B500" s="58" t="s">
        <v>1021</v>
      </c>
      <c r="C500" s="65">
        <v>278701</v>
      </c>
      <c r="D500" s="65">
        <v>87099</v>
      </c>
      <c r="E500" s="66">
        <v>0.35099999999999998</v>
      </c>
      <c r="F500" s="65">
        <v>15464</v>
      </c>
      <c r="G500" s="65">
        <v>46392</v>
      </c>
      <c r="H500" s="66">
        <v>0.82099999999999995</v>
      </c>
      <c r="I500" s="65">
        <v>6013</v>
      </c>
      <c r="J500" s="66">
        <v>0.94799999999999995</v>
      </c>
      <c r="K500" s="65">
        <v>328240806</v>
      </c>
      <c r="L500" s="65">
        <v>981</v>
      </c>
      <c r="M500" s="65">
        <v>334598</v>
      </c>
      <c r="N500" s="65">
        <v>105833</v>
      </c>
      <c r="O500" s="66">
        <v>0.32600000000000001</v>
      </c>
      <c r="P500" s="65">
        <v>1136</v>
      </c>
      <c r="Q500" s="65">
        <v>1141</v>
      </c>
      <c r="R500" s="65">
        <v>1139</v>
      </c>
      <c r="S500" s="66">
        <v>1.0449999999999999</v>
      </c>
      <c r="T500" s="66">
        <v>1.8879999999999999</v>
      </c>
      <c r="U500" s="66">
        <v>0.9</v>
      </c>
      <c r="V500" s="65">
        <v>324269984</v>
      </c>
      <c r="W500" s="65">
        <v>332211629</v>
      </c>
      <c r="X500" s="65">
        <v>99800505</v>
      </c>
      <c r="Y500" s="65">
        <v>103822483</v>
      </c>
      <c r="Z500" s="65">
        <v>1192</v>
      </c>
      <c r="AA500" s="65">
        <v>958</v>
      </c>
      <c r="AB500" s="67">
        <v>0.59930000000000005</v>
      </c>
      <c r="AC500" s="65">
        <v>0</v>
      </c>
      <c r="AD500" s="66">
        <v>0.16250000000000001</v>
      </c>
      <c r="AE500" s="66">
        <v>0.88800000000000001</v>
      </c>
      <c r="AF500" s="65">
        <v>959</v>
      </c>
      <c r="AG500" s="65">
        <v>921</v>
      </c>
      <c r="AH500" s="65">
        <v>1053</v>
      </c>
      <c r="AI500" s="65">
        <v>315490</v>
      </c>
      <c r="AJ500" s="66">
        <v>0.9</v>
      </c>
      <c r="AK500" s="66">
        <v>0.871</v>
      </c>
      <c r="AL500" s="66">
        <v>0.95</v>
      </c>
      <c r="AM500" s="66">
        <v>0.93600000000000005</v>
      </c>
      <c r="AN500" s="66">
        <v>0.97699999999999998</v>
      </c>
      <c r="AO500" s="66">
        <v>0.51900000000000002</v>
      </c>
      <c r="AP500" s="66">
        <v>0.83599999999999997</v>
      </c>
      <c r="AQ500" s="66">
        <v>0.83599999999999997</v>
      </c>
      <c r="AR500" s="88">
        <v>0.49491000000000002</v>
      </c>
    </row>
    <row r="501" spans="1:44" x14ac:dyDescent="0.2">
      <c r="A501" s="61" t="s">
        <v>1022</v>
      </c>
      <c r="B501" s="58" t="s">
        <v>1023</v>
      </c>
      <c r="C501" s="65">
        <v>248460</v>
      </c>
      <c r="D501" s="65">
        <v>109387</v>
      </c>
      <c r="E501" s="66">
        <v>0.377</v>
      </c>
      <c r="F501" s="65">
        <v>16966</v>
      </c>
      <c r="G501" s="65">
        <v>50898</v>
      </c>
      <c r="H501" s="66">
        <v>0.80800000000000005</v>
      </c>
      <c r="I501" s="65">
        <v>5493</v>
      </c>
      <c r="J501" s="66">
        <v>0.94399999999999995</v>
      </c>
      <c r="K501" s="65">
        <v>414776768</v>
      </c>
      <c r="L501" s="65">
        <v>1453</v>
      </c>
      <c r="M501" s="65">
        <v>285462</v>
      </c>
      <c r="N501" s="65">
        <v>129413</v>
      </c>
      <c r="O501" s="66">
        <v>0.39900000000000002</v>
      </c>
      <c r="P501" s="65">
        <v>1716</v>
      </c>
      <c r="Q501" s="65">
        <v>1824</v>
      </c>
      <c r="R501" s="65">
        <v>1770</v>
      </c>
      <c r="S501" s="66">
        <v>1.0449999999999999</v>
      </c>
      <c r="T501" s="66">
        <v>1.55</v>
      </c>
      <c r="U501" s="66">
        <v>0.9</v>
      </c>
      <c r="V501" s="65">
        <v>402449236</v>
      </c>
      <c r="W501" s="65">
        <v>427104300</v>
      </c>
      <c r="X501" s="65">
        <v>184062434</v>
      </c>
      <c r="Y501" s="65">
        <v>188037855</v>
      </c>
      <c r="Z501" s="65">
        <v>1719</v>
      </c>
      <c r="AA501" s="65">
        <v>1382</v>
      </c>
      <c r="AB501" s="67">
        <v>0.52329999999999999</v>
      </c>
      <c r="AC501" s="65">
        <v>19</v>
      </c>
      <c r="AD501" s="66">
        <v>0.31209999999999999</v>
      </c>
      <c r="AE501" s="66">
        <v>0.55000000000000004</v>
      </c>
      <c r="AF501" s="65">
        <v>1418</v>
      </c>
      <c r="AG501" s="65">
        <v>1395</v>
      </c>
      <c r="AH501" s="65">
        <v>1388</v>
      </c>
      <c r="AI501" s="65">
        <v>307712</v>
      </c>
      <c r="AJ501" s="66">
        <v>0.9</v>
      </c>
      <c r="AK501" s="66">
        <v>0.88800000000000001</v>
      </c>
      <c r="AL501" s="66">
        <v>0.95</v>
      </c>
      <c r="AM501" s="66">
        <v>0.94</v>
      </c>
      <c r="AN501" s="66">
        <v>0.98</v>
      </c>
      <c r="AO501" s="66">
        <v>0.54600000000000004</v>
      </c>
      <c r="AP501" s="66">
        <v>0.84</v>
      </c>
      <c r="AQ501" s="66">
        <v>0.84</v>
      </c>
      <c r="AR501" s="88">
        <v>0.55569999999999997</v>
      </c>
    </row>
    <row r="502" spans="1:44" x14ac:dyDescent="0.2">
      <c r="A502" s="61" t="s">
        <v>1024</v>
      </c>
      <c r="B502" s="58" t="s">
        <v>1025</v>
      </c>
      <c r="C502" s="65">
        <v>397606</v>
      </c>
      <c r="D502" s="65">
        <v>139690</v>
      </c>
      <c r="E502" s="66">
        <v>0.53300000000000003</v>
      </c>
      <c r="F502" s="65">
        <v>14697</v>
      </c>
      <c r="G502" s="65">
        <v>44091</v>
      </c>
      <c r="H502" s="66">
        <v>0.72899999999999998</v>
      </c>
      <c r="I502" s="65">
        <v>9561</v>
      </c>
      <c r="J502" s="66">
        <v>0.92100000000000004</v>
      </c>
      <c r="K502" s="65">
        <v>175599772</v>
      </c>
      <c r="L502" s="65">
        <v>373</v>
      </c>
      <c r="M502" s="65">
        <v>470776</v>
      </c>
      <c r="N502" s="65">
        <v>170774</v>
      </c>
      <c r="O502" s="66">
        <v>0.52700000000000002</v>
      </c>
      <c r="P502" s="65">
        <v>514</v>
      </c>
      <c r="Q502" s="65">
        <v>499</v>
      </c>
      <c r="R502" s="65">
        <v>514</v>
      </c>
      <c r="S502" s="66">
        <v>1.0449999999999999</v>
      </c>
      <c r="T502" s="66">
        <v>1.7230000000000001</v>
      </c>
      <c r="U502" s="66">
        <v>0.71699999999999997</v>
      </c>
      <c r="V502" s="65">
        <v>169890788</v>
      </c>
      <c r="W502" s="65">
        <v>181308756</v>
      </c>
      <c r="X502" s="65">
        <v>61795547</v>
      </c>
      <c r="Y502" s="65">
        <v>63698891</v>
      </c>
      <c r="Z502" s="65">
        <v>456</v>
      </c>
      <c r="AA502" s="65">
        <v>470</v>
      </c>
      <c r="AB502" s="67">
        <v>0.44790000000000002</v>
      </c>
      <c r="AC502" s="65">
        <v>9</v>
      </c>
      <c r="AD502" s="66">
        <v>0.1144</v>
      </c>
      <c r="AE502" s="66">
        <v>0.72299999999999998</v>
      </c>
      <c r="AF502" s="65">
        <v>471</v>
      </c>
      <c r="AG502" s="65">
        <v>401</v>
      </c>
      <c r="AH502" s="65">
        <v>401</v>
      </c>
      <c r="AI502" s="65">
        <v>452141</v>
      </c>
      <c r="AJ502" s="66">
        <v>0.9</v>
      </c>
      <c r="AK502" s="66">
        <v>0.84199999999999997</v>
      </c>
      <c r="AL502" s="66">
        <v>0.94199999999999995</v>
      </c>
      <c r="AM502" s="66">
        <v>0.86399999999999999</v>
      </c>
      <c r="AN502" s="66">
        <v>0.86399999999999999</v>
      </c>
      <c r="AO502" s="66">
        <v>0.61799999999999999</v>
      </c>
      <c r="AP502" s="66">
        <v>0.76400000000000001</v>
      </c>
      <c r="AQ502" s="66">
        <v>0.76400000000000001</v>
      </c>
      <c r="AR502" s="88">
        <v>0.31929999999999997</v>
      </c>
    </row>
    <row r="503" spans="1:44" x14ac:dyDescent="0.2">
      <c r="A503" s="61" t="s">
        <v>1026</v>
      </c>
      <c r="B503" s="58" t="s">
        <v>1027</v>
      </c>
      <c r="C503" s="65">
        <v>468118</v>
      </c>
      <c r="D503" s="65">
        <v>116057</v>
      </c>
      <c r="E503" s="66">
        <v>0.53100000000000003</v>
      </c>
      <c r="F503" s="65">
        <v>13907</v>
      </c>
      <c r="G503" s="65">
        <v>41721</v>
      </c>
      <c r="H503" s="66">
        <v>0.73</v>
      </c>
      <c r="I503" s="65">
        <v>7985</v>
      </c>
      <c r="J503" s="66">
        <v>0.92100000000000004</v>
      </c>
      <c r="K503" s="65">
        <v>191104537</v>
      </c>
      <c r="L503" s="65">
        <v>316</v>
      </c>
      <c r="M503" s="65">
        <v>604761</v>
      </c>
      <c r="N503" s="65">
        <v>151315</v>
      </c>
      <c r="O503" s="66">
        <v>0.46700000000000003</v>
      </c>
      <c r="P503" s="65">
        <v>420</v>
      </c>
      <c r="Q503" s="65">
        <v>396</v>
      </c>
      <c r="R503" s="65">
        <v>420</v>
      </c>
      <c r="S503" s="66">
        <v>1.0449999999999999</v>
      </c>
      <c r="T503" s="66">
        <v>1.8560000000000001</v>
      </c>
      <c r="U503" s="66">
        <v>0.746</v>
      </c>
      <c r="V503" s="65">
        <v>189344146</v>
      </c>
      <c r="W503" s="65">
        <v>192864929</v>
      </c>
      <c r="X503" s="65">
        <v>46640219</v>
      </c>
      <c r="Y503" s="65">
        <v>47815746</v>
      </c>
      <c r="Z503" s="65">
        <v>412</v>
      </c>
      <c r="AA503" s="65">
        <v>341</v>
      </c>
      <c r="AB503" s="67">
        <v>0.45500000000000002</v>
      </c>
      <c r="AC503" s="65">
        <v>0</v>
      </c>
      <c r="AD503" s="66">
        <v>0.2198</v>
      </c>
      <c r="AE503" s="66">
        <v>0.85599999999999998</v>
      </c>
      <c r="AF503" s="65">
        <v>341</v>
      </c>
      <c r="AG503" s="65">
        <v>326</v>
      </c>
      <c r="AH503" s="65">
        <v>341</v>
      </c>
      <c r="AI503" s="65">
        <v>565586</v>
      </c>
      <c r="AJ503" s="66">
        <v>0.9</v>
      </c>
      <c r="AK503" s="66">
        <v>0.84399999999999997</v>
      </c>
      <c r="AL503" s="66">
        <v>0.94399999999999995</v>
      </c>
      <c r="AM503" s="66">
        <v>0.84399999999999997</v>
      </c>
      <c r="AN503" s="66">
        <v>0.88100000000000001</v>
      </c>
      <c r="AO503" s="66">
        <v>0.40799999999999997</v>
      </c>
      <c r="AP503" s="66">
        <v>0.70499999999999996</v>
      </c>
      <c r="AQ503" s="66">
        <v>0.70499999999999996</v>
      </c>
      <c r="AR503" s="88">
        <v>0.43452000000000002</v>
      </c>
    </row>
    <row r="504" spans="1:44" x14ac:dyDescent="0.2">
      <c r="A504" s="61" t="s">
        <v>1028</v>
      </c>
      <c r="B504" s="58" t="s">
        <v>1029</v>
      </c>
      <c r="C504" s="65">
        <v>478693</v>
      </c>
      <c r="D504" s="65">
        <v>106150</v>
      </c>
      <c r="E504" s="66">
        <v>0.51800000000000002</v>
      </c>
      <c r="F504" s="65">
        <v>22666</v>
      </c>
      <c r="G504" s="65">
        <v>67998</v>
      </c>
      <c r="H504" s="66">
        <v>0.73599999999999999</v>
      </c>
      <c r="I504" s="65">
        <v>7761</v>
      </c>
      <c r="J504" s="66">
        <v>0.92300000000000004</v>
      </c>
      <c r="K504" s="65">
        <v>205040998</v>
      </c>
      <c r="L504" s="65">
        <v>335</v>
      </c>
      <c r="M504" s="65">
        <v>612062</v>
      </c>
      <c r="N504" s="65">
        <v>140055</v>
      </c>
      <c r="O504" s="66">
        <v>0.432</v>
      </c>
      <c r="P504" s="65">
        <v>479</v>
      </c>
      <c r="Q504" s="65">
        <v>471</v>
      </c>
      <c r="R504" s="65">
        <v>479</v>
      </c>
      <c r="S504" s="66">
        <v>1.0449999999999999</v>
      </c>
      <c r="T504" s="66">
        <v>1.92</v>
      </c>
      <c r="U504" s="66">
        <v>0.78</v>
      </c>
      <c r="V504" s="65">
        <v>198499336</v>
      </c>
      <c r="W504" s="65">
        <v>211582660</v>
      </c>
      <c r="X504" s="65">
        <v>42956063</v>
      </c>
      <c r="Y504" s="65">
        <v>46918480</v>
      </c>
      <c r="Z504" s="65">
        <v>442</v>
      </c>
      <c r="AA504" s="65">
        <v>390</v>
      </c>
      <c r="AB504" s="67">
        <v>0.51490000000000002</v>
      </c>
      <c r="AC504" s="65">
        <v>0</v>
      </c>
      <c r="AD504" s="66">
        <v>0.2258</v>
      </c>
      <c r="AE504" s="66">
        <v>0.92</v>
      </c>
      <c r="AF504" s="65">
        <v>391</v>
      </c>
      <c r="AG504" s="65">
        <v>358</v>
      </c>
      <c r="AH504" s="65">
        <v>357</v>
      </c>
      <c r="AI504" s="65">
        <v>592668</v>
      </c>
      <c r="AJ504" s="66">
        <v>0.9</v>
      </c>
      <c r="AK504" s="66">
        <v>0.874</v>
      </c>
      <c r="AL504" s="66">
        <v>0.95</v>
      </c>
      <c r="AM504" s="66">
        <v>0.874</v>
      </c>
      <c r="AN504" s="66">
        <v>0.91200000000000003</v>
      </c>
      <c r="AO504" s="66">
        <v>0.39</v>
      </c>
      <c r="AP504" s="66">
        <v>0.69099999999999995</v>
      </c>
      <c r="AQ504" s="66">
        <v>0.69099999999999995</v>
      </c>
      <c r="AR504" s="88">
        <v>0.47484999999999999</v>
      </c>
    </row>
    <row r="505" spans="1:44" x14ac:dyDescent="0.2">
      <c r="A505" s="61" t="s">
        <v>1030</v>
      </c>
      <c r="B505" s="58" t="s">
        <v>1031</v>
      </c>
      <c r="C505" s="65">
        <v>1943408</v>
      </c>
      <c r="D505" s="65">
        <v>255844</v>
      </c>
      <c r="E505" s="66">
        <v>1.756</v>
      </c>
      <c r="F505" s="65">
        <v>20358</v>
      </c>
      <c r="G505" s="65">
        <v>61074</v>
      </c>
      <c r="H505" s="66">
        <v>0.25</v>
      </c>
      <c r="I505" s="65">
        <v>25437</v>
      </c>
      <c r="J505" s="66">
        <v>0.73699999999999999</v>
      </c>
      <c r="K505" s="65">
        <v>877944548</v>
      </c>
      <c r="L505" s="65">
        <v>374</v>
      </c>
      <c r="M505" s="65">
        <v>2347445</v>
      </c>
      <c r="N505" s="65">
        <v>316043</v>
      </c>
      <c r="O505" s="66">
        <v>0.97599999999999998</v>
      </c>
      <c r="P505" s="65">
        <v>453</v>
      </c>
      <c r="Q505" s="65">
        <v>470</v>
      </c>
      <c r="R505" s="65">
        <v>462</v>
      </c>
      <c r="S505" s="66">
        <v>1.0449999999999999</v>
      </c>
      <c r="T505" s="66">
        <v>1.86</v>
      </c>
      <c r="U505" s="66">
        <v>0.21099999999999999</v>
      </c>
      <c r="V505" s="65">
        <v>858034279</v>
      </c>
      <c r="W505" s="65">
        <v>897854818</v>
      </c>
      <c r="X505" s="65">
        <v>102083487</v>
      </c>
      <c r="Y505" s="65">
        <v>118200388</v>
      </c>
      <c r="Z505" s="65">
        <v>462</v>
      </c>
      <c r="AA505" s="65">
        <v>387</v>
      </c>
      <c r="AB505" s="67">
        <v>0.51259999999999994</v>
      </c>
      <c r="AC505" s="65">
        <v>0</v>
      </c>
      <c r="AD505" s="66">
        <v>0.1961</v>
      </c>
      <c r="AE505" s="66">
        <v>0.86</v>
      </c>
      <c r="AF505" s="65">
        <v>387</v>
      </c>
      <c r="AG505" s="65">
        <v>362</v>
      </c>
      <c r="AH505" s="65">
        <v>405</v>
      </c>
      <c r="AI505" s="65">
        <v>2216925</v>
      </c>
      <c r="AJ505" s="66">
        <v>0.20599999999999999</v>
      </c>
      <c r="AK505" s="66">
        <v>0.56699999999999995</v>
      </c>
      <c r="AL505" s="66">
        <v>0.66700000000000004</v>
      </c>
      <c r="AM505" s="66">
        <v>0.56699999999999995</v>
      </c>
      <c r="AN505" s="66">
        <v>0.56699999999999995</v>
      </c>
      <c r="AO505" s="66">
        <v>0.20799999999999999</v>
      </c>
      <c r="AP505" s="66">
        <v>0</v>
      </c>
      <c r="AQ505" s="66">
        <v>0.36</v>
      </c>
      <c r="AR505" s="88">
        <v>0.4642</v>
      </c>
    </row>
    <row r="506" spans="1:44" x14ac:dyDescent="0.2">
      <c r="A506" s="61" t="s">
        <v>1032</v>
      </c>
      <c r="B506" s="58" t="s">
        <v>1033</v>
      </c>
      <c r="C506" s="65">
        <v>354983</v>
      </c>
      <c r="D506" s="65">
        <v>126848</v>
      </c>
      <c r="E506" s="66">
        <v>0.48</v>
      </c>
      <c r="F506" s="65">
        <v>15535</v>
      </c>
      <c r="G506" s="65">
        <v>46605</v>
      </c>
      <c r="H506" s="66">
        <v>0.75600000000000001</v>
      </c>
      <c r="I506" s="65">
        <v>6544</v>
      </c>
      <c r="J506" s="66">
        <v>0.92800000000000005</v>
      </c>
      <c r="K506" s="65">
        <v>480843992</v>
      </c>
      <c r="L506" s="65">
        <v>1215</v>
      </c>
      <c r="M506" s="65">
        <v>395756</v>
      </c>
      <c r="N506" s="65">
        <v>143135</v>
      </c>
      <c r="O506" s="66">
        <v>0.442</v>
      </c>
      <c r="P506" s="65">
        <v>1478</v>
      </c>
      <c r="Q506" s="65">
        <v>1445</v>
      </c>
      <c r="R506" s="65">
        <v>1478</v>
      </c>
      <c r="S506" s="66">
        <v>1.0449999999999999</v>
      </c>
      <c r="T506" s="66">
        <v>1.804</v>
      </c>
      <c r="U506" s="66">
        <v>0.77300000000000002</v>
      </c>
      <c r="V506" s="65">
        <v>475005232</v>
      </c>
      <c r="W506" s="65">
        <v>486682752</v>
      </c>
      <c r="X506" s="65">
        <v>172812012</v>
      </c>
      <c r="Y506" s="65">
        <v>173909317</v>
      </c>
      <c r="Z506" s="65">
        <v>1371</v>
      </c>
      <c r="AA506" s="65">
        <v>1246</v>
      </c>
      <c r="AB506" s="67">
        <v>0.55489999999999995</v>
      </c>
      <c r="AC506" s="65">
        <v>10</v>
      </c>
      <c r="AD506" s="66">
        <v>0.16039999999999999</v>
      </c>
      <c r="AE506" s="66">
        <v>0.80400000000000005</v>
      </c>
      <c r="AF506" s="65">
        <v>1253</v>
      </c>
      <c r="AG506" s="65">
        <v>1254</v>
      </c>
      <c r="AH506" s="65">
        <v>1202</v>
      </c>
      <c r="AI506" s="65">
        <v>404894</v>
      </c>
      <c r="AJ506" s="66">
        <v>0.9</v>
      </c>
      <c r="AK506" s="66">
        <v>0.85499999999999998</v>
      </c>
      <c r="AL506" s="66">
        <v>0.95</v>
      </c>
      <c r="AM506" s="66">
        <v>0.88900000000000001</v>
      </c>
      <c r="AN506" s="66">
        <v>0.88900000000000001</v>
      </c>
      <c r="AO506" s="66">
        <v>0.52100000000000002</v>
      </c>
      <c r="AP506" s="66">
        <v>0.78900000000000003</v>
      </c>
      <c r="AQ506" s="66">
        <v>0.78900000000000003</v>
      </c>
      <c r="AR506" s="88">
        <v>0.46850999999999998</v>
      </c>
    </row>
    <row r="507" spans="1:44" x14ac:dyDescent="0.2">
      <c r="A507" s="61" t="s">
        <v>1034</v>
      </c>
      <c r="B507" s="58" t="s">
        <v>1035</v>
      </c>
      <c r="C507" s="65">
        <v>1008777</v>
      </c>
      <c r="D507" s="65">
        <v>358001</v>
      </c>
      <c r="E507" s="66">
        <v>1.361</v>
      </c>
      <c r="F507" s="65">
        <v>22310</v>
      </c>
      <c r="G507" s="65">
        <v>66930</v>
      </c>
      <c r="H507" s="66">
        <v>0.30599999999999999</v>
      </c>
      <c r="I507" s="65">
        <v>28729</v>
      </c>
      <c r="J507" s="66">
        <v>0.79600000000000004</v>
      </c>
      <c r="K507" s="65">
        <v>1838912383</v>
      </c>
      <c r="L507" s="65">
        <v>1524</v>
      </c>
      <c r="M507" s="65">
        <v>1206635</v>
      </c>
      <c r="N507" s="65">
        <v>451495</v>
      </c>
      <c r="O507" s="66">
        <v>1.3939999999999999</v>
      </c>
      <c r="P507" s="65">
        <v>1822</v>
      </c>
      <c r="Q507" s="65">
        <v>1820</v>
      </c>
      <c r="R507" s="65">
        <v>1822</v>
      </c>
      <c r="S507" s="66">
        <v>1.425</v>
      </c>
      <c r="T507" s="66">
        <v>1.123</v>
      </c>
      <c r="U507" s="66">
        <v>0.27700000000000002</v>
      </c>
      <c r="V507" s="65">
        <v>1738954766</v>
      </c>
      <c r="W507" s="65">
        <v>1938870000</v>
      </c>
      <c r="X507" s="65">
        <v>674569175</v>
      </c>
      <c r="Y507" s="65">
        <v>688079593</v>
      </c>
      <c r="Z507" s="65">
        <v>1922</v>
      </c>
      <c r="AA507" s="65">
        <v>1544</v>
      </c>
      <c r="AB507" s="67">
        <v>0.13170000000000001</v>
      </c>
      <c r="AC507" s="65">
        <v>48</v>
      </c>
      <c r="AD507" s="66">
        <v>3.3399999999999999E-2</v>
      </c>
      <c r="AE507" s="66">
        <v>0.123</v>
      </c>
      <c r="AF507" s="65">
        <v>1590</v>
      </c>
      <c r="AG507" s="65">
        <v>1646</v>
      </c>
      <c r="AH507" s="65">
        <v>1627</v>
      </c>
      <c r="AI507" s="65">
        <v>1191684</v>
      </c>
      <c r="AJ507" s="66">
        <v>0.44900000000000001</v>
      </c>
      <c r="AK507" s="66">
        <v>0.46300000000000002</v>
      </c>
      <c r="AL507" s="66">
        <v>0.56299999999999994</v>
      </c>
      <c r="AM507" s="66">
        <v>0.47799999999999998</v>
      </c>
      <c r="AN507" s="66">
        <v>0.47799999999999998</v>
      </c>
      <c r="AO507" s="66">
        <v>0.65100000000000002</v>
      </c>
      <c r="AP507" s="66">
        <v>0.378</v>
      </c>
      <c r="AQ507" s="66">
        <v>0.65100000000000002</v>
      </c>
      <c r="AR507" s="88">
        <v>0.14671999999999999</v>
      </c>
    </row>
    <row r="508" spans="1:44" x14ac:dyDescent="0.2">
      <c r="A508" s="61" t="s">
        <v>1036</v>
      </c>
      <c r="B508" s="58" t="s">
        <v>1037</v>
      </c>
      <c r="C508" s="65">
        <v>749172</v>
      </c>
      <c r="D508" s="65">
        <v>208460</v>
      </c>
      <c r="E508" s="66">
        <v>0.89600000000000002</v>
      </c>
      <c r="F508" s="65">
        <v>20623</v>
      </c>
      <c r="G508" s="65">
        <v>61869</v>
      </c>
      <c r="H508" s="66">
        <v>0.54400000000000004</v>
      </c>
      <c r="I508" s="65">
        <v>21243</v>
      </c>
      <c r="J508" s="66">
        <v>0.86599999999999999</v>
      </c>
      <c r="K508" s="65">
        <v>3305678674</v>
      </c>
      <c r="L508" s="65">
        <v>3616</v>
      </c>
      <c r="M508" s="65">
        <v>914181</v>
      </c>
      <c r="N508" s="65">
        <v>268242</v>
      </c>
      <c r="O508" s="66">
        <v>0.82799999999999996</v>
      </c>
      <c r="P508" s="65">
        <v>4513</v>
      </c>
      <c r="Q508" s="65">
        <v>4629</v>
      </c>
      <c r="R508" s="65">
        <v>4571</v>
      </c>
      <c r="S508" s="66">
        <v>1.425</v>
      </c>
      <c r="T508" s="66">
        <v>1.3080000000000001</v>
      </c>
      <c r="U508" s="66">
        <v>0.45700000000000002</v>
      </c>
      <c r="V508" s="65">
        <v>3125459720</v>
      </c>
      <c r="W508" s="65">
        <v>3485897629</v>
      </c>
      <c r="X508" s="65">
        <v>941555192</v>
      </c>
      <c r="Y508" s="65">
        <v>969965051</v>
      </c>
      <c r="Z508" s="65">
        <v>4653</v>
      </c>
      <c r="AA508" s="65">
        <v>3673</v>
      </c>
      <c r="AB508" s="67">
        <v>0.3634</v>
      </c>
      <c r="AC508" s="65">
        <v>185</v>
      </c>
      <c r="AD508" s="66">
        <v>7.1099999999999997E-2</v>
      </c>
      <c r="AE508" s="66">
        <v>0.308</v>
      </c>
      <c r="AF508" s="65">
        <v>3683</v>
      </c>
      <c r="AG508" s="65">
        <v>3824</v>
      </c>
      <c r="AH508" s="65">
        <v>3911</v>
      </c>
      <c r="AI508" s="65">
        <v>891305</v>
      </c>
      <c r="AJ508" s="66">
        <v>0.59099999999999997</v>
      </c>
      <c r="AK508" s="66">
        <v>0.64600000000000002</v>
      </c>
      <c r="AL508" s="66">
        <v>0.746</v>
      </c>
      <c r="AM508" s="66">
        <v>0.64600000000000002</v>
      </c>
      <c r="AN508" s="66">
        <v>0.64600000000000002</v>
      </c>
      <c r="AO508" s="66">
        <v>0.64300000000000002</v>
      </c>
      <c r="AP508" s="66">
        <v>0.53500000000000003</v>
      </c>
      <c r="AQ508" s="66">
        <v>0.64300000000000002</v>
      </c>
      <c r="AR508" s="88">
        <v>0.31428</v>
      </c>
    </row>
    <row r="509" spans="1:44" x14ac:dyDescent="0.2">
      <c r="A509" s="61" t="s">
        <v>1038</v>
      </c>
      <c r="B509" s="58" t="s">
        <v>1039</v>
      </c>
      <c r="C509" s="65">
        <v>579959</v>
      </c>
      <c r="D509" s="65">
        <v>177521</v>
      </c>
      <c r="E509" s="66">
        <v>0.72499999999999998</v>
      </c>
      <c r="F509" s="65">
        <v>16969</v>
      </c>
      <c r="G509" s="65">
        <v>50907</v>
      </c>
      <c r="H509" s="66">
        <v>0.63100000000000001</v>
      </c>
      <c r="I509" s="65">
        <v>15197</v>
      </c>
      <c r="J509" s="66">
        <v>0.89200000000000002</v>
      </c>
      <c r="K509" s="65">
        <v>3193414730</v>
      </c>
      <c r="L509" s="65">
        <v>4563</v>
      </c>
      <c r="M509" s="65">
        <v>699849</v>
      </c>
      <c r="N509" s="65">
        <v>225373</v>
      </c>
      <c r="O509" s="66">
        <v>0.69599999999999995</v>
      </c>
      <c r="P509" s="65">
        <v>5439</v>
      </c>
      <c r="Q509" s="65">
        <v>5686</v>
      </c>
      <c r="R509" s="65">
        <v>5563</v>
      </c>
      <c r="S509" s="66">
        <v>1.425</v>
      </c>
      <c r="T509" s="66">
        <v>1.337</v>
      </c>
      <c r="U509" s="66">
        <v>0.54300000000000004</v>
      </c>
      <c r="V509" s="65">
        <v>3027125234</v>
      </c>
      <c r="W509" s="65">
        <v>3359704227</v>
      </c>
      <c r="X509" s="65">
        <v>996807267</v>
      </c>
      <c r="Y509" s="65">
        <v>1028380361</v>
      </c>
      <c r="Z509" s="65">
        <v>5793</v>
      </c>
      <c r="AA509" s="65">
        <v>4536</v>
      </c>
      <c r="AB509" s="67">
        <v>0.4158</v>
      </c>
      <c r="AC509" s="65">
        <v>295</v>
      </c>
      <c r="AD509" s="66">
        <v>5.3400000000000003E-2</v>
      </c>
      <c r="AE509" s="66">
        <v>0.33700000000000002</v>
      </c>
      <c r="AF509" s="65">
        <v>4557</v>
      </c>
      <c r="AG509" s="65">
        <v>4826</v>
      </c>
      <c r="AH509" s="65">
        <v>4832</v>
      </c>
      <c r="AI509" s="65">
        <v>695303</v>
      </c>
      <c r="AJ509" s="66">
        <v>0.68300000000000005</v>
      </c>
      <c r="AK509" s="66">
        <v>0.74199999999999999</v>
      </c>
      <c r="AL509" s="66">
        <v>0.84199999999999997</v>
      </c>
      <c r="AM509" s="66">
        <v>0.74199999999999999</v>
      </c>
      <c r="AN509" s="66">
        <v>0.74199999999999999</v>
      </c>
      <c r="AO509" s="66">
        <v>0.61</v>
      </c>
      <c r="AP509" s="66">
        <v>0.63700000000000001</v>
      </c>
      <c r="AQ509" s="66">
        <v>0.63700000000000001</v>
      </c>
      <c r="AR509" s="88">
        <v>0.34721999999999997</v>
      </c>
    </row>
    <row r="510" spans="1:44" x14ac:dyDescent="0.2">
      <c r="A510" s="61" t="s">
        <v>1040</v>
      </c>
      <c r="B510" s="58" t="s">
        <v>1041</v>
      </c>
      <c r="C510" s="65">
        <v>647422</v>
      </c>
      <c r="D510" s="65">
        <v>196498</v>
      </c>
      <c r="E510" s="66">
        <v>0.80700000000000005</v>
      </c>
      <c r="F510" s="65">
        <v>19728</v>
      </c>
      <c r="G510" s="65">
        <v>59184</v>
      </c>
      <c r="H510" s="66">
        <v>0.58899999999999997</v>
      </c>
      <c r="I510" s="65">
        <v>19051</v>
      </c>
      <c r="J510" s="66">
        <v>0.879</v>
      </c>
      <c r="K510" s="65">
        <v>4293489701</v>
      </c>
      <c r="L510" s="65">
        <v>5589</v>
      </c>
      <c r="M510" s="65">
        <v>768203</v>
      </c>
      <c r="N510" s="65">
        <v>245578</v>
      </c>
      <c r="O510" s="66">
        <v>0.75800000000000001</v>
      </c>
      <c r="P510" s="65">
        <v>6537</v>
      </c>
      <c r="Q510" s="65">
        <v>6727</v>
      </c>
      <c r="R510" s="65">
        <v>6632</v>
      </c>
      <c r="S510" s="66">
        <v>1.425</v>
      </c>
      <c r="T510" s="66">
        <v>1.3089999999999999</v>
      </c>
      <c r="U510" s="66">
        <v>0.49199999999999999</v>
      </c>
      <c r="V510" s="65">
        <v>4064735794</v>
      </c>
      <c r="W510" s="65">
        <v>4522243608</v>
      </c>
      <c r="X510" s="65">
        <v>1321899052</v>
      </c>
      <c r="Y510" s="65">
        <v>1372539914</v>
      </c>
      <c r="Z510" s="65">
        <v>6985</v>
      </c>
      <c r="AA510" s="65">
        <v>5558</v>
      </c>
      <c r="AB510" s="67">
        <v>0.35249999999999998</v>
      </c>
      <c r="AC510" s="65">
        <v>437</v>
      </c>
      <c r="AD510" s="66">
        <v>6.3100000000000003E-2</v>
      </c>
      <c r="AE510" s="66">
        <v>0.309</v>
      </c>
      <c r="AF510" s="65">
        <v>5586</v>
      </c>
      <c r="AG510" s="65">
        <v>5787</v>
      </c>
      <c r="AH510" s="65">
        <v>6060</v>
      </c>
      <c r="AI510" s="65">
        <v>746244</v>
      </c>
      <c r="AJ510" s="66">
        <v>0.65900000000000003</v>
      </c>
      <c r="AK510" s="66">
        <v>0.69299999999999995</v>
      </c>
      <c r="AL510" s="66">
        <v>0.79300000000000004</v>
      </c>
      <c r="AM510" s="66">
        <v>0.71099999999999997</v>
      </c>
      <c r="AN510" s="66">
        <v>0.71099999999999997</v>
      </c>
      <c r="AO510" s="66">
        <v>0.65900000000000003</v>
      </c>
      <c r="AP510" s="66">
        <v>0.61099999999999999</v>
      </c>
      <c r="AQ510" s="66">
        <v>0.65900000000000003</v>
      </c>
      <c r="AR510" s="88">
        <v>0.30753000000000003</v>
      </c>
    </row>
    <row r="511" spans="1:44" x14ac:dyDescent="0.2">
      <c r="A511" s="61" t="s">
        <v>1042</v>
      </c>
      <c r="B511" s="58" t="s">
        <v>1043</v>
      </c>
      <c r="C511" s="65">
        <v>498787</v>
      </c>
      <c r="D511" s="65">
        <v>136276</v>
      </c>
      <c r="E511" s="66">
        <v>0.59099999999999997</v>
      </c>
      <c r="F511" s="65">
        <v>15775</v>
      </c>
      <c r="G511" s="65">
        <v>47325</v>
      </c>
      <c r="H511" s="66">
        <v>0.69899999999999995</v>
      </c>
      <c r="I511" s="65">
        <v>13419</v>
      </c>
      <c r="J511" s="66">
        <v>0.91200000000000003</v>
      </c>
      <c r="K511" s="65">
        <v>2991801556</v>
      </c>
      <c r="L511" s="65">
        <v>4924</v>
      </c>
      <c r="M511" s="65">
        <v>607595</v>
      </c>
      <c r="N511" s="65">
        <v>174995</v>
      </c>
      <c r="O511" s="66">
        <v>0.54</v>
      </c>
      <c r="P511" s="65">
        <v>5889</v>
      </c>
      <c r="Q511" s="65">
        <v>6089</v>
      </c>
      <c r="R511" s="65">
        <v>5989</v>
      </c>
      <c r="S511" s="66">
        <v>1.425</v>
      </c>
      <c r="T511" s="66">
        <v>1.6379999999999999</v>
      </c>
      <c r="U511" s="66">
        <v>0.69299999999999995</v>
      </c>
      <c r="V511" s="65">
        <v>2829772804</v>
      </c>
      <c r="W511" s="65">
        <v>3153830309</v>
      </c>
      <c r="X511" s="65">
        <v>815164057</v>
      </c>
      <c r="Y511" s="65">
        <v>861677262</v>
      </c>
      <c r="Z511" s="65">
        <v>6323</v>
      </c>
      <c r="AA511" s="65">
        <v>4902</v>
      </c>
      <c r="AB511" s="67">
        <v>0.69530000000000003</v>
      </c>
      <c r="AC511" s="65">
        <v>1000</v>
      </c>
      <c r="AD511" s="66">
        <v>0.12939999999999999</v>
      </c>
      <c r="AE511" s="66">
        <v>0.63800000000000001</v>
      </c>
      <c r="AF511" s="65">
        <v>4931</v>
      </c>
      <c r="AG511" s="65">
        <v>5280</v>
      </c>
      <c r="AH511" s="65">
        <v>5223</v>
      </c>
      <c r="AI511" s="65">
        <v>603835</v>
      </c>
      <c r="AJ511" s="66">
        <v>0.81299999999999994</v>
      </c>
      <c r="AK511" s="66">
        <v>0.70499999999999996</v>
      </c>
      <c r="AL511" s="66">
        <v>0.80500000000000005</v>
      </c>
      <c r="AM511" s="66">
        <v>0.78500000000000003</v>
      </c>
      <c r="AN511" s="66">
        <v>0.81899999999999995</v>
      </c>
      <c r="AO511" s="66">
        <v>0.61799999999999999</v>
      </c>
      <c r="AP511" s="66">
        <v>0.68500000000000005</v>
      </c>
      <c r="AQ511" s="66">
        <v>0.68500000000000005</v>
      </c>
      <c r="AR511" s="88">
        <v>0.58008999999999999</v>
      </c>
    </row>
    <row r="512" spans="1:44" x14ac:dyDescent="0.2">
      <c r="A512" s="61" t="s">
        <v>1044</v>
      </c>
      <c r="B512" s="58" t="s">
        <v>1045</v>
      </c>
      <c r="C512" s="65">
        <v>800891</v>
      </c>
      <c r="D512" s="65">
        <v>232505</v>
      </c>
      <c r="E512" s="66">
        <v>0.97699999999999998</v>
      </c>
      <c r="F512" s="65">
        <v>20047</v>
      </c>
      <c r="G512" s="65">
        <v>60141</v>
      </c>
      <c r="H512" s="66">
        <v>0.502</v>
      </c>
      <c r="I512" s="65">
        <v>20826</v>
      </c>
      <c r="J512" s="66">
        <v>0.85399999999999998</v>
      </c>
      <c r="K512" s="65">
        <v>2732984204</v>
      </c>
      <c r="L512" s="65">
        <v>2905</v>
      </c>
      <c r="M512" s="65">
        <v>940786</v>
      </c>
      <c r="N512" s="65">
        <v>290291</v>
      </c>
      <c r="O512" s="66">
        <v>0.89600000000000002</v>
      </c>
      <c r="P512" s="65">
        <v>3475</v>
      </c>
      <c r="Q512" s="65">
        <v>3541</v>
      </c>
      <c r="R512" s="65">
        <v>3508</v>
      </c>
      <c r="S512" s="66">
        <v>1.425</v>
      </c>
      <c r="T512" s="66">
        <v>1.72</v>
      </c>
      <c r="U512" s="66">
        <v>0.44900000000000001</v>
      </c>
      <c r="V512" s="65">
        <v>2561133685</v>
      </c>
      <c r="W512" s="65">
        <v>2904834723</v>
      </c>
      <c r="X512" s="65">
        <v>806451321</v>
      </c>
      <c r="Y512" s="65">
        <v>843297916</v>
      </c>
      <c r="Z512" s="65">
        <v>3627</v>
      </c>
      <c r="AA512" s="65">
        <v>2910</v>
      </c>
      <c r="AB512" s="67">
        <v>0.78100000000000003</v>
      </c>
      <c r="AC512" s="65">
        <v>725</v>
      </c>
      <c r="AD512" s="66">
        <v>0.13550000000000001</v>
      </c>
      <c r="AE512" s="66">
        <v>0.72</v>
      </c>
      <c r="AF512" s="65">
        <v>3112</v>
      </c>
      <c r="AG512" s="65">
        <v>3510</v>
      </c>
      <c r="AH512" s="65">
        <v>2972</v>
      </c>
      <c r="AI512" s="65">
        <v>977400</v>
      </c>
      <c r="AJ512" s="66">
        <v>0.58399999999999996</v>
      </c>
      <c r="AK512" s="66">
        <v>0.54</v>
      </c>
      <c r="AL512" s="66">
        <v>0.64</v>
      </c>
      <c r="AM512" s="66">
        <v>0.59</v>
      </c>
      <c r="AN512" s="66">
        <v>0.61399999999999999</v>
      </c>
      <c r="AO512" s="66">
        <v>0.61799999999999999</v>
      </c>
      <c r="AP512" s="66">
        <v>0.49</v>
      </c>
      <c r="AQ512" s="66">
        <v>0.61799999999999999</v>
      </c>
      <c r="AR512" s="88">
        <v>0.60633000000000004</v>
      </c>
    </row>
    <row r="513" spans="1:44" x14ac:dyDescent="0.2">
      <c r="A513" s="61" t="s">
        <v>1046</v>
      </c>
      <c r="B513" s="58" t="s">
        <v>1047</v>
      </c>
      <c r="C513" s="65">
        <v>737223</v>
      </c>
      <c r="D513" s="65">
        <v>185420</v>
      </c>
      <c r="E513" s="66">
        <v>0.84199999999999997</v>
      </c>
      <c r="F513" s="65">
        <v>20203</v>
      </c>
      <c r="G513" s="65">
        <v>60609</v>
      </c>
      <c r="H513" s="66">
        <v>0.57099999999999995</v>
      </c>
      <c r="I513" s="65">
        <v>19778</v>
      </c>
      <c r="J513" s="66">
        <v>0.874</v>
      </c>
      <c r="K513" s="65">
        <v>3316091101</v>
      </c>
      <c r="L513" s="65">
        <v>3779</v>
      </c>
      <c r="M513" s="65">
        <v>877504</v>
      </c>
      <c r="N513" s="65">
        <v>232131</v>
      </c>
      <c r="O513" s="66">
        <v>0.71599999999999997</v>
      </c>
      <c r="P513" s="65">
        <v>4591</v>
      </c>
      <c r="Q513" s="65">
        <v>4560</v>
      </c>
      <c r="R513" s="65">
        <v>4591</v>
      </c>
      <c r="S513" s="66">
        <v>1.425</v>
      </c>
      <c r="T513" s="66">
        <v>1.383</v>
      </c>
      <c r="U513" s="66">
        <v>0.47799999999999998</v>
      </c>
      <c r="V513" s="65">
        <v>3144379626</v>
      </c>
      <c r="W513" s="65">
        <v>3487802577</v>
      </c>
      <c r="X513" s="65">
        <v>843669806</v>
      </c>
      <c r="Y513" s="65">
        <v>877225318</v>
      </c>
      <c r="Z513" s="65">
        <v>4731</v>
      </c>
      <c r="AA513" s="65">
        <v>3814</v>
      </c>
      <c r="AB513" s="67">
        <v>0.44450000000000001</v>
      </c>
      <c r="AC513" s="65">
        <v>396</v>
      </c>
      <c r="AD513" s="66">
        <v>6.5100000000000005E-2</v>
      </c>
      <c r="AE513" s="66">
        <v>0.38300000000000001</v>
      </c>
      <c r="AF513" s="65">
        <v>4081</v>
      </c>
      <c r="AG513" s="65">
        <v>3993</v>
      </c>
      <c r="AH513" s="65">
        <v>3920</v>
      </c>
      <c r="AI513" s="65">
        <v>889745</v>
      </c>
      <c r="AJ513" s="66">
        <v>0.59599999999999997</v>
      </c>
      <c r="AK513" s="66">
        <v>0.627</v>
      </c>
      <c r="AL513" s="66">
        <v>0.72699999999999998</v>
      </c>
      <c r="AM513" s="66">
        <v>0.63600000000000001</v>
      </c>
      <c r="AN513" s="66">
        <v>0.63600000000000001</v>
      </c>
      <c r="AO513" s="66">
        <v>0.63</v>
      </c>
      <c r="AP513" s="66">
        <v>0.53600000000000003</v>
      </c>
      <c r="AQ513" s="66">
        <v>0.63</v>
      </c>
      <c r="AR513" s="88">
        <v>0.35564000000000001</v>
      </c>
    </row>
    <row r="514" spans="1:44" x14ac:dyDescent="0.2">
      <c r="A514" s="61" t="s">
        <v>1048</v>
      </c>
      <c r="B514" s="58" t="s">
        <v>1049</v>
      </c>
      <c r="C514" s="65">
        <v>253294</v>
      </c>
      <c r="D514" s="65">
        <v>76364</v>
      </c>
      <c r="E514" s="66">
        <v>0.314</v>
      </c>
      <c r="F514" s="65">
        <v>16614</v>
      </c>
      <c r="G514" s="65">
        <v>49842</v>
      </c>
      <c r="H514" s="66">
        <v>0.84</v>
      </c>
      <c r="I514" s="65">
        <v>8553</v>
      </c>
      <c r="J514" s="66">
        <v>0.95299999999999996</v>
      </c>
      <c r="K514" s="65">
        <v>718049166</v>
      </c>
      <c r="L514" s="65">
        <v>2663</v>
      </c>
      <c r="M514" s="65">
        <v>269639</v>
      </c>
      <c r="N514" s="65">
        <v>90300</v>
      </c>
      <c r="O514" s="66">
        <v>0.27800000000000002</v>
      </c>
      <c r="P514" s="65">
        <v>3302</v>
      </c>
      <c r="Q514" s="65">
        <v>3261</v>
      </c>
      <c r="R514" s="65">
        <v>3302</v>
      </c>
      <c r="S514" s="66">
        <v>1.425</v>
      </c>
      <c r="T514" s="66">
        <v>1.841</v>
      </c>
      <c r="U514" s="66">
        <v>0.9</v>
      </c>
      <c r="V514" s="65">
        <v>638475000</v>
      </c>
      <c r="W514" s="65">
        <v>797623333</v>
      </c>
      <c r="X514" s="65">
        <v>221929195</v>
      </c>
      <c r="Y514" s="65">
        <v>240470448</v>
      </c>
      <c r="Z514" s="65">
        <v>3149</v>
      </c>
      <c r="AA514" s="65">
        <v>2682</v>
      </c>
      <c r="AB514" s="67">
        <v>0.81699999999999995</v>
      </c>
      <c r="AC514" s="65">
        <v>1020</v>
      </c>
      <c r="AD514" s="66">
        <v>0.18459999999999999</v>
      </c>
      <c r="AE514" s="66">
        <v>0.84099999999999997</v>
      </c>
      <c r="AF514" s="65">
        <v>2685</v>
      </c>
      <c r="AG514" s="65">
        <v>2842</v>
      </c>
      <c r="AH514" s="65">
        <v>2347</v>
      </c>
      <c r="AI514" s="65">
        <v>339848</v>
      </c>
      <c r="AJ514" s="66">
        <v>0.9</v>
      </c>
      <c r="AK514" s="66">
        <v>0.86599999999999999</v>
      </c>
      <c r="AL514" s="66">
        <v>0.95</v>
      </c>
      <c r="AM514" s="66">
        <v>0.92300000000000004</v>
      </c>
      <c r="AN514" s="66">
        <v>0.96399999999999997</v>
      </c>
      <c r="AO514" s="66">
        <v>0.72199999999999998</v>
      </c>
      <c r="AP514" s="66">
        <v>0.82299999999999995</v>
      </c>
      <c r="AQ514" s="66">
        <v>0.82299999999999995</v>
      </c>
      <c r="AR514" s="88">
        <v>0.72989999999999999</v>
      </c>
    </row>
    <row r="515" spans="1:44" x14ac:dyDescent="0.2">
      <c r="A515" s="61" t="s">
        <v>1050</v>
      </c>
      <c r="B515" s="58" t="s">
        <v>1051</v>
      </c>
      <c r="C515" s="65">
        <v>1016868</v>
      </c>
      <c r="D515" s="65">
        <v>533743</v>
      </c>
      <c r="E515" s="66">
        <v>1.7170000000000001</v>
      </c>
      <c r="F515" s="65">
        <v>25642</v>
      </c>
      <c r="G515" s="65">
        <v>76926</v>
      </c>
      <c r="H515" s="66">
        <v>0.25</v>
      </c>
      <c r="I515" s="65">
        <v>28719</v>
      </c>
      <c r="J515" s="66">
        <v>0.74299999999999999</v>
      </c>
      <c r="K515" s="65">
        <v>6874529490</v>
      </c>
      <c r="L515" s="65">
        <v>5638</v>
      </c>
      <c r="M515" s="65">
        <v>1219320</v>
      </c>
      <c r="N515" s="65">
        <v>667226</v>
      </c>
      <c r="O515" s="66">
        <v>2.06</v>
      </c>
      <c r="P515" s="65">
        <v>6636</v>
      </c>
      <c r="Q515" s="65">
        <v>6591</v>
      </c>
      <c r="R515" s="65">
        <v>6636</v>
      </c>
      <c r="S515" s="66">
        <v>1.425</v>
      </c>
      <c r="T515" s="66">
        <v>1.089</v>
      </c>
      <c r="U515" s="66">
        <v>0.21299999999999999</v>
      </c>
      <c r="V515" s="65">
        <v>6582172695</v>
      </c>
      <c r="W515" s="65">
        <v>7166886285</v>
      </c>
      <c r="X515" s="65">
        <v>3731513489</v>
      </c>
      <c r="Y515" s="65">
        <v>3761824235</v>
      </c>
      <c r="Z515" s="65">
        <v>7048</v>
      </c>
      <c r="AA515" s="65">
        <v>5671</v>
      </c>
      <c r="AB515" s="67">
        <v>0.10100000000000001</v>
      </c>
      <c r="AC515" s="65">
        <v>83</v>
      </c>
      <c r="AD515" s="66">
        <v>2.5899999999999999E-2</v>
      </c>
      <c r="AE515" s="66">
        <v>8.8999999999999996E-2</v>
      </c>
      <c r="AF515" s="65">
        <v>6308</v>
      </c>
      <c r="AG515" s="65">
        <v>5886</v>
      </c>
      <c r="AH515" s="65">
        <v>6268</v>
      </c>
      <c r="AI515" s="65">
        <v>1143408</v>
      </c>
      <c r="AJ515" s="66">
        <v>0.47199999999999998</v>
      </c>
      <c r="AK515" s="66">
        <v>0.66</v>
      </c>
      <c r="AL515" s="66">
        <v>0.76</v>
      </c>
      <c r="AM515" s="66">
        <v>0.66</v>
      </c>
      <c r="AN515" s="66">
        <v>0.66</v>
      </c>
      <c r="AO515" s="66">
        <v>0.64700000000000002</v>
      </c>
      <c r="AP515" s="66">
        <v>0.40300000000000002</v>
      </c>
      <c r="AQ515" s="66">
        <v>0.64700000000000002</v>
      </c>
      <c r="AR515" s="88">
        <v>0.10604</v>
      </c>
    </row>
    <row r="516" spans="1:44" x14ac:dyDescent="0.2">
      <c r="A516" s="61" t="s">
        <v>1052</v>
      </c>
      <c r="B516" s="58" t="s">
        <v>1053</v>
      </c>
      <c r="C516" s="65">
        <v>616017</v>
      </c>
      <c r="D516" s="65">
        <v>174351</v>
      </c>
      <c r="E516" s="66">
        <v>0.74199999999999999</v>
      </c>
      <c r="F516" s="65">
        <v>16971</v>
      </c>
      <c r="G516" s="65">
        <v>50913</v>
      </c>
      <c r="H516" s="66">
        <v>0.622</v>
      </c>
      <c r="I516" s="65">
        <v>16918</v>
      </c>
      <c r="J516" s="66">
        <v>0.88900000000000001</v>
      </c>
      <c r="K516" s="65">
        <v>2664604761</v>
      </c>
      <c r="L516" s="65">
        <v>3552</v>
      </c>
      <c r="M516" s="65">
        <v>750170</v>
      </c>
      <c r="N516" s="65">
        <v>221914</v>
      </c>
      <c r="O516" s="66">
        <v>0.68500000000000005</v>
      </c>
      <c r="P516" s="65">
        <v>4275</v>
      </c>
      <c r="Q516" s="65">
        <v>4287</v>
      </c>
      <c r="R516" s="65">
        <v>4281</v>
      </c>
      <c r="S516" s="66">
        <v>1.425</v>
      </c>
      <c r="T516" s="66">
        <v>1.2330000000000001</v>
      </c>
      <c r="U516" s="66">
        <v>0.53100000000000003</v>
      </c>
      <c r="V516" s="65">
        <v>2544193953</v>
      </c>
      <c r="W516" s="65">
        <v>2785015570</v>
      </c>
      <c r="X516" s="65">
        <v>765780753</v>
      </c>
      <c r="Y516" s="65">
        <v>788241969</v>
      </c>
      <c r="Z516" s="65">
        <v>4521</v>
      </c>
      <c r="AA516" s="65">
        <v>3523</v>
      </c>
      <c r="AB516" s="67">
        <v>0.2646</v>
      </c>
      <c r="AC516" s="65">
        <v>240</v>
      </c>
      <c r="AD516" s="66">
        <v>4.2200000000000001E-2</v>
      </c>
      <c r="AE516" s="66">
        <v>0.23300000000000001</v>
      </c>
      <c r="AF516" s="65">
        <v>3533</v>
      </c>
      <c r="AG516" s="65">
        <v>3585</v>
      </c>
      <c r="AH516" s="65">
        <v>3797</v>
      </c>
      <c r="AI516" s="65">
        <v>733477</v>
      </c>
      <c r="AJ516" s="66">
        <v>0.66500000000000004</v>
      </c>
      <c r="AK516" s="66">
        <v>0.74299999999999999</v>
      </c>
      <c r="AL516" s="66">
        <v>0.84299999999999997</v>
      </c>
      <c r="AM516" s="66">
        <v>0.74299999999999999</v>
      </c>
      <c r="AN516" s="66">
        <v>0.74299999999999999</v>
      </c>
      <c r="AO516" s="66">
        <v>0.625</v>
      </c>
      <c r="AP516" s="66">
        <v>0.61699999999999999</v>
      </c>
      <c r="AQ516" s="66">
        <v>0.625</v>
      </c>
      <c r="AR516" s="88">
        <v>0.2923</v>
      </c>
    </row>
    <row r="517" spans="1:44" x14ac:dyDescent="0.2">
      <c r="A517" s="61" t="s">
        <v>1054</v>
      </c>
      <c r="B517" s="58" t="s">
        <v>1055</v>
      </c>
      <c r="C517" s="65">
        <v>692956</v>
      </c>
      <c r="D517" s="65">
        <v>195867</v>
      </c>
      <c r="E517" s="66">
        <v>0.83499999999999996</v>
      </c>
      <c r="F517" s="65">
        <v>16284</v>
      </c>
      <c r="G517" s="65">
        <v>48852</v>
      </c>
      <c r="H517" s="66">
        <v>0.57499999999999996</v>
      </c>
      <c r="I517" s="65">
        <v>16624</v>
      </c>
      <c r="J517" s="66">
        <v>0.875</v>
      </c>
      <c r="K517" s="65">
        <v>10574658249</v>
      </c>
      <c r="L517" s="65">
        <v>12113</v>
      </c>
      <c r="M517" s="65">
        <v>873000</v>
      </c>
      <c r="N517" s="65">
        <v>256100</v>
      </c>
      <c r="O517" s="66">
        <v>0.79</v>
      </c>
      <c r="P517" s="65">
        <v>14705</v>
      </c>
      <c r="Q517" s="65">
        <v>14635</v>
      </c>
      <c r="R517" s="65">
        <v>14705</v>
      </c>
      <c r="S517" s="66">
        <v>1.425</v>
      </c>
      <c r="T517" s="66">
        <v>1.2130000000000001</v>
      </c>
      <c r="U517" s="66">
        <v>0.47699999999999998</v>
      </c>
      <c r="V517" s="65">
        <v>10174271419</v>
      </c>
      <c r="W517" s="65">
        <v>10975045080</v>
      </c>
      <c r="X517" s="65">
        <v>3029939612</v>
      </c>
      <c r="Y517" s="65">
        <v>3102149008</v>
      </c>
      <c r="Z517" s="65">
        <v>15838</v>
      </c>
      <c r="AA517" s="65">
        <v>12002</v>
      </c>
      <c r="AB517" s="67">
        <v>0.25069999999999998</v>
      </c>
      <c r="AC517" s="65">
        <v>540</v>
      </c>
      <c r="AD517" s="66">
        <v>4.2500000000000003E-2</v>
      </c>
      <c r="AE517" s="66">
        <v>0.21299999999999999</v>
      </c>
      <c r="AF517" s="65">
        <v>12040</v>
      </c>
      <c r="AG517" s="65">
        <v>12374</v>
      </c>
      <c r="AH517" s="65">
        <v>13195</v>
      </c>
      <c r="AI517" s="65">
        <v>831757</v>
      </c>
      <c r="AJ517" s="66">
        <v>0.61899999999999999</v>
      </c>
      <c r="AK517" s="66">
        <v>0.76600000000000001</v>
      </c>
      <c r="AL517" s="66">
        <v>0.86599999999999999</v>
      </c>
      <c r="AM517" s="66">
        <v>0.76600000000000001</v>
      </c>
      <c r="AN517" s="66">
        <v>0.76600000000000001</v>
      </c>
      <c r="AO517" s="66">
        <v>0.56100000000000005</v>
      </c>
      <c r="AP517" s="66">
        <v>0.56599999999999995</v>
      </c>
      <c r="AQ517" s="66">
        <v>0.56599999999999995</v>
      </c>
      <c r="AR517" s="88">
        <v>0.22933000000000001</v>
      </c>
    </row>
    <row r="518" spans="1:44" x14ac:dyDescent="0.2">
      <c r="A518" s="61" t="s">
        <v>1056</v>
      </c>
      <c r="B518" s="58" t="s">
        <v>1057</v>
      </c>
      <c r="C518" s="65">
        <v>2344997</v>
      </c>
      <c r="D518" s="65">
        <v>548641</v>
      </c>
      <c r="E518" s="66">
        <v>2.5979999999999999</v>
      </c>
      <c r="F518" s="65">
        <v>29069</v>
      </c>
      <c r="G518" s="65">
        <v>87207</v>
      </c>
      <c r="H518" s="66">
        <v>0.25</v>
      </c>
      <c r="I518" s="65">
        <v>41863</v>
      </c>
      <c r="J518" s="66">
        <v>0.61099999999999999</v>
      </c>
      <c r="K518" s="65">
        <v>2863765955</v>
      </c>
      <c r="L518" s="65">
        <v>940</v>
      </c>
      <c r="M518" s="65">
        <v>3046559</v>
      </c>
      <c r="N518" s="65">
        <v>731911</v>
      </c>
      <c r="O518" s="66">
        <v>2.2599999999999998</v>
      </c>
      <c r="P518" s="65">
        <v>1136</v>
      </c>
      <c r="Q518" s="65">
        <v>1196</v>
      </c>
      <c r="R518" s="65">
        <v>1166</v>
      </c>
      <c r="S518" s="66">
        <v>1.425</v>
      </c>
      <c r="T518" s="66">
        <v>1.1160000000000001</v>
      </c>
      <c r="U518" s="66">
        <v>0.06</v>
      </c>
      <c r="V518" s="65">
        <v>2786905581</v>
      </c>
      <c r="W518" s="65">
        <v>2940626329</v>
      </c>
      <c r="X518" s="65">
        <v>676740208</v>
      </c>
      <c r="Y518" s="65">
        <v>687996406</v>
      </c>
      <c r="Z518" s="65">
        <v>1254</v>
      </c>
      <c r="AA518" s="65">
        <v>917</v>
      </c>
      <c r="AB518" s="67">
        <v>0.10440000000000001</v>
      </c>
      <c r="AC518" s="65">
        <v>40</v>
      </c>
      <c r="AD518" s="66">
        <v>4.0300000000000002E-2</v>
      </c>
      <c r="AE518" s="66">
        <v>0.11600000000000001</v>
      </c>
      <c r="AF518" s="65">
        <v>919</v>
      </c>
      <c r="AG518" s="65">
        <v>972</v>
      </c>
      <c r="AH518" s="65">
        <v>1039</v>
      </c>
      <c r="AI518" s="65">
        <v>2830246</v>
      </c>
      <c r="AJ518" s="66">
        <v>6.5000000000000002E-2</v>
      </c>
      <c r="AK518" s="66">
        <v>0.22500000000000001</v>
      </c>
      <c r="AL518" s="66">
        <v>0.32500000000000001</v>
      </c>
      <c r="AM518" s="66">
        <v>0.22500000000000001</v>
      </c>
      <c r="AN518" s="66">
        <v>0.22500000000000001</v>
      </c>
      <c r="AO518" s="66">
        <v>0.38</v>
      </c>
      <c r="AP518" s="66">
        <v>0</v>
      </c>
      <c r="AQ518" s="66">
        <v>0.38</v>
      </c>
      <c r="AR518" s="88">
        <v>0.14158999999999999</v>
      </c>
    </row>
    <row r="519" spans="1:44" x14ac:dyDescent="0.2">
      <c r="A519" s="61" t="s">
        <v>1058</v>
      </c>
      <c r="B519" s="58" t="s">
        <v>1059</v>
      </c>
      <c r="C519" s="65">
        <v>751650</v>
      </c>
      <c r="D519" s="65">
        <v>263381</v>
      </c>
      <c r="E519" s="66">
        <v>1.0069999999999999</v>
      </c>
      <c r="F519" s="65">
        <v>19688</v>
      </c>
      <c r="G519" s="65">
        <v>59064</v>
      </c>
      <c r="H519" s="66">
        <v>0.48699999999999999</v>
      </c>
      <c r="I519" s="65">
        <v>19728</v>
      </c>
      <c r="J519" s="66">
        <v>0.84899999999999998</v>
      </c>
      <c r="K519" s="65">
        <v>1875167383</v>
      </c>
      <c r="L519" s="65">
        <v>2192</v>
      </c>
      <c r="M519" s="65">
        <v>855459</v>
      </c>
      <c r="N519" s="65">
        <v>313006</v>
      </c>
      <c r="O519" s="66">
        <v>0.96599999999999997</v>
      </c>
      <c r="P519" s="65">
        <v>2517</v>
      </c>
      <c r="Q519" s="65">
        <v>2429</v>
      </c>
      <c r="R519" s="65">
        <v>2517</v>
      </c>
      <c r="S519" s="66">
        <v>1.425</v>
      </c>
      <c r="T519" s="66">
        <v>1.0940000000000001</v>
      </c>
      <c r="U519" s="66">
        <v>0.40799999999999997</v>
      </c>
      <c r="V519" s="65">
        <v>1792284767</v>
      </c>
      <c r="W519" s="65">
        <v>1958050000</v>
      </c>
      <c r="X519" s="65">
        <v>723587442</v>
      </c>
      <c r="Y519" s="65">
        <v>686109654</v>
      </c>
      <c r="Z519" s="65">
        <v>2605</v>
      </c>
      <c r="AA519" s="65">
        <v>2124</v>
      </c>
      <c r="AB519" s="67">
        <v>8.9499999999999996E-2</v>
      </c>
      <c r="AC519" s="65">
        <v>17</v>
      </c>
      <c r="AD519" s="66">
        <v>4.7800000000000002E-2</v>
      </c>
      <c r="AE519" s="66">
        <v>9.4E-2</v>
      </c>
      <c r="AF519" s="65">
        <v>2127</v>
      </c>
      <c r="AG519" s="65">
        <v>2193</v>
      </c>
      <c r="AH519" s="65">
        <v>2306</v>
      </c>
      <c r="AI519" s="65">
        <v>849111</v>
      </c>
      <c r="AJ519" s="66">
        <v>0.61</v>
      </c>
      <c r="AK519" s="66">
        <v>0.78100000000000003</v>
      </c>
      <c r="AL519" s="66">
        <v>0.88100000000000001</v>
      </c>
      <c r="AM519" s="66">
        <v>0.78100000000000003</v>
      </c>
      <c r="AN519" s="66">
        <v>0.78100000000000003</v>
      </c>
      <c r="AO519" s="66">
        <v>0.63</v>
      </c>
      <c r="AP519" s="66">
        <v>0.55700000000000005</v>
      </c>
      <c r="AQ519" s="66">
        <v>0.63</v>
      </c>
      <c r="AR519" s="88">
        <v>0.11644</v>
      </c>
    </row>
    <row r="520" spans="1:44" x14ac:dyDescent="0.2">
      <c r="A520" s="61" t="s">
        <v>1060</v>
      </c>
      <c r="B520" s="58" t="s">
        <v>1061</v>
      </c>
      <c r="C520" s="65">
        <v>691580</v>
      </c>
      <c r="D520" s="65">
        <v>227071</v>
      </c>
      <c r="E520" s="66">
        <v>0.89600000000000002</v>
      </c>
      <c r="F520" s="65">
        <v>19984</v>
      </c>
      <c r="G520" s="65">
        <v>59952</v>
      </c>
      <c r="H520" s="66">
        <v>0.54400000000000004</v>
      </c>
      <c r="I520" s="65">
        <v>20211</v>
      </c>
      <c r="J520" s="66">
        <v>0.86599999999999999</v>
      </c>
      <c r="K520" s="65">
        <v>2086013549</v>
      </c>
      <c r="L520" s="65">
        <v>2445</v>
      </c>
      <c r="M520" s="65">
        <v>853175</v>
      </c>
      <c r="N520" s="65">
        <v>292545</v>
      </c>
      <c r="O520" s="66">
        <v>0.90300000000000002</v>
      </c>
      <c r="P520" s="65">
        <v>2838</v>
      </c>
      <c r="Q520" s="65">
        <v>2910</v>
      </c>
      <c r="R520" s="65">
        <v>2874</v>
      </c>
      <c r="S520" s="66">
        <v>1.425</v>
      </c>
      <c r="T520" s="66">
        <v>1.1319999999999999</v>
      </c>
      <c r="U520" s="66">
        <v>0.45200000000000001</v>
      </c>
      <c r="V520" s="65">
        <v>1993549884</v>
      </c>
      <c r="W520" s="65">
        <v>2178477215</v>
      </c>
      <c r="X520" s="65">
        <v>720623093</v>
      </c>
      <c r="Y520" s="65">
        <v>715274239</v>
      </c>
      <c r="Z520" s="65">
        <v>3150</v>
      </c>
      <c r="AA520" s="65">
        <v>2392</v>
      </c>
      <c r="AB520" s="67">
        <v>0.1258</v>
      </c>
      <c r="AC520" s="65">
        <v>41</v>
      </c>
      <c r="AD520" s="66">
        <v>6.3399999999999998E-2</v>
      </c>
      <c r="AE520" s="66">
        <v>0.13200000000000001</v>
      </c>
      <c r="AF520" s="65">
        <v>2391</v>
      </c>
      <c r="AG520" s="65">
        <v>2476</v>
      </c>
      <c r="AH520" s="65">
        <v>2670</v>
      </c>
      <c r="AI520" s="65">
        <v>815909</v>
      </c>
      <c r="AJ520" s="66">
        <v>0.626</v>
      </c>
      <c r="AK520" s="66">
        <v>0.72399999999999998</v>
      </c>
      <c r="AL520" s="66">
        <v>0.82399999999999995</v>
      </c>
      <c r="AM520" s="66">
        <v>0.72399999999999998</v>
      </c>
      <c r="AN520" s="66">
        <v>0.72399999999999998</v>
      </c>
      <c r="AO520" s="66">
        <v>0.64300000000000002</v>
      </c>
      <c r="AP520" s="66">
        <v>0.57399999999999995</v>
      </c>
      <c r="AQ520" s="66">
        <v>0.64300000000000002</v>
      </c>
      <c r="AR520" s="88">
        <v>0.13416</v>
      </c>
    </row>
    <row r="521" spans="1:44" x14ac:dyDescent="0.2">
      <c r="A521" s="61" t="s">
        <v>1062</v>
      </c>
      <c r="B521" s="58" t="s">
        <v>1063</v>
      </c>
      <c r="C521" s="65">
        <v>591346</v>
      </c>
      <c r="D521" s="65">
        <v>167974</v>
      </c>
      <c r="E521" s="66">
        <v>0.71399999999999997</v>
      </c>
      <c r="F521" s="65">
        <v>18228</v>
      </c>
      <c r="G521" s="65">
        <v>54684</v>
      </c>
      <c r="H521" s="66">
        <v>0.63600000000000001</v>
      </c>
      <c r="I521" s="65">
        <v>18450</v>
      </c>
      <c r="J521" s="66">
        <v>0.89300000000000002</v>
      </c>
      <c r="K521" s="65">
        <v>2093956933</v>
      </c>
      <c r="L521" s="65">
        <v>2829</v>
      </c>
      <c r="M521" s="65">
        <v>740175</v>
      </c>
      <c r="N521" s="65">
        <v>219394</v>
      </c>
      <c r="O521" s="66">
        <v>0.67700000000000005</v>
      </c>
      <c r="P521" s="65">
        <v>3423</v>
      </c>
      <c r="Q521" s="65">
        <v>3513</v>
      </c>
      <c r="R521" s="65">
        <v>3468</v>
      </c>
      <c r="S521" s="66">
        <v>1.425</v>
      </c>
      <c r="T521" s="66">
        <v>1.2949999999999999</v>
      </c>
      <c r="U521" s="66">
        <v>0.54800000000000004</v>
      </c>
      <c r="V521" s="65">
        <v>2002887791</v>
      </c>
      <c r="W521" s="65">
        <v>2185026076</v>
      </c>
      <c r="X521" s="65">
        <v>604346846</v>
      </c>
      <c r="Y521" s="65">
        <v>620666758</v>
      </c>
      <c r="Z521" s="65">
        <v>3695</v>
      </c>
      <c r="AA521" s="65">
        <v>2769</v>
      </c>
      <c r="AB521" s="67">
        <v>0.32900000000000001</v>
      </c>
      <c r="AC521" s="65">
        <v>130</v>
      </c>
      <c r="AD521" s="66">
        <v>8.8400000000000006E-2</v>
      </c>
      <c r="AE521" s="66">
        <v>0.29499999999999998</v>
      </c>
      <c r="AF521" s="65">
        <v>2770</v>
      </c>
      <c r="AG521" s="65">
        <v>2811</v>
      </c>
      <c r="AH521" s="65">
        <v>3036</v>
      </c>
      <c r="AI521" s="65">
        <v>719705</v>
      </c>
      <c r="AJ521" s="66">
        <v>0.68700000000000006</v>
      </c>
      <c r="AK521" s="66">
        <v>0.70199999999999996</v>
      </c>
      <c r="AL521" s="66">
        <v>0.80200000000000005</v>
      </c>
      <c r="AM521" s="66">
        <v>0.72499999999999998</v>
      </c>
      <c r="AN521" s="66">
        <v>0.72499999999999998</v>
      </c>
      <c r="AO521" s="66">
        <v>0.66700000000000004</v>
      </c>
      <c r="AP521" s="66">
        <v>0.625</v>
      </c>
      <c r="AQ521" s="66">
        <v>0.66700000000000004</v>
      </c>
      <c r="AR521" s="88">
        <v>0.24825</v>
      </c>
    </row>
    <row r="522" spans="1:44" x14ac:dyDescent="0.2">
      <c r="A522" s="61" t="s">
        <v>1064</v>
      </c>
      <c r="B522" s="58" t="s">
        <v>1065</v>
      </c>
      <c r="C522" s="65">
        <v>605077</v>
      </c>
      <c r="D522" s="65">
        <v>183993</v>
      </c>
      <c r="E522" s="66">
        <v>0.754</v>
      </c>
      <c r="F522" s="65">
        <v>19290</v>
      </c>
      <c r="G522" s="65">
        <v>57870</v>
      </c>
      <c r="H522" s="66">
        <v>0.61599999999999999</v>
      </c>
      <c r="I522" s="65">
        <v>16602</v>
      </c>
      <c r="J522" s="66">
        <v>0.88700000000000001</v>
      </c>
      <c r="K522" s="65">
        <v>6386443343</v>
      </c>
      <c r="L522" s="65">
        <v>8866</v>
      </c>
      <c r="M522" s="65">
        <v>720329</v>
      </c>
      <c r="N522" s="65">
        <v>228923</v>
      </c>
      <c r="O522" s="66">
        <v>0.70599999999999996</v>
      </c>
      <c r="P522" s="65">
        <v>10618</v>
      </c>
      <c r="Q522" s="65">
        <v>10499</v>
      </c>
      <c r="R522" s="65">
        <v>10618</v>
      </c>
      <c r="S522" s="66">
        <v>1.425</v>
      </c>
      <c r="T522" s="66">
        <v>1.2509999999999999</v>
      </c>
      <c r="U522" s="66">
        <v>0.52300000000000002</v>
      </c>
      <c r="V522" s="65">
        <v>6098274535</v>
      </c>
      <c r="W522" s="65">
        <v>6674612152</v>
      </c>
      <c r="X522" s="65">
        <v>1951330909</v>
      </c>
      <c r="Y522" s="65">
        <v>2029636609</v>
      </c>
      <c r="Z522" s="65">
        <v>11031</v>
      </c>
      <c r="AA522" s="65">
        <v>8979</v>
      </c>
      <c r="AB522" s="67">
        <v>0.29089999999999999</v>
      </c>
      <c r="AC522" s="65">
        <v>600</v>
      </c>
      <c r="AD522" s="66">
        <v>4.4699999999999997E-2</v>
      </c>
      <c r="AE522" s="66">
        <v>0.251</v>
      </c>
      <c r="AF522" s="65">
        <v>9097</v>
      </c>
      <c r="AG522" s="65">
        <v>9305</v>
      </c>
      <c r="AH522" s="65">
        <v>9367</v>
      </c>
      <c r="AI522" s="65">
        <v>712566</v>
      </c>
      <c r="AJ522" s="66">
        <v>0.67500000000000004</v>
      </c>
      <c r="AK522" s="66">
        <v>0.77300000000000002</v>
      </c>
      <c r="AL522" s="66">
        <v>0.873</v>
      </c>
      <c r="AM522" s="66">
        <v>0.77300000000000002</v>
      </c>
      <c r="AN522" s="66">
        <v>0.77300000000000002</v>
      </c>
      <c r="AO522" s="66">
        <v>0.64300000000000002</v>
      </c>
      <c r="AP522" s="66">
        <v>0.628</v>
      </c>
      <c r="AQ522" s="66">
        <v>0.64300000000000002</v>
      </c>
      <c r="AR522" s="88">
        <v>0.32240000000000002</v>
      </c>
    </row>
    <row r="523" spans="1:44" x14ac:dyDescent="0.2">
      <c r="A523" s="61" t="s">
        <v>1066</v>
      </c>
      <c r="B523" s="58" t="s">
        <v>1067</v>
      </c>
      <c r="C523" s="65">
        <v>582574</v>
      </c>
      <c r="D523" s="65">
        <v>178403</v>
      </c>
      <c r="E523" s="66">
        <v>0.72899999999999998</v>
      </c>
      <c r="F523" s="65">
        <v>18073</v>
      </c>
      <c r="G523" s="65">
        <v>54219</v>
      </c>
      <c r="H523" s="66">
        <v>0.629</v>
      </c>
      <c r="I523" s="65">
        <v>17090</v>
      </c>
      <c r="J523" s="66">
        <v>0.89100000000000001</v>
      </c>
      <c r="K523" s="65">
        <v>6290422422</v>
      </c>
      <c r="L523" s="65">
        <v>8890</v>
      </c>
      <c r="M523" s="65">
        <v>707584</v>
      </c>
      <c r="N523" s="65">
        <v>226385</v>
      </c>
      <c r="O523" s="66">
        <v>0.69899999999999995</v>
      </c>
      <c r="P523" s="65">
        <v>10754</v>
      </c>
      <c r="Q523" s="65">
        <v>10880</v>
      </c>
      <c r="R523" s="65">
        <v>10817</v>
      </c>
      <c r="S523" s="66">
        <v>1.425</v>
      </c>
      <c r="T523" s="66">
        <v>1.4</v>
      </c>
      <c r="U523" s="66">
        <v>0.53900000000000003</v>
      </c>
      <c r="V523" s="65">
        <v>6008821047</v>
      </c>
      <c r="W523" s="65">
        <v>6572023797</v>
      </c>
      <c r="X523" s="65">
        <v>1942335740</v>
      </c>
      <c r="Y523" s="65">
        <v>2012564391</v>
      </c>
      <c r="Z523" s="65">
        <v>11281</v>
      </c>
      <c r="AA523" s="65">
        <v>9019</v>
      </c>
      <c r="AB523" s="67">
        <v>0.4864</v>
      </c>
      <c r="AC523" s="65">
        <v>600</v>
      </c>
      <c r="AD523" s="66">
        <v>7.9100000000000004E-2</v>
      </c>
      <c r="AE523" s="66">
        <v>0.4</v>
      </c>
      <c r="AF523" s="65">
        <v>8960</v>
      </c>
      <c r="AG523" s="65">
        <v>9297</v>
      </c>
      <c r="AH523" s="65">
        <v>9275</v>
      </c>
      <c r="AI523" s="65">
        <v>708573</v>
      </c>
      <c r="AJ523" s="66">
        <v>0.67700000000000005</v>
      </c>
      <c r="AK523" s="66">
        <v>0.67800000000000005</v>
      </c>
      <c r="AL523" s="66">
        <v>0.77800000000000002</v>
      </c>
      <c r="AM523" s="66">
        <v>0.73</v>
      </c>
      <c r="AN523" s="66">
        <v>0.73</v>
      </c>
      <c r="AO523" s="66">
        <v>0.66</v>
      </c>
      <c r="AP523" s="66">
        <v>0.63</v>
      </c>
      <c r="AQ523" s="66">
        <v>0.66</v>
      </c>
      <c r="AR523" s="88">
        <v>0.40373999999999999</v>
      </c>
    </row>
    <row r="524" spans="1:44" x14ac:dyDescent="0.2">
      <c r="A524" s="61" t="s">
        <v>1068</v>
      </c>
      <c r="B524" s="58" t="s">
        <v>1069</v>
      </c>
      <c r="C524" s="65">
        <v>602398</v>
      </c>
      <c r="D524" s="65">
        <v>185433</v>
      </c>
      <c r="E524" s="66">
        <v>0.75600000000000001</v>
      </c>
      <c r="F524" s="65">
        <v>17480</v>
      </c>
      <c r="G524" s="65">
        <v>52440</v>
      </c>
      <c r="H524" s="66">
        <v>0.61499999999999999</v>
      </c>
      <c r="I524" s="65">
        <v>16125</v>
      </c>
      <c r="J524" s="66">
        <v>0.88700000000000001</v>
      </c>
      <c r="K524" s="65">
        <v>5225681173</v>
      </c>
      <c r="L524" s="65">
        <v>7225</v>
      </c>
      <c r="M524" s="65">
        <v>723277</v>
      </c>
      <c r="N524" s="65">
        <v>232761</v>
      </c>
      <c r="O524" s="66">
        <v>0.71799999999999997</v>
      </c>
      <c r="P524" s="65">
        <v>8838</v>
      </c>
      <c r="Q524" s="65">
        <v>8654</v>
      </c>
      <c r="R524" s="65">
        <v>8838</v>
      </c>
      <c r="S524" s="66">
        <v>1.425</v>
      </c>
      <c r="T524" s="66">
        <v>1.464</v>
      </c>
      <c r="U524" s="66">
        <v>0.52</v>
      </c>
      <c r="V524" s="65">
        <v>4988212093</v>
      </c>
      <c r="W524" s="65">
        <v>5463150253</v>
      </c>
      <c r="X524" s="65">
        <v>1650307839</v>
      </c>
      <c r="Y524" s="65">
        <v>1681700133</v>
      </c>
      <c r="Z524" s="65">
        <v>9069</v>
      </c>
      <c r="AA524" s="65">
        <v>7386</v>
      </c>
      <c r="AB524" s="67">
        <v>0.53280000000000005</v>
      </c>
      <c r="AC524" s="65">
        <v>1202</v>
      </c>
      <c r="AD524" s="66">
        <v>5.6099999999999997E-2</v>
      </c>
      <c r="AE524" s="66">
        <v>0.46400000000000002</v>
      </c>
      <c r="AF524" s="65">
        <v>7586</v>
      </c>
      <c r="AG524" s="65">
        <v>7605</v>
      </c>
      <c r="AH524" s="65">
        <v>7362</v>
      </c>
      <c r="AI524" s="65">
        <v>742074</v>
      </c>
      <c r="AJ524" s="66">
        <v>0.66100000000000003</v>
      </c>
      <c r="AK524" s="66">
        <v>0.73299999999999998</v>
      </c>
      <c r="AL524" s="66">
        <v>0.83299999999999996</v>
      </c>
      <c r="AM524" s="66">
        <v>0.73299999999999998</v>
      </c>
      <c r="AN524" s="66">
        <v>0.73299999999999998</v>
      </c>
      <c r="AO524" s="66">
        <v>0.63400000000000001</v>
      </c>
      <c r="AP524" s="66">
        <v>0.61299999999999999</v>
      </c>
      <c r="AQ524" s="66">
        <v>0.63400000000000001</v>
      </c>
      <c r="AR524" s="88">
        <v>0.41138999999999998</v>
      </c>
    </row>
    <row r="525" spans="1:44" x14ac:dyDescent="0.2">
      <c r="A525" s="61" t="s">
        <v>1070</v>
      </c>
      <c r="B525" s="58" t="s">
        <v>1071</v>
      </c>
      <c r="C525" s="65">
        <v>387217</v>
      </c>
      <c r="D525" s="65">
        <v>113616</v>
      </c>
      <c r="E525" s="66">
        <v>0.47399999999999998</v>
      </c>
      <c r="F525" s="65">
        <v>18343</v>
      </c>
      <c r="G525" s="65">
        <v>55029</v>
      </c>
      <c r="H525" s="66">
        <v>0.75900000000000001</v>
      </c>
      <c r="I525" s="65">
        <v>11315</v>
      </c>
      <c r="J525" s="66">
        <v>0.92900000000000005</v>
      </c>
      <c r="K525" s="65">
        <v>3998003104</v>
      </c>
      <c r="L525" s="65">
        <v>8989</v>
      </c>
      <c r="M525" s="65">
        <v>444766</v>
      </c>
      <c r="N525" s="65">
        <v>136291</v>
      </c>
      <c r="O525" s="66">
        <v>0.42</v>
      </c>
      <c r="P525" s="65">
        <v>11048</v>
      </c>
      <c r="Q525" s="65">
        <v>11070</v>
      </c>
      <c r="R525" s="65">
        <v>11059</v>
      </c>
      <c r="S525" s="66">
        <v>1.425</v>
      </c>
      <c r="T525" s="66">
        <v>1.5589999999999999</v>
      </c>
      <c r="U525" s="66">
        <v>0.83099999999999996</v>
      </c>
      <c r="V525" s="65">
        <v>3820642791</v>
      </c>
      <c r="W525" s="65">
        <v>4175363418</v>
      </c>
      <c r="X525" s="65">
        <v>1195674800</v>
      </c>
      <c r="Y525" s="65">
        <v>1225122254</v>
      </c>
      <c r="Z525" s="65">
        <v>10783</v>
      </c>
      <c r="AA525" s="65">
        <v>9091</v>
      </c>
      <c r="AB525" s="67">
        <v>0.63200000000000001</v>
      </c>
      <c r="AC525" s="65">
        <v>795</v>
      </c>
      <c r="AD525" s="66">
        <v>0.16089999999999999</v>
      </c>
      <c r="AE525" s="66">
        <v>0.55900000000000005</v>
      </c>
      <c r="AF525" s="65">
        <v>9022</v>
      </c>
      <c r="AG525" s="65">
        <v>9307</v>
      </c>
      <c r="AH525" s="65">
        <v>9001</v>
      </c>
      <c r="AI525" s="65">
        <v>463877</v>
      </c>
      <c r="AJ525" s="66">
        <v>0.9</v>
      </c>
      <c r="AK525" s="66">
        <v>0.84199999999999997</v>
      </c>
      <c r="AL525" s="66">
        <v>0.94199999999999995</v>
      </c>
      <c r="AM525" s="66">
        <v>0.85799999999999998</v>
      </c>
      <c r="AN525" s="66">
        <v>0.89500000000000002</v>
      </c>
      <c r="AO525" s="66">
        <v>0.67500000000000004</v>
      </c>
      <c r="AP525" s="66">
        <v>0.75800000000000001</v>
      </c>
      <c r="AQ525" s="66">
        <v>0.75800000000000001</v>
      </c>
      <c r="AR525" s="88">
        <v>0.55686000000000002</v>
      </c>
    </row>
    <row r="526" spans="1:44" x14ac:dyDescent="0.2">
      <c r="A526" s="61" t="s">
        <v>1072</v>
      </c>
      <c r="B526" s="58" t="s">
        <v>1073</v>
      </c>
      <c r="C526" s="65">
        <v>558328</v>
      </c>
      <c r="D526" s="65">
        <v>170837</v>
      </c>
      <c r="E526" s="66">
        <v>0.69799999999999995</v>
      </c>
      <c r="F526" s="65">
        <v>17926</v>
      </c>
      <c r="G526" s="65">
        <v>53778</v>
      </c>
      <c r="H526" s="66">
        <v>0.64500000000000002</v>
      </c>
      <c r="I526" s="65">
        <v>17036</v>
      </c>
      <c r="J526" s="66">
        <v>0.89600000000000002</v>
      </c>
      <c r="K526" s="65">
        <v>1025825803</v>
      </c>
      <c r="L526" s="65">
        <v>1423</v>
      </c>
      <c r="M526" s="65">
        <v>720889</v>
      </c>
      <c r="N526" s="65">
        <v>230624</v>
      </c>
      <c r="O526" s="66">
        <v>0.71199999999999997</v>
      </c>
      <c r="P526" s="65">
        <v>1907</v>
      </c>
      <c r="Q526" s="65">
        <v>1884</v>
      </c>
      <c r="R526" s="65">
        <v>1907</v>
      </c>
      <c r="S526" s="66">
        <v>1.425</v>
      </c>
      <c r="T526" s="66">
        <v>1.2929999999999999</v>
      </c>
      <c r="U526" s="66">
        <v>0.56100000000000005</v>
      </c>
      <c r="V526" s="65">
        <v>979101860</v>
      </c>
      <c r="W526" s="65">
        <v>1072549747</v>
      </c>
      <c r="X526" s="65">
        <v>309772398</v>
      </c>
      <c r="Y526" s="65">
        <v>328179289</v>
      </c>
      <c r="Z526" s="65">
        <v>1921</v>
      </c>
      <c r="AA526" s="65">
        <v>1518</v>
      </c>
      <c r="AB526" s="67">
        <v>0.27989999999999998</v>
      </c>
      <c r="AC526" s="65">
        <v>100</v>
      </c>
      <c r="AD526" s="66">
        <v>0.1207</v>
      </c>
      <c r="AE526" s="66">
        <v>0.29299999999999998</v>
      </c>
      <c r="AF526" s="65">
        <v>1756</v>
      </c>
      <c r="AG526" s="65">
        <v>1491</v>
      </c>
      <c r="AH526" s="65">
        <v>1557</v>
      </c>
      <c r="AI526" s="65">
        <v>688856</v>
      </c>
      <c r="AJ526" s="66">
        <v>0.69899999999999995</v>
      </c>
      <c r="AK526" s="66">
        <v>0.68200000000000005</v>
      </c>
      <c r="AL526" s="66">
        <v>0.78200000000000003</v>
      </c>
      <c r="AM526" s="66">
        <v>0.74099999999999999</v>
      </c>
      <c r="AN526" s="66">
        <v>0.74099999999999999</v>
      </c>
      <c r="AO526" s="66">
        <v>0.65100000000000002</v>
      </c>
      <c r="AP526" s="66">
        <v>0.64100000000000001</v>
      </c>
      <c r="AQ526" s="66">
        <v>0.65100000000000002</v>
      </c>
      <c r="AR526" s="88">
        <v>0.25117</v>
      </c>
    </row>
    <row r="527" spans="1:44" x14ac:dyDescent="0.2">
      <c r="A527" s="61" t="s">
        <v>1074</v>
      </c>
      <c r="B527" s="58" t="s">
        <v>1075</v>
      </c>
      <c r="C527" s="65">
        <v>773759</v>
      </c>
      <c r="D527" s="65">
        <v>254617</v>
      </c>
      <c r="E527" s="66">
        <v>1.004</v>
      </c>
      <c r="F527" s="65">
        <v>19637</v>
      </c>
      <c r="G527" s="65">
        <v>58911</v>
      </c>
      <c r="H527" s="66">
        <v>0.48799999999999999</v>
      </c>
      <c r="I527" s="65">
        <v>22239</v>
      </c>
      <c r="J527" s="66">
        <v>0.85</v>
      </c>
      <c r="K527" s="65">
        <v>928722953</v>
      </c>
      <c r="L527" s="65">
        <v>1043</v>
      </c>
      <c r="M527" s="65">
        <v>890434</v>
      </c>
      <c r="N527" s="65">
        <v>305883</v>
      </c>
      <c r="O527" s="66">
        <v>0.94399999999999995</v>
      </c>
      <c r="P527" s="65">
        <v>754</v>
      </c>
      <c r="Q527" s="65">
        <v>760</v>
      </c>
      <c r="R527" s="65">
        <v>757</v>
      </c>
      <c r="S527" s="66">
        <v>1.425</v>
      </c>
      <c r="T527" s="66">
        <v>1.1679999999999999</v>
      </c>
      <c r="U527" s="66">
        <v>0.41299999999999998</v>
      </c>
      <c r="V527" s="65">
        <v>887924767</v>
      </c>
      <c r="W527" s="65">
        <v>969521139</v>
      </c>
      <c r="X527" s="65">
        <v>308613670</v>
      </c>
      <c r="Y527" s="65">
        <v>319036328</v>
      </c>
      <c r="Z527" s="65">
        <v>1253</v>
      </c>
      <c r="AA527" s="65">
        <v>681</v>
      </c>
      <c r="AB527" s="67">
        <v>0.2072</v>
      </c>
      <c r="AC527" s="65">
        <v>23</v>
      </c>
      <c r="AD527" s="66">
        <v>2.1600000000000001E-2</v>
      </c>
      <c r="AE527" s="66">
        <v>0.16800000000000001</v>
      </c>
      <c r="AF527" s="65">
        <v>682</v>
      </c>
      <c r="AG527" s="65">
        <v>992</v>
      </c>
      <c r="AH527" s="65">
        <v>1149</v>
      </c>
      <c r="AI527" s="65">
        <v>843795</v>
      </c>
      <c r="AJ527" s="66">
        <v>0.61299999999999999</v>
      </c>
      <c r="AK527" s="66">
        <v>0.66900000000000004</v>
      </c>
      <c r="AL527" s="66">
        <v>0.76900000000000002</v>
      </c>
      <c r="AM527" s="66">
        <v>0.66900000000000004</v>
      </c>
      <c r="AN527" s="66">
        <v>0.66900000000000004</v>
      </c>
      <c r="AO527" s="66">
        <v>0.64300000000000002</v>
      </c>
      <c r="AP527" s="66">
        <v>0.56000000000000005</v>
      </c>
      <c r="AQ527" s="66">
        <v>0.64300000000000002</v>
      </c>
      <c r="AR527" s="88">
        <v>0.19964000000000001</v>
      </c>
    </row>
    <row r="528" spans="1:44" x14ac:dyDescent="0.2">
      <c r="A528" s="61" t="s">
        <v>1076</v>
      </c>
      <c r="B528" s="58" t="s">
        <v>1077</v>
      </c>
      <c r="C528" s="65">
        <v>710346</v>
      </c>
      <c r="D528" s="65">
        <v>211259</v>
      </c>
      <c r="E528" s="66">
        <v>0.877</v>
      </c>
      <c r="F528" s="65">
        <v>22199</v>
      </c>
      <c r="G528" s="65">
        <v>66597</v>
      </c>
      <c r="H528" s="66">
        <v>0.55300000000000005</v>
      </c>
      <c r="I528" s="65">
        <v>15703</v>
      </c>
      <c r="J528" s="66">
        <v>0.86899999999999999</v>
      </c>
      <c r="K528" s="65">
        <v>3216528331</v>
      </c>
      <c r="L528" s="65">
        <v>4120</v>
      </c>
      <c r="M528" s="65">
        <v>780710</v>
      </c>
      <c r="N528" s="65">
        <v>243102</v>
      </c>
      <c r="O528" s="66">
        <v>0.75</v>
      </c>
      <c r="P528" s="65">
        <v>4861</v>
      </c>
      <c r="Q528" s="65">
        <v>4789</v>
      </c>
      <c r="R528" s="65">
        <v>4861</v>
      </c>
      <c r="S528" s="66">
        <v>1.425</v>
      </c>
      <c r="T528" s="66">
        <v>1.5649999999999999</v>
      </c>
      <c r="U528" s="66">
        <v>0.46500000000000002</v>
      </c>
      <c r="V528" s="65">
        <v>3065303372</v>
      </c>
      <c r="W528" s="65">
        <v>3367753291</v>
      </c>
      <c r="X528" s="65">
        <v>942367222</v>
      </c>
      <c r="Y528" s="65">
        <v>1001581949</v>
      </c>
      <c r="Z528" s="65">
        <v>4741</v>
      </c>
      <c r="AA528" s="65">
        <v>4082</v>
      </c>
      <c r="AB528" s="67">
        <v>0.58620000000000005</v>
      </c>
      <c r="AC528" s="65">
        <v>640</v>
      </c>
      <c r="AD528" s="66">
        <v>0.1633</v>
      </c>
      <c r="AE528" s="66">
        <v>0.56499999999999995</v>
      </c>
      <c r="AF528" s="65">
        <v>4128</v>
      </c>
      <c r="AG528" s="65">
        <v>4334</v>
      </c>
      <c r="AH528" s="65">
        <v>3998</v>
      </c>
      <c r="AI528" s="65">
        <v>842359</v>
      </c>
      <c r="AJ528" s="66">
        <v>0.61399999999999999</v>
      </c>
      <c r="AK528" s="66">
        <v>0.76200000000000001</v>
      </c>
      <c r="AL528" s="66">
        <v>0.86199999999999999</v>
      </c>
      <c r="AM528" s="66">
        <v>0.76200000000000001</v>
      </c>
      <c r="AN528" s="66">
        <v>0.76200000000000001</v>
      </c>
      <c r="AO528" s="66">
        <v>0.58199999999999996</v>
      </c>
      <c r="AP528" s="66">
        <v>0.56000000000000005</v>
      </c>
      <c r="AQ528" s="66">
        <v>0.58199999999999996</v>
      </c>
      <c r="AR528" s="88">
        <v>0.47025</v>
      </c>
    </row>
    <row r="529" spans="1:44" x14ac:dyDescent="0.2">
      <c r="A529" s="61" t="s">
        <v>1078</v>
      </c>
      <c r="B529" s="58" t="s">
        <v>1079</v>
      </c>
      <c r="C529" s="65">
        <v>11135108</v>
      </c>
      <c r="D529" s="65">
        <v>674272</v>
      </c>
      <c r="E529" s="66">
        <v>8.484</v>
      </c>
      <c r="F529" s="65">
        <v>25723</v>
      </c>
      <c r="G529" s="65">
        <v>77169</v>
      </c>
      <c r="H529" s="66">
        <v>0.25</v>
      </c>
      <c r="I529" s="65">
        <v>43191</v>
      </c>
      <c r="J529" s="66">
        <v>0.5</v>
      </c>
      <c r="K529" s="65">
        <v>16773688756</v>
      </c>
      <c r="L529" s="65">
        <v>1231</v>
      </c>
      <c r="M529" s="65">
        <v>13626067</v>
      </c>
      <c r="N529" s="65">
        <v>844620</v>
      </c>
      <c r="O529" s="66">
        <v>2.6080000000000001</v>
      </c>
      <c r="P529" s="65">
        <v>2092</v>
      </c>
      <c r="Q529" s="65">
        <v>2146</v>
      </c>
      <c r="R529" s="65">
        <v>2119</v>
      </c>
      <c r="S529" s="66">
        <v>1.425</v>
      </c>
      <c r="T529" s="66">
        <v>1.476</v>
      </c>
      <c r="U529" s="66">
        <v>0</v>
      </c>
      <c r="V529" s="65">
        <v>16377039655</v>
      </c>
      <c r="W529" s="65">
        <v>17170337857</v>
      </c>
      <c r="X529" s="65">
        <v>915491790</v>
      </c>
      <c r="Y529" s="65">
        <v>1039728202</v>
      </c>
      <c r="Z529" s="65">
        <v>1542</v>
      </c>
      <c r="AA529" s="65">
        <v>1832</v>
      </c>
      <c r="AB529" s="67">
        <v>0.46529999999999999</v>
      </c>
      <c r="AC529" s="65">
        <v>350</v>
      </c>
      <c r="AD529" s="66">
        <v>0.12</v>
      </c>
      <c r="AE529" s="66">
        <v>0.47599999999999998</v>
      </c>
      <c r="AF529" s="65">
        <v>1834</v>
      </c>
      <c r="AG529" s="65">
        <v>1370</v>
      </c>
      <c r="AH529" s="65">
        <v>1268</v>
      </c>
      <c r="AI529" s="65">
        <v>13541275</v>
      </c>
      <c r="AJ529" s="66">
        <v>6.5000000000000002E-2</v>
      </c>
      <c r="AK529" s="66">
        <v>0</v>
      </c>
      <c r="AL529" s="66">
        <v>0.1</v>
      </c>
      <c r="AM529" s="66">
        <v>0.1</v>
      </c>
      <c r="AN529" s="66">
        <v>0.1</v>
      </c>
      <c r="AO529" s="66">
        <v>0</v>
      </c>
      <c r="AP529" s="66">
        <v>0</v>
      </c>
      <c r="AQ529" s="66">
        <v>0.36</v>
      </c>
      <c r="AR529" s="88">
        <v>0.39112999999999998</v>
      </c>
    </row>
    <row r="530" spans="1:44" x14ac:dyDescent="0.2">
      <c r="A530" s="61" t="s">
        <v>1080</v>
      </c>
      <c r="B530" s="58" t="s">
        <v>1081</v>
      </c>
      <c r="C530" s="65">
        <v>28447122</v>
      </c>
      <c r="D530" s="65">
        <v>1822904</v>
      </c>
      <c r="E530" s="66">
        <v>21.878</v>
      </c>
      <c r="F530" s="65">
        <v>61052</v>
      </c>
      <c r="G530" s="65">
        <v>183156</v>
      </c>
      <c r="H530" s="66">
        <v>0.25</v>
      </c>
      <c r="I530" s="65">
        <v>63776</v>
      </c>
      <c r="J530" s="66">
        <v>0.5</v>
      </c>
      <c r="K530" s="65">
        <v>5488126952</v>
      </c>
      <c r="L530" s="65">
        <v>168</v>
      </c>
      <c r="M530" s="65">
        <v>32667422</v>
      </c>
      <c r="N530" s="65">
        <v>2137572</v>
      </c>
      <c r="O530" s="66">
        <v>6.601</v>
      </c>
      <c r="P530" s="65">
        <v>141</v>
      </c>
      <c r="Q530" s="65">
        <v>100</v>
      </c>
      <c r="R530" s="65">
        <v>141</v>
      </c>
      <c r="S530" s="66">
        <v>1.425</v>
      </c>
      <c r="T530" s="66">
        <v>1.099</v>
      </c>
      <c r="U530" s="66">
        <v>0</v>
      </c>
      <c r="V530" s="65">
        <v>5372170690</v>
      </c>
      <c r="W530" s="65">
        <v>5604083214</v>
      </c>
      <c r="X530" s="65">
        <v>192149823</v>
      </c>
      <c r="Y530" s="65">
        <v>359112197</v>
      </c>
      <c r="Z530" s="65">
        <v>197</v>
      </c>
      <c r="AA530" s="65">
        <v>111</v>
      </c>
      <c r="AB530" s="67">
        <v>0</v>
      </c>
      <c r="AC530" s="65">
        <v>6</v>
      </c>
      <c r="AD530" s="66">
        <v>9.7199999999999995E-2</v>
      </c>
      <c r="AE530" s="66">
        <v>9.9000000000000005E-2</v>
      </c>
      <c r="AF530" s="65">
        <v>111</v>
      </c>
      <c r="AG530" s="65">
        <v>179</v>
      </c>
      <c r="AH530" s="65">
        <v>172</v>
      </c>
      <c r="AI530" s="65">
        <v>32581879</v>
      </c>
      <c r="AJ530" s="66">
        <v>6.5000000000000002E-2</v>
      </c>
      <c r="AK530" s="66">
        <v>0</v>
      </c>
      <c r="AL530" s="66">
        <v>0.1</v>
      </c>
      <c r="AM530" s="66">
        <v>0.1</v>
      </c>
      <c r="AN530" s="66">
        <v>0.1</v>
      </c>
      <c r="AO530" s="66">
        <v>0</v>
      </c>
      <c r="AP530" s="66">
        <v>0</v>
      </c>
      <c r="AQ530" s="66">
        <v>0.36</v>
      </c>
      <c r="AR530" s="88">
        <v>0.22359999999999999</v>
      </c>
    </row>
    <row r="531" spans="1:44" x14ac:dyDescent="0.2">
      <c r="A531" s="61" t="s">
        <v>1082</v>
      </c>
      <c r="B531" s="58" t="s">
        <v>1083</v>
      </c>
      <c r="C531" s="65">
        <v>3762035</v>
      </c>
      <c r="D531" s="65">
        <v>291726</v>
      </c>
      <c r="E531" s="66">
        <v>2.9929999999999999</v>
      </c>
      <c r="F531" s="65">
        <v>27328</v>
      </c>
      <c r="G531" s="65">
        <v>81984</v>
      </c>
      <c r="H531" s="66">
        <v>0.25</v>
      </c>
      <c r="I531" s="65">
        <v>27756</v>
      </c>
      <c r="J531" s="66">
        <v>0.55200000000000005</v>
      </c>
      <c r="K531" s="65">
        <v>4272920286</v>
      </c>
      <c r="L531" s="65">
        <v>962</v>
      </c>
      <c r="M531" s="65">
        <v>4441705</v>
      </c>
      <c r="N531" s="65">
        <v>351163</v>
      </c>
      <c r="O531" s="66">
        <v>1.0840000000000001</v>
      </c>
      <c r="P531" s="65">
        <v>764</v>
      </c>
      <c r="Q531" s="65">
        <v>711</v>
      </c>
      <c r="R531" s="65">
        <v>764</v>
      </c>
      <c r="S531" s="66">
        <v>1.425</v>
      </c>
      <c r="T531" s="66">
        <v>1.1990000000000001</v>
      </c>
      <c r="U531" s="66">
        <v>0</v>
      </c>
      <c r="V531" s="65">
        <v>4189403966</v>
      </c>
      <c r="W531" s="65">
        <v>4356436607</v>
      </c>
      <c r="X531" s="65">
        <v>287707713</v>
      </c>
      <c r="Y531" s="65">
        <v>337819430</v>
      </c>
      <c r="Z531" s="65">
        <v>1158</v>
      </c>
      <c r="AA531" s="65">
        <v>666</v>
      </c>
      <c r="AB531" s="67">
        <v>4.9700000000000001E-2</v>
      </c>
      <c r="AC531" s="65">
        <v>125</v>
      </c>
      <c r="AD531" s="66">
        <v>0.10970000000000001</v>
      </c>
      <c r="AE531" s="66">
        <v>0.19900000000000001</v>
      </c>
      <c r="AF531" s="65">
        <v>666</v>
      </c>
      <c r="AG531" s="65">
        <v>1015</v>
      </c>
      <c r="AH531" s="65">
        <v>1038</v>
      </c>
      <c r="AI531" s="65">
        <v>4196952</v>
      </c>
      <c r="AJ531" s="66">
        <v>6.5000000000000002E-2</v>
      </c>
      <c r="AK531" s="66">
        <v>0</v>
      </c>
      <c r="AL531" s="66">
        <v>0.1</v>
      </c>
      <c r="AM531" s="66">
        <v>0.1</v>
      </c>
      <c r="AN531" s="66">
        <v>0.1</v>
      </c>
      <c r="AO531" s="66">
        <v>0</v>
      </c>
      <c r="AP531" s="66">
        <v>0</v>
      </c>
      <c r="AQ531" s="66">
        <v>0.36</v>
      </c>
      <c r="AR531" s="88">
        <v>0.36366999999999999</v>
      </c>
    </row>
    <row r="532" spans="1:44" x14ac:dyDescent="0.2">
      <c r="A532" s="61" t="s">
        <v>1084</v>
      </c>
      <c r="B532" s="58" t="s">
        <v>1085</v>
      </c>
      <c r="C532" s="65">
        <v>7682600</v>
      </c>
      <c r="D532" s="65">
        <v>682570</v>
      </c>
      <c r="E532" s="66">
        <v>6.2880000000000003</v>
      </c>
      <c r="F532" s="65">
        <v>31758</v>
      </c>
      <c r="G532" s="65">
        <v>95274</v>
      </c>
      <c r="H532" s="66">
        <v>0.25</v>
      </c>
      <c r="I532" s="65">
        <v>46192</v>
      </c>
      <c r="J532" s="66">
        <v>0.5</v>
      </c>
      <c r="K532" s="65">
        <v>8293342446</v>
      </c>
      <c r="L532" s="65">
        <v>924</v>
      </c>
      <c r="M532" s="65">
        <v>8975478</v>
      </c>
      <c r="N532" s="65">
        <v>836961</v>
      </c>
      <c r="O532" s="66">
        <v>2.5840000000000001</v>
      </c>
      <c r="P532" s="65">
        <v>1044</v>
      </c>
      <c r="Q532" s="65">
        <v>1043</v>
      </c>
      <c r="R532" s="65">
        <v>1044</v>
      </c>
      <c r="S532" s="66">
        <v>1.425</v>
      </c>
      <c r="T532" s="66">
        <v>1.169</v>
      </c>
      <c r="U532" s="66">
        <v>0</v>
      </c>
      <c r="V532" s="65">
        <v>7882298200</v>
      </c>
      <c r="W532" s="65">
        <v>8704386693</v>
      </c>
      <c r="X532" s="65">
        <v>628202123</v>
      </c>
      <c r="Y532" s="65">
        <v>773352066</v>
      </c>
      <c r="Z532" s="65">
        <v>1133</v>
      </c>
      <c r="AA532" s="65">
        <v>920</v>
      </c>
      <c r="AB532" s="67">
        <v>0.17199999999999999</v>
      </c>
      <c r="AC532" s="65">
        <v>70</v>
      </c>
      <c r="AD532" s="66">
        <v>2.76E-2</v>
      </c>
      <c r="AE532" s="66">
        <v>0.16900000000000001</v>
      </c>
      <c r="AF532" s="65">
        <v>928</v>
      </c>
      <c r="AG532" s="65">
        <v>939</v>
      </c>
      <c r="AH532" s="65">
        <v>1001</v>
      </c>
      <c r="AI532" s="65">
        <v>8695691</v>
      </c>
      <c r="AJ532" s="66">
        <v>6.5000000000000002E-2</v>
      </c>
      <c r="AK532" s="66">
        <v>0</v>
      </c>
      <c r="AL532" s="66">
        <v>0.1</v>
      </c>
      <c r="AM532" s="66">
        <v>0.1</v>
      </c>
      <c r="AN532" s="66">
        <v>0.1</v>
      </c>
      <c r="AO532" s="66">
        <v>0</v>
      </c>
      <c r="AP532" s="66">
        <v>0</v>
      </c>
      <c r="AQ532" s="66">
        <v>0.36</v>
      </c>
      <c r="AR532" s="88">
        <v>0.23910999999999999</v>
      </c>
    </row>
    <row r="533" spans="1:44" x14ac:dyDescent="0.2">
      <c r="A533" s="61" t="s">
        <v>1086</v>
      </c>
      <c r="B533" s="58" t="s">
        <v>1087</v>
      </c>
      <c r="C533" s="65">
        <v>11501993</v>
      </c>
      <c r="D533" s="65">
        <v>678910</v>
      </c>
      <c r="E533" s="66">
        <v>8.73</v>
      </c>
      <c r="F533" s="65">
        <v>37300</v>
      </c>
      <c r="G533" s="65">
        <v>111900</v>
      </c>
      <c r="H533" s="66">
        <v>0.25</v>
      </c>
      <c r="I533" s="65">
        <v>37225</v>
      </c>
      <c r="J533" s="66">
        <v>0.5</v>
      </c>
      <c r="K533" s="65">
        <v>5600422549</v>
      </c>
      <c r="L533" s="65">
        <v>434</v>
      </c>
      <c r="M533" s="65">
        <v>12904199</v>
      </c>
      <c r="N533" s="65">
        <v>779026</v>
      </c>
      <c r="O533" s="66">
        <v>2.4049999999999998</v>
      </c>
      <c r="P533" s="65">
        <v>358</v>
      </c>
      <c r="Q533" s="65">
        <v>348</v>
      </c>
      <c r="R533" s="65">
        <v>358</v>
      </c>
      <c r="S533" s="66">
        <v>1.425</v>
      </c>
      <c r="T533" s="66">
        <v>1.1299999999999999</v>
      </c>
      <c r="U533" s="66">
        <v>0</v>
      </c>
      <c r="V533" s="65">
        <v>5472852241</v>
      </c>
      <c r="W533" s="65">
        <v>5727992857</v>
      </c>
      <c r="X533" s="65">
        <v>222943897</v>
      </c>
      <c r="Y533" s="65">
        <v>338097455</v>
      </c>
      <c r="Z533" s="65">
        <v>498</v>
      </c>
      <c r="AA533" s="65">
        <v>306</v>
      </c>
      <c r="AB533" s="67">
        <v>0</v>
      </c>
      <c r="AC533" s="65">
        <v>30</v>
      </c>
      <c r="AD533" s="66">
        <v>0.12189999999999999</v>
      </c>
      <c r="AE533" s="66">
        <v>0.13</v>
      </c>
      <c r="AF533" s="65">
        <v>306</v>
      </c>
      <c r="AG533" s="65">
        <v>460</v>
      </c>
      <c r="AH533" s="65">
        <v>451</v>
      </c>
      <c r="AI533" s="65">
        <v>12700649</v>
      </c>
      <c r="AJ533" s="66">
        <v>6.5000000000000002E-2</v>
      </c>
      <c r="AK533" s="66">
        <v>0</v>
      </c>
      <c r="AL533" s="66">
        <v>0.1</v>
      </c>
      <c r="AM533" s="66">
        <v>0.1</v>
      </c>
      <c r="AN533" s="66">
        <v>0.1</v>
      </c>
      <c r="AO533" s="66">
        <v>0</v>
      </c>
      <c r="AP533" s="66">
        <v>0</v>
      </c>
      <c r="AQ533" s="66">
        <v>0.36</v>
      </c>
      <c r="AR533" s="88">
        <v>0.30903000000000003</v>
      </c>
    </row>
    <row r="534" spans="1:44" x14ac:dyDescent="0.2">
      <c r="A534" s="61" t="s">
        <v>1088</v>
      </c>
      <c r="B534" s="58" t="s">
        <v>1089</v>
      </c>
      <c r="C534" s="65">
        <v>868631</v>
      </c>
      <c r="D534" s="65">
        <v>280573</v>
      </c>
      <c r="E534" s="66">
        <v>1.1160000000000001</v>
      </c>
      <c r="F534" s="65">
        <v>20292</v>
      </c>
      <c r="G534" s="65">
        <v>60876</v>
      </c>
      <c r="H534" s="66">
        <v>0.43099999999999999</v>
      </c>
      <c r="I534" s="65">
        <v>25054</v>
      </c>
      <c r="J534" s="66">
        <v>0.83299999999999996</v>
      </c>
      <c r="K534" s="65">
        <v>2115334628</v>
      </c>
      <c r="L534" s="65">
        <v>1997</v>
      </c>
      <c r="M534" s="65">
        <v>1059256</v>
      </c>
      <c r="N534" s="65">
        <v>353350</v>
      </c>
      <c r="O534" s="66">
        <v>1.091</v>
      </c>
      <c r="P534" s="65">
        <v>2286</v>
      </c>
      <c r="Q534" s="65">
        <v>2326</v>
      </c>
      <c r="R534" s="65">
        <v>2306</v>
      </c>
      <c r="S534" s="66">
        <v>1.425</v>
      </c>
      <c r="T534" s="66">
        <v>1.194</v>
      </c>
      <c r="U534" s="66">
        <v>0.36299999999999999</v>
      </c>
      <c r="V534" s="65">
        <v>2046061625</v>
      </c>
      <c r="W534" s="65">
        <v>2184607632</v>
      </c>
      <c r="X534" s="65">
        <v>715828433</v>
      </c>
      <c r="Y534" s="65">
        <v>705641288</v>
      </c>
      <c r="Z534" s="65">
        <v>2515</v>
      </c>
      <c r="AA534" s="65">
        <v>1982</v>
      </c>
      <c r="AB534" s="67">
        <v>0.22309999999999999</v>
      </c>
      <c r="AC534" s="65">
        <v>110</v>
      </c>
      <c r="AD534" s="66">
        <v>3.3399999999999999E-2</v>
      </c>
      <c r="AE534" s="66">
        <v>0.19400000000000001</v>
      </c>
      <c r="AF534" s="65">
        <v>1988</v>
      </c>
      <c r="AG534" s="65">
        <v>2176</v>
      </c>
      <c r="AH534" s="65">
        <v>2206</v>
      </c>
      <c r="AI534" s="65">
        <v>990302</v>
      </c>
      <c r="AJ534" s="66">
        <v>0.54400000000000004</v>
      </c>
      <c r="AK534" s="66">
        <v>0.63500000000000001</v>
      </c>
      <c r="AL534" s="66">
        <v>0.73499999999999999</v>
      </c>
      <c r="AM534" s="66">
        <v>0.63500000000000001</v>
      </c>
      <c r="AN534" s="66">
        <v>0.63500000000000001</v>
      </c>
      <c r="AO534" s="66">
        <v>0.64800000000000002</v>
      </c>
      <c r="AP534" s="66">
        <v>0.48299999999999998</v>
      </c>
      <c r="AQ534" s="66">
        <v>0.64800000000000002</v>
      </c>
      <c r="AR534" s="88">
        <v>0.18065000000000001</v>
      </c>
    </row>
    <row r="535" spans="1:44" x14ac:dyDescent="0.2">
      <c r="A535" s="61" t="s">
        <v>1090</v>
      </c>
      <c r="B535" s="58" t="s">
        <v>1091</v>
      </c>
      <c r="C535" s="65">
        <v>1937145</v>
      </c>
      <c r="D535" s="65">
        <v>1045595</v>
      </c>
      <c r="E535" s="66">
        <v>3.3290000000000002</v>
      </c>
      <c r="F535" s="65">
        <v>28215</v>
      </c>
      <c r="G535" s="65">
        <v>84645</v>
      </c>
      <c r="H535" s="66">
        <v>0.25</v>
      </c>
      <c r="I535" s="65">
        <v>40833</v>
      </c>
      <c r="J535" s="66">
        <v>0.501</v>
      </c>
      <c r="K535" s="65">
        <v>3574423209</v>
      </c>
      <c r="L535" s="65">
        <v>1588</v>
      </c>
      <c r="M535" s="65">
        <v>2250896</v>
      </c>
      <c r="N535" s="65">
        <v>1239833</v>
      </c>
      <c r="O535" s="66">
        <v>3.8290000000000002</v>
      </c>
      <c r="P535" s="65">
        <v>1844</v>
      </c>
      <c r="Q535" s="65">
        <v>1791</v>
      </c>
      <c r="R535" s="65">
        <v>1844</v>
      </c>
      <c r="S535" s="66">
        <v>1.425</v>
      </c>
      <c r="T535" s="66">
        <v>1.0229999999999999</v>
      </c>
      <c r="U535" s="66">
        <v>0</v>
      </c>
      <c r="V535" s="65">
        <v>3501201989</v>
      </c>
      <c r="W535" s="65">
        <v>3647644430</v>
      </c>
      <c r="X535" s="65">
        <v>1904079209</v>
      </c>
      <c r="Y535" s="65">
        <v>1968856176</v>
      </c>
      <c r="Z535" s="65">
        <v>1883</v>
      </c>
      <c r="AA535" s="65">
        <v>1628</v>
      </c>
      <c r="AB535" s="67">
        <v>2.53E-2</v>
      </c>
      <c r="AC535" s="65">
        <v>15</v>
      </c>
      <c r="AD535" s="66">
        <v>2.0999999999999999E-3</v>
      </c>
      <c r="AE535" s="66">
        <v>2.3E-2</v>
      </c>
      <c r="AF535" s="65">
        <v>1633</v>
      </c>
      <c r="AG535" s="65">
        <v>1803</v>
      </c>
      <c r="AH535" s="65">
        <v>1731</v>
      </c>
      <c r="AI535" s="65">
        <v>2107246</v>
      </c>
      <c r="AJ535" s="66">
        <v>6.5000000000000002E-2</v>
      </c>
      <c r="AK535" s="66">
        <v>0.17499999999999999</v>
      </c>
      <c r="AL535" s="66">
        <v>0.27500000000000002</v>
      </c>
      <c r="AM535" s="66">
        <v>0.17499999999999999</v>
      </c>
      <c r="AN535" s="66">
        <v>0.17499999999999999</v>
      </c>
      <c r="AO535" s="66">
        <v>0.56100000000000005</v>
      </c>
      <c r="AP535" s="66">
        <v>0</v>
      </c>
      <c r="AQ535" s="66">
        <v>0.56100000000000005</v>
      </c>
      <c r="AR535" s="88">
        <v>4.3339999999999997E-2</v>
      </c>
    </row>
    <row r="536" spans="1:44" x14ac:dyDescent="0.2">
      <c r="A536" s="61" t="s">
        <v>1092</v>
      </c>
      <c r="B536" s="58" t="s">
        <v>1093</v>
      </c>
      <c r="C536" s="65">
        <v>1140030</v>
      </c>
      <c r="D536" s="65">
        <v>424724</v>
      </c>
      <c r="E536" s="66">
        <v>1.5780000000000001</v>
      </c>
      <c r="F536" s="65">
        <v>20156</v>
      </c>
      <c r="G536" s="65">
        <v>60468</v>
      </c>
      <c r="H536" s="66">
        <v>0.25</v>
      </c>
      <c r="I536" s="65">
        <v>27089</v>
      </c>
      <c r="J536" s="66">
        <v>0.76400000000000001</v>
      </c>
      <c r="K536" s="65">
        <v>5766881516</v>
      </c>
      <c r="L536" s="65">
        <v>4252</v>
      </c>
      <c r="M536" s="65">
        <v>1356275</v>
      </c>
      <c r="N536" s="65">
        <v>518120</v>
      </c>
      <c r="O536" s="66">
        <v>1.6</v>
      </c>
      <c r="P536" s="65">
        <v>4940</v>
      </c>
      <c r="Q536" s="65">
        <v>5199</v>
      </c>
      <c r="R536" s="65">
        <v>5070</v>
      </c>
      <c r="S536" s="66">
        <v>1.425</v>
      </c>
      <c r="T536" s="66">
        <v>1.5680000000000001</v>
      </c>
      <c r="U536" s="66">
        <v>0.24099999999999999</v>
      </c>
      <c r="V536" s="65">
        <v>5620424875</v>
      </c>
      <c r="W536" s="65">
        <v>5913338158</v>
      </c>
      <c r="X536" s="65">
        <v>2044535739</v>
      </c>
      <c r="Y536" s="65">
        <v>2203047646</v>
      </c>
      <c r="Z536" s="65">
        <v>5187</v>
      </c>
      <c r="AA536" s="65">
        <v>4148</v>
      </c>
      <c r="AB536" s="67">
        <v>0.56699999999999995</v>
      </c>
      <c r="AC536" s="65">
        <v>1100</v>
      </c>
      <c r="AD536" s="66">
        <v>0.10390000000000001</v>
      </c>
      <c r="AE536" s="66">
        <v>0.56799999999999995</v>
      </c>
      <c r="AF536" s="65">
        <v>4692</v>
      </c>
      <c r="AG536" s="65">
        <v>4978</v>
      </c>
      <c r="AH536" s="65">
        <v>4472</v>
      </c>
      <c r="AI536" s="65">
        <v>1322302</v>
      </c>
      <c r="AJ536" s="66">
        <v>0.41299999999999998</v>
      </c>
      <c r="AK536" s="66">
        <v>0.372</v>
      </c>
      <c r="AL536" s="66">
        <v>0.47199999999999998</v>
      </c>
      <c r="AM536" s="66">
        <v>0.40899999999999997</v>
      </c>
      <c r="AN536" s="66">
        <v>0.40899999999999997</v>
      </c>
      <c r="AO536" s="66">
        <v>0.58199999999999996</v>
      </c>
      <c r="AP536" s="66">
        <v>0.309</v>
      </c>
      <c r="AQ536" s="66">
        <v>0.58199999999999996</v>
      </c>
      <c r="AR536" s="88">
        <v>0.43663999999999997</v>
      </c>
    </row>
    <row r="537" spans="1:44" x14ac:dyDescent="0.2">
      <c r="A537" s="61" t="s">
        <v>1094</v>
      </c>
      <c r="B537" s="58" t="s">
        <v>1095</v>
      </c>
      <c r="C537" s="65">
        <v>1737579</v>
      </c>
      <c r="D537" s="65">
        <v>344191</v>
      </c>
      <c r="E537" s="66">
        <v>1.8</v>
      </c>
      <c r="F537" s="65">
        <v>23304</v>
      </c>
      <c r="G537" s="65">
        <v>69912</v>
      </c>
      <c r="H537" s="66">
        <v>0.25</v>
      </c>
      <c r="I537" s="65">
        <v>31639</v>
      </c>
      <c r="J537" s="66">
        <v>0.73</v>
      </c>
      <c r="K537" s="65">
        <v>10244282467</v>
      </c>
      <c r="L537" s="65">
        <v>4832</v>
      </c>
      <c r="M537" s="65">
        <v>2120091</v>
      </c>
      <c r="N537" s="65">
        <v>430880</v>
      </c>
      <c r="O537" s="66">
        <v>1.33</v>
      </c>
      <c r="P537" s="65">
        <v>5674</v>
      </c>
      <c r="Q537" s="65">
        <v>5756</v>
      </c>
      <c r="R537" s="65">
        <v>5715</v>
      </c>
      <c r="S537" s="66">
        <v>1.425</v>
      </c>
      <c r="T537" s="66">
        <v>1.1359999999999999</v>
      </c>
      <c r="U537" s="66">
        <v>0.20100000000000001</v>
      </c>
      <c r="V537" s="65">
        <v>9977948750</v>
      </c>
      <c r="W537" s="65">
        <v>10510616184</v>
      </c>
      <c r="X537" s="65">
        <v>1977711230</v>
      </c>
      <c r="Y537" s="65">
        <v>2082016240</v>
      </c>
      <c r="Z537" s="65">
        <v>6049</v>
      </c>
      <c r="AA537" s="65">
        <v>4735</v>
      </c>
      <c r="AB537" s="67">
        <v>0.13739999999999999</v>
      </c>
      <c r="AC537" s="65">
        <v>183</v>
      </c>
      <c r="AD537" s="66">
        <v>4.2200000000000001E-2</v>
      </c>
      <c r="AE537" s="66">
        <v>0.13600000000000001</v>
      </c>
      <c r="AF537" s="65">
        <v>5108</v>
      </c>
      <c r="AG537" s="65">
        <v>5118</v>
      </c>
      <c r="AH537" s="65">
        <v>5304</v>
      </c>
      <c r="AI537" s="65">
        <v>1981639</v>
      </c>
      <c r="AJ537" s="66">
        <v>0.14299999999999999</v>
      </c>
      <c r="AK537" s="66">
        <v>0.27700000000000002</v>
      </c>
      <c r="AL537" s="66">
        <v>0.377</v>
      </c>
      <c r="AM537" s="66">
        <v>0.27700000000000002</v>
      </c>
      <c r="AN537" s="66">
        <v>0.27700000000000002</v>
      </c>
      <c r="AO537" s="66">
        <v>0.437</v>
      </c>
      <c r="AP537" s="66">
        <v>0</v>
      </c>
      <c r="AQ537" s="66">
        <v>0.437</v>
      </c>
      <c r="AR537" s="88">
        <v>0.11792</v>
      </c>
    </row>
    <row r="538" spans="1:44" x14ac:dyDescent="0.2">
      <c r="A538" s="61" t="s">
        <v>1096</v>
      </c>
      <c r="B538" s="58" t="s">
        <v>1097</v>
      </c>
      <c r="C538" s="65">
        <v>1297540</v>
      </c>
      <c r="D538" s="65">
        <v>391473</v>
      </c>
      <c r="E538" s="66">
        <v>1.613</v>
      </c>
      <c r="F538" s="65">
        <v>22350</v>
      </c>
      <c r="G538" s="65">
        <v>67050</v>
      </c>
      <c r="H538" s="66">
        <v>0.25</v>
      </c>
      <c r="I538" s="65">
        <v>29431</v>
      </c>
      <c r="J538" s="66">
        <v>0.75900000000000001</v>
      </c>
      <c r="K538" s="65">
        <v>11903912524</v>
      </c>
      <c r="L538" s="65">
        <v>7647</v>
      </c>
      <c r="M538" s="65">
        <v>1556677</v>
      </c>
      <c r="N538" s="65">
        <v>482239</v>
      </c>
      <c r="O538" s="66">
        <v>1.4890000000000001</v>
      </c>
      <c r="P538" s="65">
        <v>9242</v>
      </c>
      <c r="Q538" s="65">
        <v>9333</v>
      </c>
      <c r="R538" s="65">
        <v>9288</v>
      </c>
      <c r="S538" s="66">
        <v>1.425</v>
      </c>
      <c r="T538" s="66">
        <v>1.1859999999999999</v>
      </c>
      <c r="U538" s="66">
        <v>0.23</v>
      </c>
      <c r="V538" s="65">
        <v>11584993832</v>
      </c>
      <c r="W538" s="65">
        <v>12222831217</v>
      </c>
      <c r="X538" s="65">
        <v>3735284245</v>
      </c>
      <c r="Y538" s="65">
        <v>3687681846</v>
      </c>
      <c r="Z538" s="65">
        <v>9420</v>
      </c>
      <c r="AA538" s="65">
        <v>7375</v>
      </c>
      <c r="AB538" s="67">
        <v>0.2046</v>
      </c>
      <c r="AC538" s="65">
        <v>330</v>
      </c>
      <c r="AD538" s="66">
        <v>4.8399999999999999E-2</v>
      </c>
      <c r="AE538" s="66">
        <v>0.186</v>
      </c>
      <c r="AF538" s="65">
        <v>7642</v>
      </c>
      <c r="AG538" s="65">
        <v>7798</v>
      </c>
      <c r="AH538" s="65">
        <v>7853</v>
      </c>
      <c r="AI538" s="65">
        <v>1556453</v>
      </c>
      <c r="AJ538" s="66">
        <v>0.27700000000000002</v>
      </c>
      <c r="AK538" s="66">
        <v>0.40100000000000002</v>
      </c>
      <c r="AL538" s="66">
        <v>0.501</v>
      </c>
      <c r="AM538" s="66">
        <v>0.40100000000000002</v>
      </c>
      <c r="AN538" s="66">
        <v>0.40100000000000002</v>
      </c>
      <c r="AO538" s="66">
        <v>0.55100000000000005</v>
      </c>
      <c r="AP538" s="66">
        <v>0.187</v>
      </c>
      <c r="AQ538" s="66">
        <v>0.55100000000000005</v>
      </c>
      <c r="AR538" s="88">
        <v>0.18447</v>
      </c>
    </row>
    <row r="539" spans="1:44" x14ac:dyDescent="0.2">
      <c r="A539" s="61" t="s">
        <v>1098</v>
      </c>
      <c r="B539" s="58" t="s">
        <v>1099</v>
      </c>
      <c r="C539" s="65">
        <v>905696</v>
      </c>
      <c r="D539" s="65">
        <v>355306</v>
      </c>
      <c r="E539" s="66">
        <v>1.2889999999999999</v>
      </c>
      <c r="F539" s="65">
        <v>18791</v>
      </c>
      <c r="G539" s="65">
        <v>56373</v>
      </c>
      <c r="H539" s="66">
        <v>0.34300000000000003</v>
      </c>
      <c r="I539" s="65">
        <v>24679</v>
      </c>
      <c r="J539" s="66">
        <v>0.80700000000000005</v>
      </c>
      <c r="K539" s="65">
        <v>3241804036</v>
      </c>
      <c r="L539" s="65">
        <v>2898</v>
      </c>
      <c r="M539" s="65">
        <v>1118634</v>
      </c>
      <c r="N539" s="65">
        <v>451550</v>
      </c>
      <c r="O539" s="66">
        <v>1.3939999999999999</v>
      </c>
      <c r="P539" s="65">
        <v>3368</v>
      </c>
      <c r="Q539" s="65">
        <v>3434</v>
      </c>
      <c r="R539" s="65">
        <v>3401</v>
      </c>
      <c r="S539" s="66">
        <v>1.425</v>
      </c>
      <c r="T539" s="66">
        <v>1.145</v>
      </c>
      <c r="U539" s="66">
        <v>0.30599999999999999</v>
      </c>
      <c r="V539" s="65">
        <v>3147926625</v>
      </c>
      <c r="W539" s="65">
        <v>3335681447</v>
      </c>
      <c r="X539" s="65">
        <v>1203285947</v>
      </c>
      <c r="Y539" s="65">
        <v>1308592062</v>
      </c>
      <c r="Z539" s="65">
        <v>3683</v>
      </c>
      <c r="AA539" s="65">
        <v>2796</v>
      </c>
      <c r="AB539" s="67">
        <v>0.15279999999999999</v>
      </c>
      <c r="AC539" s="65">
        <v>104</v>
      </c>
      <c r="AD539" s="66">
        <v>4.2599999999999999E-2</v>
      </c>
      <c r="AE539" s="66">
        <v>0.14499999999999999</v>
      </c>
      <c r="AF539" s="65">
        <v>2896</v>
      </c>
      <c r="AG539" s="65">
        <v>2969</v>
      </c>
      <c r="AH539" s="65">
        <v>3210</v>
      </c>
      <c r="AI539" s="65">
        <v>1039153</v>
      </c>
      <c r="AJ539" s="66">
        <v>0.52100000000000002</v>
      </c>
      <c r="AK539" s="66">
        <v>0.51200000000000001</v>
      </c>
      <c r="AL539" s="66">
        <v>0.61199999999999999</v>
      </c>
      <c r="AM539" s="66">
        <v>0.55800000000000005</v>
      </c>
      <c r="AN539" s="66">
        <v>0.55800000000000005</v>
      </c>
      <c r="AO539" s="66">
        <v>0.61399999999999999</v>
      </c>
      <c r="AP539" s="66">
        <v>0.45800000000000002</v>
      </c>
      <c r="AQ539" s="66">
        <v>0.61399999999999999</v>
      </c>
      <c r="AR539" s="88">
        <v>0.13136</v>
      </c>
    </row>
    <row r="540" spans="1:44" x14ac:dyDescent="0.2">
      <c r="A540" s="61" t="s">
        <v>1100</v>
      </c>
      <c r="B540" s="58" t="s">
        <v>1101</v>
      </c>
      <c r="C540" s="65">
        <v>912747</v>
      </c>
      <c r="D540" s="65">
        <v>294881</v>
      </c>
      <c r="E540" s="66">
        <v>1.1739999999999999</v>
      </c>
      <c r="F540" s="65">
        <v>21254</v>
      </c>
      <c r="G540" s="65">
        <v>63762</v>
      </c>
      <c r="H540" s="66">
        <v>0.40200000000000002</v>
      </c>
      <c r="I540" s="65">
        <v>26255</v>
      </c>
      <c r="J540" s="66">
        <v>0.82399999999999995</v>
      </c>
      <c r="K540" s="65">
        <v>6508787340</v>
      </c>
      <c r="L540" s="65">
        <v>5726</v>
      </c>
      <c r="M540" s="65">
        <v>1136707</v>
      </c>
      <c r="N540" s="65">
        <v>376198</v>
      </c>
      <c r="O540" s="66">
        <v>1.161</v>
      </c>
      <c r="P540" s="65">
        <v>6733</v>
      </c>
      <c r="Q540" s="65">
        <v>6937</v>
      </c>
      <c r="R540" s="65">
        <v>6835</v>
      </c>
      <c r="S540" s="66">
        <v>1.425</v>
      </c>
      <c r="T540" s="66">
        <v>1.0980000000000001</v>
      </c>
      <c r="U540" s="66">
        <v>0.34599999999999997</v>
      </c>
      <c r="V540" s="65">
        <v>6349952635</v>
      </c>
      <c r="W540" s="65">
        <v>6667622046</v>
      </c>
      <c r="X540" s="65">
        <v>2042951330</v>
      </c>
      <c r="Y540" s="65">
        <v>2154112349</v>
      </c>
      <c r="Z540" s="65">
        <v>7305</v>
      </c>
      <c r="AA540" s="65">
        <v>5605</v>
      </c>
      <c r="AB540" s="67">
        <v>0.10929999999999999</v>
      </c>
      <c r="AC540" s="65">
        <v>79</v>
      </c>
      <c r="AD540" s="66">
        <v>3.1399999999999997E-2</v>
      </c>
      <c r="AE540" s="66">
        <v>9.8000000000000004E-2</v>
      </c>
      <c r="AF540" s="65">
        <v>5632</v>
      </c>
      <c r="AG540" s="65">
        <v>5845</v>
      </c>
      <c r="AH540" s="65">
        <v>6200</v>
      </c>
      <c r="AI540" s="65">
        <v>1075422</v>
      </c>
      <c r="AJ540" s="66">
        <v>0.504</v>
      </c>
      <c r="AK540" s="66">
        <v>0.63700000000000001</v>
      </c>
      <c r="AL540" s="66">
        <v>0.73699999999999999</v>
      </c>
      <c r="AM540" s="66">
        <v>0.63700000000000001</v>
      </c>
      <c r="AN540" s="66">
        <v>0.63700000000000001</v>
      </c>
      <c r="AO540" s="66">
        <v>0.63700000000000001</v>
      </c>
      <c r="AP540" s="66">
        <v>0.438</v>
      </c>
      <c r="AQ540" s="66">
        <v>0.63700000000000001</v>
      </c>
      <c r="AR540" s="88">
        <v>0.10264</v>
      </c>
    </row>
    <row r="541" spans="1:44" x14ac:dyDescent="0.2">
      <c r="A541" s="61" t="s">
        <v>1102</v>
      </c>
      <c r="B541" s="58" t="s">
        <v>1103</v>
      </c>
      <c r="C541" s="65">
        <v>759884</v>
      </c>
      <c r="D541" s="65">
        <v>228216</v>
      </c>
      <c r="E541" s="66">
        <v>0.94199999999999995</v>
      </c>
      <c r="F541" s="65">
        <v>19091</v>
      </c>
      <c r="G541" s="65">
        <v>57273</v>
      </c>
      <c r="H541" s="66">
        <v>0.52</v>
      </c>
      <c r="I541" s="65">
        <v>21170</v>
      </c>
      <c r="J541" s="66">
        <v>0.85899999999999999</v>
      </c>
      <c r="K541" s="65">
        <v>5495120944</v>
      </c>
      <c r="L541" s="65">
        <v>5715</v>
      </c>
      <c r="M541" s="65">
        <v>961525</v>
      </c>
      <c r="N541" s="65">
        <v>295503</v>
      </c>
      <c r="O541" s="66">
        <v>0.91200000000000003</v>
      </c>
      <c r="P541" s="65">
        <v>6969</v>
      </c>
      <c r="Q541" s="65">
        <v>7173</v>
      </c>
      <c r="R541" s="65">
        <v>7071</v>
      </c>
      <c r="S541" s="66">
        <v>1.425</v>
      </c>
      <c r="T541" s="66">
        <v>1.4990000000000001</v>
      </c>
      <c r="U541" s="66">
        <v>0.436</v>
      </c>
      <c r="V541" s="65">
        <v>5367094125</v>
      </c>
      <c r="W541" s="65">
        <v>5623147763</v>
      </c>
      <c r="X541" s="65">
        <v>1581744530</v>
      </c>
      <c r="Y541" s="65">
        <v>1688801604</v>
      </c>
      <c r="Z541" s="65">
        <v>7400</v>
      </c>
      <c r="AA541" s="65">
        <v>5754</v>
      </c>
      <c r="AB541" s="67">
        <v>0.51690000000000003</v>
      </c>
      <c r="AC541" s="65">
        <v>1200</v>
      </c>
      <c r="AD541" s="66">
        <v>9.11E-2</v>
      </c>
      <c r="AE541" s="66">
        <v>0.499</v>
      </c>
      <c r="AF541" s="65">
        <v>8308</v>
      </c>
      <c r="AG541" s="65">
        <v>6218</v>
      </c>
      <c r="AH541" s="65">
        <v>6200</v>
      </c>
      <c r="AI541" s="65">
        <v>906959</v>
      </c>
      <c r="AJ541" s="66">
        <v>0.58299999999999996</v>
      </c>
      <c r="AK541" s="66">
        <v>0.54400000000000004</v>
      </c>
      <c r="AL541" s="66">
        <v>0.64400000000000002</v>
      </c>
      <c r="AM541" s="66">
        <v>0.627</v>
      </c>
      <c r="AN541" s="66">
        <v>0.627</v>
      </c>
      <c r="AO541" s="66">
        <v>0.63200000000000001</v>
      </c>
      <c r="AP541" s="66">
        <v>0.52700000000000002</v>
      </c>
      <c r="AQ541" s="66">
        <v>0.63200000000000001</v>
      </c>
      <c r="AR541" s="88">
        <v>0.38682</v>
      </c>
    </row>
    <row r="542" spans="1:44" x14ac:dyDescent="0.2">
      <c r="A542" s="61" t="s">
        <v>1104</v>
      </c>
      <c r="B542" s="58" t="s">
        <v>1105</v>
      </c>
      <c r="C542" s="65">
        <v>596145</v>
      </c>
      <c r="D542" s="65">
        <v>173102</v>
      </c>
      <c r="E542" s="66">
        <v>0.72699999999999998</v>
      </c>
      <c r="F542" s="65">
        <v>18034</v>
      </c>
      <c r="G542" s="65">
        <v>54102</v>
      </c>
      <c r="H542" s="66">
        <v>0.63</v>
      </c>
      <c r="I542" s="65">
        <v>20175</v>
      </c>
      <c r="J542" s="66">
        <v>0.89100000000000001</v>
      </c>
      <c r="K542" s="65">
        <v>4351176983</v>
      </c>
      <c r="L542" s="65">
        <v>5834</v>
      </c>
      <c r="M542" s="65">
        <v>745830</v>
      </c>
      <c r="N542" s="65">
        <v>222564</v>
      </c>
      <c r="O542" s="66">
        <v>0.68700000000000006</v>
      </c>
      <c r="P542" s="65">
        <v>6955</v>
      </c>
      <c r="Q542" s="65">
        <v>6992</v>
      </c>
      <c r="R542" s="65">
        <v>6974</v>
      </c>
      <c r="S542" s="66">
        <v>1.425</v>
      </c>
      <c r="T542" s="66">
        <v>1.554</v>
      </c>
      <c r="U542" s="66">
        <v>0.53700000000000003</v>
      </c>
      <c r="V542" s="65">
        <v>4230668758</v>
      </c>
      <c r="W542" s="65">
        <v>4471685209</v>
      </c>
      <c r="X542" s="65">
        <v>1251879071</v>
      </c>
      <c r="Y542" s="65">
        <v>1298438928</v>
      </c>
      <c r="Z542" s="65">
        <v>7501</v>
      </c>
      <c r="AA542" s="65">
        <v>5718</v>
      </c>
      <c r="AB542" s="67">
        <v>0.56869999999999998</v>
      </c>
      <c r="AC542" s="65">
        <v>950</v>
      </c>
      <c r="AD542" s="66">
        <v>0.15570000000000001</v>
      </c>
      <c r="AE542" s="66">
        <v>0.55400000000000005</v>
      </c>
      <c r="AF542" s="65">
        <v>6167</v>
      </c>
      <c r="AG542" s="65">
        <v>6136</v>
      </c>
      <c r="AH542" s="65">
        <v>6317</v>
      </c>
      <c r="AI542" s="65">
        <v>707881</v>
      </c>
      <c r="AJ542" s="66">
        <v>0.67700000000000005</v>
      </c>
      <c r="AK542" s="66">
        <v>0.63100000000000001</v>
      </c>
      <c r="AL542" s="66">
        <v>0.73099999999999998</v>
      </c>
      <c r="AM542" s="66">
        <v>0.73099999999999998</v>
      </c>
      <c r="AN542" s="66">
        <v>0.73099999999999998</v>
      </c>
      <c r="AO542" s="66">
        <v>0.69</v>
      </c>
      <c r="AP542" s="66">
        <v>0.63100000000000001</v>
      </c>
      <c r="AQ542" s="66">
        <v>0.69</v>
      </c>
      <c r="AR542" s="88">
        <v>0.44098999999999999</v>
      </c>
    </row>
    <row r="543" spans="1:44" x14ac:dyDescent="0.2">
      <c r="A543" s="61" t="s">
        <v>1106</v>
      </c>
      <c r="B543" s="58" t="s">
        <v>1107</v>
      </c>
      <c r="C543" s="65">
        <v>713179</v>
      </c>
      <c r="D543" s="65">
        <v>237230</v>
      </c>
      <c r="E543" s="66">
        <v>0.93</v>
      </c>
      <c r="F543" s="65">
        <v>20967</v>
      </c>
      <c r="G543" s="65">
        <v>62901</v>
      </c>
      <c r="H543" s="66">
        <v>0.52600000000000002</v>
      </c>
      <c r="I543" s="65">
        <v>23121</v>
      </c>
      <c r="J543" s="66">
        <v>0.86099999999999999</v>
      </c>
      <c r="K543" s="65">
        <v>2401036441</v>
      </c>
      <c r="L543" s="65">
        <v>2751</v>
      </c>
      <c r="M543" s="65">
        <v>872786</v>
      </c>
      <c r="N543" s="65">
        <v>298457</v>
      </c>
      <c r="O543" s="66">
        <v>0.92100000000000004</v>
      </c>
      <c r="P543" s="65">
        <v>3218</v>
      </c>
      <c r="Q543" s="65">
        <v>3279</v>
      </c>
      <c r="R543" s="65">
        <v>3249</v>
      </c>
      <c r="S543" s="66">
        <v>1.425</v>
      </c>
      <c r="T543" s="66">
        <v>1.2929999999999999</v>
      </c>
      <c r="U543" s="66">
        <v>0.436</v>
      </c>
      <c r="V543" s="65">
        <v>2333758361</v>
      </c>
      <c r="W543" s="65">
        <v>2468314522</v>
      </c>
      <c r="X543" s="65">
        <v>816238330</v>
      </c>
      <c r="Y543" s="65">
        <v>821056132</v>
      </c>
      <c r="Z543" s="65">
        <v>3461</v>
      </c>
      <c r="AA543" s="65">
        <v>2721</v>
      </c>
      <c r="AB543" s="67">
        <v>0.33700000000000002</v>
      </c>
      <c r="AC543" s="65">
        <v>227</v>
      </c>
      <c r="AD543" s="66">
        <v>0.05</v>
      </c>
      <c r="AE543" s="66">
        <v>0.29299999999999998</v>
      </c>
      <c r="AF543" s="65">
        <v>2725</v>
      </c>
      <c r="AG543" s="65">
        <v>2863</v>
      </c>
      <c r="AH543" s="65">
        <v>2965</v>
      </c>
      <c r="AI543" s="65">
        <v>832483</v>
      </c>
      <c r="AJ543" s="66">
        <v>0.61799999999999999</v>
      </c>
      <c r="AK543" s="66">
        <v>0.67900000000000005</v>
      </c>
      <c r="AL543" s="66">
        <v>0.77900000000000003</v>
      </c>
      <c r="AM543" s="66">
        <v>0.67900000000000005</v>
      </c>
      <c r="AN543" s="66">
        <v>0.67900000000000005</v>
      </c>
      <c r="AO543" s="66">
        <v>0.68799999999999994</v>
      </c>
      <c r="AP543" s="66">
        <v>0.56499999999999995</v>
      </c>
      <c r="AQ543" s="66">
        <v>0.68799999999999994</v>
      </c>
      <c r="AR543" s="88">
        <v>0.27461000000000002</v>
      </c>
    </row>
    <row r="544" spans="1:44" x14ac:dyDescent="0.2">
      <c r="A544" s="61" t="s">
        <v>1108</v>
      </c>
      <c r="B544" s="58" t="s">
        <v>1109</v>
      </c>
      <c r="C544" s="65">
        <v>769257</v>
      </c>
      <c r="D544" s="65">
        <v>281086</v>
      </c>
      <c r="E544" s="66">
        <v>1.054</v>
      </c>
      <c r="F544" s="65">
        <v>21601</v>
      </c>
      <c r="G544" s="65">
        <v>64803</v>
      </c>
      <c r="H544" s="66">
        <v>0.46300000000000002</v>
      </c>
      <c r="I544" s="65">
        <v>21570</v>
      </c>
      <c r="J544" s="66">
        <v>0.84199999999999997</v>
      </c>
      <c r="K544" s="65">
        <v>3258073323</v>
      </c>
      <c r="L544" s="65">
        <v>3496</v>
      </c>
      <c r="M544" s="65">
        <v>931943</v>
      </c>
      <c r="N544" s="65">
        <v>350232</v>
      </c>
      <c r="O544" s="66">
        <v>1.081</v>
      </c>
      <c r="P544" s="65">
        <v>4130</v>
      </c>
      <c r="Q544" s="65">
        <v>4252</v>
      </c>
      <c r="R544" s="65">
        <v>4191</v>
      </c>
      <c r="S544" s="66">
        <v>1.425</v>
      </c>
      <c r="T544" s="66">
        <v>1.1819999999999999</v>
      </c>
      <c r="U544" s="66">
        <v>0.39500000000000002</v>
      </c>
      <c r="V544" s="65">
        <v>3165258828</v>
      </c>
      <c r="W544" s="65">
        <v>3350887818</v>
      </c>
      <c r="X544" s="65">
        <v>1133926740</v>
      </c>
      <c r="Y544" s="65">
        <v>1224414315</v>
      </c>
      <c r="Z544" s="65">
        <v>4356</v>
      </c>
      <c r="AA544" s="65">
        <v>3383</v>
      </c>
      <c r="AB544" s="67">
        <v>0.21629999999999999</v>
      </c>
      <c r="AC544" s="65">
        <v>75</v>
      </c>
      <c r="AD544" s="66">
        <v>4.6199999999999998E-2</v>
      </c>
      <c r="AE544" s="66">
        <v>0.182</v>
      </c>
      <c r="AF544" s="65">
        <v>3727</v>
      </c>
      <c r="AG544" s="65">
        <v>3628</v>
      </c>
      <c r="AH544" s="65">
        <v>3718</v>
      </c>
      <c r="AI544" s="65">
        <v>901260</v>
      </c>
      <c r="AJ544" s="66">
        <v>0.58599999999999997</v>
      </c>
      <c r="AK544" s="66">
        <v>0.7</v>
      </c>
      <c r="AL544" s="66">
        <v>0.8</v>
      </c>
      <c r="AM544" s="66">
        <v>0.7</v>
      </c>
      <c r="AN544" s="66">
        <v>0.7</v>
      </c>
      <c r="AO544" s="66">
        <v>0.63400000000000001</v>
      </c>
      <c r="AP544" s="66">
        <v>0.53</v>
      </c>
      <c r="AQ544" s="66">
        <v>0.63400000000000001</v>
      </c>
      <c r="AR544" s="88">
        <v>0.17576</v>
      </c>
    </row>
    <row r="545" spans="1:44" x14ac:dyDescent="0.2">
      <c r="A545" s="61" t="s">
        <v>1110</v>
      </c>
      <c r="B545" s="58" t="s">
        <v>1111</v>
      </c>
      <c r="C545" s="65">
        <v>776963</v>
      </c>
      <c r="D545" s="65">
        <v>265893</v>
      </c>
      <c r="E545" s="66">
        <v>1.0289999999999999</v>
      </c>
      <c r="F545" s="65">
        <v>21913</v>
      </c>
      <c r="G545" s="65">
        <v>65739</v>
      </c>
      <c r="H545" s="66">
        <v>0.47599999999999998</v>
      </c>
      <c r="I545" s="65">
        <v>23252</v>
      </c>
      <c r="J545" s="66">
        <v>0.84599999999999997</v>
      </c>
      <c r="K545" s="65">
        <v>2535902309</v>
      </c>
      <c r="L545" s="65">
        <v>2725</v>
      </c>
      <c r="M545" s="65">
        <v>930606</v>
      </c>
      <c r="N545" s="65">
        <v>327561</v>
      </c>
      <c r="O545" s="66">
        <v>1.0109999999999999</v>
      </c>
      <c r="P545" s="65">
        <v>3074</v>
      </c>
      <c r="Q545" s="65">
        <v>3187</v>
      </c>
      <c r="R545" s="65">
        <v>3131</v>
      </c>
      <c r="S545" s="66">
        <v>1.425</v>
      </c>
      <c r="T545" s="66">
        <v>1.083</v>
      </c>
      <c r="U545" s="66">
        <v>0.40100000000000002</v>
      </c>
      <c r="V545" s="65">
        <v>2463536987</v>
      </c>
      <c r="W545" s="65">
        <v>2608267632</v>
      </c>
      <c r="X545" s="65">
        <v>864989226</v>
      </c>
      <c r="Y545" s="65">
        <v>892604850</v>
      </c>
      <c r="Z545" s="65">
        <v>3357</v>
      </c>
      <c r="AA545" s="65">
        <v>2653</v>
      </c>
      <c r="AB545" s="67">
        <v>9.3899999999999997E-2</v>
      </c>
      <c r="AC545" s="65">
        <v>9</v>
      </c>
      <c r="AD545" s="66">
        <v>3.09E-2</v>
      </c>
      <c r="AE545" s="66">
        <v>8.3000000000000004E-2</v>
      </c>
      <c r="AF545" s="65">
        <v>2710</v>
      </c>
      <c r="AG545" s="65">
        <v>2693</v>
      </c>
      <c r="AH545" s="65">
        <v>2996</v>
      </c>
      <c r="AI545" s="65">
        <v>870583</v>
      </c>
      <c r="AJ545" s="66">
        <v>0.6</v>
      </c>
      <c r="AK545" s="66">
        <v>0.68600000000000005</v>
      </c>
      <c r="AL545" s="66">
        <v>0.78600000000000003</v>
      </c>
      <c r="AM545" s="66">
        <v>0.68600000000000005</v>
      </c>
      <c r="AN545" s="66">
        <v>0.68600000000000005</v>
      </c>
      <c r="AO545" s="66">
        <v>0.66200000000000003</v>
      </c>
      <c r="AP545" s="66">
        <v>0.54600000000000004</v>
      </c>
      <c r="AQ545" s="66">
        <v>0.66200000000000003</v>
      </c>
      <c r="AR545" s="88">
        <v>9.8589999999999997E-2</v>
      </c>
    </row>
    <row r="546" spans="1:44" x14ac:dyDescent="0.2">
      <c r="A546" s="61" t="s">
        <v>1112</v>
      </c>
      <c r="B546" s="58" t="s">
        <v>1113</v>
      </c>
      <c r="C546" s="65">
        <v>811582</v>
      </c>
      <c r="D546" s="65">
        <v>292779</v>
      </c>
      <c r="E546" s="66">
        <v>1.1040000000000001</v>
      </c>
      <c r="F546" s="65">
        <v>24357</v>
      </c>
      <c r="G546" s="65">
        <v>73071</v>
      </c>
      <c r="H546" s="66">
        <v>0.437</v>
      </c>
      <c r="I546" s="65">
        <v>29104</v>
      </c>
      <c r="J546" s="66">
        <v>0.83499999999999996</v>
      </c>
      <c r="K546" s="65">
        <v>1991972723</v>
      </c>
      <c r="L546" s="65">
        <v>2023</v>
      </c>
      <c r="M546" s="65">
        <v>984662</v>
      </c>
      <c r="N546" s="65">
        <v>369773</v>
      </c>
      <c r="O546" s="66">
        <v>1.141</v>
      </c>
      <c r="P546" s="65">
        <v>2343</v>
      </c>
      <c r="Q546" s="65">
        <v>2469</v>
      </c>
      <c r="R546" s="65">
        <v>2406</v>
      </c>
      <c r="S546" s="66">
        <v>1.425</v>
      </c>
      <c r="T546" s="66">
        <v>1.0960000000000001</v>
      </c>
      <c r="U546" s="66">
        <v>0.38400000000000001</v>
      </c>
      <c r="V546" s="65">
        <v>1910352156</v>
      </c>
      <c r="W546" s="65">
        <v>2073593291</v>
      </c>
      <c r="X546" s="65">
        <v>658466612</v>
      </c>
      <c r="Y546" s="65">
        <v>748052550</v>
      </c>
      <c r="Z546" s="65">
        <v>2555</v>
      </c>
      <c r="AA546" s="65">
        <v>1910</v>
      </c>
      <c r="AB546" s="67">
        <v>0.1346</v>
      </c>
      <c r="AC546" s="65">
        <v>0</v>
      </c>
      <c r="AD546" s="66">
        <v>1.38E-2</v>
      </c>
      <c r="AE546" s="66">
        <v>9.6000000000000002E-2</v>
      </c>
      <c r="AF546" s="65">
        <v>1914</v>
      </c>
      <c r="AG546" s="65">
        <v>1956</v>
      </c>
      <c r="AH546" s="65">
        <v>2198</v>
      </c>
      <c r="AI546" s="65">
        <v>943400</v>
      </c>
      <c r="AJ546" s="66">
        <v>0.56599999999999995</v>
      </c>
      <c r="AK546" s="66">
        <v>0.68200000000000005</v>
      </c>
      <c r="AL546" s="66">
        <v>0.78200000000000003</v>
      </c>
      <c r="AM546" s="66">
        <v>0.68200000000000005</v>
      </c>
      <c r="AN546" s="66">
        <v>0.68200000000000005</v>
      </c>
      <c r="AO546" s="66">
        <v>0.70199999999999996</v>
      </c>
      <c r="AP546" s="66">
        <v>0.50800000000000001</v>
      </c>
      <c r="AQ546" s="66">
        <v>0.70199999999999996</v>
      </c>
      <c r="AR546" s="88">
        <v>0.13453000000000001</v>
      </c>
    </row>
    <row r="547" spans="1:44" x14ac:dyDescent="0.2">
      <c r="A547" s="61" t="s">
        <v>1114</v>
      </c>
      <c r="B547" s="58" t="s">
        <v>1115</v>
      </c>
      <c r="C547" s="65">
        <v>1347448</v>
      </c>
      <c r="D547" s="65">
        <v>277888</v>
      </c>
      <c r="E547" s="66">
        <v>1.4179999999999999</v>
      </c>
      <c r="F547" s="65">
        <v>21988</v>
      </c>
      <c r="G547" s="65">
        <v>65964</v>
      </c>
      <c r="H547" s="66">
        <v>0.27700000000000002</v>
      </c>
      <c r="I547" s="65">
        <v>27968</v>
      </c>
      <c r="J547" s="66">
        <v>0.78800000000000003</v>
      </c>
      <c r="K547" s="65">
        <v>5428276406</v>
      </c>
      <c r="L547" s="65">
        <v>3279</v>
      </c>
      <c r="M547" s="65">
        <v>1655467</v>
      </c>
      <c r="N547" s="65">
        <v>350687</v>
      </c>
      <c r="O547" s="66">
        <v>1.083</v>
      </c>
      <c r="P547" s="65">
        <v>3905</v>
      </c>
      <c r="Q547" s="65">
        <v>3925</v>
      </c>
      <c r="R547" s="65">
        <v>3915</v>
      </c>
      <c r="S547" s="66">
        <v>1.425</v>
      </c>
      <c r="T547" s="66">
        <v>1.115</v>
      </c>
      <c r="U547" s="66">
        <v>0.26400000000000001</v>
      </c>
      <c r="V547" s="65">
        <v>5280812965</v>
      </c>
      <c r="W547" s="65">
        <v>5575739847</v>
      </c>
      <c r="X547" s="65">
        <v>1144006211</v>
      </c>
      <c r="Y547" s="65">
        <v>1149904532</v>
      </c>
      <c r="Z547" s="65">
        <v>4138</v>
      </c>
      <c r="AA547" s="65">
        <v>3218</v>
      </c>
      <c r="AB547" s="67">
        <v>0.12809999999999999</v>
      </c>
      <c r="AC547" s="65">
        <v>112</v>
      </c>
      <c r="AD547" s="66">
        <v>2.1999999999999999E-2</v>
      </c>
      <c r="AE547" s="66">
        <v>0.115</v>
      </c>
      <c r="AF547" s="65">
        <v>3351</v>
      </c>
      <c r="AG547" s="65">
        <v>3386</v>
      </c>
      <c r="AH547" s="65">
        <v>3608</v>
      </c>
      <c r="AI547" s="65">
        <v>1545382</v>
      </c>
      <c r="AJ547" s="66">
        <v>0.311</v>
      </c>
      <c r="AK547" s="66">
        <v>0.55000000000000004</v>
      </c>
      <c r="AL547" s="66">
        <v>0.65</v>
      </c>
      <c r="AM547" s="66">
        <v>0.55000000000000004</v>
      </c>
      <c r="AN547" s="66">
        <v>0.55000000000000004</v>
      </c>
      <c r="AO547" s="66">
        <v>0.50700000000000001</v>
      </c>
      <c r="AP547" s="66">
        <v>0.193</v>
      </c>
      <c r="AQ547" s="66">
        <v>0.50700000000000001</v>
      </c>
      <c r="AR547" s="88">
        <v>0.16655</v>
      </c>
    </row>
    <row r="548" spans="1:44" x14ac:dyDescent="0.2">
      <c r="A548" s="61" t="s">
        <v>1116</v>
      </c>
      <c r="B548" s="58" t="s">
        <v>1117</v>
      </c>
      <c r="C548" s="65">
        <v>924232</v>
      </c>
      <c r="D548" s="65">
        <v>225448</v>
      </c>
      <c r="E548" s="66">
        <v>1.042</v>
      </c>
      <c r="F548" s="65">
        <v>22834</v>
      </c>
      <c r="G548" s="65">
        <v>68502</v>
      </c>
      <c r="H548" s="66">
        <v>0.46899999999999997</v>
      </c>
      <c r="I548" s="65">
        <v>24830</v>
      </c>
      <c r="J548" s="66">
        <v>0.84399999999999997</v>
      </c>
      <c r="K548" s="65">
        <v>6204852846</v>
      </c>
      <c r="L548" s="65">
        <v>5377</v>
      </c>
      <c r="M548" s="65">
        <v>1153961</v>
      </c>
      <c r="N548" s="65">
        <v>289221</v>
      </c>
      <c r="O548" s="66">
        <v>0.89300000000000002</v>
      </c>
      <c r="P548" s="65">
        <v>6475</v>
      </c>
      <c r="Q548" s="65">
        <v>6348</v>
      </c>
      <c r="R548" s="65">
        <v>6475</v>
      </c>
      <c r="S548" s="66">
        <v>1.425</v>
      </c>
      <c r="T548" s="66">
        <v>1.198</v>
      </c>
      <c r="U548" s="66">
        <v>0.39300000000000002</v>
      </c>
      <c r="V548" s="65">
        <v>6034347225</v>
      </c>
      <c r="W548" s="65">
        <v>6375358468</v>
      </c>
      <c r="X548" s="65">
        <v>1539309091</v>
      </c>
      <c r="Y548" s="65">
        <v>1555146262</v>
      </c>
      <c r="Z548" s="65">
        <v>6898</v>
      </c>
      <c r="AA548" s="65">
        <v>5323</v>
      </c>
      <c r="AB548" s="67">
        <v>0.23980000000000001</v>
      </c>
      <c r="AC548" s="65">
        <v>175</v>
      </c>
      <c r="AD548" s="66">
        <v>0.04</v>
      </c>
      <c r="AE548" s="66">
        <v>0.19800000000000001</v>
      </c>
      <c r="AF548" s="65">
        <v>5337</v>
      </c>
      <c r="AG548" s="65">
        <v>5527</v>
      </c>
      <c r="AH548" s="65">
        <v>5810</v>
      </c>
      <c r="AI548" s="65">
        <v>1097307</v>
      </c>
      <c r="AJ548" s="66">
        <v>0.497</v>
      </c>
      <c r="AK548" s="66">
        <v>0.67600000000000005</v>
      </c>
      <c r="AL548" s="66">
        <v>0.77600000000000002</v>
      </c>
      <c r="AM548" s="66">
        <v>0.67600000000000005</v>
      </c>
      <c r="AN548" s="66">
        <v>0.67600000000000005</v>
      </c>
      <c r="AO548" s="66">
        <v>0.61399999999999999</v>
      </c>
      <c r="AP548" s="66">
        <v>0.42699999999999999</v>
      </c>
      <c r="AQ548" s="66">
        <v>0.61399999999999999</v>
      </c>
      <c r="AR548" s="88">
        <v>0.20221</v>
      </c>
    </row>
    <row r="549" spans="1:44" x14ac:dyDescent="0.2">
      <c r="A549" s="61" t="s">
        <v>1118</v>
      </c>
      <c r="B549" s="58" t="s">
        <v>1119</v>
      </c>
      <c r="C549" s="65">
        <v>858977</v>
      </c>
      <c r="D549" s="65">
        <v>289446</v>
      </c>
      <c r="E549" s="66">
        <v>1.1279999999999999</v>
      </c>
      <c r="F549" s="65">
        <v>20764</v>
      </c>
      <c r="G549" s="65">
        <v>62292</v>
      </c>
      <c r="H549" s="66">
        <v>0.42499999999999999</v>
      </c>
      <c r="I549" s="65">
        <v>23193</v>
      </c>
      <c r="J549" s="66">
        <v>0.83099999999999996</v>
      </c>
      <c r="K549" s="65">
        <v>3913664897</v>
      </c>
      <c r="L549" s="65">
        <v>3838</v>
      </c>
      <c r="M549" s="65">
        <v>1019714</v>
      </c>
      <c r="N549" s="65">
        <v>353173</v>
      </c>
      <c r="O549" s="66">
        <v>1.0900000000000001</v>
      </c>
      <c r="P549" s="65">
        <v>4529</v>
      </c>
      <c r="Q549" s="65">
        <v>4608</v>
      </c>
      <c r="R549" s="65">
        <v>4569</v>
      </c>
      <c r="S549" s="66">
        <v>1.425</v>
      </c>
      <c r="T549" s="66">
        <v>1.1020000000000001</v>
      </c>
      <c r="U549" s="66">
        <v>0.36099999999999999</v>
      </c>
      <c r="V549" s="65">
        <v>3804740379</v>
      </c>
      <c r="W549" s="65">
        <v>4022589415</v>
      </c>
      <c r="X549" s="65">
        <v>1321148034</v>
      </c>
      <c r="Y549" s="65">
        <v>1355479240</v>
      </c>
      <c r="Z549" s="65">
        <v>4683</v>
      </c>
      <c r="AA549" s="65">
        <v>3820</v>
      </c>
      <c r="AB549" s="67">
        <v>0.1361</v>
      </c>
      <c r="AC549" s="65">
        <v>43</v>
      </c>
      <c r="AD549" s="66">
        <v>1.1599999999999999E-2</v>
      </c>
      <c r="AE549" s="66">
        <v>0.10199999999999999</v>
      </c>
      <c r="AF549" s="65">
        <v>5138</v>
      </c>
      <c r="AG549" s="65">
        <v>3981</v>
      </c>
      <c r="AH549" s="65">
        <v>4128</v>
      </c>
      <c r="AI549" s="65">
        <v>974464</v>
      </c>
      <c r="AJ549" s="66">
        <v>0.55100000000000005</v>
      </c>
      <c r="AK549" s="66">
        <v>0.70599999999999996</v>
      </c>
      <c r="AL549" s="66">
        <v>0.80600000000000005</v>
      </c>
      <c r="AM549" s="66">
        <v>0.70599999999999996</v>
      </c>
      <c r="AN549" s="66">
        <v>0.70599999999999996</v>
      </c>
      <c r="AO549" s="66">
        <v>0.63700000000000001</v>
      </c>
      <c r="AP549" s="66">
        <v>0.49199999999999999</v>
      </c>
      <c r="AQ549" s="66">
        <v>0.63700000000000001</v>
      </c>
      <c r="AR549" s="88">
        <v>0.13106999999999999</v>
      </c>
    </row>
    <row r="550" spans="1:44" x14ac:dyDescent="0.2">
      <c r="A550" s="61" t="s">
        <v>1120</v>
      </c>
      <c r="B550" s="58" t="s">
        <v>1121</v>
      </c>
      <c r="C550" s="65">
        <v>281212</v>
      </c>
      <c r="D550" s="65">
        <v>86826</v>
      </c>
      <c r="E550" s="66">
        <v>0.35299999999999998</v>
      </c>
      <c r="F550" s="65">
        <v>14547</v>
      </c>
      <c r="G550" s="65">
        <v>43641</v>
      </c>
      <c r="H550" s="66">
        <v>0.82</v>
      </c>
      <c r="I550" s="65">
        <v>6105</v>
      </c>
      <c r="J550" s="66">
        <v>0.94799999999999995</v>
      </c>
      <c r="K550" s="65">
        <v>6068346913</v>
      </c>
      <c r="L550" s="65">
        <v>17955</v>
      </c>
      <c r="M550" s="65">
        <v>337975</v>
      </c>
      <c r="N550" s="65">
        <v>107977</v>
      </c>
      <c r="O550" s="66">
        <v>0.33300000000000002</v>
      </c>
      <c r="P550" s="65">
        <v>21049</v>
      </c>
      <c r="Q550" s="65">
        <v>21378</v>
      </c>
      <c r="R550" s="65">
        <v>21214</v>
      </c>
      <c r="S550" s="66">
        <v>1.425</v>
      </c>
      <c r="T550" s="66">
        <v>1.8380000000000001</v>
      </c>
      <c r="U550" s="66">
        <v>0.9</v>
      </c>
      <c r="V550" s="65">
        <v>5857494932</v>
      </c>
      <c r="W550" s="65">
        <v>6279198894</v>
      </c>
      <c r="X550" s="65">
        <v>1810004423</v>
      </c>
      <c r="Y550" s="65">
        <v>1938742492</v>
      </c>
      <c r="Z550" s="65">
        <v>22329</v>
      </c>
      <c r="AA550" s="65">
        <v>18268</v>
      </c>
      <c r="AB550" s="67">
        <v>0.86219999999999997</v>
      </c>
      <c r="AC550" s="65">
        <v>7000</v>
      </c>
      <c r="AD550" s="66">
        <v>0.13289999999999999</v>
      </c>
      <c r="AE550" s="66">
        <v>0.83799999999999997</v>
      </c>
      <c r="AF550" s="65">
        <v>18576</v>
      </c>
      <c r="AG550" s="65">
        <v>18865</v>
      </c>
      <c r="AH550" s="65">
        <v>18724</v>
      </c>
      <c r="AI550" s="65">
        <v>335355</v>
      </c>
      <c r="AJ550" s="66">
        <v>0.9</v>
      </c>
      <c r="AK550" s="66">
        <v>0.84399999999999997</v>
      </c>
      <c r="AL550" s="66">
        <v>0.94399999999999995</v>
      </c>
      <c r="AM550" s="66">
        <v>0.92600000000000005</v>
      </c>
      <c r="AN550" s="66">
        <v>0.96699999999999997</v>
      </c>
      <c r="AO550" s="66">
        <v>0.55100000000000005</v>
      </c>
      <c r="AP550" s="66">
        <v>0.82599999999999996</v>
      </c>
      <c r="AQ550" s="66">
        <v>0.82599999999999996</v>
      </c>
      <c r="AR550" s="88">
        <v>0.61553000000000002</v>
      </c>
    </row>
    <row r="551" spans="1:44" x14ac:dyDescent="0.2">
      <c r="A551" s="61" t="s">
        <v>1122</v>
      </c>
      <c r="B551" s="58" t="s">
        <v>1123</v>
      </c>
      <c r="C551" s="65">
        <v>332932</v>
      </c>
      <c r="D551" s="65">
        <v>103096</v>
      </c>
      <c r="E551" s="66">
        <v>0.41799999999999998</v>
      </c>
      <c r="F551" s="65">
        <v>20110</v>
      </c>
      <c r="G551" s="65">
        <v>60330</v>
      </c>
      <c r="H551" s="66">
        <v>0.78700000000000003</v>
      </c>
      <c r="I551" s="65">
        <v>12522</v>
      </c>
      <c r="J551" s="66">
        <v>0.93799999999999994</v>
      </c>
      <c r="K551" s="65">
        <v>2935374086</v>
      </c>
      <c r="L551" s="65">
        <v>7420</v>
      </c>
      <c r="M551" s="65">
        <v>395602</v>
      </c>
      <c r="N551" s="65">
        <v>125424</v>
      </c>
      <c r="O551" s="66">
        <v>0.38700000000000001</v>
      </c>
      <c r="P551" s="65">
        <v>8608</v>
      </c>
      <c r="Q551" s="65">
        <v>8603</v>
      </c>
      <c r="R551" s="65">
        <v>8608</v>
      </c>
      <c r="S551" s="66">
        <v>1.425</v>
      </c>
      <c r="T551" s="66">
        <v>1.736</v>
      </c>
      <c r="U551" s="66">
        <v>0.9</v>
      </c>
      <c r="V551" s="65">
        <v>2865369949</v>
      </c>
      <c r="W551" s="65">
        <v>3005378223</v>
      </c>
      <c r="X551" s="65">
        <v>878252159</v>
      </c>
      <c r="Y551" s="65">
        <v>930648172</v>
      </c>
      <c r="Z551" s="65">
        <v>9027</v>
      </c>
      <c r="AA551" s="65">
        <v>7450</v>
      </c>
      <c r="AB551" s="67">
        <v>0.67900000000000005</v>
      </c>
      <c r="AC551" s="65">
        <v>2830</v>
      </c>
      <c r="AD551" s="66">
        <v>0.16239999999999999</v>
      </c>
      <c r="AE551" s="66">
        <v>0.73599999999999999</v>
      </c>
      <c r="AF551" s="65">
        <v>7544</v>
      </c>
      <c r="AG551" s="65">
        <v>7860</v>
      </c>
      <c r="AH551" s="65">
        <v>7680</v>
      </c>
      <c r="AI551" s="65">
        <v>391325</v>
      </c>
      <c r="AJ551" s="66">
        <v>0.9</v>
      </c>
      <c r="AK551" s="66">
        <v>0.80700000000000005</v>
      </c>
      <c r="AL551" s="66">
        <v>0.90700000000000003</v>
      </c>
      <c r="AM551" s="66">
        <v>0.89600000000000002</v>
      </c>
      <c r="AN551" s="66">
        <v>0.93500000000000005</v>
      </c>
      <c r="AO551" s="66">
        <v>0.74199999999999999</v>
      </c>
      <c r="AP551" s="66">
        <v>0.79600000000000004</v>
      </c>
      <c r="AQ551" s="66">
        <v>0.79600000000000004</v>
      </c>
      <c r="AR551" s="88">
        <v>0.62368999999999997</v>
      </c>
    </row>
    <row r="552" spans="1:44" x14ac:dyDescent="0.2">
      <c r="A552" s="61" t="s">
        <v>1124</v>
      </c>
      <c r="B552" s="58" t="s">
        <v>1125</v>
      </c>
      <c r="C552" s="65">
        <v>47699416</v>
      </c>
      <c r="D552" s="65">
        <v>553751</v>
      </c>
      <c r="E552" s="66">
        <v>31.686</v>
      </c>
      <c r="F552" s="65">
        <v>80603</v>
      </c>
      <c r="G552" s="65">
        <v>241809</v>
      </c>
      <c r="H552" s="66">
        <v>0.25</v>
      </c>
      <c r="I552" s="65">
        <v>76772</v>
      </c>
      <c r="J552" s="66">
        <v>0.5</v>
      </c>
      <c r="K552" s="65">
        <v>2677830963</v>
      </c>
      <c r="L552" s="65">
        <v>48</v>
      </c>
      <c r="M552" s="65">
        <v>55788145</v>
      </c>
      <c r="N552" s="65">
        <v>669116</v>
      </c>
      <c r="O552" s="66">
        <v>2.0659999999999998</v>
      </c>
      <c r="P552" s="65">
        <v>42</v>
      </c>
      <c r="Q552" s="65">
        <v>55</v>
      </c>
      <c r="R552" s="65">
        <v>49</v>
      </c>
      <c r="S552" s="66">
        <v>1.425</v>
      </c>
      <c r="T552" s="66">
        <v>1.117</v>
      </c>
      <c r="U552" s="66">
        <v>0</v>
      </c>
      <c r="V552" s="65">
        <v>2589095772</v>
      </c>
      <c r="W552" s="65">
        <v>2766566155</v>
      </c>
      <c r="X552" s="65">
        <v>31563453</v>
      </c>
      <c r="Y552" s="65">
        <v>32117602</v>
      </c>
      <c r="Z552" s="65">
        <v>58</v>
      </c>
      <c r="AA552" s="65">
        <v>34</v>
      </c>
      <c r="AB552" s="67">
        <v>0</v>
      </c>
      <c r="AC552" s="65">
        <v>1</v>
      </c>
      <c r="AD552" s="66">
        <v>0.1</v>
      </c>
      <c r="AE552" s="66">
        <v>0.11700000000000001</v>
      </c>
      <c r="AF552" s="65">
        <v>34</v>
      </c>
      <c r="AG552" s="65">
        <v>31</v>
      </c>
      <c r="AH552" s="65">
        <v>51</v>
      </c>
      <c r="AI552" s="65">
        <v>54246395</v>
      </c>
      <c r="AJ552" s="66">
        <v>6.5000000000000002E-2</v>
      </c>
      <c r="AK552" s="66">
        <v>0</v>
      </c>
      <c r="AL552" s="66">
        <v>0.1</v>
      </c>
      <c r="AM552" s="66">
        <v>0.1</v>
      </c>
      <c r="AN552" s="66">
        <v>0.1</v>
      </c>
      <c r="AO552" s="66">
        <v>0</v>
      </c>
      <c r="AP552" s="66">
        <v>0</v>
      </c>
      <c r="AQ552" s="66">
        <v>0.36</v>
      </c>
      <c r="AR552" s="88">
        <v>0.27272000000000002</v>
      </c>
    </row>
    <row r="553" spans="1:44" x14ac:dyDescent="0.2">
      <c r="A553" s="61" t="s">
        <v>1126</v>
      </c>
      <c r="B553" s="58" t="s">
        <v>1127</v>
      </c>
      <c r="C553" s="65">
        <v>1083698</v>
      </c>
      <c r="D553" s="65">
        <v>231289</v>
      </c>
      <c r="E553" s="66">
        <v>1.1559999999999999</v>
      </c>
      <c r="F553" s="65">
        <v>23370</v>
      </c>
      <c r="G553" s="65">
        <v>70110</v>
      </c>
      <c r="H553" s="66">
        <v>0.41099999999999998</v>
      </c>
      <c r="I553" s="65">
        <v>27572</v>
      </c>
      <c r="J553" s="66">
        <v>0.82699999999999996</v>
      </c>
      <c r="K553" s="65">
        <v>2710971080</v>
      </c>
      <c r="L553" s="65">
        <v>2046</v>
      </c>
      <c r="M553" s="65">
        <v>1325010</v>
      </c>
      <c r="N553" s="65">
        <v>295160</v>
      </c>
      <c r="O553" s="66">
        <v>0.91100000000000003</v>
      </c>
      <c r="P553" s="65">
        <v>2434</v>
      </c>
      <c r="Q553" s="65">
        <v>2412</v>
      </c>
      <c r="R553" s="65">
        <v>2434</v>
      </c>
      <c r="S553" s="66">
        <v>1.425</v>
      </c>
      <c r="T553" s="66">
        <v>1.04</v>
      </c>
      <c r="U553" s="66">
        <v>0.35499999999999998</v>
      </c>
      <c r="V553" s="65">
        <v>2592406493</v>
      </c>
      <c r="W553" s="65">
        <v>2829535668</v>
      </c>
      <c r="X553" s="65">
        <v>587788919</v>
      </c>
      <c r="Y553" s="65">
        <v>603898052</v>
      </c>
      <c r="Z553" s="65">
        <v>2611</v>
      </c>
      <c r="AA553" s="65">
        <v>2036</v>
      </c>
      <c r="AB553" s="67">
        <v>3.1099999999999999E-2</v>
      </c>
      <c r="AC553" s="65">
        <v>29</v>
      </c>
      <c r="AD553" s="66">
        <v>1.9300000000000001E-2</v>
      </c>
      <c r="AE553" s="66">
        <v>0.04</v>
      </c>
      <c r="AF553" s="65">
        <v>2039</v>
      </c>
      <c r="AG553" s="65">
        <v>2064</v>
      </c>
      <c r="AH553" s="65">
        <v>2227</v>
      </c>
      <c r="AI553" s="65">
        <v>1270559</v>
      </c>
      <c r="AJ553" s="66">
        <v>0.442</v>
      </c>
      <c r="AK553" s="66">
        <v>0.35299999999999998</v>
      </c>
      <c r="AL553" s="66">
        <v>0.45300000000000001</v>
      </c>
      <c r="AM553" s="66">
        <v>0.436</v>
      </c>
      <c r="AN553" s="66">
        <v>0.436</v>
      </c>
      <c r="AO553" s="66">
        <v>0.59599999999999997</v>
      </c>
      <c r="AP553" s="66">
        <v>0.33600000000000002</v>
      </c>
      <c r="AQ553" s="66">
        <v>0.59599999999999997</v>
      </c>
      <c r="AR553" s="88">
        <v>0.10677</v>
      </c>
    </row>
    <row r="554" spans="1:44" x14ac:dyDescent="0.2">
      <c r="A554" s="61" t="s">
        <v>1128</v>
      </c>
      <c r="B554" s="58" t="s">
        <v>1129</v>
      </c>
      <c r="C554" s="65">
        <v>1088293</v>
      </c>
      <c r="D554" s="65">
        <v>168980</v>
      </c>
      <c r="E554" s="66">
        <v>1.034</v>
      </c>
      <c r="F554" s="65">
        <v>16504</v>
      </c>
      <c r="G554" s="65">
        <v>49512</v>
      </c>
      <c r="H554" s="66">
        <v>0.47299999999999998</v>
      </c>
      <c r="I554" s="65">
        <v>17320</v>
      </c>
      <c r="J554" s="66">
        <v>0.84499999999999997</v>
      </c>
      <c r="K554" s="65">
        <v>7148551944</v>
      </c>
      <c r="L554" s="65">
        <v>5907</v>
      </c>
      <c r="M554" s="65">
        <v>1210183</v>
      </c>
      <c r="N554" s="65">
        <v>196815</v>
      </c>
      <c r="O554" s="66">
        <v>0.60699999999999998</v>
      </c>
      <c r="P554" s="65">
        <v>7074</v>
      </c>
      <c r="Q554" s="65">
        <v>7044</v>
      </c>
      <c r="R554" s="65">
        <v>7074</v>
      </c>
      <c r="S554" s="66">
        <v>1.425</v>
      </c>
      <c r="T554" s="66">
        <v>1.589</v>
      </c>
      <c r="U554" s="66">
        <v>0.40300000000000002</v>
      </c>
      <c r="V554" s="65">
        <v>6809645282</v>
      </c>
      <c r="W554" s="65">
        <v>7487458606</v>
      </c>
      <c r="X554" s="65">
        <v>1130169427</v>
      </c>
      <c r="Y554" s="65">
        <v>1162588968</v>
      </c>
      <c r="Z554" s="65">
        <v>6880</v>
      </c>
      <c r="AA554" s="65">
        <v>6027</v>
      </c>
      <c r="AB554" s="67">
        <v>0.48649999999999999</v>
      </c>
      <c r="AC554" s="65">
        <v>2100</v>
      </c>
      <c r="AD554" s="66">
        <v>0.15129999999999999</v>
      </c>
      <c r="AE554" s="66">
        <v>0.58899999999999997</v>
      </c>
      <c r="AF554" s="65">
        <v>6497</v>
      </c>
      <c r="AG554" s="65">
        <v>6321</v>
      </c>
      <c r="AH554" s="65">
        <v>5811</v>
      </c>
      <c r="AI554" s="65">
        <v>1288497</v>
      </c>
      <c r="AJ554" s="66">
        <v>0.501</v>
      </c>
      <c r="AK554" s="66">
        <v>0.40500000000000003</v>
      </c>
      <c r="AL554" s="66">
        <v>0.505</v>
      </c>
      <c r="AM554" s="66">
        <v>0.42699999999999999</v>
      </c>
      <c r="AN554" s="66">
        <v>0.42699999999999999</v>
      </c>
      <c r="AO554" s="66">
        <v>0.42899999999999999</v>
      </c>
      <c r="AP554" s="66">
        <v>0.32700000000000001</v>
      </c>
      <c r="AQ554" s="66">
        <v>0.42899999999999999</v>
      </c>
      <c r="AR554" s="88">
        <v>0.48455999999999999</v>
      </c>
    </row>
    <row r="555" spans="1:44" x14ac:dyDescent="0.2">
      <c r="A555" s="61" t="s">
        <v>1130</v>
      </c>
      <c r="B555" s="58" t="s">
        <v>1131</v>
      </c>
      <c r="C555" s="65">
        <v>15767734</v>
      </c>
      <c r="D555" s="65">
        <v>829064</v>
      </c>
      <c r="E555" s="66">
        <v>11.763999999999999</v>
      </c>
      <c r="F555" s="65">
        <v>42225</v>
      </c>
      <c r="G555" s="65">
        <v>126675</v>
      </c>
      <c r="H555" s="66">
        <v>0.25</v>
      </c>
      <c r="I555" s="65">
        <v>67586</v>
      </c>
      <c r="J555" s="66">
        <v>0.5</v>
      </c>
      <c r="K555" s="65">
        <v>3705417544</v>
      </c>
      <c r="L555" s="65">
        <v>195</v>
      </c>
      <c r="M555" s="65">
        <v>19002141</v>
      </c>
      <c r="N555" s="65">
        <v>999129</v>
      </c>
      <c r="O555" s="66">
        <v>3.085</v>
      </c>
      <c r="P555" s="65">
        <v>181</v>
      </c>
      <c r="Q555" s="65">
        <v>220</v>
      </c>
      <c r="R555" s="65">
        <v>201</v>
      </c>
      <c r="S555" s="66">
        <v>1.425</v>
      </c>
      <c r="T555" s="66">
        <v>1.6850000000000001</v>
      </c>
      <c r="U555" s="66">
        <v>0</v>
      </c>
      <c r="V555" s="65">
        <v>3709865996</v>
      </c>
      <c r="W555" s="65">
        <v>3705417544</v>
      </c>
      <c r="X555" s="65">
        <v>167558513</v>
      </c>
      <c r="Y555" s="65">
        <v>194830244</v>
      </c>
      <c r="Z555" s="65">
        <v>235</v>
      </c>
      <c r="AA555" s="65">
        <v>162</v>
      </c>
      <c r="AB555" s="67">
        <v>0.38790000000000002</v>
      </c>
      <c r="AC555" s="65">
        <v>12</v>
      </c>
      <c r="AD555" s="66">
        <v>0.1636</v>
      </c>
      <c r="AE555" s="66">
        <v>0.68500000000000005</v>
      </c>
      <c r="AF555" s="65">
        <v>162</v>
      </c>
      <c r="AG555" s="65">
        <v>193</v>
      </c>
      <c r="AH555" s="65">
        <v>213</v>
      </c>
      <c r="AI555" s="65">
        <v>17396326</v>
      </c>
      <c r="AJ555" s="66">
        <v>6.5000000000000002E-2</v>
      </c>
      <c r="AK555" s="66">
        <v>0</v>
      </c>
      <c r="AL555" s="66">
        <v>0.1</v>
      </c>
      <c r="AM555" s="66">
        <v>0.1</v>
      </c>
      <c r="AN555" s="66">
        <v>0.1</v>
      </c>
      <c r="AO555" s="66">
        <v>0</v>
      </c>
      <c r="AP555" s="66">
        <v>0</v>
      </c>
      <c r="AQ555" s="66">
        <v>0.36</v>
      </c>
      <c r="AR555" s="88">
        <v>0.29142000000000001</v>
      </c>
    </row>
    <row r="556" spans="1:44" x14ac:dyDescent="0.2">
      <c r="A556" s="61" t="s">
        <v>1132</v>
      </c>
      <c r="B556" s="58" t="s">
        <v>1133</v>
      </c>
      <c r="C556" s="65">
        <v>988532</v>
      </c>
      <c r="D556" s="65">
        <v>359319</v>
      </c>
      <c r="E556" s="66">
        <v>1.35</v>
      </c>
      <c r="F556" s="65">
        <v>19980</v>
      </c>
      <c r="G556" s="65">
        <v>59940</v>
      </c>
      <c r="H556" s="66">
        <v>0.312</v>
      </c>
      <c r="I556" s="65">
        <v>25645</v>
      </c>
      <c r="J556" s="66">
        <v>0.79800000000000004</v>
      </c>
      <c r="K556" s="65">
        <v>9892848640</v>
      </c>
      <c r="L556" s="65">
        <v>8228</v>
      </c>
      <c r="M556" s="65">
        <v>1202339</v>
      </c>
      <c r="N556" s="65">
        <v>451900</v>
      </c>
      <c r="O556" s="66">
        <v>1.395</v>
      </c>
      <c r="P556" s="65">
        <v>9818</v>
      </c>
      <c r="Q556" s="65">
        <v>10099</v>
      </c>
      <c r="R556" s="65">
        <v>9959</v>
      </c>
      <c r="S556" s="66">
        <v>1.425</v>
      </c>
      <c r="T556" s="66">
        <v>1.0920000000000001</v>
      </c>
      <c r="U556" s="66">
        <v>0.27700000000000002</v>
      </c>
      <c r="V556" s="65">
        <v>9556362195</v>
      </c>
      <c r="W556" s="65">
        <v>10229335086</v>
      </c>
      <c r="X556" s="65">
        <v>3644631249</v>
      </c>
      <c r="Y556" s="65">
        <v>3718236727</v>
      </c>
      <c r="Z556" s="65">
        <v>10348</v>
      </c>
      <c r="AA556" s="65">
        <v>7984</v>
      </c>
      <c r="AB556" s="67">
        <v>9.7299999999999998E-2</v>
      </c>
      <c r="AC556" s="65">
        <v>164</v>
      </c>
      <c r="AD556" s="66">
        <v>2.8500000000000001E-2</v>
      </c>
      <c r="AE556" s="66">
        <v>9.1999999999999998E-2</v>
      </c>
      <c r="AF556" s="65">
        <v>9061</v>
      </c>
      <c r="AG556" s="65">
        <v>8608</v>
      </c>
      <c r="AH556" s="65">
        <v>8882</v>
      </c>
      <c r="AI556" s="65">
        <v>1151692</v>
      </c>
      <c r="AJ556" s="66">
        <v>0.46800000000000003</v>
      </c>
      <c r="AK556" s="66">
        <v>0.58299999999999996</v>
      </c>
      <c r="AL556" s="66">
        <v>0.68300000000000005</v>
      </c>
      <c r="AM556" s="66">
        <v>0.58299999999999996</v>
      </c>
      <c r="AN556" s="66">
        <v>0.58299999999999996</v>
      </c>
      <c r="AO556" s="66">
        <v>0.6</v>
      </c>
      <c r="AP556" s="66">
        <v>0.39900000000000002</v>
      </c>
      <c r="AQ556" s="66">
        <v>0.6</v>
      </c>
      <c r="AR556" s="88">
        <v>0.10965999999999999</v>
      </c>
    </row>
    <row r="557" spans="1:44" x14ac:dyDescent="0.2">
      <c r="A557" s="61" t="s">
        <v>1134</v>
      </c>
      <c r="B557" s="58" t="s">
        <v>1135</v>
      </c>
      <c r="C557" s="65">
        <v>1149784</v>
      </c>
      <c r="D557" s="65">
        <v>328018</v>
      </c>
      <c r="E557" s="66">
        <v>1.3919999999999999</v>
      </c>
      <c r="F557" s="65">
        <v>21249</v>
      </c>
      <c r="G557" s="65">
        <v>63747</v>
      </c>
      <c r="H557" s="66">
        <v>0.29099999999999998</v>
      </c>
      <c r="I557" s="65">
        <v>27398</v>
      </c>
      <c r="J557" s="66">
        <v>0.79200000000000004</v>
      </c>
      <c r="K557" s="65">
        <v>4019234187</v>
      </c>
      <c r="L557" s="65">
        <v>2823</v>
      </c>
      <c r="M557" s="65">
        <v>1423745</v>
      </c>
      <c r="N557" s="65">
        <v>415745</v>
      </c>
      <c r="O557" s="66">
        <v>1.2829999999999999</v>
      </c>
      <c r="P557" s="65">
        <v>3303</v>
      </c>
      <c r="Q557" s="65">
        <v>3462</v>
      </c>
      <c r="R557" s="65">
        <v>3383</v>
      </c>
      <c r="S557" s="66">
        <v>1.425</v>
      </c>
      <c r="T557" s="66">
        <v>1.1120000000000001</v>
      </c>
      <c r="U557" s="66">
        <v>0.26800000000000002</v>
      </c>
      <c r="V557" s="65">
        <v>3924538374</v>
      </c>
      <c r="W557" s="65">
        <v>4113930000</v>
      </c>
      <c r="X557" s="65">
        <v>1169645686</v>
      </c>
      <c r="Y557" s="65">
        <v>1173650477</v>
      </c>
      <c r="Z557" s="65">
        <v>3578</v>
      </c>
      <c r="AA557" s="65">
        <v>2739</v>
      </c>
      <c r="AB557" s="67">
        <v>0.10929999999999999</v>
      </c>
      <c r="AC557" s="65">
        <v>62</v>
      </c>
      <c r="AD557" s="66">
        <v>4.6100000000000002E-2</v>
      </c>
      <c r="AE557" s="66">
        <v>0.112</v>
      </c>
      <c r="AF557" s="65">
        <v>2748</v>
      </c>
      <c r="AG557" s="65">
        <v>2964</v>
      </c>
      <c r="AH557" s="65">
        <v>3058</v>
      </c>
      <c r="AI557" s="65">
        <v>1345300</v>
      </c>
      <c r="AJ557" s="66">
        <v>0.377</v>
      </c>
      <c r="AK557" s="66">
        <v>0.621</v>
      </c>
      <c r="AL557" s="66">
        <v>0.72099999999999997</v>
      </c>
      <c r="AM557" s="66">
        <v>0.621</v>
      </c>
      <c r="AN557" s="66">
        <v>0.621</v>
      </c>
      <c r="AO557" s="66">
        <v>0.56299999999999994</v>
      </c>
      <c r="AP557" s="66">
        <v>0.29799999999999999</v>
      </c>
      <c r="AQ557" s="66">
        <v>0.56299999999999994</v>
      </c>
      <c r="AR557" s="88">
        <v>0.13197999999999999</v>
      </c>
    </row>
    <row r="558" spans="1:44" x14ac:dyDescent="0.2">
      <c r="A558" s="61" t="s">
        <v>1136</v>
      </c>
      <c r="B558" s="58" t="s">
        <v>1137</v>
      </c>
      <c r="C558" s="65">
        <v>6658305</v>
      </c>
      <c r="D558" s="65">
        <v>560965</v>
      </c>
      <c r="E558" s="66">
        <v>5.3879999999999999</v>
      </c>
      <c r="F558" s="65">
        <v>49083</v>
      </c>
      <c r="G558" s="65">
        <v>147249</v>
      </c>
      <c r="H558" s="66">
        <v>0.25</v>
      </c>
      <c r="I558" s="65">
        <v>44889</v>
      </c>
      <c r="J558" s="66">
        <v>0.5</v>
      </c>
      <c r="K558" s="65">
        <v>2311440772</v>
      </c>
      <c r="L558" s="65">
        <v>305</v>
      </c>
      <c r="M558" s="65">
        <v>7578494</v>
      </c>
      <c r="N558" s="65">
        <v>665801</v>
      </c>
      <c r="O558" s="66">
        <v>2.056</v>
      </c>
      <c r="P558" s="65">
        <v>163</v>
      </c>
      <c r="Q558" s="65">
        <v>181</v>
      </c>
      <c r="R558" s="65">
        <v>172</v>
      </c>
      <c r="S558" s="66">
        <v>1.425</v>
      </c>
      <c r="T558" s="66">
        <v>1.256</v>
      </c>
      <c r="U558" s="66">
        <v>0</v>
      </c>
      <c r="V558" s="65">
        <v>2212575079</v>
      </c>
      <c r="W558" s="65">
        <v>2410306466</v>
      </c>
      <c r="X558" s="65">
        <v>167057911</v>
      </c>
      <c r="Y558" s="65">
        <v>203069485</v>
      </c>
      <c r="Z558" s="65">
        <v>362</v>
      </c>
      <c r="AA558" s="65">
        <v>144</v>
      </c>
      <c r="AB558" s="67">
        <v>0.21060000000000001</v>
      </c>
      <c r="AC558" s="65">
        <v>19</v>
      </c>
      <c r="AD558" s="66">
        <v>6.8699999999999997E-2</v>
      </c>
      <c r="AE558" s="66">
        <v>0.25600000000000001</v>
      </c>
      <c r="AF558" s="65">
        <v>232</v>
      </c>
      <c r="AG558" s="65">
        <v>298</v>
      </c>
      <c r="AH558" s="65">
        <v>332</v>
      </c>
      <c r="AI558" s="65">
        <v>7259959</v>
      </c>
      <c r="AJ558" s="66">
        <v>6.5000000000000002E-2</v>
      </c>
      <c r="AK558" s="66">
        <v>0</v>
      </c>
      <c r="AL558" s="66">
        <v>0.1</v>
      </c>
      <c r="AM558" s="66">
        <v>0.1</v>
      </c>
      <c r="AN558" s="66">
        <v>0.1</v>
      </c>
      <c r="AO558" s="66">
        <v>0</v>
      </c>
      <c r="AP558" s="66">
        <v>0</v>
      </c>
      <c r="AQ558" s="66">
        <v>0.36</v>
      </c>
      <c r="AR558" s="88">
        <v>0.22500000000000001</v>
      </c>
    </row>
    <row r="559" spans="1:44" x14ac:dyDescent="0.2">
      <c r="A559" s="61" t="s">
        <v>1138</v>
      </c>
      <c r="B559" s="58" t="s">
        <v>1139</v>
      </c>
      <c r="C559" s="65">
        <v>4182409</v>
      </c>
      <c r="D559" s="65">
        <v>388597</v>
      </c>
      <c r="E559" s="66">
        <v>3.4569999999999999</v>
      </c>
      <c r="F559" s="65">
        <v>20576</v>
      </c>
      <c r="G559" s="65">
        <v>61728</v>
      </c>
      <c r="H559" s="66">
        <v>0.25</v>
      </c>
      <c r="I559" s="65">
        <v>35033</v>
      </c>
      <c r="J559" s="66">
        <v>0.5</v>
      </c>
      <c r="K559" s="65">
        <v>5075945645</v>
      </c>
      <c r="L559" s="65">
        <v>1017</v>
      </c>
      <c r="M559" s="65">
        <v>4991096</v>
      </c>
      <c r="N559" s="65">
        <v>485269</v>
      </c>
      <c r="O559" s="66">
        <v>1.498</v>
      </c>
      <c r="P559" s="65">
        <v>2158</v>
      </c>
      <c r="Q559" s="65">
        <v>2122</v>
      </c>
      <c r="R559" s="65">
        <v>2158</v>
      </c>
      <c r="S559" s="66">
        <v>1.425</v>
      </c>
      <c r="T559" s="66">
        <v>1.3819999999999999</v>
      </c>
      <c r="U559" s="66">
        <v>0</v>
      </c>
      <c r="V559" s="65">
        <v>4840231608</v>
      </c>
      <c r="W559" s="65">
        <v>5311659682</v>
      </c>
      <c r="X559" s="65">
        <v>347873997</v>
      </c>
      <c r="Y559" s="65">
        <v>493518860</v>
      </c>
      <c r="Z559" s="65">
        <v>1270</v>
      </c>
      <c r="AA559" s="65">
        <v>1785</v>
      </c>
      <c r="AB559" s="67">
        <v>0.4587</v>
      </c>
      <c r="AC559" s="65">
        <v>159</v>
      </c>
      <c r="AD559" s="66">
        <v>6.0600000000000001E-2</v>
      </c>
      <c r="AE559" s="66">
        <v>0.38200000000000001</v>
      </c>
      <c r="AF559" s="65">
        <v>1787</v>
      </c>
      <c r="AG559" s="65">
        <v>962</v>
      </c>
      <c r="AH559" s="65">
        <v>1107</v>
      </c>
      <c r="AI559" s="65">
        <v>4798247</v>
      </c>
      <c r="AJ559" s="66">
        <v>6.5000000000000002E-2</v>
      </c>
      <c r="AK559" s="66">
        <v>0</v>
      </c>
      <c r="AL559" s="66">
        <v>0.1</v>
      </c>
      <c r="AM559" s="66">
        <v>0.1</v>
      </c>
      <c r="AN559" s="66">
        <v>0.1</v>
      </c>
      <c r="AO559" s="66">
        <v>0</v>
      </c>
      <c r="AP559" s="66">
        <v>0</v>
      </c>
      <c r="AQ559" s="66">
        <v>0.36</v>
      </c>
      <c r="AR559" s="88">
        <v>0.28482000000000002</v>
      </c>
    </row>
    <row r="560" spans="1:44" x14ac:dyDescent="0.2">
      <c r="A560" s="61" t="s">
        <v>1140</v>
      </c>
      <c r="B560" s="58" t="s">
        <v>1141</v>
      </c>
      <c r="C560" s="65">
        <v>22678017</v>
      </c>
      <c r="D560" s="65">
        <v>1082287</v>
      </c>
      <c r="E560" s="66">
        <v>16.7</v>
      </c>
      <c r="F560" s="65">
        <v>52060</v>
      </c>
      <c r="G560" s="65">
        <v>156180</v>
      </c>
      <c r="H560" s="66">
        <v>0.25</v>
      </c>
      <c r="I560" s="65">
        <v>58882</v>
      </c>
      <c r="J560" s="66">
        <v>0.5</v>
      </c>
      <c r="K560" s="65">
        <v>4029570899</v>
      </c>
      <c r="L560" s="65">
        <v>154</v>
      </c>
      <c r="M560" s="65">
        <v>26166044</v>
      </c>
      <c r="N560" s="65">
        <v>1314206</v>
      </c>
      <c r="O560" s="66">
        <v>4.0579999999999998</v>
      </c>
      <c r="P560" s="65">
        <v>107</v>
      </c>
      <c r="Q560" s="65">
        <v>126</v>
      </c>
      <c r="R560" s="65">
        <v>117</v>
      </c>
      <c r="S560" s="66">
        <v>1.425</v>
      </c>
      <c r="T560" s="66">
        <v>1.1259999999999999</v>
      </c>
      <c r="U560" s="66">
        <v>0</v>
      </c>
      <c r="V560" s="65">
        <v>3818352455</v>
      </c>
      <c r="W560" s="65">
        <v>4240789344</v>
      </c>
      <c r="X560" s="65">
        <v>216992784</v>
      </c>
      <c r="Y560" s="65">
        <v>202387746</v>
      </c>
      <c r="Z560" s="65">
        <v>187</v>
      </c>
      <c r="AA560" s="65">
        <v>87</v>
      </c>
      <c r="AB560" s="67">
        <v>4.4200000000000003E-2</v>
      </c>
      <c r="AC560" s="65">
        <v>3</v>
      </c>
      <c r="AD560" s="66">
        <v>0.1077</v>
      </c>
      <c r="AE560" s="66">
        <v>0.126</v>
      </c>
      <c r="AF560" s="65">
        <v>87</v>
      </c>
      <c r="AG560" s="65">
        <v>139</v>
      </c>
      <c r="AH560" s="65">
        <v>162</v>
      </c>
      <c r="AI560" s="65">
        <v>26177712</v>
      </c>
      <c r="AJ560" s="66">
        <v>6.5000000000000002E-2</v>
      </c>
      <c r="AK560" s="66">
        <v>0</v>
      </c>
      <c r="AL560" s="66">
        <v>0.1</v>
      </c>
      <c r="AM560" s="66">
        <v>0.1</v>
      </c>
      <c r="AN560" s="66">
        <v>0.1</v>
      </c>
      <c r="AO560" s="66">
        <v>0</v>
      </c>
      <c r="AP560" s="66">
        <v>0</v>
      </c>
      <c r="AQ560" s="66">
        <v>0.36</v>
      </c>
      <c r="AR560" s="88">
        <v>0.24357999999999999</v>
      </c>
    </row>
    <row r="561" spans="1:44" x14ac:dyDescent="0.2">
      <c r="A561" s="61" t="s">
        <v>1142</v>
      </c>
      <c r="B561" s="58" t="s">
        <v>1143</v>
      </c>
      <c r="C561" s="65">
        <v>1568693</v>
      </c>
      <c r="D561" s="65">
        <v>240018</v>
      </c>
      <c r="E561" s="66">
        <v>1.484</v>
      </c>
      <c r="F561" s="65">
        <v>18141</v>
      </c>
      <c r="G561" s="65">
        <v>54423</v>
      </c>
      <c r="H561" s="66">
        <v>0.25</v>
      </c>
      <c r="I561" s="65">
        <v>23157</v>
      </c>
      <c r="J561" s="66">
        <v>0.77800000000000002</v>
      </c>
      <c r="K561" s="65">
        <v>3643936954</v>
      </c>
      <c r="L561" s="65">
        <v>2007</v>
      </c>
      <c r="M561" s="65">
        <v>1815613</v>
      </c>
      <c r="N561" s="65">
        <v>290485</v>
      </c>
      <c r="O561" s="66">
        <v>0.89700000000000002</v>
      </c>
      <c r="P561" s="65">
        <v>2368</v>
      </c>
      <c r="Q561" s="65">
        <v>2389</v>
      </c>
      <c r="R561" s="65">
        <v>2379</v>
      </c>
      <c r="S561" s="66">
        <v>1.425</v>
      </c>
      <c r="T561" s="66">
        <v>1.6439999999999999</v>
      </c>
      <c r="U561" s="66">
        <v>0.26500000000000001</v>
      </c>
      <c r="V561" s="65">
        <v>3477517990</v>
      </c>
      <c r="W561" s="65">
        <v>3810355918</v>
      </c>
      <c r="X561" s="65">
        <v>463908620</v>
      </c>
      <c r="Y561" s="65">
        <v>583004168</v>
      </c>
      <c r="Z561" s="65">
        <v>2429</v>
      </c>
      <c r="AA561" s="65">
        <v>2038</v>
      </c>
      <c r="AB561" s="67">
        <v>0.61799999999999999</v>
      </c>
      <c r="AC561" s="65">
        <v>665</v>
      </c>
      <c r="AD561" s="66">
        <v>0.12089999999999999</v>
      </c>
      <c r="AE561" s="66">
        <v>0.64400000000000002</v>
      </c>
      <c r="AF561" s="65">
        <v>2033</v>
      </c>
      <c r="AG561" s="65">
        <v>2169</v>
      </c>
      <c r="AH561" s="65">
        <v>2139</v>
      </c>
      <c r="AI561" s="65">
        <v>1781372</v>
      </c>
      <c r="AJ561" s="66">
        <v>0.28000000000000003</v>
      </c>
      <c r="AK561" s="66">
        <v>7.0000000000000007E-2</v>
      </c>
      <c r="AL561" s="66">
        <v>0.17</v>
      </c>
      <c r="AM561" s="66">
        <v>0.17</v>
      </c>
      <c r="AN561" s="66">
        <v>0.17</v>
      </c>
      <c r="AO561" s="66">
        <v>0.35499999999999998</v>
      </c>
      <c r="AP561" s="66">
        <v>7.0000000000000007E-2</v>
      </c>
      <c r="AQ561" s="66">
        <v>0.36</v>
      </c>
      <c r="AR561" s="88">
        <v>0.49676999999999999</v>
      </c>
    </row>
    <row r="562" spans="1:44" x14ac:dyDescent="0.2">
      <c r="A562" s="61" t="s">
        <v>1144</v>
      </c>
      <c r="B562" s="58" t="s">
        <v>1145</v>
      </c>
      <c r="C562" s="65">
        <v>17874103</v>
      </c>
      <c r="D562" s="65">
        <v>1035299</v>
      </c>
      <c r="E562" s="66">
        <v>13.526999999999999</v>
      </c>
      <c r="F562" s="65">
        <v>33661</v>
      </c>
      <c r="G562" s="65">
        <v>100983</v>
      </c>
      <c r="H562" s="66">
        <v>0.25</v>
      </c>
      <c r="I562" s="65">
        <v>50280</v>
      </c>
      <c r="J562" s="66">
        <v>0.5</v>
      </c>
      <c r="K562" s="65">
        <v>27438623852</v>
      </c>
      <c r="L562" s="65">
        <v>1275</v>
      </c>
      <c r="M562" s="65">
        <v>21520489</v>
      </c>
      <c r="N562" s="65">
        <v>1297575</v>
      </c>
      <c r="O562" s="66">
        <v>4.0069999999999997</v>
      </c>
      <c r="P562" s="65">
        <v>1645</v>
      </c>
      <c r="Q562" s="65">
        <v>1712</v>
      </c>
      <c r="R562" s="65">
        <v>1679</v>
      </c>
      <c r="S562" s="66">
        <v>1.425</v>
      </c>
      <c r="T562" s="66">
        <v>1.506</v>
      </c>
      <c r="U562" s="66">
        <v>0</v>
      </c>
      <c r="V562" s="65">
        <v>26314430390</v>
      </c>
      <c r="W562" s="65">
        <v>28562817314</v>
      </c>
      <c r="X562" s="65">
        <v>1187157037</v>
      </c>
      <c r="Y562" s="65">
        <v>1654408783</v>
      </c>
      <c r="Z562" s="65">
        <v>1598</v>
      </c>
      <c r="AA562" s="65">
        <v>1341</v>
      </c>
      <c r="AB562" s="67">
        <v>0.53039999999999998</v>
      </c>
      <c r="AC562" s="65">
        <v>280</v>
      </c>
      <c r="AD562" s="66">
        <v>8.77E-2</v>
      </c>
      <c r="AE562" s="66">
        <v>0.50600000000000001</v>
      </c>
      <c r="AF562" s="65">
        <v>1647</v>
      </c>
      <c r="AG562" s="65">
        <v>1366</v>
      </c>
      <c r="AH562" s="65">
        <v>1367</v>
      </c>
      <c r="AI562" s="65">
        <v>20894526</v>
      </c>
      <c r="AJ562" s="66">
        <v>6.5000000000000002E-2</v>
      </c>
      <c r="AK562" s="66">
        <v>0</v>
      </c>
      <c r="AL562" s="66">
        <v>0.1</v>
      </c>
      <c r="AM562" s="66">
        <v>0.1</v>
      </c>
      <c r="AN562" s="66">
        <v>0.1</v>
      </c>
      <c r="AO562" s="66">
        <v>0</v>
      </c>
      <c r="AP562" s="66">
        <v>0</v>
      </c>
      <c r="AQ562" s="66">
        <v>0.36</v>
      </c>
      <c r="AR562" s="88">
        <v>0.38352999999999998</v>
      </c>
    </row>
    <row r="563" spans="1:44" x14ac:dyDescent="0.2">
      <c r="A563" s="61" t="s">
        <v>1146</v>
      </c>
      <c r="B563" s="58" t="s">
        <v>1147</v>
      </c>
      <c r="C563" s="65">
        <v>31935276</v>
      </c>
      <c r="D563" s="65">
        <v>981202</v>
      </c>
      <c r="E563" s="66">
        <v>22.433</v>
      </c>
      <c r="F563" s="65">
        <v>50153</v>
      </c>
      <c r="G563" s="65">
        <v>150459</v>
      </c>
      <c r="H563" s="66">
        <v>0.25</v>
      </c>
      <c r="I563" s="65">
        <v>63599</v>
      </c>
      <c r="J563" s="66">
        <v>0.5</v>
      </c>
      <c r="K563" s="65">
        <v>8459158035</v>
      </c>
      <c r="L563" s="65">
        <v>199</v>
      </c>
      <c r="M563" s="65">
        <v>42508331</v>
      </c>
      <c r="N563" s="65">
        <v>1355933</v>
      </c>
      <c r="O563" s="66">
        <v>4.1870000000000003</v>
      </c>
      <c r="P563" s="65">
        <v>253</v>
      </c>
      <c r="Q563" s="65">
        <v>245</v>
      </c>
      <c r="R563" s="65">
        <v>253</v>
      </c>
      <c r="S563" s="66">
        <v>1.425</v>
      </c>
      <c r="T563" s="66">
        <v>1.8340000000000001</v>
      </c>
      <c r="U563" s="66">
        <v>0</v>
      </c>
      <c r="V563" s="65">
        <v>8136114930</v>
      </c>
      <c r="W563" s="65">
        <v>8782201141</v>
      </c>
      <c r="X563" s="65">
        <v>187994024</v>
      </c>
      <c r="Y563" s="65">
        <v>269830748</v>
      </c>
      <c r="Z563" s="65">
        <v>275</v>
      </c>
      <c r="AA563" s="65">
        <v>193</v>
      </c>
      <c r="AB563" s="67">
        <v>0.55549999999999999</v>
      </c>
      <c r="AC563" s="65">
        <v>60</v>
      </c>
      <c r="AD563" s="66">
        <v>0.24129999999999999</v>
      </c>
      <c r="AE563" s="66">
        <v>0.83399999999999996</v>
      </c>
      <c r="AF563" s="65">
        <v>265</v>
      </c>
      <c r="AG563" s="65">
        <v>244</v>
      </c>
      <c r="AH563" s="65">
        <v>216</v>
      </c>
      <c r="AI563" s="65">
        <v>40658338</v>
      </c>
      <c r="AJ563" s="66">
        <v>6.5000000000000002E-2</v>
      </c>
      <c r="AK563" s="66">
        <v>0</v>
      </c>
      <c r="AL563" s="66">
        <v>0.1</v>
      </c>
      <c r="AM563" s="66">
        <v>0.1</v>
      </c>
      <c r="AN563" s="66">
        <v>0.1</v>
      </c>
      <c r="AO563" s="66">
        <v>0</v>
      </c>
      <c r="AP563" s="66">
        <v>0</v>
      </c>
      <c r="AQ563" s="66">
        <v>0.36</v>
      </c>
      <c r="AR563" s="88">
        <v>0.47755999999999998</v>
      </c>
    </row>
    <row r="564" spans="1:44" x14ac:dyDescent="0.2">
      <c r="A564" s="61" t="s">
        <v>1148</v>
      </c>
      <c r="B564" s="58" t="s">
        <v>1149</v>
      </c>
      <c r="C564" s="65">
        <v>678393</v>
      </c>
      <c r="D564" s="65">
        <v>204219</v>
      </c>
      <c r="E564" s="66">
        <v>0.84099999999999997</v>
      </c>
      <c r="F564" s="65">
        <v>18527</v>
      </c>
      <c r="G564" s="65">
        <v>55581</v>
      </c>
      <c r="H564" s="66">
        <v>0.57199999999999995</v>
      </c>
      <c r="I564" s="65">
        <v>19961</v>
      </c>
      <c r="J564" s="66">
        <v>0.874</v>
      </c>
      <c r="K564" s="65">
        <v>2444141634</v>
      </c>
      <c r="L564" s="65">
        <v>2978</v>
      </c>
      <c r="M564" s="65">
        <v>820732</v>
      </c>
      <c r="N564" s="65">
        <v>258531</v>
      </c>
      <c r="O564" s="66">
        <v>0.79800000000000004</v>
      </c>
      <c r="P564" s="65">
        <v>3539</v>
      </c>
      <c r="Q564" s="65">
        <v>3728</v>
      </c>
      <c r="R564" s="65">
        <v>3634</v>
      </c>
      <c r="S564" s="66">
        <v>1.425</v>
      </c>
      <c r="T564" s="66">
        <v>1.17</v>
      </c>
      <c r="U564" s="66">
        <v>0.47599999999999998</v>
      </c>
      <c r="V564" s="65">
        <v>2330738141</v>
      </c>
      <c r="W564" s="65">
        <v>2557545127</v>
      </c>
      <c r="X564" s="65">
        <v>745667001</v>
      </c>
      <c r="Y564" s="65">
        <v>769907846</v>
      </c>
      <c r="Z564" s="65">
        <v>3770</v>
      </c>
      <c r="AA564" s="65">
        <v>2924</v>
      </c>
      <c r="AB564" s="67">
        <v>0.20910000000000001</v>
      </c>
      <c r="AC564" s="65">
        <v>112</v>
      </c>
      <c r="AD564" s="66">
        <v>2.35E-2</v>
      </c>
      <c r="AE564" s="66">
        <v>0.17</v>
      </c>
      <c r="AF564" s="65">
        <v>2927</v>
      </c>
      <c r="AG564" s="65">
        <v>3016</v>
      </c>
      <c r="AH564" s="65">
        <v>3239</v>
      </c>
      <c r="AI564" s="65">
        <v>789609</v>
      </c>
      <c r="AJ564" s="66">
        <v>0.63800000000000001</v>
      </c>
      <c r="AK564" s="66">
        <v>0.77500000000000002</v>
      </c>
      <c r="AL564" s="66">
        <v>0.875</v>
      </c>
      <c r="AM564" s="66">
        <v>0.77500000000000002</v>
      </c>
      <c r="AN564" s="66">
        <v>0.77500000000000002</v>
      </c>
      <c r="AO564" s="66">
        <v>0.65</v>
      </c>
      <c r="AP564" s="66">
        <v>0.58799999999999997</v>
      </c>
      <c r="AQ564" s="66">
        <v>0.65</v>
      </c>
      <c r="AR564" s="88">
        <v>0.18015</v>
      </c>
    </row>
    <row r="565" spans="1:44" x14ac:dyDescent="0.2">
      <c r="A565" s="61" t="s">
        <v>1150</v>
      </c>
      <c r="B565" s="58" t="s">
        <v>1151</v>
      </c>
      <c r="C565" s="65">
        <v>5217447</v>
      </c>
      <c r="D565" s="65">
        <v>428486</v>
      </c>
      <c r="E565" s="66">
        <v>4.1989999999999998</v>
      </c>
      <c r="F565" s="65">
        <v>41806</v>
      </c>
      <c r="G565" s="65">
        <v>125418</v>
      </c>
      <c r="H565" s="66">
        <v>0.25</v>
      </c>
      <c r="I565" s="65">
        <v>44918</v>
      </c>
      <c r="J565" s="66">
        <v>0.5</v>
      </c>
      <c r="K565" s="65">
        <v>2761989951</v>
      </c>
      <c r="L565" s="65">
        <v>425</v>
      </c>
      <c r="M565" s="65">
        <v>6498799</v>
      </c>
      <c r="N565" s="65">
        <v>553503</v>
      </c>
      <c r="O565" s="66">
        <v>1.7090000000000001</v>
      </c>
      <c r="P565" s="65">
        <v>357</v>
      </c>
      <c r="Q565" s="65">
        <v>399</v>
      </c>
      <c r="R565" s="65">
        <v>378</v>
      </c>
      <c r="S565" s="66">
        <v>1.425</v>
      </c>
      <c r="T565" s="66">
        <v>1.669</v>
      </c>
      <c r="U565" s="66">
        <v>0</v>
      </c>
      <c r="V565" s="65">
        <v>2659601291</v>
      </c>
      <c r="W565" s="65">
        <v>2864378612</v>
      </c>
      <c r="X565" s="65">
        <v>176502428</v>
      </c>
      <c r="Y565" s="65">
        <v>235239145</v>
      </c>
      <c r="Z565" s="65">
        <v>549</v>
      </c>
      <c r="AA565" s="65">
        <v>266</v>
      </c>
      <c r="AB565" s="67">
        <v>0.68489999999999995</v>
      </c>
      <c r="AC565" s="65">
        <v>84</v>
      </c>
      <c r="AD565" s="66">
        <v>0.1002</v>
      </c>
      <c r="AE565" s="66">
        <v>0.66900000000000004</v>
      </c>
      <c r="AF565" s="65">
        <v>281</v>
      </c>
      <c r="AG565" s="65">
        <v>488</v>
      </c>
      <c r="AH565" s="65">
        <v>449</v>
      </c>
      <c r="AI565" s="65">
        <v>6379462</v>
      </c>
      <c r="AJ565" s="66">
        <v>6.5000000000000002E-2</v>
      </c>
      <c r="AK565" s="66">
        <v>0</v>
      </c>
      <c r="AL565" s="66">
        <v>0.1</v>
      </c>
      <c r="AM565" s="66">
        <v>0.1</v>
      </c>
      <c r="AN565" s="66">
        <v>0.1</v>
      </c>
      <c r="AO565" s="66">
        <v>0</v>
      </c>
      <c r="AP565" s="66">
        <v>0</v>
      </c>
      <c r="AQ565" s="66">
        <v>0.36</v>
      </c>
      <c r="AR565" s="88">
        <v>0.56459999999999999</v>
      </c>
    </row>
    <row r="566" spans="1:44" x14ac:dyDescent="0.2">
      <c r="A566" s="61" t="s">
        <v>1152</v>
      </c>
      <c r="B566" s="58" t="s">
        <v>1153</v>
      </c>
      <c r="C566" s="65">
        <v>2181444</v>
      </c>
      <c r="D566" s="65">
        <v>268989</v>
      </c>
      <c r="E566" s="66">
        <v>1.9350000000000001</v>
      </c>
      <c r="F566" s="65">
        <v>29534</v>
      </c>
      <c r="G566" s="65">
        <v>88602</v>
      </c>
      <c r="H566" s="66">
        <v>0.25</v>
      </c>
      <c r="I566" s="65">
        <v>30135</v>
      </c>
      <c r="J566" s="66">
        <v>0.71</v>
      </c>
      <c r="K566" s="65">
        <v>2006008172</v>
      </c>
      <c r="L566" s="65">
        <v>844</v>
      </c>
      <c r="M566" s="65">
        <v>2376786</v>
      </c>
      <c r="N566" s="65">
        <v>316477</v>
      </c>
      <c r="O566" s="66">
        <v>0.97699999999999998</v>
      </c>
      <c r="P566" s="65">
        <v>411</v>
      </c>
      <c r="Q566" s="65">
        <v>432</v>
      </c>
      <c r="R566" s="65">
        <v>422</v>
      </c>
      <c r="S566" s="66">
        <v>1.425</v>
      </c>
      <c r="T566" s="66">
        <v>1.34</v>
      </c>
      <c r="U566" s="66">
        <v>0.191</v>
      </c>
      <c r="V566" s="65">
        <v>1845841821</v>
      </c>
      <c r="W566" s="65">
        <v>2166174524</v>
      </c>
      <c r="X566" s="65">
        <v>245517703</v>
      </c>
      <c r="Y566" s="65">
        <v>267106941</v>
      </c>
      <c r="Z566" s="65">
        <v>993</v>
      </c>
      <c r="AA566" s="65">
        <v>361</v>
      </c>
      <c r="AB566" s="67">
        <v>0.30370000000000003</v>
      </c>
      <c r="AC566" s="65">
        <v>73</v>
      </c>
      <c r="AD566" s="66">
        <v>6.0900000000000003E-2</v>
      </c>
      <c r="AE566" s="66">
        <v>0.34</v>
      </c>
      <c r="AF566" s="65">
        <v>361</v>
      </c>
      <c r="AG566" s="65">
        <v>783</v>
      </c>
      <c r="AH566" s="65">
        <v>909</v>
      </c>
      <c r="AI566" s="65">
        <v>2383030</v>
      </c>
      <c r="AJ566" s="66">
        <v>0.107</v>
      </c>
      <c r="AK566" s="66">
        <v>0</v>
      </c>
      <c r="AL566" s="66">
        <v>0.1</v>
      </c>
      <c r="AM566" s="66">
        <v>0.1</v>
      </c>
      <c r="AN566" s="66">
        <v>0.1</v>
      </c>
      <c r="AO566" s="66">
        <v>0.246</v>
      </c>
      <c r="AP566" s="66">
        <v>0</v>
      </c>
      <c r="AQ566" s="66">
        <v>0.36</v>
      </c>
      <c r="AR566" s="88">
        <v>0.30023</v>
      </c>
    </row>
    <row r="567" spans="1:44" x14ac:dyDescent="0.2">
      <c r="A567" s="61" t="s">
        <v>1154</v>
      </c>
      <c r="B567" s="58" t="s">
        <v>1155</v>
      </c>
      <c r="C567" s="65">
        <v>10227056</v>
      </c>
      <c r="D567" s="65">
        <v>745694</v>
      </c>
      <c r="E567" s="66">
        <v>8.0449999999999999</v>
      </c>
      <c r="F567" s="65">
        <v>34020</v>
      </c>
      <c r="G567" s="65">
        <v>102060</v>
      </c>
      <c r="H567" s="66">
        <v>0.25</v>
      </c>
      <c r="I567" s="65">
        <v>44221</v>
      </c>
      <c r="J567" s="66">
        <v>0.5</v>
      </c>
      <c r="K567" s="65">
        <v>1496794119</v>
      </c>
      <c r="L567" s="65">
        <v>125</v>
      </c>
      <c r="M567" s="65">
        <v>11974352</v>
      </c>
      <c r="N567" s="65">
        <v>882902</v>
      </c>
      <c r="O567" s="66">
        <v>2.726</v>
      </c>
      <c r="P567" s="65">
        <v>88</v>
      </c>
      <c r="Q567" s="65">
        <v>125</v>
      </c>
      <c r="R567" s="65">
        <v>107</v>
      </c>
      <c r="S567" s="66">
        <v>1.425</v>
      </c>
      <c r="T567" s="66">
        <v>1.0620000000000001</v>
      </c>
      <c r="U567" s="66">
        <v>0</v>
      </c>
      <c r="V567" s="65">
        <v>1479983830</v>
      </c>
      <c r="W567" s="65">
        <v>1513604409</v>
      </c>
      <c r="X567" s="65">
        <v>92048475</v>
      </c>
      <c r="Y567" s="65">
        <v>110362822</v>
      </c>
      <c r="Z567" s="65">
        <v>148</v>
      </c>
      <c r="AA567" s="65">
        <v>80</v>
      </c>
      <c r="AB567" s="67">
        <v>0</v>
      </c>
      <c r="AC567" s="65">
        <v>5</v>
      </c>
      <c r="AD567" s="66">
        <v>2.0199999999999999E-2</v>
      </c>
      <c r="AE567" s="66">
        <v>6.2E-2</v>
      </c>
      <c r="AF567" s="65">
        <v>80</v>
      </c>
      <c r="AG567" s="65">
        <v>118</v>
      </c>
      <c r="AH567" s="65">
        <v>130</v>
      </c>
      <c r="AI567" s="65">
        <v>11643110</v>
      </c>
      <c r="AJ567" s="66">
        <v>6.5000000000000002E-2</v>
      </c>
      <c r="AK567" s="66">
        <v>0</v>
      </c>
      <c r="AL567" s="66">
        <v>0.1</v>
      </c>
      <c r="AM567" s="66">
        <v>0.1</v>
      </c>
      <c r="AN567" s="66">
        <v>0.1</v>
      </c>
      <c r="AO567" s="66">
        <v>0</v>
      </c>
      <c r="AP567" s="66">
        <v>0</v>
      </c>
      <c r="AQ567" s="66">
        <v>0.36</v>
      </c>
      <c r="AR567" s="88">
        <v>0.2651</v>
      </c>
    </row>
    <row r="568" spans="1:44" x14ac:dyDescent="0.2">
      <c r="A568" s="61" t="s">
        <v>1156</v>
      </c>
      <c r="B568" s="58" t="s">
        <v>1157</v>
      </c>
      <c r="C568" s="65">
        <v>25038686</v>
      </c>
      <c r="D568" s="65">
        <v>444449</v>
      </c>
      <c r="E568" s="66">
        <v>16.939</v>
      </c>
      <c r="F568" s="65">
        <v>49682</v>
      </c>
      <c r="G568" s="65">
        <v>149046</v>
      </c>
      <c r="H568" s="66">
        <v>0.25</v>
      </c>
      <c r="I568" s="65">
        <v>123512</v>
      </c>
      <c r="J568" s="66">
        <v>0.5</v>
      </c>
      <c r="K568" s="65">
        <v>914600433</v>
      </c>
      <c r="L568" s="65">
        <v>33</v>
      </c>
      <c r="M568" s="65">
        <v>27715164</v>
      </c>
      <c r="N568" s="65">
        <v>498322</v>
      </c>
      <c r="O568" s="66">
        <v>1.538</v>
      </c>
      <c r="P568" s="65">
        <v>51</v>
      </c>
      <c r="Q568" s="65">
        <v>63</v>
      </c>
      <c r="R568" s="65">
        <v>57</v>
      </c>
      <c r="S568" s="66">
        <v>1.425</v>
      </c>
      <c r="T568" s="66">
        <v>1.339</v>
      </c>
      <c r="U568" s="66">
        <v>0</v>
      </c>
      <c r="V568" s="65">
        <v>902769468</v>
      </c>
      <c r="W568" s="65">
        <v>926431398</v>
      </c>
      <c r="X568" s="65">
        <v>17600398</v>
      </c>
      <c r="Y568" s="65">
        <v>16444636</v>
      </c>
      <c r="Z568" s="65">
        <v>37</v>
      </c>
      <c r="AA568" s="65">
        <v>53</v>
      </c>
      <c r="AB568" s="67">
        <v>0</v>
      </c>
      <c r="AC568" s="65">
        <v>0</v>
      </c>
      <c r="AD568" s="66">
        <v>0</v>
      </c>
      <c r="AE568" s="66">
        <v>0.33900000000000002</v>
      </c>
      <c r="AF568" s="65">
        <v>53</v>
      </c>
      <c r="AG568" s="65">
        <v>27</v>
      </c>
      <c r="AH568" s="65">
        <v>36</v>
      </c>
      <c r="AI568" s="65">
        <v>25734205</v>
      </c>
      <c r="AJ568" s="66">
        <v>6.5000000000000002E-2</v>
      </c>
      <c r="AK568" s="66">
        <v>0</v>
      </c>
      <c r="AL568" s="66">
        <v>0.1</v>
      </c>
      <c r="AM568" s="66">
        <v>0.1</v>
      </c>
      <c r="AN568" s="66">
        <v>0.1</v>
      </c>
      <c r="AO568" s="66">
        <v>0</v>
      </c>
      <c r="AP568" s="66">
        <v>0</v>
      </c>
      <c r="AQ568" s="66">
        <v>0.36</v>
      </c>
      <c r="AR568" s="88">
        <v>8.1729999999999997E-2</v>
      </c>
    </row>
    <row r="569" spans="1:44" x14ac:dyDescent="0.2">
      <c r="A569" s="61" t="s">
        <v>1158</v>
      </c>
      <c r="B569" s="58" t="s">
        <v>1159</v>
      </c>
      <c r="C569" s="65">
        <v>3674648</v>
      </c>
      <c r="D569" s="65">
        <v>369070</v>
      </c>
      <c r="E569" s="66">
        <v>3.0920000000000001</v>
      </c>
      <c r="F569" s="65">
        <v>28035</v>
      </c>
      <c r="G569" s="65">
        <v>84105</v>
      </c>
      <c r="H569" s="66">
        <v>0.25</v>
      </c>
      <c r="I569" s="65">
        <v>39980</v>
      </c>
      <c r="J569" s="66">
        <v>0.53700000000000003</v>
      </c>
      <c r="K569" s="65">
        <v>3264289202</v>
      </c>
      <c r="L569" s="65">
        <v>739</v>
      </c>
      <c r="M569" s="65">
        <v>4417170</v>
      </c>
      <c r="N569" s="65">
        <v>446980</v>
      </c>
      <c r="O569" s="66">
        <v>1.38</v>
      </c>
      <c r="P569" s="65">
        <v>832</v>
      </c>
      <c r="Q569" s="65">
        <v>899</v>
      </c>
      <c r="R569" s="65">
        <v>866</v>
      </c>
      <c r="S569" s="66">
        <v>1.425</v>
      </c>
      <c r="T569" s="66">
        <v>1.3009999999999999</v>
      </c>
      <c r="U569" s="66">
        <v>0</v>
      </c>
      <c r="V569" s="65">
        <v>3239768404</v>
      </c>
      <c r="W569" s="65">
        <v>3288810000</v>
      </c>
      <c r="X569" s="65">
        <v>291989305</v>
      </c>
      <c r="Y569" s="65">
        <v>330318287</v>
      </c>
      <c r="Z569" s="65">
        <v>895</v>
      </c>
      <c r="AA569" s="65">
        <v>706</v>
      </c>
      <c r="AB569" s="67">
        <v>0.317</v>
      </c>
      <c r="AC569" s="65">
        <v>110</v>
      </c>
      <c r="AD569" s="66">
        <v>2.6100000000000002E-2</v>
      </c>
      <c r="AE569" s="66">
        <v>0.30099999999999999</v>
      </c>
      <c r="AF569" s="65">
        <v>708</v>
      </c>
      <c r="AG569" s="65">
        <v>725</v>
      </c>
      <c r="AH569" s="65">
        <v>777</v>
      </c>
      <c r="AI569" s="65">
        <v>4232702</v>
      </c>
      <c r="AJ569" s="66">
        <v>6.5000000000000002E-2</v>
      </c>
      <c r="AK569" s="66">
        <v>0</v>
      </c>
      <c r="AL569" s="66">
        <v>0.1</v>
      </c>
      <c r="AM569" s="66">
        <v>0.1</v>
      </c>
      <c r="AN569" s="66">
        <v>0.1</v>
      </c>
      <c r="AO569" s="66">
        <v>5.8999999999999997E-2</v>
      </c>
      <c r="AP569" s="66">
        <v>0</v>
      </c>
      <c r="AQ569" s="66">
        <v>0.36</v>
      </c>
      <c r="AR569" s="88">
        <v>0.28991</v>
      </c>
    </row>
    <row r="570" spans="1:44" x14ac:dyDescent="0.2">
      <c r="A570" s="61" t="s">
        <v>1160</v>
      </c>
      <c r="B570" s="58" t="s">
        <v>1161</v>
      </c>
      <c r="C570" s="65">
        <v>2341623</v>
      </c>
      <c r="D570" s="65">
        <v>276447</v>
      </c>
      <c r="E570" s="66">
        <v>2.0529999999999999</v>
      </c>
      <c r="F570" s="65">
        <v>21367</v>
      </c>
      <c r="G570" s="65">
        <v>64101</v>
      </c>
      <c r="H570" s="66">
        <v>0.25</v>
      </c>
      <c r="I570" s="65">
        <v>26213</v>
      </c>
      <c r="J570" s="66">
        <v>0.69299999999999995</v>
      </c>
      <c r="K570" s="65">
        <v>1694166631</v>
      </c>
      <c r="L570" s="65">
        <v>584</v>
      </c>
      <c r="M570" s="65">
        <v>2900970</v>
      </c>
      <c r="N570" s="65">
        <v>346032</v>
      </c>
      <c r="O570" s="66">
        <v>1.0680000000000001</v>
      </c>
      <c r="P570" s="65">
        <v>758</v>
      </c>
      <c r="Q570" s="65">
        <v>712</v>
      </c>
      <c r="R570" s="65">
        <v>758</v>
      </c>
      <c r="S570" s="66">
        <v>1.425</v>
      </c>
      <c r="T570" s="66">
        <v>1.7529999999999999</v>
      </c>
      <c r="U570" s="66">
        <v>0.159</v>
      </c>
      <c r="V570" s="65">
        <v>1676606596</v>
      </c>
      <c r="W570" s="65">
        <v>1711726667</v>
      </c>
      <c r="X570" s="65">
        <v>167170545</v>
      </c>
      <c r="Y570" s="65">
        <v>202082921</v>
      </c>
      <c r="Z570" s="65">
        <v>731</v>
      </c>
      <c r="AA570" s="65">
        <v>660</v>
      </c>
      <c r="AB570" s="67">
        <v>0.7631</v>
      </c>
      <c r="AC570" s="65">
        <v>154</v>
      </c>
      <c r="AD570" s="66">
        <v>0.2135</v>
      </c>
      <c r="AE570" s="66">
        <v>0.753</v>
      </c>
      <c r="AF570" s="65">
        <v>660</v>
      </c>
      <c r="AG570" s="65">
        <v>628</v>
      </c>
      <c r="AH570" s="65">
        <v>616</v>
      </c>
      <c r="AI570" s="65">
        <v>2778777</v>
      </c>
      <c r="AJ570" s="66">
        <v>7.3999999999999996E-2</v>
      </c>
      <c r="AK570" s="66">
        <v>0.12</v>
      </c>
      <c r="AL570" s="66">
        <v>0.22</v>
      </c>
      <c r="AM570" s="66">
        <v>0.12</v>
      </c>
      <c r="AN570" s="66">
        <v>0.12</v>
      </c>
      <c r="AO570" s="66">
        <v>0.14899999999999999</v>
      </c>
      <c r="AP570" s="66">
        <v>0</v>
      </c>
      <c r="AQ570" s="66">
        <v>0.36</v>
      </c>
      <c r="AR570" s="88">
        <v>0.52200000000000002</v>
      </c>
    </row>
    <row r="571" spans="1:44" x14ac:dyDescent="0.2">
      <c r="A571" s="61" t="s">
        <v>1162</v>
      </c>
      <c r="B571" s="58" t="s">
        <v>1163</v>
      </c>
      <c r="C571" s="65">
        <v>3244779</v>
      </c>
      <c r="D571" s="65">
        <v>408232</v>
      </c>
      <c r="E571" s="66">
        <v>2.895</v>
      </c>
      <c r="F571" s="65">
        <v>24690</v>
      </c>
      <c r="G571" s="65">
        <v>74070</v>
      </c>
      <c r="H571" s="66">
        <v>0.25</v>
      </c>
      <c r="I571" s="65">
        <v>35343</v>
      </c>
      <c r="J571" s="66">
        <v>0.56599999999999995</v>
      </c>
      <c r="K571" s="65">
        <v>4369610686</v>
      </c>
      <c r="L571" s="65">
        <v>1074</v>
      </c>
      <c r="M571" s="65">
        <v>4068538</v>
      </c>
      <c r="N571" s="65">
        <v>517322</v>
      </c>
      <c r="O571" s="66">
        <v>1.597</v>
      </c>
      <c r="P571" s="65">
        <v>1297</v>
      </c>
      <c r="Q571" s="65">
        <v>1367</v>
      </c>
      <c r="R571" s="65">
        <v>1332</v>
      </c>
      <c r="S571" s="66">
        <v>1.425</v>
      </c>
      <c r="T571" s="66">
        <v>1.2729999999999999</v>
      </c>
      <c r="U571" s="66">
        <v>1.4E-2</v>
      </c>
      <c r="V571" s="65">
        <v>4323077063</v>
      </c>
      <c r="W571" s="65">
        <v>4416144310</v>
      </c>
      <c r="X571" s="65">
        <v>469411645</v>
      </c>
      <c r="Y571" s="65">
        <v>555604256</v>
      </c>
      <c r="Z571" s="65">
        <v>1361</v>
      </c>
      <c r="AA571" s="65">
        <v>1083</v>
      </c>
      <c r="AB571" s="67">
        <v>0.2888</v>
      </c>
      <c r="AC571" s="65">
        <v>120</v>
      </c>
      <c r="AD571" s="66">
        <v>4.5999999999999999E-2</v>
      </c>
      <c r="AE571" s="66">
        <v>0.27300000000000002</v>
      </c>
      <c r="AF571" s="65">
        <v>1085</v>
      </c>
      <c r="AG571" s="65">
        <v>1108</v>
      </c>
      <c r="AH571" s="65">
        <v>1170</v>
      </c>
      <c r="AI571" s="65">
        <v>3774482</v>
      </c>
      <c r="AJ571" s="66">
        <v>6.5000000000000002E-2</v>
      </c>
      <c r="AK571" s="66">
        <v>8.5000000000000006E-2</v>
      </c>
      <c r="AL571" s="66">
        <v>0.185</v>
      </c>
      <c r="AM571" s="66">
        <v>0.1</v>
      </c>
      <c r="AN571" s="66">
        <v>0.1</v>
      </c>
      <c r="AO571" s="66">
        <v>7.0000000000000007E-2</v>
      </c>
      <c r="AP571" s="66">
        <v>0</v>
      </c>
      <c r="AQ571" s="66">
        <v>0.36</v>
      </c>
      <c r="AR571" s="88">
        <v>0.24697</v>
      </c>
    </row>
    <row r="572" spans="1:44" x14ac:dyDescent="0.2">
      <c r="A572" s="61" t="s">
        <v>1164</v>
      </c>
      <c r="B572" s="58" t="s">
        <v>1390</v>
      </c>
      <c r="C572" s="65">
        <v>457031</v>
      </c>
      <c r="D572" s="65">
        <v>108469</v>
      </c>
      <c r="E572" s="66">
        <v>0.50900000000000001</v>
      </c>
      <c r="F572" s="65">
        <v>18635</v>
      </c>
      <c r="G572" s="65">
        <v>55905</v>
      </c>
      <c r="H572" s="66">
        <v>0.74099999999999999</v>
      </c>
      <c r="I572" s="65">
        <v>13642</v>
      </c>
      <c r="J572" s="66">
        <v>0.92400000000000004</v>
      </c>
      <c r="K572" s="65">
        <v>783178462</v>
      </c>
      <c r="L572" s="65">
        <v>1457</v>
      </c>
      <c r="M572" s="65">
        <v>537528</v>
      </c>
      <c r="N572" s="65">
        <v>128495</v>
      </c>
      <c r="O572" s="66">
        <v>0.39600000000000002</v>
      </c>
      <c r="P572" s="65">
        <v>1726</v>
      </c>
      <c r="Q572" s="65">
        <v>1777</v>
      </c>
      <c r="R572" s="65">
        <v>1752</v>
      </c>
      <c r="S572" s="66">
        <v>1.3140000000000001</v>
      </c>
      <c r="T572" s="66">
        <v>1.837</v>
      </c>
      <c r="U572" s="66">
        <v>0.78100000000000003</v>
      </c>
      <c r="V572" s="65">
        <v>777520716</v>
      </c>
      <c r="W572" s="65">
        <v>788836209</v>
      </c>
      <c r="X572" s="65">
        <v>173942730</v>
      </c>
      <c r="Y572" s="65">
        <v>187218110</v>
      </c>
      <c r="Z572" s="65">
        <v>1726</v>
      </c>
      <c r="AA572" s="65">
        <v>1451</v>
      </c>
      <c r="AB572" s="67">
        <v>0.73009999999999997</v>
      </c>
      <c r="AC572" s="65">
        <v>300</v>
      </c>
      <c r="AD572" s="66">
        <v>0.25</v>
      </c>
      <c r="AE572" s="66">
        <v>0.83699999999999997</v>
      </c>
      <c r="AF572" s="65">
        <v>1835</v>
      </c>
      <c r="AG572" s="65">
        <v>1855</v>
      </c>
      <c r="AH572" s="65">
        <v>1456</v>
      </c>
      <c r="AI572" s="65">
        <v>541783</v>
      </c>
      <c r="AJ572" s="66">
        <v>0.9</v>
      </c>
      <c r="AK572" s="66">
        <v>0.71699999999999997</v>
      </c>
      <c r="AL572" s="66">
        <v>0.81699999999999995</v>
      </c>
      <c r="AM572" s="66">
        <v>0.81699999999999995</v>
      </c>
      <c r="AN572" s="66">
        <v>0.85199999999999998</v>
      </c>
      <c r="AO572" s="66">
        <v>0.68</v>
      </c>
      <c r="AP572" s="66">
        <v>0.71699999999999997</v>
      </c>
      <c r="AQ572" s="66">
        <v>0.71699999999999997</v>
      </c>
      <c r="AR572" s="88">
        <v>0.65298999999999996</v>
      </c>
    </row>
    <row r="573" spans="1:44" x14ac:dyDescent="0.2">
      <c r="A573" s="61" t="s">
        <v>1166</v>
      </c>
      <c r="B573" s="58" t="s">
        <v>1167</v>
      </c>
      <c r="C573" s="65">
        <v>1445543</v>
      </c>
      <c r="D573" s="65">
        <v>243105</v>
      </c>
      <c r="E573" s="66">
        <v>1.411</v>
      </c>
      <c r="F573" s="65">
        <v>35434</v>
      </c>
      <c r="G573" s="65">
        <v>106302</v>
      </c>
      <c r="H573" s="66">
        <v>0.28100000000000003</v>
      </c>
      <c r="I573" s="65">
        <v>26870</v>
      </c>
      <c r="J573" s="66">
        <v>0.78900000000000003</v>
      </c>
      <c r="K573" s="65">
        <v>723342622</v>
      </c>
      <c r="L573" s="65">
        <v>462</v>
      </c>
      <c r="M573" s="65">
        <v>1565676</v>
      </c>
      <c r="N573" s="65">
        <v>279413</v>
      </c>
      <c r="O573" s="66">
        <v>0.86199999999999999</v>
      </c>
      <c r="P573" s="65">
        <v>459</v>
      </c>
      <c r="Q573" s="65">
        <v>477</v>
      </c>
      <c r="R573" s="65">
        <v>468</v>
      </c>
      <c r="S573" s="66">
        <v>1.3140000000000001</v>
      </c>
      <c r="T573" s="66">
        <v>1.806</v>
      </c>
      <c r="U573" s="66">
        <v>0.27400000000000002</v>
      </c>
      <c r="V573" s="65">
        <v>679101881</v>
      </c>
      <c r="W573" s="65">
        <v>767583363</v>
      </c>
      <c r="X573" s="65">
        <v>119257684</v>
      </c>
      <c r="Y573" s="65">
        <v>129088839</v>
      </c>
      <c r="Z573" s="65">
        <v>531</v>
      </c>
      <c r="AA573" s="65">
        <v>444</v>
      </c>
      <c r="AB573" s="67">
        <v>0.42270000000000002</v>
      </c>
      <c r="AC573" s="65">
        <v>3</v>
      </c>
      <c r="AD573" s="66">
        <v>0.17929999999999999</v>
      </c>
      <c r="AE573" s="66">
        <v>0.80600000000000005</v>
      </c>
      <c r="AF573" s="65">
        <v>600</v>
      </c>
      <c r="AG573" s="65">
        <v>489</v>
      </c>
      <c r="AH573" s="65">
        <v>487</v>
      </c>
      <c r="AI573" s="65">
        <v>1576146</v>
      </c>
      <c r="AJ573" s="66">
        <v>0.36699999999999999</v>
      </c>
      <c r="AK573" s="66">
        <v>0.44900000000000001</v>
      </c>
      <c r="AL573" s="66">
        <v>0.54900000000000004</v>
      </c>
      <c r="AM573" s="66">
        <v>0.38</v>
      </c>
      <c r="AN573" s="66">
        <v>0.38</v>
      </c>
      <c r="AO573" s="66">
        <v>0.48399999999999999</v>
      </c>
      <c r="AP573" s="66">
        <v>0.17699999999999999</v>
      </c>
      <c r="AQ573" s="66">
        <v>0.48399999999999999</v>
      </c>
      <c r="AR573" s="88">
        <v>0.39324999999999999</v>
      </c>
    </row>
    <row r="574" spans="1:44" x14ac:dyDescent="0.2">
      <c r="A574" s="61" t="s">
        <v>1168</v>
      </c>
      <c r="B574" s="58" t="s">
        <v>1169</v>
      </c>
      <c r="C574" s="65">
        <v>347070</v>
      </c>
      <c r="D574" s="65">
        <v>99444</v>
      </c>
      <c r="E574" s="66">
        <v>0.42</v>
      </c>
      <c r="F574" s="65">
        <v>17513</v>
      </c>
      <c r="G574" s="65">
        <v>52539</v>
      </c>
      <c r="H574" s="66">
        <v>0.78600000000000003</v>
      </c>
      <c r="I574" s="65">
        <v>10671</v>
      </c>
      <c r="J574" s="66">
        <v>0.93700000000000006</v>
      </c>
      <c r="K574" s="65">
        <v>698652144</v>
      </c>
      <c r="L574" s="65">
        <v>1671</v>
      </c>
      <c r="M574" s="65">
        <v>418104</v>
      </c>
      <c r="N574" s="65">
        <v>119797</v>
      </c>
      <c r="O574" s="66">
        <v>0.36899999999999999</v>
      </c>
      <c r="P574" s="65">
        <v>2024</v>
      </c>
      <c r="Q574" s="65">
        <v>2008</v>
      </c>
      <c r="R574" s="65">
        <v>2024</v>
      </c>
      <c r="S574" s="66">
        <v>1.3140000000000001</v>
      </c>
      <c r="T574" s="66">
        <v>1.744</v>
      </c>
      <c r="U574" s="66">
        <v>0.89100000000000001</v>
      </c>
      <c r="V574" s="65">
        <v>709402093</v>
      </c>
      <c r="W574" s="65">
        <v>698652144</v>
      </c>
      <c r="X574" s="65">
        <v>192079748</v>
      </c>
      <c r="Y574" s="65">
        <v>200181389</v>
      </c>
      <c r="Z574" s="65">
        <v>2013</v>
      </c>
      <c r="AA574" s="65">
        <v>1767</v>
      </c>
      <c r="AB574" s="67">
        <v>0.69450000000000001</v>
      </c>
      <c r="AC574" s="65">
        <v>160</v>
      </c>
      <c r="AD574" s="66">
        <v>0.21859999999999999</v>
      </c>
      <c r="AE574" s="66">
        <v>0.74399999999999999</v>
      </c>
      <c r="AF574" s="65">
        <v>1918</v>
      </c>
      <c r="AG574" s="65">
        <v>1908</v>
      </c>
      <c r="AH574" s="65">
        <v>1681</v>
      </c>
      <c r="AI574" s="65">
        <v>415616</v>
      </c>
      <c r="AJ574" s="66">
        <v>0.9</v>
      </c>
      <c r="AK574" s="66">
        <v>0.78400000000000003</v>
      </c>
      <c r="AL574" s="66">
        <v>0.88400000000000001</v>
      </c>
      <c r="AM574" s="66">
        <v>0.88400000000000001</v>
      </c>
      <c r="AN574" s="66">
        <v>0.92300000000000004</v>
      </c>
      <c r="AO574" s="66">
        <v>0.70299999999999996</v>
      </c>
      <c r="AP574" s="66">
        <v>0.78400000000000003</v>
      </c>
      <c r="AQ574" s="66">
        <v>0.78400000000000003</v>
      </c>
      <c r="AR574" s="88">
        <v>0.59750000000000003</v>
      </c>
    </row>
    <row r="575" spans="1:44" x14ac:dyDescent="0.2">
      <c r="A575" s="61" t="s">
        <v>1170</v>
      </c>
      <c r="B575" s="58" t="s">
        <v>1171</v>
      </c>
      <c r="C575" s="65">
        <v>1050674</v>
      </c>
      <c r="D575" s="65">
        <v>140517</v>
      </c>
      <c r="E575" s="66">
        <v>0.95299999999999996</v>
      </c>
      <c r="F575" s="65">
        <v>21862</v>
      </c>
      <c r="G575" s="65">
        <v>65586</v>
      </c>
      <c r="H575" s="66">
        <v>0.51400000000000001</v>
      </c>
      <c r="I575" s="65">
        <v>24318</v>
      </c>
      <c r="J575" s="66">
        <v>0.85799999999999998</v>
      </c>
      <c r="K575" s="65">
        <v>1135849245</v>
      </c>
      <c r="L575" s="65">
        <v>882</v>
      </c>
      <c r="M575" s="65">
        <v>1287810</v>
      </c>
      <c r="N575" s="65">
        <v>174611</v>
      </c>
      <c r="O575" s="66">
        <v>0.53900000000000003</v>
      </c>
      <c r="P575" s="65">
        <v>1036</v>
      </c>
      <c r="Q575" s="65">
        <v>1090</v>
      </c>
      <c r="R575" s="65">
        <v>1063</v>
      </c>
      <c r="S575" s="66">
        <v>1.3140000000000001</v>
      </c>
      <c r="T575" s="66">
        <v>1.86</v>
      </c>
      <c r="U575" s="66">
        <v>0.42799999999999999</v>
      </c>
      <c r="V575" s="65">
        <v>1120159374</v>
      </c>
      <c r="W575" s="65">
        <v>1151539116</v>
      </c>
      <c r="X575" s="65">
        <v>143533407</v>
      </c>
      <c r="Y575" s="65">
        <v>154007068</v>
      </c>
      <c r="Z575" s="65">
        <v>1096</v>
      </c>
      <c r="AA575" s="65">
        <v>863</v>
      </c>
      <c r="AB575" s="67">
        <v>0.53349999999999997</v>
      </c>
      <c r="AC575" s="65">
        <v>0</v>
      </c>
      <c r="AD575" s="66">
        <v>0.1673</v>
      </c>
      <c r="AE575" s="66">
        <v>0.86</v>
      </c>
      <c r="AF575" s="65">
        <v>870</v>
      </c>
      <c r="AG575" s="65">
        <v>877</v>
      </c>
      <c r="AH575" s="65">
        <v>927</v>
      </c>
      <c r="AI575" s="65">
        <v>1242221</v>
      </c>
      <c r="AJ575" s="66">
        <v>0.59199999999999997</v>
      </c>
      <c r="AK575" s="66">
        <v>0.45300000000000001</v>
      </c>
      <c r="AL575" s="66">
        <v>0.55300000000000005</v>
      </c>
      <c r="AM575" s="66">
        <v>0.45100000000000001</v>
      </c>
      <c r="AN575" s="66">
        <v>0.45100000000000001</v>
      </c>
      <c r="AO575" s="66">
        <v>0.56100000000000005</v>
      </c>
      <c r="AP575" s="66">
        <v>0.35099999999999998</v>
      </c>
      <c r="AQ575" s="66">
        <v>0.56100000000000005</v>
      </c>
      <c r="AR575" s="88">
        <v>0.45397999999999999</v>
      </c>
    </row>
    <row r="576" spans="1:44" x14ac:dyDescent="0.2">
      <c r="A576" s="61" t="s">
        <v>1172</v>
      </c>
      <c r="B576" s="58" t="s">
        <v>1173</v>
      </c>
      <c r="C576" s="65">
        <v>1222936</v>
      </c>
      <c r="D576" s="65">
        <v>159848</v>
      </c>
      <c r="E576" s="66">
        <v>1.103</v>
      </c>
      <c r="F576" s="65">
        <v>23719</v>
      </c>
      <c r="G576" s="65">
        <v>71157</v>
      </c>
      <c r="H576" s="66">
        <v>0.438</v>
      </c>
      <c r="I576" s="65">
        <v>25693</v>
      </c>
      <c r="J576" s="66">
        <v>0.83499999999999996</v>
      </c>
      <c r="K576" s="65">
        <v>348546028</v>
      </c>
      <c r="L576" s="65">
        <v>231</v>
      </c>
      <c r="M576" s="65">
        <v>1508857</v>
      </c>
      <c r="N576" s="65">
        <v>198599</v>
      </c>
      <c r="O576" s="66">
        <v>0.61299999999999999</v>
      </c>
      <c r="P576" s="65">
        <v>263</v>
      </c>
      <c r="Q576" s="65">
        <v>274</v>
      </c>
      <c r="R576" s="65">
        <v>269</v>
      </c>
      <c r="S576" s="66">
        <v>1.3140000000000001</v>
      </c>
      <c r="T576" s="66">
        <v>1.855</v>
      </c>
      <c r="U576" s="66">
        <v>0.36699999999999999</v>
      </c>
      <c r="V576" s="65">
        <v>346109409</v>
      </c>
      <c r="W576" s="65">
        <v>350982647</v>
      </c>
      <c r="X576" s="65">
        <v>43177457</v>
      </c>
      <c r="Y576" s="65">
        <v>45876505</v>
      </c>
      <c r="Z576" s="65">
        <v>287</v>
      </c>
      <c r="AA576" s="65">
        <v>221</v>
      </c>
      <c r="AB576" s="67">
        <v>0.39929999999999999</v>
      </c>
      <c r="AC576" s="65">
        <v>0</v>
      </c>
      <c r="AD576" s="66">
        <v>0.22489999999999999</v>
      </c>
      <c r="AE576" s="66">
        <v>0.85499999999999998</v>
      </c>
      <c r="AF576" s="65">
        <v>224</v>
      </c>
      <c r="AG576" s="65">
        <v>221</v>
      </c>
      <c r="AH576" s="65">
        <v>241</v>
      </c>
      <c r="AI576" s="65">
        <v>1456359</v>
      </c>
      <c r="AJ576" s="66">
        <v>0.52600000000000002</v>
      </c>
      <c r="AK576" s="66">
        <v>0.51900000000000002</v>
      </c>
      <c r="AL576" s="66">
        <v>0.61899999999999999</v>
      </c>
      <c r="AM576" s="66">
        <v>0.51900000000000002</v>
      </c>
      <c r="AN576" s="66">
        <v>0.51900000000000002</v>
      </c>
      <c r="AO576" s="66">
        <v>0.497</v>
      </c>
      <c r="AP576" s="66">
        <v>0.24</v>
      </c>
      <c r="AQ576" s="66">
        <v>0.497</v>
      </c>
      <c r="AR576" s="88">
        <v>0.42132999999999998</v>
      </c>
    </row>
    <row r="577" spans="1:44" x14ac:dyDescent="0.2">
      <c r="A577" s="61" t="s">
        <v>1174</v>
      </c>
      <c r="B577" s="58" t="s">
        <v>1175</v>
      </c>
      <c r="C577" s="65">
        <v>956390</v>
      </c>
      <c r="D577" s="65">
        <v>161669</v>
      </c>
      <c r="E577" s="66">
        <v>0.93500000000000005</v>
      </c>
      <c r="F577" s="65">
        <v>22576</v>
      </c>
      <c r="G577" s="65">
        <v>67728</v>
      </c>
      <c r="H577" s="66">
        <v>0.52400000000000002</v>
      </c>
      <c r="I577" s="65">
        <v>21918</v>
      </c>
      <c r="J577" s="66">
        <v>0.86</v>
      </c>
      <c r="K577" s="65">
        <v>513649541</v>
      </c>
      <c r="L577" s="65">
        <v>420</v>
      </c>
      <c r="M577" s="65">
        <v>1222975</v>
      </c>
      <c r="N577" s="65">
        <v>208630</v>
      </c>
      <c r="O577" s="66">
        <v>0.64400000000000002</v>
      </c>
      <c r="P577" s="65">
        <v>544</v>
      </c>
      <c r="Q577" s="65">
        <v>547</v>
      </c>
      <c r="R577" s="65">
        <v>546</v>
      </c>
      <c r="S577" s="66">
        <v>1.3140000000000001</v>
      </c>
      <c r="T577" s="66">
        <v>1.8779999999999999</v>
      </c>
      <c r="U577" s="66">
        <v>0.45100000000000001</v>
      </c>
      <c r="V577" s="65">
        <v>508935397</v>
      </c>
      <c r="W577" s="65">
        <v>518363686</v>
      </c>
      <c r="X577" s="65">
        <v>96961362</v>
      </c>
      <c r="Y577" s="65">
        <v>87624772</v>
      </c>
      <c r="Z577" s="65">
        <v>542</v>
      </c>
      <c r="AA577" s="65">
        <v>421</v>
      </c>
      <c r="AB577" s="67">
        <v>0.41449999999999998</v>
      </c>
      <c r="AC577" s="65">
        <v>0</v>
      </c>
      <c r="AD577" s="66">
        <v>0.26490000000000002</v>
      </c>
      <c r="AE577" s="66">
        <v>0.878</v>
      </c>
      <c r="AF577" s="65">
        <v>424</v>
      </c>
      <c r="AG577" s="65">
        <v>424</v>
      </c>
      <c r="AH577" s="65">
        <v>430</v>
      </c>
      <c r="AI577" s="65">
        <v>1205496</v>
      </c>
      <c r="AJ577" s="66">
        <v>0.60699999999999998</v>
      </c>
      <c r="AK577" s="66">
        <v>0.66</v>
      </c>
      <c r="AL577" s="66">
        <v>0.76</v>
      </c>
      <c r="AM577" s="66">
        <v>0.66</v>
      </c>
      <c r="AN577" s="66">
        <v>0.68799999999999994</v>
      </c>
      <c r="AO577" s="66">
        <v>0.53800000000000003</v>
      </c>
      <c r="AP577" s="66">
        <v>0.371</v>
      </c>
      <c r="AQ577" s="66">
        <v>0.53800000000000003</v>
      </c>
      <c r="AR577" s="88">
        <v>0.48604000000000003</v>
      </c>
    </row>
    <row r="578" spans="1:44" x14ac:dyDescent="0.2">
      <c r="A578" s="61" t="s">
        <v>1176</v>
      </c>
      <c r="B578" s="58" t="s">
        <v>1177</v>
      </c>
      <c r="C578" s="65">
        <v>690459</v>
      </c>
      <c r="D578" s="65">
        <v>139080</v>
      </c>
      <c r="E578" s="66">
        <v>0.71899999999999997</v>
      </c>
      <c r="F578" s="65">
        <v>18554</v>
      </c>
      <c r="G578" s="65">
        <v>55662</v>
      </c>
      <c r="H578" s="66">
        <v>0.63400000000000001</v>
      </c>
      <c r="I578" s="65">
        <v>15497</v>
      </c>
      <c r="J578" s="66">
        <v>0.89300000000000002</v>
      </c>
      <c r="K578" s="65">
        <v>2458407491</v>
      </c>
      <c r="L578" s="65">
        <v>2830</v>
      </c>
      <c r="M578" s="65">
        <v>868695</v>
      </c>
      <c r="N578" s="65">
        <v>180558</v>
      </c>
      <c r="O578" s="66">
        <v>0.55700000000000005</v>
      </c>
      <c r="P578" s="65">
        <v>3606</v>
      </c>
      <c r="Q578" s="65">
        <v>3788</v>
      </c>
      <c r="R578" s="65">
        <v>3697</v>
      </c>
      <c r="S578" s="66">
        <v>1.3140000000000001</v>
      </c>
      <c r="T578" s="66">
        <v>1.8859999999999999</v>
      </c>
      <c r="U578" s="66">
        <v>0.56499999999999995</v>
      </c>
      <c r="V578" s="65">
        <v>2380067007</v>
      </c>
      <c r="W578" s="65">
        <v>2536747976</v>
      </c>
      <c r="X578" s="65">
        <v>540296340</v>
      </c>
      <c r="Y578" s="65">
        <v>510981016</v>
      </c>
      <c r="Z578" s="65">
        <v>3674</v>
      </c>
      <c r="AA578" s="65">
        <v>2802</v>
      </c>
      <c r="AB578" s="67">
        <v>0.71009999999999995</v>
      </c>
      <c r="AC578" s="65">
        <v>140</v>
      </c>
      <c r="AD578" s="66">
        <v>0.29349999999999998</v>
      </c>
      <c r="AE578" s="66">
        <v>0.88600000000000001</v>
      </c>
      <c r="AF578" s="65">
        <v>3278</v>
      </c>
      <c r="AG578" s="65">
        <v>3337</v>
      </c>
      <c r="AH578" s="65">
        <v>2825</v>
      </c>
      <c r="AI578" s="65">
        <v>897963</v>
      </c>
      <c r="AJ578" s="66">
        <v>0.71</v>
      </c>
      <c r="AK578" s="66">
        <v>0.53700000000000003</v>
      </c>
      <c r="AL578" s="66">
        <v>0.63700000000000001</v>
      </c>
      <c r="AM578" s="66">
        <v>0.63100000000000001</v>
      </c>
      <c r="AN578" s="66">
        <v>0.65700000000000003</v>
      </c>
      <c r="AO578" s="66">
        <v>0.53500000000000003</v>
      </c>
      <c r="AP578" s="66">
        <v>0.53100000000000003</v>
      </c>
      <c r="AQ578" s="66">
        <v>0.53500000000000003</v>
      </c>
      <c r="AR578" s="88">
        <v>0.63668000000000002</v>
      </c>
    </row>
    <row r="579" spans="1:44" x14ac:dyDescent="0.2">
      <c r="A579" s="61" t="s">
        <v>1178</v>
      </c>
      <c r="B579" s="58" t="s">
        <v>1179</v>
      </c>
      <c r="C579" s="65">
        <v>1068535</v>
      </c>
      <c r="D579" s="65">
        <v>204755</v>
      </c>
      <c r="E579" s="66">
        <v>1.0940000000000001</v>
      </c>
      <c r="F579" s="65">
        <v>25397</v>
      </c>
      <c r="G579" s="65">
        <v>76191</v>
      </c>
      <c r="H579" s="66">
        <v>0.443</v>
      </c>
      <c r="I579" s="65">
        <v>18725</v>
      </c>
      <c r="J579" s="66">
        <v>0.83599999999999997</v>
      </c>
      <c r="K579" s="65">
        <v>1253275714</v>
      </c>
      <c r="L579" s="65">
        <v>997</v>
      </c>
      <c r="M579" s="65">
        <v>1257046</v>
      </c>
      <c r="N579" s="65">
        <v>245214</v>
      </c>
      <c r="O579" s="66">
        <v>0.75700000000000001</v>
      </c>
      <c r="P579" s="65">
        <v>1165</v>
      </c>
      <c r="Q579" s="65">
        <v>1194</v>
      </c>
      <c r="R579" s="65">
        <v>1180</v>
      </c>
      <c r="S579" s="66">
        <v>1.3140000000000001</v>
      </c>
      <c r="T579" s="66">
        <v>1.7529999999999999</v>
      </c>
      <c r="U579" s="66">
        <v>0.37</v>
      </c>
      <c r="V579" s="65">
        <v>1230719736</v>
      </c>
      <c r="W579" s="65">
        <v>1275831693</v>
      </c>
      <c r="X579" s="65">
        <v>247856509</v>
      </c>
      <c r="Y579" s="65">
        <v>244478522</v>
      </c>
      <c r="Z579" s="65">
        <v>1194</v>
      </c>
      <c r="AA579" s="65">
        <v>999</v>
      </c>
      <c r="AB579" s="67">
        <v>0.378</v>
      </c>
      <c r="AC579" s="65">
        <v>10</v>
      </c>
      <c r="AD579" s="66">
        <v>0.13489999999999999</v>
      </c>
      <c r="AE579" s="66">
        <v>0.753</v>
      </c>
      <c r="AF579" s="65">
        <v>1005</v>
      </c>
      <c r="AG579" s="65">
        <v>1055</v>
      </c>
      <c r="AH579" s="65">
        <v>1028</v>
      </c>
      <c r="AI579" s="65">
        <v>1241081</v>
      </c>
      <c r="AJ579" s="66">
        <v>0.52500000000000002</v>
      </c>
      <c r="AK579" s="66">
        <v>0.70399999999999996</v>
      </c>
      <c r="AL579" s="66">
        <v>0.80400000000000005</v>
      </c>
      <c r="AM579" s="66">
        <v>0.70399999999999996</v>
      </c>
      <c r="AN579" s="66">
        <v>0.70399999999999996</v>
      </c>
      <c r="AO579" s="66">
        <v>0.45300000000000001</v>
      </c>
      <c r="AP579" s="66">
        <v>0.35199999999999998</v>
      </c>
      <c r="AQ579" s="66">
        <v>0.45300000000000001</v>
      </c>
      <c r="AR579" s="88">
        <v>0.37269000000000002</v>
      </c>
    </row>
    <row r="580" spans="1:44" x14ac:dyDescent="0.2">
      <c r="A580" s="61" t="s">
        <v>1180</v>
      </c>
      <c r="B580" s="58" t="s">
        <v>1181</v>
      </c>
      <c r="C580" s="65">
        <v>283982</v>
      </c>
      <c r="D580" s="65">
        <v>115584</v>
      </c>
      <c r="E580" s="66">
        <v>0.41199999999999998</v>
      </c>
      <c r="F580" s="65">
        <v>11972</v>
      </c>
      <c r="G580" s="65">
        <v>35916</v>
      </c>
      <c r="H580" s="66">
        <v>0.79</v>
      </c>
      <c r="I580" s="65">
        <v>5268</v>
      </c>
      <c r="J580" s="66">
        <v>0.93899999999999995</v>
      </c>
      <c r="K580" s="65">
        <v>475475947</v>
      </c>
      <c r="L580" s="65">
        <v>1399</v>
      </c>
      <c r="M580" s="65">
        <v>339868</v>
      </c>
      <c r="N580" s="65">
        <v>138965</v>
      </c>
      <c r="O580" s="66">
        <v>0.42899999999999999</v>
      </c>
      <c r="P580" s="65">
        <v>1721</v>
      </c>
      <c r="Q580" s="65">
        <v>1726</v>
      </c>
      <c r="R580" s="65">
        <v>1724</v>
      </c>
      <c r="S580" s="66">
        <v>1.0449999999999999</v>
      </c>
      <c r="T580" s="66">
        <v>1.5669999999999999</v>
      </c>
      <c r="U580" s="66">
        <v>0.9</v>
      </c>
      <c r="V580" s="65">
        <v>473293950</v>
      </c>
      <c r="W580" s="65">
        <v>477657944</v>
      </c>
      <c r="X580" s="65">
        <v>188134965</v>
      </c>
      <c r="Y580" s="65">
        <v>194413187</v>
      </c>
      <c r="Z580" s="65">
        <v>1682</v>
      </c>
      <c r="AA580" s="65">
        <v>1460</v>
      </c>
      <c r="AB580" s="67">
        <v>0.49380000000000002</v>
      </c>
      <c r="AC580" s="65">
        <v>1</v>
      </c>
      <c r="AD580" s="66">
        <v>0.1356</v>
      </c>
      <c r="AE580" s="66">
        <v>0.56699999999999995</v>
      </c>
      <c r="AF580" s="65">
        <v>1461</v>
      </c>
      <c r="AG580" s="65">
        <v>1428</v>
      </c>
      <c r="AH580" s="65">
        <v>1466</v>
      </c>
      <c r="AI580" s="65">
        <v>325823</v>
      </c>
      <c r="AJ580" s="66">
        <v>0.9</v>
      </c>
      <c r="AK580" s="66">
        <v>0.86899999999999999</v>
      </c>
      <c r="AL580" s="66">
        <v>0.95</v>
      </c>
      <c r="AM580" s="66">
        <v>0.93100000000000005</v>
      </c>
      <c r="AN580" s="66">
        <v>0.97199999999999998</v>
      </c>
      <c r="AO580" s="66">
        <v>0.48399999999999999</v>
      </c>
      <c r="AP580" s="66">
        <v>0.83099999999999996</v>
      </c>
      <c r="AQ580" s="66">
        <v>0.83099999999999996</v>
      </c>
      <c r="AR580" s="88">
        <v>0.49586000000000002</v>
      </c>
    </row>
    <row r="581" spans="1:44" x14ac:dyDescent="0.2">
      <c r="A581" s="61" t="s">
        <v>1182</v>
      </c>
      <c r="B581" s="58" t="s">
        <v>1183</v>
      </c>
      <c r="C581" s="65">
        <v>291759</v>
      </c>
      <c r="D581" s="65">
        <v>116883</v>
      </c>
      <c r="E581" s="66">
        <v>0.42</v>
      </c>
      <c r="F581" s="65">
        <v>14593</v>
      </c>
      <c r="G581" s="65">
        <v>43779</v>
      </c>
      <c r="H581" s="66">
        <v>0.78600000000000003</v>
      </c>
      <c r="I581" s="65">
        <v>8706</v>
      </c>
      <c r="J581" s="66">
        <v>0.93700000000000006</v>
      </c>
      <c r="K581" s="65">
        <v>255190665</v>
      </c>
      <c r="L581" s="65">
        <v>719</v>
      </c>
      <c r="M581" s="65">
        <v>354924</v>
      </c>
      <c r="N581" s="65">
        <v>142568</v>
      </c>
      <c r="O581" s="66">
        <v>0.44</v>
      </c>
      <c r="P581" s="65">
        <v>844</v>
      </c>
      <c r="Q581" s="65">
        <v>874</v>
      </c>
      <c r="R581" s="65">
        <v>859</v>
      </c>
      <c r="S581" s="66">
        <v>1.0449999999999999</v>
      </c>
      <c r="T581" s="66">
        <v>1.7609999999999999</v>
      </c>
      <c r="U581" s="66">
        <v>0.84799999999999998</v>
      </c>
      <c r="V581" s="65">
        <v>254507839</v>
      </c>
      <c r="W581" s="65">
        <v>255873491</v>
      </c>
      <c r="X581" s="65">
        <v>100575504</v>
      </c>
      <c r="Y581" s="65">
        <v>102506728</v>
      </c>
      <c r="Z581" s="65">
        <v>877</v>
      </c>
      <c r="AA581" s="65">
        <v>708</v>
      </c>
      <c r="AB581" s="67">
        <v>0.57750000000000001</v>
      </c>
      <c r="AC581" s="65">
        <v>0</v>
      </c>
      <c r="AD581" s="66">
        <v>0.09</v>
      </c>
      <c r="AE581" s="66">
        <v>0.76100000000000001</v>
      </c>
      <c r="AF581" s="65">
        <v>707</v>
      </c>
      <c r="AG581" s="65">
        <v>697</v>
      </c>
      <c r="AH581" s="65">
        <v>766</v>
      </c>
      <c r="AI581" s="65">
        <v>334038</v>
      </c>
      <c r="AJ581" s="66">
        <v>0.9</v>
      </c>
      <c r="AK581" s="66">
        <v>0.872</v>
      </c>
      <c r="AL581" s="66">
        <v>0.95</v>
      </c>
      <c r="AM581" s="66">
        <v>0.92600000000000005</v>
      </c>
      <c r="AN581" s="66">
        <v>0.92600000000000005</v>
      </c>
      <c r="AO581" s="66">
        <v>0.65700000000000003</v>
      </c>
      <c r="AP581" s="66">
        <v>0.82599999999999996</v>
      </c>
      <c r="AQ581" s="66">
        <v>0.82599999999999996</v>
      </c>
      <c r="AR581" s="88">
        <v>0.44689000000000001</v>
      </c>
    </row>
    <row r="582" spans="1:44" x14ac:dyDescent="0.2">
      <c r="A582" s="61" t="s">
        <v>1184</v>
      </c>
      <c r="B582" s="58" t="s">
        <v>1185</v>
      </c>
      <c r="C582" s="65">
        <v>322614</v>
      </c>
      <c r="D582" s="65">
        <v>135115</v>
      </c>
      <c r="E582" s="66">
        <v>0.47499999999999998</v>
      </c>
      <c r="F582" s="65">
        <v>14728</v>
      </c>
      <c r="G582" s="65">
        <v>44184</v>
      </c>
      <c r="H582" s="66">
        <v>0.75800000000000001</v>
      </c>
      <c r="I582" s="65">
        <v>7987</v>
      </c>
      <c r="J582" s="66">
        <v>0.92900000000000005</v>
      </c>
      <c r="K582" s="65">
        <v>392085565</v>
      </c>
      <c r="L582" s="65">
        <v>1012</v>
      </c>
      <c r="M582" s="65">
        <v>387436</v>
      </c>
      <c r="N582" s="65">
        <v>163020</v>
      </c>
      <c r="O582" s="66">
        <v>0.503</v>
      </c>
      <c r="P582" s="65">
        <v>1179</v>
      </c>
      <c r="Q582" s="65">
        <v>1207</v>
      </c>
      <c r="R582" s="65">
        <v>1193</v>
      </c>
      <c r="S582" s="66">
        <v>1.0449999999999999</v>
      </c>
      <c r="T582" s="66">
        <v>1.7809999999999999</v>
      </c>
      <c r="U582" s="66">
        <v>0.78300000000000003</v>
      </c>
      <c r="V582" s="65">
        <v>390259312</v>
      </c>
      <c r="W582" s="65">
        <v>393911819</v>
      </c>
      <c r="X582" s="65">
        <v>158662126</v>
      </c>
      <c r="Y582" s="65">
        <v>164976248</v>
      </c>
      <c r="Z582" s="65">
        <v>1221</v>
      </c>
      <c r="AA582" s="65">
        <v>1020</v>
      </c>
      <c r="AB582" s="67">
        <v>0.56289999999999996</v>
      </c>
      <c r="AC582" s="65">
        <v>0</v>
      </c>
      <c r="AD582" s="66">
        <v>9.8299999999999998E-2</v>
      </c>
      <c r="AE582" s="66">
        <v>0.78100000000000003</v>
      </c>
      <c r="AF582" s="65">
        <v>1019</v>
      </c>
      <c r="AG582" s="65">
        <v>1031</v>
      </c>
      <c r="AH582" s="65">
        <v>1073</v>
      </c>
      <c r="AI582" s="65">
        <v>367112</v>
      </c>
      <c r="AJ582" s="66">
        <v>0.9</v>
      </c>
      <c r="AK582" s="66">
        <v>0.86399999999999999</v>
      </c>
      <c r="AL582" s="66">
        <v>0.95</v>
      </c>
      <c r="AM582" s="66">
        <v>0.90900000000000003</v>
      </c>
      <c r="AN582" s="66">
        <v>0.90900000000000003</v>
      </c>
      <c r="AO582" s="66">
        <v>0.61199999999999999</v>
      </c>
      <c r="AP582" s="66">
        <v>0.80900000000000005</v>
      </c>
      <c r="AQ582" s="66">
        <v>0.80900000000000005</v>
      </c>
      <c r="AR582" s="88">
        <v>0.44112000000000001</v>
      </c>
    </row>
    <row r="583" spans="1:44" x14ac:dyDescent="0.2">
      <c r="A583" s="61" t="s">
        <v>1186</v>
      </c>
      <c r="B583" s="58" t="s">
        <v>1187</v>
      </c>
      <c r="C583" s="65">
        <v>365266</v>
      </c>
      <c r="D583" s="65">
        <v>147651</v>
      </c>
      <c r="E583" s="66">
        <v>0.52800000000000002</v>
      </c>
      <c r="F583" s="65">
        <v>13027</v>
      </c>
      <c r="G583" s="65">
        <v>39081</v>
      </c>
      <c r="H583" s="66">
        <v>0.73099999999999998</v>
      </c>
      <c r="I583" s="65">
        <v>9671</v>
      </c>
      <c r="J583" s="66">
        <v>0.92100000000000004</v>
      </c>
      <c r="K583" s="65">
        <v>834121277</v>
      </c>
      <c r="L583" s="65">
        <v>1836</v>
      </c>
      <c r="M583" s="65">
        <v>454314</v>
      </c>
      <c r="N583" s="65">
        <v>187057</v>
      </c>
      <c r="O583" s="66">
        <v>0.57699999999999996</v>
      </c>
      <c r="P583" s="65">
        <v>2321</v>
      </c>
      <c r="Q583" s="65">
        <v>2277</v>
      </c>
      <c r="R583" s="65">
        <v>2321</v>
      </c>
      <c r="S583" s="66">
        <v>1.0449999999999999</v>
      </c>
      <c r="T583" s="66">
        <v>1.468</v>
      </c>
      <c r="U583" s="66">
        <v>0.71399999999999997</v>
      </c>
      <c r="V583" s="65">
        <v>818632620</v>
      </c>
      <c r="W583" s="65">
        <v>849609935</v>
      </c>
      <c r="X583" s="65">
        <v>356074122</v>
      </c>
      <c r="Y583" s="65">
        <v>343437298</v>
      </c>
      <c r="Z583" s="65">
        <v>2326</v>
      </c>
      <c r="AA583" s="65">
        <v>1908</v>
      </c>
      <c r="AB583" s="67">
        <v>0.45500000000000002</v>
      </c>
      <c r="AC583" s="65">
        <v>5</v>
      </c>
      <c r="AD583" s="66">
        <v>9.4600000000000004E-2</v>
      </c>
      <c r="AE583" s="66">
        <v>0.46800000000000003</v>
      </c>
      <c r="AF583" s="65">
        <v>1913</v>
      </c>
      <c r="AG583" s="65">
        <v>1912</v>
      </c>
      <c r="AH583" s="65">
        <v>2002</v>
      </c>
      <c r="AI583" s="65">
        <v>424380</v>
      </c>
      <c r="AJ583" s="66">
        <v>0.9</v>
      </c>
      <c r="AK583" s="66">
        <v>0.77900000000000003</v>
      </c>
      <c r="AL583" s="66">
        <v>0.879</v>
      </c>
      <c r="AM583" s="66">
        <v>0.879</v>
      </c>
      <c r="AN583" s="66">
        <v>0.879</v>
      </c>
      <c r="AO583" s="66">
        <v>0.621</v>
      </c>
      <c r="AP583" s="66">
        <v>0.77900000000000003</v>
      </c>
      <c r="AQ583" s="66">
        <v>0.77900000000000003</v>
      </c>
      <c r="AR583" s="88">
        <v>0.40575</v>
      </c>
    </row>
    <row r="584" spans="1:44" x14ac:dyDescent="0.2">
      <c r="A584" s="61" t="s">
        <v>1188</v>
      </c>
      <c r="B584" s="58" t="s">
        <v>1189</v>
      </c>
      <c r="C584" s="65">
        <v>409077</v>
      </c>
      <c r="D584" s="65">
        <v>130185</v>
      </c>
      <c r="E584" s="66">
        <v>0.52200000000000002</v>
      </c>
      <c r="F584" s="65">
        <v>15588</v>
      </c>
      <c r="G584" s="65">
        <v>46764</v>
      </c>
      <c r="H584" s="66">
        <v>0.73399999999999999</v>
      </c>
      <c r="I584" s="65">
        <v>9056</v>
      </c>
      <c r="J584" s="66">
        <v>0.92200000000000004</v>
      </c>
      <c r="K584" s="65">
        <v>382271222</v>
      </c>
      <c r="L584" s="65">
        <v>780</v>
      </c>
      <c r="M584" s="65">
        <v>490091</v>
      </c>
      <c r="N584" s="65">
        <v>158392</v>
      </c>
      <c r="O584" s="66">
        <v>0.48899999999999999</v>
      </c>
      <c r="P584" s="65">
        <v>991</v>
      </c>
      <c r="Q584" s="65">
        <v>1000</v>
      </c>
      <c r="R584" s="65">
        <v>996</v>
      </c>
      <c r="S584" s="66">
        <v>1.0449999999999999</v>
      </c>
      <c r="T584" s="66">
        <v>1.837</v>
      </c>
      <c r="U584" s="66">
        <v>0.72699999999999998</v>
      </c>
      <c r="V584" s="65">
        <v>376327567</v>
      </c>
      <c r="W584" s="65">
        <v>388214877</v>
      </c>
      <c r="X584" s="65">
        <v>119283526</v>
      </c>
      <c r="Y584" s="65">
        <v>123546015</v>
      </c>
      <c r="Z584" s="65">
        <v>949</v>
      </c>
      <c r="AA584" s="65">
        <v>795</v>
      </c>
      <c r="AB584" s="67">
        <v>0.59119999999999995</v>
      </c>
      <c r="AC584" s="65">
        <v>2</v>
      </c>
      <c r="AD584" s="66">
        <v>0.1024</v>
      </c>
      <c r="AE584" s="66">
        <v>0.83699999999999997</v>
      </c>
      <c r="AF584" s="65">
        <v>821</v>
      </c>
      <c r="AG584" s="65">
        <v>818</v>
      </c>
      <c r="AH584" s="65">
        <v>802</v>
      </c>
      <c r="AI584" s="65">
        <v>484058</v>
      </c>
      <c r="AJ584" s="66">
        <v>0.9</v>
      </c>
      <c r="AK584" s="66">
        <v>0.85299999999999998</v>
      </c>
      <c r="AL584" s="66">
        <v>0.95</v>
      </c>
      <c r="AM584" s="66">
        <v>0.85299999999999998</v>
      </c>
      <c r="AN584" s="66">
        <v>0.85299999999999998</v>
      </c>
      <c r="AO584" s="66">
        <v>0.56599999999999995</v>
      </c>
      <c r="AP584" s="66">
        <v>0.748</v>
      </c>
      <c r="AQ584" s="66">
        <v>0.748</v>
      </c>
      <c r="AR584" s="88">
        <v>0.47977999999999998</v>
      </c>
    </row>
    <row r="585" spans="1:44" x14ac:dyDescent="0.2">
      <c r="A585" s="61" t="s">
        <v>1190</v>
      </c>
      <c r="B585" s="58" t="s">
        <v>1191</v>
      </c>
      <c r="C585" s="65">
        <v>311375</v>
      </c>
      <c r="D585" s="65">
        <v>111112</v>
      </c>
      <c r="E585" s="66">
        <v>0.42</v>
      </c>
      <c r="F585" s="65">
        <v>12048</v>
      </c>
      <c r="G585" s="65">
        <v>36144</v>
      </c>
      <c r="H585" s="66">
        <v>0.78600000000000003</v>
      </c>
      <c r="I585" s="65">
        <v>4697</v>
      </c>
      <c r="J585" s="66">
        <v>0.93700000000000006</v>
      </c>
      <c r="K585" s="65">
        <v>318536652</v>
      </c>
      <c r="L585" s="65">
        <v>839</v>
      </c>
      <c r="M585" s="65">
        <v>379662</v>
      </c>
      <c r="N585" s="65">
        <v>135480</v>
      </c>
      <c r="O585" s="66">
        <v>0.41799999999999998</v>
      </c>
      <c r="P585" s="65">
        <v>1042</v>
      </c>
      <c r="Q585" s="65">
        <v>1058</v>
      </c>
      <c r="R585" s="65">
        <v>1050</v>
      </c>
      <c r="S585" s="66">
        <v>1.0449999999999999</v>
      </c>
      <c r="T585" s="66">
        <v>1.7949999999999999</v>
      </c>
      <c r="U585" s="66">
        <v>0.89600000000000002</v>
      </c>
      <c r="V585" s="65">
        <v>320483484</v>
      </c>
      <c r="W585" s="65">
        <v>318536652</v>
      </c>
      <c r="X585" s="65">
        <v>105155716</v>
      </c>
      <c r="Y585" s="65">
        <v>113668231</v>
      </c>
      <c r="Z585" s="65">
        <v>1023</v>
      </c>
      <c r="AA585" s="65">
        <v>891</v>
      </c>
      <c r="AB585" s="67">
        <v>0.59970000000000001</v>
      </c>
      <c r="AC585" s="65">
        <v>1</v>
      </c>
      <c r="AD585" s="66">
        <v>0.15570000000000001</v>
      </c>
      <c r="AE585" s="66">
        <v>0.79500000000000004</v>
      </c>
      <c r="AF585" s="65">
        <v>892</v>
      </c>
      <c r="AG585" s="65">
        <v>829</v>
      </c>
      <c r="AH585" s="65">
        <v>886</v>
      </c>
      <c r="AI585" s="65">
        <v>359522</v>
      </c>
      <c r="AJ585" s="66">
        <v>0.9</v>
      </c>
      <c r="AK585" s="66">
        <v>0.879</v>
      </c>
      <c r="AL585" s="66">
        <v>0.95</v>
      </c>
      <c r="AM585" s="66">
        <v>0.91300000000000003</v>
      </c>
      <c r="AN585" s="66">
        <v>0.95299999999999996</v>
      </c>
      <c r="AO585" s="66">
        <v>0.33900000000000002</v>
      </c>
      <c r="AP585" s="66">
        <v>0.81299999999999994</v>
      </c>
      <c r="AQ585" s="66">
        <v>0.81299999999999994</v>
      </c>
      <c r="AR585" s="88">
        <v>0.46988999999999997</v>
      </c>
    </row>
    <row r="586" spans="1:44" x14ac:dyDescent="0.2">
      <c r="A586" s="61" t="s">
        <v>1192</v>
      </c>
      <c r="B586" s="58" t="s">
        <v>1193</v>
      </c>
      <c r="C586" s="65">
        <v>489321</v>
      </c>
      <c r="D586" s="65">
        <v>175149</v>
      </c>
      <c r="E586" s="66">
        <v>0.66200000000000003</v>
      </c>
      <c r="F586" s="65">
        <v>16747</v>
      </c>
      <c r="G586" s="65">
        <v>50241</v>
      </c>
      <c r="H586" s="66">
        <v>0.66300000000000003</v>
      </c>
      <c r="I586" s="65">
        <v>14866</v>
      </c>
      <c r="J586" s="66">
        <v>0.90100000000000002</v>
      </c>
      <c r="K586" s="65">
        <v>826034171</v>
      </c>
      <c r="L586" s="65">
        <v>1362</v>
      </c>
      <c r="M586" s="65">
        <v>606486</v>
      </c>
      <c r="N586" s="65">
        <v>221958</v>
      </c>
      <c r="O586" s="66">
        <v>0.68500000000000005</v>
      </c>
      <c r="P586" s="65">
        <v>1600</v>
      </c>
      <c r="Q586" s="65">
        <v>1692</v>
      </c>
      <c r="R586" s="65">
        <v>1646</v>
      </c>
      <c r="S586" s="66">
        <v>1.0449999999999999</v>
      </c>
      <c r="T586" s="66">
        <v>1.68</v>
      </c>
      <c r="U586" s="66">
        <v>0.57399999999999995</v>
      </c>
      <c r="V586" s="65">
        <v>807499614</v>
      </c>
      <c r="W586" s="65">
        <v>844568728</v>
      </c>
      <c r="X586" s="65">
        <v>297306973</v>
      </c>
      <c r="Y586" s="65">
        <v>302307732</v>
      </c>
      <c r="Z586" s="65">
        <v>1726</v>
      </c>
      <c r="AA586" s="65">
        <v>1296</v>
      </c>
      <c r="AB586" s="67">
        <v>0.53539999999999999</v>
      </c>
      <c r="AC586" s="65">
        <v>15</v>
      </c>
      <c r="AD586" s="66">
        <v>0.1358</v>
      </c>
      <c r="AE586" s="66">
        <v>0.68</v>
      </c>
      <c r="AF586" s="65">
        <v>1344</v>
      </c>
      <c r="AG586" s="65">
        <v>1342</v>
      </c>
      <c r="AH586" s="65">
        <v>1438</v>
      </c>
      <c r="AI586" s="65">
        <v>587321</v>
      </c>
      <c r="AJ586" s="66">
        <v>0.75700000000000001</v>
      </c>
      <c r="AK586" s="66">
        <v>0.81599999999999995</v>
      </c>
      <c r="AL586" s="66">
        <v>0.91600000000000004</v>
      </c>
      <c r="AM586" s="66">
        <v>0.81599999999999995</v>
      </c>
      <c r="AN586" s="66">
        <v>0.81599999999999995</v>
      </c>
      <c r="AO586" s="66">
        <v>0.65</v>
      </c>
      <c r="AP586" s="66">
        <v>0.69399999999999995</v>
      </c>
      <c r="AQ586" s="66">
        <v>0.69399999999999995</v>
      </c>
      <c r="AR586" s="88">
        <v>0.45227000000000001</v>
      </c>
    </row>
    <row r="587" spans="1:44" x14ac:dyDescent="0.2">
      <c r="A587" s="61" t="s">
        <v>1194</v>
      </c>
      <c r="B587" s="58" t="s">
        <v>1195</v>
      </c>
      <c r="C587" s="65">
        <v>342853</v>
      </c>
      <c r="D587" s="65">
        <v>135845</v>
      </c>
      <c r="E587" s="66">
        <v>0.49</v>
      </c>
      <c r="F587" s="65">
        <v>14963</v>
      </c>
      <c r="G587" s="65">
        <v>44889</v>
      </c>
      <c r="H587" s="66">
        <v>0.751</v>
      </c>
      <c r="I587" s="65">
        <v>8690</v>
      </c>
      <c r="J587" s="66">
        <v>0.92700000000000005</v>
      </c>
      <c r="K587" s="65">
        <v>312921568</v>
      </c>
      <c r="L587" s="65">
        <v>786</v>
      </c>
      <c r="M587" s="65">
        <v>398119</v>
      </c>
      <c r="N587" s="65">
        <v>162461</v>
      </c>
      <c r="O587" s="66">
        <v>0.501</v>
      </c>
      <c r="P587" s="65">
        <v>892</v>
      </c>
      <c r="Q587" s="65">
        <v>927</v>
      </c>
      <c r="R587" s="65">
        <v>910</v>
      </c>
      <c r="S587" s="66">
        <v>1.0449999999999999</v>
      </c>
      <c r="T587" s="66">
        <v>1.581</v>
      </c>
      <c r="U587" s="66">
        <v>0.76500000000000001</v>
      </c>
      <c r="V587" s="65">
        <v>303560660</v>
      </c>
      <c r="W587" s="65">
        <v>322282477</v>
      </c>
      <c r="X587" s="65">
        <v>126791255</v>
      </c>
      <c r="Y587" s="65">
        <v>127694829</v>
      </c>
      <c r="Z587" s="65">
        <v>940</v>
      </c>
      <c r="AA587" s="65">
        <v>759</v>
      </c>
      <c r="AB587" s="67">
        <v>0.44230000000000003</v>
      </c>
      <c r="AC587" s="65">
        <v>6</v>
      </c>
      <c r="AD587" s="66">
        <v>8.0799999999999997E-2</v>
      </c>
      <c r="AE587" s="66">
        <v>0.58099999999999996</v>
      </c>
      <c r="AF587" s="65">
        <v>754</v>
      </c>
      <c r="AG587" s="65">
        <v>774</v>
      </c>
      <c r="AH587" s="65">
        <v>834</v>
      </c>
      <c r="AI587" s="65">
        <v>386429</v>
      </c>
      <c r="AJ587" s="66">
        <v>0.9</v>
      </c>
      <c r="AK587" s="66">
        <v>0.88500000000000001</v>
      </c>
      <c r="AL587" s="66">
        <v>0.95</v>
      </c>
      <c r="AM587" s="66">
        <v>0.89900000000000002</v>
      </c>
      <c r="AN587" s="66">
        <v>0.89900000000000002</v>
      </c>
      <c r="AO587" s="66">
        <v>0.60799999999999998</v>
      </c>
      <c r="AP587" s="66">
        <v>0.79900000000000004</v>
      </c>
      <c r="AQ587" s="66">
        <v>0.79900000000000004</v>
      </c>
      <c r="AR587" s="88">
        <v>0.43659999999999999</v>
      </c>
    </row>
    <row r="588" spans="1:44" x14ac:dyDescent="0.2">
      <c r="A588" s="61" t="s">
        <v>1196</v>
      </c>
      <c r="B588" s="58" t="s">
        <v>1197</v>
      </c>
      <c r="C588" s="65">
        <v>928107</v>
      </c>
      <c r="D588" s="65">
        <v>293577</v>
      </c>
      <c r="E588" s="66">
        <v>1.181</v>
      </c>
      <c r="F588" s="65">
        <v>17302</v>
      </c>
      <c r="G588" s="65">
        <v>51906</v>
      </c>
      <c r="H588" s="66">
        <v>0.39800000000000002</v>
      </c>
      <c r="I588" s="65">
        <v>19455</v>
      </c>
      <c r="J588" s="66">
        <v>0.82299999999999995</v>
      </c>
      <c r="K588" s="65">
        <v>5254164958</v>
      </c>
      <c r="L588" s="65">
        <v>4896</v>
      </c>
      <c r="M588" s="65">
        <v>1073154</v>
      </c>
      <c r="N588" s="65">
        <v>346105</v>
      </c>
      <c r="O588" s="66">
        <v>1.0680000000000001</v>
      </c>
      <c r="P588" s="65">
        <v>5713</v>
      </c>
      <c r="Q588" s="65">
        <v>5860</v>
      </c>
      <c r="R588" s="65">
        <v>5787</v>
      </c>
      <c r="S588" s="66">
        <v>1.0449999999999999</v>
      </c>
      <c r="T588" s="66">
        <v>1.33</v>
      </c>
      <c r="U588" s="66">
        <v>0.33800000000000002</v>
      </c>
      <c r="V588" s="65">
        <v>5151292101</v>
      </c>
      <c r="W588" s="65">
        <v>5357037816</v>
      </c>
      <c r="X588" s="65">
        <v>1659666995</v>
      </c>
      <c r="Y588" s="65">
        <v>1694530815</v>
      </c>
      <c r="Z588" s="65">
        <v>5772</v>
      </c>
      <c r="AA588" s="65">
        <v>4906</v>
      </c>
      <c r="AB588" s="67">
        <v>0.38850000000000001</v>
      </c>
      <c r="AC588" s="65">
        <v>170</v>
      </c>
      <c r="AD588" s="66">
        <v>9.3399999999999997E-2</v>
      </c>
      <c r="AE588" s="66">
        <v>0.33</v>
      </c>
      <c r="AF588" s="65">
        <v>5215</v>
      </c>
      <c r="AG588" s="65">
        <v>5156</v>
      </c>
      <c r="AH588" s="65">
        <v>4984</v>
      </c>
      <c r="AI588" s="65">
        <v>1074847</v>
      </c>
      <c r="AJ588" s="66">
        <v>0.504</v>
      </c>
      <c r="AK588" s="66">
        <v>0.58099999999999996</v>
      </c>
      <c r="AL588" s="66">
        <v>0.68100000000000005</v>
      </c>
      <c r="AM588" s="66">
        <v>0.58099999999999996</v>
      </c>
      <c r="AN588" s="66">
        <v>0.58099999999999996</v>
      </c>
      <c r="AO588" s="66">
        <v>0.55100000000000005</v>
      </c>
      <c r="AP588" s="66">
        <v>0.439</v>
      </c>
      <c r="AQ588" s="66">
        <v>0.55100000000000005</v>
      </c>
      <c r="AR588" s="88">
        <v>0.32835999999999999</v>
      </c>
    </row>
    <row r="589" spans="1:44" x14ac:dyDescent="0.2">
      <c r="A589" s="61" t="s">
        <v>1198</v>
      </c>
      <c r="B589" s="58" t="s">
        <v>1199</v>
      </c>
      <c r="C589" s="65">
        <v>653885</v>
      </c>
      <c r="D589" s="65">
        <v>234853</v>
      </c>
      <c r="E589" s="66">
        <v>0.88800000000000001</v>
      </c>
      <c r="F589" s="65">
        <v>16501</v>
      </c>
      <c r="G589" s="65">
        <v>49503</v>
      </c>
      <c r="H589" s="66">
        <v>0.54800000000000004</v>
      </c>
      <c r="I589" s="65">
        <v>18428</v>
      </c>
      <c r="J589" s="66">
        <v>0.86699999999999999</v>
      </c>
      <c r="K589" s="65">
        <v>927813362</v>
      </c>
      <c r="L589" s="65">
        <v>1184</v>
      </c>
      <c r="M589" s="65">
        <v>783626</v>
      </c>
      <c r="N589" s="65">
        <v>284442</v>
      </c>
      <c r="O589" s="66">
        <v>0.878</v>
      </c>
      <c r="P589" s="65">
        <v>1356</v>
      </c>
      <c r="Q589" s="65">
        <v>1361</v>
      </c>
      <c r="R589" s="65">
        <v>1359</v>
      </c>
      <c r="S589" s="66">
        <v>1.0449999999999999</v>
      </c>
      <c r="T589" s="66">
        <v>1.353</v>
      </c>
      <c r="U589" s="66">
        <v>0.44900000000000001</v>
      </c>
      <c r="V589" s="65">
        <v>917954408</v>
      </c>
      <c r="W589" s="65">
        <v>937672317</v>
      </c>
      <c r="X589" s="65">
        <v>350414505</v>
      </c>
      <c r="Y589" s="65">
        <v>336780172</v>
      </c>
      <c r="Z589" s="65">
        <v>1434</v>
      </c>
      <c r="AA589" s="65">
        <v>1169</v>
      </c>
      <c r="AB589" s="67">
        <v>0.27979999999999999</v>
      </c>
      <c r="AC589" s="65">
        <v>26</v>
      </c>
      <c r="AD589" s="66">
        <v>3.78E-2</v>
      </c>
      <c r="AE589" s="66">
        <v>0.35299999999999998</v>
      </c>
      <c r="AF589" s="65">
        <v>1161</v>
      </c>
      <c r="AG589" s="65">
        <v>1184</v>
      </c>
      <c r="AH589" s="65">
        <v>1285</v>
      </c>
      <c r="AI589" s="65">
        <v>729706</v>
      </c>
      <c r="AJ589" s="66">
        <v>0.67400000000000004</v>
      </c>
      <c r="AK589" s="66">
        <v>0.628</v>
      </c>
      <c r="AL589" s="66">
        <v>0.72799999999999998</v>
      </c>
      <c r="AM589" s="66">
        <v>0.72</v>
      </c>
      <c r="AN589" s="66">
        <v>0.72</v>
      </c>
      <c r="AO589" s="66">
        <v>0.64800000000000002</v>
      </c>
      <c r="AP589" s="66">
        <v>0.62</v>
      </c>
      <c r="AQ589" s="66">
        <v>0.64800000000000002</v>
      </c>
      <c r="AR589" s="88">
        <v>0.23793</v>
      </c>
    </row>
    <row r="590" spans="1:44" x14ac:dyDescent="0.2">
      <c r="A590" s="61" t="s">
        <v>1200</v>
      </c>
      <c r="B590" s="58" t="s">
        <v>1201</v>
      </c>
      <c r="C590" s="65">
        <v>360283</v>
      </c>
      <c r="D590" s="65">
        <v>126256</v>
      </c>
      <c r="E590" s="66">
        <v>0.48199999999999998</v>
      </c>
      <c r="F590" s="65">
        <v>15292</v>
      </c>
      <c r="G590" s="65">
        <v>45876</v>
      </c>
      <c r="H590" s="66">
        <v>0.755</v>
      </c>
      <c r="I590" s="65">
        <v>8903</v>
      </c>
      <c r="J590" s="66">
        <v>0.92800000000000005</v>
      </c>
      <c r="K590" s="65">
        <v>326294621</v>
      </c>
      <c r="L590" s="65">
        <v>734</v>
      </c>
      <c r="M590" s="65">
        <v>444543</v>
      </c>
      <c r="N590" s="65">
        <v>160831</v>
      </c>
      <c r="O590" s="66">
        <v>0.496</v>
      </c>
      <c r="P590" s="65">
        <v>917</v>
      </c>
      <c r="Q590" s="65">
        <v>947</v>
      </c>
      <c r="R590" s="65">
        <v>932</v>
      </c>
      <c r="S590" s="66">
        <v>1.0449999999999999</v>
      </c>
      <c r="T590" s="66">
        <v>1.76</v>
      </c>
      <c r="U590" s="66">
        <v>0.81599999999999995</v>
      </c>
      <c r="V590" s="65">
        <v>315723724</v>
      </c>
      <c r="W590" s="65">
        <v>336865519</v>
      </c>
      <c r="X590" s="65">
        <v>115256061</v>
      </c>
      <c r="Y590" s="65">
        <v>118050101</v>
      </c>
      <c r="Z590" s="65">
        <v>935</v>
      </c>
      <c r="AA590" s="65">
        <v>718</v>
      </c>
      <c r="AB590" s="67">
        <v>0.65269999999999995</v>
      </c>
      <c r="AC590" s="65">
        <v>0</v>
      </c>
      <c r="AD590" s="66">
        <v>0.11409999999999999</v>
      </c>
      <c r="AE590" s="66">
        <v>0.76</v>
      </c>
      <c r="AF590" s="65">
        <v>708</v>
      </c>
      <c r="AG590" s="65">
        <v>731</v>
      </c>
      <c r="AH590" s="65">
        <v>726</v>
      </c>
      <c r="AI590" s="65">
        <v>464002</v>
      </c>
      <c r="AJ590" s="66">
        <v>0.9</v>
      </c>
      <c r="AK590" s="66">
        <v>0.84799999999999998</v>
      </c>
      <c r="AL590" s="66">
        <v>0.94799999999999995</v>
      </c>
      <c r="AM590" s="66">
        <v>0.85799999999999998</v>
      </c>
      <c r="AN590" s="66">
        <v>0.89500000000000002</v>
      </c>
      <c r="AO590" s="66">
        <v>0.58199999999999996</v>
      </c>
      <c r="AP590" s="66">
        <v>0.75800000000000001</v>
      </c>
      <c r="AQ590" s="66">
        <v>0.75800000000000001</v>
      </c>
      <c r="AR590" s="88">
        <v>0.49513000000000001</v>
      </c>
    </row>
    <row r="591" spans="1:44" x14ac:dyDescent="0.2">
      <c r="A591" s="61" t="s">
        <v>1202</v>
      </c>
      <c r="B591" s="58" t="s">
        <v>1203</v>
      </c>
      <c r="C591" s="65">
        <v>548879</v>
      </c>
      <c r="D591" s="65">
        <v>173374</v>
      </c>
      <c r="E591" s="66">
        <v>0.69699999999999995</v>
      </c>
      <c r="F591" s="65">
        <v>15129</v>
      </c>
      <c r="G591" s="65">
        <v>45387</v>
      </c>
      <c r="H591" s="66">
        <v>0.64500000000000002</v>
      </c>
      <c r="I591" s="65">
        <v>13038</v>
      </c>
      <c r="J591" s="66">
        <v>0.89600000000000002</v>
      </c>
      <c r="K591" s="65">
        <v>629415397</v>
      </c>
      <c r="L591" s="65">
        <v>945</v>
      </c>
      <c r="M591" s="65">
        <v>666048</v>
      </c>
      <c r="N591" s="65">
        <v>216855</v>
      </c>
      <c r="O591" s="66">
        <v>0.66900000000000004</v>
      </c>
      <c r="P591" s="65">
        <v>1187</v>
      </c>
      <c r="Q591" s="65">
        <v>1183</v>
      </c>
      <c r="R591" s="65">
        <v>1187</v>
      </c>
      <c r="S591" s="66">
        <v>1.0449999999999999</v>
      </c>
      <c r="T591" s="66">
        <v>1.5760000000000001</v>
      </c>
      <c r="U591" s="66">
        <v>0.55500000000000005</v>
      </c>
      <c r="V591" s="65">
        <v>610055185</v>
      </c>
      <c r="W591" s="65">
        <v>648775609</v>
      </c>
      <c r="X591" s="65">
        <v>200409834</v>
      </c>
      <c r="Y591" s="65">
        <v>204928216</v>
      </c>
      <c r="Z591" s="65">
        <v>1182</v>
      </c>
      <c r="AA591" s="65">
        <v>966</v>
      </c>
      <c r="AB591" s="67">
        <v>0.38390000000000002</v>
      </c>
      <c r="AC591" s="65">
        <v>4</v>
      </c>
      <c r="AD591" s="66">
        <v>9.4299999999999995E-2</v>
      </c>
      <c r="AE591" s="66">
        <v>0.57599999999999996</v>
      </c>
      <c r="AF591" s="65">
        <v>962</v>
      </c>
      <c r="AG591" s="65">
        <v>950</v>
      </c>
      <c r="AH591" s="65">
        <v>983</v>
      </c>
      <c r="AI591" s="65">
        <v>659995</v>
      </c>
      <c r="AJ591" s="66">
        <v>0.73</v>
      </c>
      <c r="AK591" s="66">
        <v>0.82099999999999995</v>
      </c>
      <c r="AL591" s="66">
        <v>0.92100000000000004</v>
      </c>
      <c r="AM591" s="66">
        <v>0.82099999999999995</v>
      </c>
      <c r="AN591" s="66">
        <v>0.82099999999999995</v>
      </c>
      <c r="AO591" s="66">
        <v>0.57299999999999995</v>
      </c>
      <c r="AP591" s="66">
        <v>0.65600000000000003</v>
      </c>
      <c r="AQ591" s="66">
        <v>0.65600000000000003</v>
      </c>
      <c r="AR591" s="88">
        <v>0.33130999999999999</v>
      </c>
    </row>
    <row r="592" spans="1:44" x14ac:dyDescent="0.2">
      <c r="A592" s="61" t="s">
        <v>1204</v>
      </c>
      <c r="B592" s="58" t="s">
        <v>1205</v>
      </c>
      <c r="C592" s="65">
        <v>578919</v>
      </c>
      <c r="D592" s="65">
        <v>174970</v>
      </c>
      <c r="E592" s="66">
        <v>0.72</v>
      </c>
      <c r="F592" s="65">
        <v>18820</v>
      </c>
      <c r="G592" s="65">
        <v>56460</v>
      </c>
      <c r="H592" s="66">
        <v>0.63300000000000001</v>
      </c>
      <c r="I592" s="65">
        <v>17478</v>
      </c>
      <c r="J592" s="66">
        <v>0.89200000000000002</v>
      </c>
      <c r="K592" s="65">
        <v>4375119087</v>
      </c>
      <c r="L592" s="65">
        <v>6135</v>
      </c>
      <c r="M592" s="65">
        <v>713140</v>
      </c>
      <c r="N592" s="65">
        <v>222428</v>
      </c>
      <c r="O592" s="66">
        <v>0.68600000000000005</v>
      </c>
      <c r="P592" s="65">
        <v>7699</v>
      </c>
      <c r="Q592" s="65">
        <v>7892</v>
      </c>
      <c r="R592" s="65">
        <v>7796</v>
      </c>
      <c r="S592" s="66">
        <v>1.3140000000000001</v>
      </c>
      <c r="T592" s="66">
        <v>1.5189999999999999</v>
      </c>
      <c r="U592" s="66">
        <v>0.56499999999999995</v>
      </c>
      <c r="V592" s="65">
        <v>4235246634</v>
      </c>
      <c r="W592" s="65">
        <v>4514991541</v>
      </c>
      <c r="X592" s="65">
        <v>1357020573</v>
      </c>
      <c r="Y592" s="65">
        <v>1364598086</v>
      </c>
      <c r="Z592" s="65">
        <v>7799</v>
      </c>
      <c r="AA592" s="65">
        <v>6087</v>
      </c>
      <c r="AB592" s="67">
        <v>0.56269999999999998</v>
      </c>
      <c r="AC592" s="65">
        <v>520</v>
      </c>
      <c r="AD592" s="66">
        <v>0.17130000000000001</v>
      </c>
      <c r="AE592" s="66">
        <v>0.51900000000000002</v>
      </c>
      <c r="AF592" s="65">
        <v>6758</v>
      </c>
      <c r="AG592" s="65">
        <v>6768</v>
      </c>
      <c r="AH592" s="65">
        <v>6457</v>
      </c>
      <c r="AI592" s="65">
        <v>699239</v>
      </c>
      <c r="AJ592" s="66">
        <v>0.68200000000000005</v>
      </c>
      <c r="AK592" s="66">
        <v>0.63500000000000001</v>
      </c>
      <c r="AL592" s="66">
        <v>0.73499999999999999</v>
      </c>
      <c r="AM592" s="66">
        <v>0.73499999999999999</v>
      </c>
      <c r="AN592" s="66">
        <v>0.76600000000000001</v>
      </c>
      <c r="AO592" s="66">
        <v>0.66400000000000003</v>
      </c>
      <c r="AP592" s="66">
        <v>0.63500000000000001</v>
      </c>
      <c r="AQ592" s="66">
        <v>0.66400000000000003</v>
      </c>
      <c r="AR592" s="88">
        <v>0.49829000000000001</v>
      </c>
    </row>
    <row r="593" spans="1:44" x14ac:dyDescent="0.2">
      <c r="A593" s="61" t="s">
        <v>1206</v>
      </c>
      <c r="B593" s="58" t="s">
        <v>1207</v>
      </c>
      <c r="C593" s="65">
        <v>602105</v>
      </c>
      <c r="D593" s="65">
        <v>201860</v>
      </c>
      <c r="E593" s="66">
        <v>0.78900000000000003</v>
      </c>
      <c r="F593" s="65">
        <v>16688</v>
      </c>
      <c r="G593" s="65">
        <v>50064</v>
      </c>
      <c r="H593" s="66">
        <v>0.59799999999999998</v>
      </c>
      <c r="I593" s="65">
        <v>18748</v>
      </c>
      <c r="J593" s="66">
        <v>0.88200000000000001</v>
      </c>
      <c r="K593" s="65">
        <v>1205054898</v>
      </c>
      <c r="L593" s="65">
        <v>1587</v>
      </c>
      <c r="M593" s="65">
        <v>759328</v>
      </c>
      <c r="N593" s="65">
        <v>259098</v>
      </c>
      <c r="O593" s="66">
        <v>0.8</v>
      </c>
      <c r="P593" s="65">
        <v>1921</v>
      </c>
      <c r="Q593" s="65">
        <v>1903</v>
      </c>
      <c r="R593" s="65">
        <v>1921</v>
      </c>
      <c r="S593" s="66">
        <v>1.3140000000000001</v>
      </c>
      <c r="T593" s="66">
        <v>1.2989999999999999</v>
      </c>
      <c r="U593" s="66">
        <v>0.498</v>
      </c>
      <c r="V593" s="65">
        <v>1183620808</v>
      </c>
      <c r="W593" s="65">
        <v>1226488989</v>
      </c>
      <c r="X593" s="65">
        <v>387740269</v>
      </c>
      <c r="Y593" s="65">
        <v>411190110</v>
      </c>
      <c r="Z593" s="65">
        <v>2037</v>
      </c>
      <c r="AA593" s="65">
        <v>1591</v>
      </c>
      <c r="AB593" s="67">
        <v>0.36659999999999998</v>
      </c>
      <c r="AC593" s="65">
        <v>25</v>
      </c>
      <c r="AD593" s="66">
        <v>0.08</v>
      </c>
      <c r="AE593" s="66">
        <v>0.29899999999999999</v>
      </c>
      <c r="AF593" s="65">
        <v>1608</v>
      </c>
      <c r="AG593" s="65">
        <v>1675</v>
      </c>
      <c r="AH593" s="65">
        <v>1679</v>
      </c>
      <c r="AI593" s="65">
        <v>730487</v>
      </c>
      <c r="AJ593" s="66">
        <v>0.66600000000000004</v>
      </c>
      <c r="AK593" s="66">
        <v>0.66200000000000003</v>
      </c>
      <c r="AL593" s="66">
        <v>0.76200000000000001</v>
      </c>
      <c r="AM593" s="66">
        <v>0.71899999999999997</v>
      </c>
      <c r="AN593" s="66">
        <v>0.71899999999999997</v>
      </c>
      <c r="AO593" s="66">
        <v>0.67300000000000004</v>
      </c>
      <c r="AP593" s="66">
        <v>0.61899999999999999</v>
      </c>
      <c r="AQ593" s="66">
        <v>0.67300000000000004</v>
      </c>
      <c r="AR593" s="88">
        <v>0.3201</v>
      </c>
    </row>
    <row r="594" spans="1:44" x14ac:dyDescent="0.2">
      <c r="A594" s="61" t="s">
        <v>1208</v>
      </c>
      <c r="B594" s="58" t="s">
        <v>1209</v>
      </c>
      <c r="C594" s="65">
        <v>1001626</v>
      </c>
      <c r="D594" s="65">
        <v>260560</v>
      </c>
      <c r="E594" s="66">
        <v>1.1619999999999999</v>
      </c>
      <c r="F594" s="65">
        <v>21655</v>
      </c>
      <c r="G594" s="65">
        <v>64965</v>
      </c>
      <c r="H594" s="66">
        <v>0.40799999999999997</v>
      </c>
      <c r="I594" s="65">
        <v>23641</v>
      </c>
      <c r="J594" s="66">
        <v>0.82599999999999996</v>
      </c>
      <c r="K594" s="65">
        <v>2074868742</v>
      </c>
      <c r="L594" s="65">
        <v>1717</v>
      </c>
      <c r="M594" s="65">
        <v>1208426</v>
      </c>
      <c r="N594" s="65">
        <v>317164</v>
      </c>
      <c r="O594" s="66">
        <v>0.97899999999999998</v>
      </c>
      <c r="P594" s="65">
        <v>2110</v>
      </c>
      <c r="Q594" s="65">
        <v>2152</v>
      </c>
      <c r="R594" s="65">
        <v>2131</v>
      </c>
      <c r="S594" s="66">
        <v>1.3140000000000001</v>
      </c>
      <c r="T594" s="66">
        <v>1.694</v>
      </c>
      <c r="U594" s="66">
        <v>0.35</v>
      </c>
      <c r="V594" s="65">
        <v>2056337613</v>
      </c>
      <c r="W594" s="65">
        <v>2093399871</v>
      </c>
      <c r="X594" s="65">
        <v>492074120</v>
      </c>
      <c r="Y594" s="65">
        <v>544570706</v>
      </c>
      <c r="Z594" s="65">
        <v>2090</v>
      </c>
      <c r="AA594" s="65">
        <v>1707</v>
      </c>
      <c r="AB594" s="67">
        <v>0.48820000000000002</v>
      </c>
      <c r="AC594" s="65">
        <v>9</v>
      </c>
      <c r="AD594" s="66">
        <v>0.1583</v>
      </c>
      <c r="AE594" s="66">
        <v>0.69399999999999995</v>
      </c>
      <c r="AF594" s="65">
        <v>1885</v>
      </c>
      <c r="AG594" s="65">
        <v>1878</v>
      </c>
      <c r="AH594" s="65">
        <v>1762</v>
      </c>
      <c r="AI594" s="65">
        <v>1188081</v>
      </c>
      <c r="AJ594" s="66">
        <v>0.48099999999999998</v>
      </c>
      <c r="AK594" s="66">
        <v>0.65500000000000003</v>
      </c>
      <c r="AL594" s="66">
        <v>0.755</v>
      </c>
      <c r="AM594" s="66">
        <v>0.65500000000000003</v>
      </c>
      <c r="AN594" s="66">
        <v>0.65500000000000003</v>
      </c>
      <c r="AO594" s="66">
        <v>0.58399999999999996</v>
      </c>
      <c r="AP594" s="66">
        <v>0.38</v>
      </c>
      <c r="AQ594" s="66">
        <v>0.58399999999999996</v>
      </c>
      <c r="AR594" s="88">
        <v>0.39500000000000002</v>
      </c>
    </row>
    <row r="595" spans="1:44" x14ac:dyDescent="0.2">
      <c r="A595" s="61" t="s">
        <v>1210</v>
      </c>
      <c r="B595" s="58" t="s">
        <v>1211</v>
      </c>
      <c r="C595" s="65">
        <v>541613</v>
      </c>
      <c r="D595" s="65">
        <v>197526</v>
      </c>
      <c r="E595" s="66">
        <v>0.74099999999999999</v>
      </c>
      <c r="F595" s="65">
        <v>18084</v>
      </c>
      <c r="G595" s="65">
        <v>54252</v>
      </c>
      <c r="H595" s="66">
        <v>0.623</v>
      </c>
      <c r="I595" s="65">
        <v>18612</v>
      </c>
      <c r="J595" s="66">
        <v>0.88900000000000001</v>
      </c>
      <c r="K595" s="65">
        <v>1237759392</v>
      </c>
      <c r="L595" s="65">
        <v>1844</v>
      </c>
      <c r="M595" s="65">
        <v>671236</v>
      </c>
      <c r="N595" s="65">
        <v>250121</v>
      </c>
      <c r="O595" s="66">
        <v>0.77200000000000002</v>
      </c>
      <c r="P595" s="65">
        <v>2311</v>
      </c>
      <c r="Q595" s="65">
        <v>2261</v>
      </c>
      <c r="R595" s="65">
        <v>2311</v>
      </c>
      <c r="S595" s="66">
        <v>1.3140000000000001</v>
      </c>
      <c r="T595" s="66">
        <v>1.3480000000000001</v>
      </c>
      <c r="U595" s="66">
        <v>0.52600000000000002</v>
      </c>
      <c r="V595" s="65">
        <v>1210850967</v>
      </c>
      <c r="W595" s="65">
        <v>1264667817</v>
      </c>
      <c r="X595" s="65">
        <v>447700718</v>
      </c>
      <c r="Y595" s="65">
        <v>461224147</v>
      </c>
      <c r="Z595" s="65">
        <v>2335</v>
      </c>
      <c r="AA595" s="65">
        <v>1892</v>
      </c>
      <c r="AB595" s="67">
        <v>0.41349999999999998</v>
      </c>
      <c r="AC595" s="65">
        <v>77</v>
      </c>
      <c r="AD595" s="66">
        <v>8.9300000000000004E-2</v>
      </c>
      <c r="AE595" s="66">
        <v>0.34799999999999998</v>
      </c>
      <c r="AF595" s="65">
        <v>1958</v>
      </c>
      <c r="AG595" s="65">
        <v>1945</v>
      </c>
      <c r="AH595" s="65">
        <v>1954</v>
      </c>
      <c r="AI595" s="65">
        <v>647219</v>
      </c>
      <c r="AJ595" s="66">
        <v>0.70599999999999996</v>
      </c>
      <c r="AK595" s="66">
        <v>0.66300000000000003</v>
      </c>
      <c r="AL595" s="66">
        <v>0.76300000000000001</v>
      </c>
      <c r="AM595" s="66">
        <v>0.76200000000000001</v>
      </c>
      <c r="AN595" s="66">
        <v>0.76200000000000001</v>
      </c>
      <c r="AO595" s="66">
        <v>0.71399999999999997</v>
      </c>
      <c r="AP595" s="66">
        <v>0.66200000000000003</v>
      </c>
      <c r="AQ595" s="66">
        <v>0.71399999999999997</v>
      </c>
      <c r="AR595" s="88">
        <v>0.32508999999999999</v>
      </c>
    </row>
    <row r="596" spans="1:44" x14ac:dyDescent="0.2">
      <c r="A596" s="61" t="s">
        <v>1212</v>
      </c>
      <c r="B596" s="58" t="s">
        <v>1213</v>
      </c>
      <c r="C596" s="65">
        <v>825441</v>
      </c>
      <c r="D596" s="65">
        <v>255362</v>
      </c>
      <c r="E596" s="66">
        <v>1.0389999999999999</v>
      </c>
      <c r="F596" s="65">
        <v>18917</v>
      </c>
      <c r="G596" s="65">
        <v>56751</v>
      </c>
      <c r="H596" s="66">
        <v>0.47099999999999997</v>
      </c>
      <c r="I596" s="65">
        <v>25131</v>
      </c>
      <c r="J596" s="66">
        <v>0.84499999999999997</v>
      </c>
      <c r="K596" s="65">
        <v>1971801805</v>
      </c>
      <c r="L596" s="65">
        <v>1896</v>
      </c>
      <c r="M596" s="65">
        <v>1039979</v>
      </c>
      <c r="N596" s="65">
        <v>329977</v>
      </c>
      <c r="O596" s="66">
        <v>1.0189999999999999</v>
      </c>
      <c r="P596" s="65">
        <v>2209</v>
      </c>
      <c r="Q596" s="65">
        <v>2455</v>
      </c>
      <c r="R596" s="65">
        <v>2332</v>
      </c>
      <c r="S596" s="66">
        <v>1.3140000000000001</v>
      </c>
      <c r="T596" s="66">
        <v>1.3069999999999999</v>
      </c>
      <c r="U596" s="66">
        <v>0.39300000000000002</v>
      </c>
      <c r="V596" s="65">
        <v>1921272596</v>
      </c>
      <c r="W596" s="65">
        <v>2022331015</v>
      </c>
      <c r="X596" s="65">
        <v>621062538</v>
      </c>
      <c r="Y596" s="65">
        <v>625638239</v>
      </c>
      <c r="Z596" s="65">
        <v>2450</v>
      </c>
      <c r="AA596" s="65">
        <v>1788</v>
      </c>
      <c r="AB596" s="67">
        <v>0.26840000000000003</v>
      </c>
      <c r="AC596" s="65">
        <v>55</v>
      </c>
      <c r="AD596" s="66">
        <v>7.6200000000000004E-2</v>
      </c>
      <c r="AE596" s="66">
        <v>0.307</v>
      </c>
      <c r="AF596" s="65">
        <v>1928</v>
      </c>
      <c r="AG596" s="65">
        <v>1969</v>
      </c>
      <c r="AH596" s="65">
        <v>2056</v>
      </c>
      <c r="AI596" s="65">
        <v>983624</v>
      </c>
      <c r="AJ596" s="66">
        <v>0.54700000000000004</v>
      </c>
      <c r="AK596" s="66">
        <v>0.60699999999999998</v>
      </c>
      <c r="AL596" s="66">
        <v>0.70699999999999996</v>
      </c>
      <c r="AM596" s="66">
        <v>0.60699999999999998</v>
      </c>
      <c r="AN596" s="66">
        <v>0.60699999999999998</v>
      </c>
      <c r="AO596" s="66">
        <v>0.64</v>
      </c>
      <c r="AP596" s="66">
        <v>0.48599999999999999</v>
      </c>
      <c r="AQ596" s="66">
        <v>0.64</v>
      </c>
      <c r="AR596" s="88">
        <v>0.23971999999999999</v>
      </c>
    </row>
    <row r="597" spans="1:44" x14ac:dyDescent="0.2">
      <c r="A597" s="61" t="s">
        <v>1214</v>
      </c>
      <c r="B597" s="58" t="s">
        <v>1215</v>
      </c>
      <c r="C597" s="65">
        <v>2268247</v>
      </c>
      <c r="D597" s="65">
        <v>357282</v>
      </c>
      <c r="E597" s="66">
        <v>2.1669999999999998</v>
      </c>
      <c r="F597" s="65">
        <v>26085</v>
      </c>
      <c r="G597" s="65">
        <v>78255</v>
      </c>
      <c r="H597" s="66">
        <v>0.25</v>
      </c>
      <c r="I597" s="65">
        <v>41015</v>
      </c>
      <c r="J597" s="66">
        <v>0.67500000000000004</v>
      </c>
      <c r="K597" s="65">
        <v>3635085796</v>
      </c>
      <c r="L597" s="65">
        <v>1209</v>
      </c>
      <c r="M597" s="65">
        <v>3006688</v>
      </c>
      <c r="N597" s="65">
        <v>476377</v>
      </c>
      <c r="O597" s="66">
        <v>1.4710000000000001</v>
      </c>
      <c r="P597" s="65">
        <v>1486</v>
      </c>
      <c r="Q597" s="65">
        <v>1581</v>
      </c>
      <c r="R597" s="65">
        <v>1534</v>
      </c>
      <c r="S597" s="66">
        <v>1.3140000000000001</v>
      </c>
      <c r="T597" s="66">
        <v>1.8129999999999999</v>
      </c>
      <c r="U597" s="66">
        <v>0.13700000000000001</v>
      </c>
      <c r="V597" s="65">
        <v>3613756326</v>
      </c>
      <c r="W597" s="65">
        <v>3656415266</v>
      </c>
      <c r="X597" s="65">
        <v>506924377</v>
      </c>
      <c r="Y597" s="65">
        <v>575939919</v>
      </c>
      <c r="Z597" s="65">
        <v>1612</v>
      </c>
      <c r="AA597" s="65">
        <v>1143</v>
      </c>
      <c r="AB597" s="67">
        <v>0.48580000000000001</v>
      </c>
      <c r="AC597" s="65">
        <v>40</v>
      </c>
      <c r="AD597" s="66">
        <v>0.10199999999999999</v>
      </c>
      <c r="AE597" s="66">
        <v>0.81299999999999994</v>
      </c>
      <c r="AF597" s="65">
        <v>1149</v>
      </c>
      <c r="AG597" s="65">
        <v>1299</v>
      </c>
      <c r="AH597" s="65">
        <v>1328</v>
      </c>
      <c r="AI597" s="65">
        <v>2753324</v>
      </c>
      <c r="AJ597" s="66">
        <v>9.4E-2</v>
      </c>
      <c r="AK597" s="66">
        <v>0.31</v>
      </c>
      <c r="AL597" s="66">
        <v>0.41</v>
      </c>
      <c r="AM597" s="66">
        <v>0.31</v>
      </c>
      <c r="AN597" s="66">
        <v>0.31</v>
      </c>
      <c r="AO597" s="66">
        <v>0.38</v>
      </c>
      <c r="AP597" s="66">
        <v>0</v>
      </c>
      <c r="AQ597" s="66">
        <v>0.38</v>
      </c>
      <c r="AR597" s="88">
        <v>0.42110999999999998</v>
      </c>
    </row>
    <row r="598" spans="1:44" x14ac:dyDescent="0.2">
      <c r="A598" s="61" t="s">
        <v>1216</v>
      </c>
      <c r="B598" s="58" t="s">
        <v>1217</v>
      </c>
      <c r="C598" s="65">
        <v>716429</v>
      </c>
      <c r="D598" s="65">
        <v>206011</v>
      </c>
      <c r="E598" s="66">
        <v>0.87</v>
      </c>
      <c r="F598" s="65">
        <v>17108</v>
      </c>
      <c r="G598" s="65">
        <v>51324</v>
      </c>
      <c r="H598" s="66">
        <v>0.55700000000000005</v>
      </c>
      <c r="I598" s="65">
        <v>17921</v>
      </c>
      <c r="J598" s="66">
        <v>0.87</v>
      </c>
      <c r="K598" s="65">
        <v>1978580865</v>
      </c>
      <c r="L598" s="65">
        <v>2320</v>
      </c>
      <c r="M598" s="65">
        <v>852836</v>
      </c>
      <c r="N598" s="65">
        <v>249344</v>
      </c>
      <c r="O598" s="66">
        <v>0.77</v>
      </c>
      <c r="P598" s="65">
        <v>2826</v>
      </c>
      <c r="Q598" s="65">
        <v>2877</v>
      </c>
      <c r="R598" s="65">
        <v>2852</v>
      </c>
      <c r="S598" s="66">
        <v>1.3140000000000001</v>
      </c>
      <c r="T598" s="66">
        <v>1.367</v>
      </c>
      <c r="U598" s="66">
        <v>0.46</v>
      </c>
      <c r="V598" s="65">
        <v>1945428435</v>
      </c>
      <c r="W598" s="65">
        <v>2011733296</v>
      </c>
      <c r="X598" s="65">
        <v>564580200</v>
      </c>
      <c r="Y598" s="65">
        <v>578479776</v>
      </c>
      <c r="Z598" s="65">
        <v>2808</v>
      </c>
      <c r="AA598" s="65">
        <v>2317</v>
      </c>
      <c r="AB598" s="67">
        <v>0.44929999999999998</v>
      </c>
      <c r="AC598" s="65">
        <v>55</v>
      </c>
      <c r="AD598" s="66">
        <v>9.7199999999999995E-2</v>
      </c>
      <c r="AE598" s="66">
        <v>0.36699999999999999</v>
      </c>
      <c r="AF598" s="65">
        <v>2585</v>
      </c>
      <c r="AG598" s="65">
        <v>2457</v>
      </c>
      <c r="AH598" s="65">
        <v>2403</v>
      </c>
      <c r="AI598" s="65">
        <v>837175</v>
      </c>
      <c r="AJ598" s="66">
        <v>0.61599999999999999</v>
      </c>
      <c r="AK598" s="66">
        <v>0.66800000000000004</v>
      </c>
      <c r="AL598" s="66">
        <v>0.76800000000000002</v>
      </c>
      <c r="AM598" s="66">
        <v>0.66300000000000003</v>
      </c>
      <c r="AN598" s="66">
        <v>0.66300000000000003</v>
      </c>
      <c r="AO598" s="66">
        <v>0.61199999999999999</v>
      </c>
      <c r="AP598" s="66">
        <v>0.56299999999999994</v>
      </c>
      <c r="AQ598" s="66">
        <v>0.61199999999999999</v>
      </c>
      <c r="AR598" s="88">
        <v>0.38153999999999999</v>
      </c>
    </row>
    <row r="599" spans="1:44" x14ac:dyDescent="0.2">
      <c r="A599" s="61" t="s">
        <v>1218</v>
      </c>
      <c r="B599" s="58" t="s">
        <v>1219</v>
      </c>
      <c r="C599" s="65">
        <v>469262</v>
      </c>
      <c r="D599" s="65">
        <v>181185</v>
      </c>
      <c r="E599" s="66">
        <v>0.66100000000000003</v>
      </c>
      <c r="F599" s="65">
        <v>16346</v>
      </c>
      <c r="G599" s="65">
        <v>49038</v>
      </c>
      <c r="H599" s="66">
        <v>0.66300000000000003</v>
      </c>
      <c r="I599" s="65">
        <v>16004</v>
      </c>
      <c r="J599" s="66">
        <v>0.90100000000000002</v>
      </c>
      <c r="K599" s="65">
        <v>1622685549</v>
      </c>
      <c r="L599" s="65">
        <v>2786</v>
      </c>
      <c r="M599" s="65">
        <v>582442</v>
      </c>
      <c r="N599" s="65">
        <v>231977</v>
      </c>
      <c r="O599" s="66">
        <v>0.71599999999999997</v>
      </c>
      <c r="P599" s="65">
        <v>3319</v>
      </c>
      <c r="Q599" s="65">
        <v>3366</v>
      </c>
      <c r="R599" s="65">
        <v>3343</v>
      </c>
      <c r="S599" s="66">
        <v>1.3140000000000001</v>
      </c>
      <c r="T599" s="66">
        <v>1.2889999999999999</v>
      </c>
      <c r="U599" s="66">
        <v>0.58099999999999996</v>
      </c>
      <c r="V599" s="65">
        <v>1571510346</v>
      </c>
      <c r="W599" s="65">
        <v>1673860752</v>
      </c>
      <c r="X599" s="65">
        <v>609354697</v>
      </c>
      <c r="Y599" s="65">
        <v>646289004</v>
      </c>
      <c r="Z599" s="65">
        <v>3567</v>
      </c>
      <c r="AA599" s="65">
        <v>2792</v>
      </c>
      <c r="AB599" s="67">
        <v>0.34549999999999997</v>
      </c>
      <c r="AC599" s="65">
        <v>64</v>
      </c>
      <c r="AD599" s="66">
        <v>8.14E-2</v>
      </c>
      <c r="AE599" s="66">
        <v>0.28899999999999998</v>
      </c>
      <c r="AF599" s="65">
        <v>2802</v>
      </c>
      <c r="AG599" s="65">
        <v>2911</v>
      </c>
      <c r="AH599" s="65">
        <v>3014</v>
      </c>
      <c r="AI599" s="65">
        <v>555361</v>
      </c>
      <c r="AJ599" s="66">
        <v>0.749</v>
      </c>
      <c r="AK599" s="66">
        <v>0.74099999999999999</v>
      </c>
      <c r="AL599" s="66">
        <v>0.84099999999999997</v>
      </c>
      <c r="AM599" s="66">
        <v>0.81</v>
      </c>
      <c r="AN599" s="66">
        <v>0.81</v>
      </c>
      <c r="AO599" s="66">
        <v>0.70099999999999996</v>
      </c>
      <c r="AP599" s="66">
        <v>0.71</v>
      </c>
      <c r="AQ599" s="66">
        <v>0.71</v>
      </c>
      <c r="AR599" s="88">
        <v>0.31598999999999999</v>
      </c>
    </row>
    <row r="600" spans="1:44" x14ac:dyDescent="0.2">
      <c r="A600" s="61" t="s">
        <v>1220</v>
      </c>
      <c r="B600" s="58" t="s">
        <v>1221</v>
      </c>
      <c r="C600" s="65">
        <v>615003</v>
      </c>
      <c r="D600" s="65">
        <v>117522</v>
      </c>
      <c r="E600" s="66">
        <v>0.628</v>
      </c>
      <c r="F600" s="65">
        <v>20288</v>
      </c>
      <c r="G600" s="65">
        <v>60864</v>
      </c>
      <c r="H600" s="66">
        <v>0.68</v>
      </c>
      <c r="I600" s="65">
        <v>16860</v>
      </c>
      <c r="J600" s="66">
        <v>0.90600000000000003</v>
      </c>
      <c r="K600" s="65">
        <v>1098232963</v>
      </c>
      <c r="L600" s="65">
        <v>1513</v>
      </c>
      <c r="M600" s="65">
        <v>725864</v>
      </c>
      <c r="N600" s="65">
        <v>142378</v>
      </c>
      <c r="O600" s="66">
        <v>0.439</v>
      </c>
      <c r="P600" s="65">
        <v>1819</v>
      </c>
      <c r="Q600" s="65">
        <v>1832</v>
      </c>
      <c r="R600" s="65">
        <v>1826</v>
      </c>
      <c r="S600" s="66">
        <v>1.3140000000000001</v>
      </c>
      <c r="T600" s="66">
        <v>1.847</v>
      </c>
      <c r="U600" s="66">
        <v>0.63700000000000001</v>
      </c>
      <c r="V600" s="65">
        <v>1069164395</v>
      </c>
      <c r="W600" s="65">
        <v>1127301532</v>
      </c>
      <c r="X600" s="65">
        <v>198102252</v>
      </c>
      <c r="Y600" s="65">
        <v>215419224</v>
      </c>
      <c r="Z600" s="65">
        <v>1833</v>
      </c>
      <c r="AA600" s="65">
        <v>1504</v>
      </c>
      <c r="AB600" s="67">
        <v>0.63300000000000001</v>
      </c>
      <c r="AC600" s="65">
        <v>51</v>
      </c>
      <c r="AD600" s="66">
        <v>0.22500000000000001</v>
      </c>
      <c r="AE600" s="66">
        <v>0.84699999999999998</v>
      </c>
      <c r="AF600" s="65">
        <v>1524</v>
      </c>
      <c r="AG600" s="65">
        <v>1547</v>
      </c>
      <c r="AH600" s="65">
        <v>1526</v>
      </c>
      <c r="AI600" s="65">
        <v>738729</v>
      </c>
      <c r="AJ600" s="66">
        <v>0.78600000000000003</v>
      </c>
      <c r="AK600" s="66">
        <v>0.63700000000000001</v>
      </c>
      <c r="AL600" s="66">
        <v>0.73699999999999999</v>
      </c>
      <c r="AM600" s="66">
        <v>0.71399999999999997</v>
      </c>
      <c r="AN600" s="66">
        <v>0.74399999999999999</v>
      </c>
      <c r="AO600" s="66">
        <v>0.64700000000000002</v>
      </c>
      <c r="AP600" s="66">
        <v>0.61399999999999999</v>
      </c>
      <c r="AQ600" s="66">
        <v>0.64700000000000002</v>
      </c>
      <c r="AR600" s="88">
        <v>0.61655000000000004</v>
      </c>
    </row>
    <row r="601" spans="1:44" x14ac:dyDescent="0.2">
      <c r="A601" s="61" t="s">
        <v>1222</v>
      </c>
      <c r="B601" s="58" t="s">
        <v>1223</v>
      </c>
      <c r="C601" s="65">
        <v>10020455</v>
      </c>
      <c r="D601" s="65">
        <v>453482</v>
      </c>
      <c r="E601" s="66">
        <v>7.3289999999999997</v>
      </c>
      <c r="F601" s="65">
        <v>33534</v>
      </c>
      <c r="G601" s="65">
        <v>100602</v>
      </c>
      <c r="H601" s="66">
        <v>0.25</v>
      </c>
      <c r="I601" s="65">
        <v>71716</v>
      </c>
      <c r="J601" s="66">
        <v>0.5</v>
      </c>
      <c r="K601" s="65">
        <v>1560099012</v>
      </c>
      <c r="L601" s="65">
        <v>128</v>
      </c>
      <c r="M601" s="65">
        <v>12188273</v>
      </c>
      <c r="N601" s="65">
        <v>556224</v>
      </c>
      <c r="O601" s="66">
        <v>1.7170000000000001</v>
      </c>
      <c r="P601" s="65">
        <v>182</v>
      </c>
      <c r="Q601" s="65">
        <v>216</v>
      </c>
      <c r="R601" s="65">
        <v>199</v>
      </c>
      <c r="S601" s="66">
        <v>1.1240000000000001</v>
      </c>
      <c r="T601" s="66">
        <v>1.762</v>
      </c>
      <c r="U601" s="66">
        <v>0</v>
      </c>
      <c r="V601" s="65">
        <v>1546986479</v>
      </c>
      <c r="W601" s="65">
        <v>1573211546</v>
      </c>
      <c r="X601" s="65">
        <v>72942338</v>
      </c>
      <c r="Y601" s="65">
        <v>71196739</v>
      </c>
      <c r="Z601" s="65">
        <v>157</v>
      </c>
      <c r="AA601" s="65">
        <v>160</v>
      </c>
      <c r="AB601" s="67">
        <v>0.39560000000000001</v>
      </c>
      <c r="AC601" s="65">
        <v>0</v>
      </c>
      <c r="AD601" s="66">
        <v>6.25E-2</v>
      </c>
      <c r="AE601" s="66">
        <v>0.76200000000000001</v>
      </c>
      <c r="AF601" s="65">
        <v>160</v>
      </c>
      <c r="AG601" s="65">
        <v>111</v>
      </c>
      <c r="AH601" s="65">
        <v>141</v>
      </c>
      <c r="AI601" s="65">
        <v>11157528</v>
      </c>
      <c r="AJ601" s="66">
        <v>6.5000000000000002E-2</v>
      </c>
      <c r="AK601" s="66">
        <v>0</v>
      </c>
      <c r="AL601" s="66">
        <v>0.1</v>
      </c>
      <c r="AM601" s="66">
        <v>0.1</v>
      </c>
      <c r="AN601" s="66">
        <v>0.1</v>
      </c>
      <c r="AO601" s="66">
        <v>0</v>
      </c>
      <c r="AP601" s="66">
        <v>0</v>
      </c>
      <c r="AQ601" s="66">
        <v>0.36</v>
      </c>
      <c r="AR601" s="88">
        <v>0.26837</v>
      </c>
    </row>
    <row r="602" spans="1:44" x14ac:dyDescent="0.2">
      <c r="A602" s="61" t="s">
        <v>1224</v>
      </c>
      <c r="B602" s="58" t="s">
        <v>1225</v>
      </c>
      <c r="C602" s="65">
        <v>2546693</v>
      </c>
      <c r="D602" s="65">
        <v>191042</v>
      </c>
      <c r="E602" s="66">
        <v>2.0129999999999999</v>
      </c>
      <c r="F602" s="65">
        <v>19385</v>
      </c>
      <c r="G602" s="65">
        <v>58155</v>
      </c>
      <c r="H602" s="66">
        <v>0.25</v>
      </c>
      <c r="I602" s="65">
        <v>20032</v>
      </c>
      <c r="J602" s="66">
        <v>0.69899999999999995</v>
      </c>
      <c r="K602" s="65">
        <v>1386883773</v>
      </c>
      <c r="L602" s="65">
        <v>480</v>
      </c>
      <c r="M602" s="65">
        <v>2889341</v>
      </c>
      <c r="N602" s="65">
        <v>217310</v>
      </c>
      <c r="O602" s="66">
        <v>0.67100000000000004</v>
      </c>
      <c r="P602" s="65">
        <v>520</v>
      </c>
      <c r="Q602" s="65">
        <v>525</v>
      </c>
      <c r="R602" s="65">
        <v>523</v>
      </c>
      <c r="S602" s="66">
        <v>1.1240000000000001</v>
      </c>
      <c r="T602" s="66">
        <v>1.8879999999999999</v>
      </c>
      <c r="U602" s="66">
        <v>0.157</v>
      </c>
      <c r="V602" s="65">
        <v>1383272877</v>
      </c>
      <c r="W602" s="65">
        <v>1390494670</v>
      </c>
      <c r="X602" s="65">
        <v>99830162</v>
      </c>
      <c r="Y602" s="65">
        <v>104309173</v>
      </c>
      <c r="Z602" s="65">
        <v>546</v>
      </c>
      <c r="AA602" s="65">
        <v>468</v>
      </c>
      <c r="AB602" s="67">
        <v>0.47020000000000001</v>
      </c>
      <c r="AC602" s="65">
        <v>12</v>
      </c>
      <c r="AD602" s="66">
        <v>0.2132</v>
      </c>
      <c r="AE602" s="66">
        <v>0.88800000000000001</v>
      </c>
      <c r="AF602" s="65">
        <v>471</v>
      </c>
      <c r="AG602" s="65">
        <v>471</v>
      </c>
      <c r="AH602" s="65">
        <v>501</v>
      </c>
      <c r="AI602" s="65">
        <v>2775438</v>
      </c>
      <c r="AJ602" s="66">
        <v>0.14099999999999999</v>
      </c>
      <c r="AK602" s="66">
        <v>0.32400000000000001</v>
      </c>
      <c r="AL602" s="66">
        <v>0.42399999999999999</v>
      </c>
      <c r="AM602" s="66">
        <v>0.32400000000000001</v>
      </c>
      <c r="AN602" s="66">
        <v>0.32400000000000001</v>
      </c>
      <c r="AO602" s="66">
        <v>0</v>
      </c>
      <c r="AP602" s="66">
        <v>0</v>
      </c>
      <c r="AQ602" s="66">
        <v>0.36</v>
      </c>
      <c r="AR602" s="88">
        <v>0.45043</v>
      </c>
    </row>
    <row r="603" spans="1:44" x14ac:dyDescent="0.2">
      <c r="A603" s="61" t="s">
        <v>1226</v>
      </c>
      <c r="B603" s="58" t="s">
        <v>1227</v>
      </c>
      <c r="C603" s="65">
        <v>486230</v>
      </c>
      <c r="D603" s="65">
        <v>155083</v>
      </c>
      <c r="E603" s="66">
        <v>0.62</v>
      </c>
      <c r="F603" s="65">
        <v>12925</v>
      </c>
      <c r="G603" s="65">
        <v>38775</v>
      </c>
      <c r="H603" s="66">
        <v>0.68400000000000005</v>
      </c>
      <c r="I603" s="65">
        <v>11791</v>
      </c>
      <c r="J603" s="66">
        <v>0.90700000000000003</v>
      </c>
      <c r="K603" s="65">
        <v>1167582818</v>
      </c>
      <c r="L603" s="65">
        <v>1922</v>
      </c>
      <c r="M603" s="65">
        <v>607483</v>
      </c>
      <c r="N603" s="65">
        <v>195992</v>
      </c>
      <c r="O603" s="66">
        <v>0.60499999999999998</v>
      </c>
      <c r="P603" s="65">
        <v>2443</v>
      </c>
      <c r="Q603" s="65">
        <v>2433</v>
      </c>
      <c r="R603" s="65">
        <v>2443</v>
      </c>
      <c r="S603" s="66">
        <v>1.1240000000000001</v>
      </c>
      <c r="T603" s="66">
        <v>1.3979999999999999</v>
      </c>
      <c r="U603" s="66">
        <v>0.60399999999999998</v>
      </c>
      <c r="V603" s="65">
        <v>1154112661</v>
      </c>
      <c r="W603" s="65">
        <v>1181052975</v>
      </c>
      <c r="X603" s="65">
        <v>363274129</v>
      </c>
      <c r="Y603" s="65">
        <v>376698066</v>
      </c>
      <c r="Z603" s="65">
        <v>2429</v>
      </c>
      <c r="AA603" s="65">
        <v>1981</v>
      </c>
      <c r="AB603" s="67">
        <v>0.45429999999999998</v>
      </c>
      <c r="AC603" s="65">
        <v>1</v>
      </c>
      <c r="AD603" s="66">
        <v>0.157</v>
      </c>
      <c r="AE603" s="66">
        <v>0.39800000000000002</v>
      </c>
      <c r="AF603" s="65">
        <v>2106</v>
      </c>
      <c r="AG603" s="65">
        <v>1941</v>
      </c>
      <c r="AH603" s="65">
        <v>2026</v>
      </c>
      <c r="AI603" s="65">
        <v>582948</v>
      </c>
      <c r="AJ603" s="66">
        <v>0.76700000000000002</v>
      </c>
      <c r="AK603" s="66">
        <v>0.751</v>
      </c>
      <c r="AL603" s="66">
        <v>0.85099999999999998</v>
      </c>
      <c r="AM603" s="66">
        <v>0.79600000000000004</v>
      </c>
      <c r="AN603" s="66">
        <v>0.79600000000000004</v>
      </c>
      <c r="AO603" s="66">
        <v>0.57299999999999995</v>
      </c>
      <c r="AP603" s="66">
        <v>0.69599999999999995</v>
      </c>
      <c r="AQ603" s="66">
        <v>0.69599999999999995</v>
      </c>
      <c r="AR603" s="88">
        <v>0.45257999999999998</v>
      </c>
    </row>
    <row r="604" spans="1:44" x14ac:dyDescent="0.2">
      <c r="A604" s="61" t="s">
        <v>1228</v>
      </c>
      <c r="B604" s="58" t="s">
        <v>1229</v>
      </c>
      <c r="C604" s="65">
        <v>1394263</v>
      </c>
      <c r="D604" s="65">
        <v>118689</v>
      </c>
      <c r="E604" s="66">
        <v>1.1299999999999999</v>
      </c>
      <c r="F604" s="65">
        <v>20997</v>
      </c>
      <c r="G604" s="65">
        <v>62991</v>
      </c>
      <c r="H604" s="66">
        <v>0.42399999999999999</v>
      </c>
      <c r="I604" s="65">
        <v>21954</v>
      </c>
      <c r="J604" s="66">
        <v>0.83099999999999996</v>
      </c>
      <c r="K604" s="65">
        <v>505959644</v>
      </c>
      <c r="L604" s="65">
        <v>301</v>
      </c>
      <c r="M604" s="65">
        <v>1680929</v>
      </c>
      <c r="N604" s="65">
        <v>146291</v>
      </c>
      <c r="O604" s="66">
        <v>0.45100000000000001</v>
      </c>
      <c r="P604" s="65">
        <v>330</v>
      </c>
      <c r="Q604" s="65">
        <v>342</v>
      </c>
      <c r="R604" s="65">
        <v>336</v>
      </c>
      <c r="S604" s="66">
        <v>1.1240000000000001</v>
      </c>
      <c r="T604" s="66">
        <v>1.919</v>
      </c>
      <c r="U604" s="66">
        <v>0.35799999999999998</v>
      </c>
      <c r="V604" s="65">
        <v>494647676</v>
      </c>
      <c r="W604" s="65">
        <v>517271612</v>
      </c>
      <c r="X604" s="65">
        <v>43739597</v>
      </c>
      <c r="Y604" s="65">
        <v>44033864</v>
      </c>
      <c r="Z604" s="65">
        <v>371</v>
      </c>
      <c r="AA604" s="65">
        <v>284</v>
      </c>
      <c r="AB604" s="67">
        <v>0.42849999999999999</v>
      </c>
      <c r="AC604" s="65">
        <v>0</v>
      </c>
      <c r="AD604" s="66">
        <v>0.26379999999999998</v>
      </c>
      <c r="AE604" s="66">
        <v>0.91900000000000004</v>
      </c>
      <c r="AF604" s="65">
        <v>287</v>
      </c>
      <c r="AG604" s="65">
        <v>287</v>
      </c>
      <c r="AH604" s="65">
        <v>321</v>
      </c>
      <c r="AI604" s="65">
        <v>1611438</v>
      </c>
      <c r="AJ604" s="66">
        <v>0.51500000000000001</v>
      </c>
      <c r="AK604" s="66">
        <v>0.58399999999999996</v>
      </c>
      <c r="AL604" s="66">
        <v>0.68400000000000005</v>
      </c>
      <c r="AM604" s="66">
        <v>0.58399999999999996</v>
      </c>
      <c r="AN604" s="66">
        <v>0.58399999999999996</v>
      </c>
      <c r="AO604" s="66">
        <v>0.33400000000000002</v>
      </c>
      <c r="AP604" s="66">
        <v>0.158</v>
      </c>
      <c r="AQ604" s="66">
        <v>0.36</v>
      </c>
      <c r="AR604" s="88">
        <v>0.4481</v>
      </c>
    </row>
    <row r="605" spans="1:44" x14ac:dyDescent="0.2">
      <c r="A605" s="61" t="s">
        <v>1230</v>
      </c>
      <c r="B605" s="58" t="s">
        <v>1231</v>
      </c>
      <c r="C605" s="65">
        <v>3543825</v>
      </c>
      <c r="D605" s="65">
        <v>380654</v>
      </c>
      <c r="E605" s="66">
        <v>3.0310000000000001</v>
      </c>
      <c r="F605" s="65">
        <v>22262</v>
      </c>
      <c r="G605" s="65">
        <v>66786</v>
      </c>
      <c r="H605" s="66">
        <v>0.25</v>
      </c>
      <c r="I605" s="65">
        <v>32064</v>
      </c>
      <c r="J605" s="66">
        <v>0.54600000000000004</v>
      </c>
      <c r="K605" s="65">
        <v>2986924453</v>
      </c>
      <c r="L605" s="65">
        <v>699</v>
      </c>
      <c r="M605" s="65">
        <v>4273139</v>
      </c>
      <c r="N605" s="65">
        <v>461794</v>
      </c>
      <c r="O605" s="66">
        <v>1.4259999999999999</v>
      </c>
      <c r="P605" s="65">
        <v>771</v>
      </c>
      <c r="Q605" s="65">
        <v>811</v>
      </c>
      <c r="R605" s="65">
        <v>791</v>
      </c>
      <c r="S605" s="66">
        <v>1.1240000000000001</v>
      </c>
      <c r="T605" s="66">
        <v>1.47</v>
      </c>
      <c r="U605" s="66">
        <v>0</v>
      </c>
      <c r="V605" s="65">
        <v>2968684745</v>
      </c>
      <c r="W605" s="65">
        <v>3005164161</v>
      </c>
      <c r="X605" s="65">
        <v>310387671</v>
      </c>
      <c r="Y605" s="65">
        <v>322794692</v>
      </c>
      <c r="Z605" s="65">
        <v>848</v>
      </c>
      <c r="AA605" s="65">
        <v>646</v>
      </c>
      <c r="AB605" s="67">
        <v>0.2036</v>
      </c>
      <c r="AC605" s="65">
        <v>2</v>
      </c>
      <c r="AD605" s="66">
        <v>7.17E-2</v>
      </c>
      <c r="AE605" s="66">
        <v>0.47</v>
      </c>
      <c r="AF605" s="65">
        <v>649</v>
      </c>
      <c r="AG605" s="65">
        <v>654</v>
      </c>
      <c r="AH605" s="65">
        <v>756</v>
      </c>
      <c r="AI605" s="65">
        <v>3975084</v>
      </c>
      <c r="AJ605" s="66">
        <v>6.5000000000000002E-2</v>
      </c>
      <c r="AK605" s="66">
        <v>0</v>
      </c>
      <c r="AL605" s="66">
        <v>0.1</v>
      </c>
      <c r="AM605" s="66">
        <v>0.1</v>
      </c>
      <c r="AN605" s="66">
        <v>0.1</v>
      </c>
      <c r="AO605" s="66">
        <v>0</v>
      </c>
      <c r="AP605" s="66">
        <v>0</v>
      </c>
      <c r="AQ605" s="66">
        <v>0.36</v>
      </c>
      <c r="AR605" s="88">
        <v>0.23411000000000001</v>
      </c>
    </row>
    <row r="606" spans="1:44" x14ac:dyDescent="0.2">
      <c r="A606" s="61" t="s">
        <v>1232</v>
      </c>
      <c r="B606" s="58" t="s">
        <v>1233</v>
      </c>
      <c r="C606" s="65">
        <v>1291396</v>
      </c>
      <c r="D606" s="65">
        <v>163563</v>
      </c>
      <c r="E606" s="66">
        <v>1.153</v>
      </c>
      <c r="F606" s="65">
        <v>19637</v>
      </c>
      <c r="G606" s="65">
        <v>58911</v>
      </c>
      <c r="H606" s="66">
        <v>0.41199999999999998</v>
      </c>
      <c r="I606" s="65">
        <v>17665</v>
      </c>
      <c r="J606" s="66">
        <v>0.82799999999999996</v>
      </c>
      <c r="K606" s="65">
        <v>1035481521</v>
      </c>
      <c r="L606" s="65">
        <v>632</v>
      </c>
      <c r="M606" s="65">
        <v>1638420</v>
      </c>
      <c r="N606" s="65">
        <v>209889</v>
      </c>
      <c r="O606" s="66">
        <v>0.64800000000000002</v>
      </c>
      <c r="P606" s="65">
        <v>774</v>
      </c>
      <c r="Q606" s="65">
        <v>770</v>
      </c>
      <c r="R606" s="65">
        <v>774</v>
      </c>
      <c r="S606" s="66">
        <v>1.1240000000000001</v>
      </c>
      <c r="T606" s="66">
        <v>1.919</v>
      </c>
      <c r="U606" s="66">
        <v>0.34699999999999998</v>
      </c>
      <c r="V606" s="65">
        <v>1023640365</v>
      </c>
      <c r="W606" s="65">
        <v>1047322677</v>
      </c>
      <c r="X606" s="65">
        <v>128369889</v>
      </c>
      <c r="Y606" s="65">
        <v>132649950</v>
      </c>
      <c r="Z606" s="65">
        <v>811</v>
      </c>
      <c r="AA606" s="65">
        <v>637</v>
      </c>
      <c r="AB606" s="67">
        <v>0.54649999999999999</v>
      </c>
      <c r="AC606" s="65">
        <v>0</v>
      </c>
      <c r="AD606" s="66">
        <v>0.20599999999999999</v>
      </c>
      <c r="AE606" s="66">
        <v>0.91900000000000004</v>
      </c>
      <c r="AF606" s="65">
        <v>641</v>
      </c>
      <c r="AG606" s="65">
        <v>677</v>
      </c>
      <c r="AH606" s="65">
        <v>666</v>
      </c>
      <c r="AI606" s="65">
        <v>1572556</v>
      </c>
      <c r="AJ606" s="66">
        <v>0.499</v>
      </c>
      <c r="AK606" s="66">
        <v>0.57999999999999996</v>
      </c>
      <c r="AL606" s="66">
        <v>0.68</v>
      </c>
      <c r="AM606" s="66">
        <v>0.57999999999999996</v>
      </c>
      <c r="AN606" s="66">
        <v>0.57999999999999996</v>
      </c>
      <c r="AO606" s="66">
        <v>0.253</v>
      </c>
      <c r="AP606" s="66">
        <v>0.17899999999999999</v>
      </c>
      <c r="AQ606" s="66">
        <v>0.36</v>
      </c>
      <c r="AR606" s="88">
        <v>0.47815000000000002</v>
      </c>
    </row>
    <row r="607" spans="1:44" x14ac:dyDescent="0.2">
      <c r="A607" s="61" t="s">
        <v>1234</v>
      </c>
      <c r="B607" s="58" t="s">
        <v>1235</v>
      </c>
      <c r="C607" s="65">
        <v>582646</v>
      </c>
      <c r="D607" s="65">
        <v>190246</v>
      </c>
      <c r="E607" s="66">
        <v>0.753</v>
      </c>
      <c r="F607" s="65">
        <v>11682</v>
      </c>
      <c r="G607" s="65">
        <v>35046</v>
      </c>
      <c r="H607" s="66">
        <v>0.61599999999999999</v>
      </c>
      <c r="I607" s="65">
        <v>12040</v>
      </c>
      <c r="J607" s="66">
        <v>0.88800000000000001</v>
      </c>
      <c r="K607" s="65">
        <v>2192289787</v>
      </c>
      <c r="L607" s="65">
        <v>3071</v>
      </c>
      <c r="M607" s="65">
        <v>713868</v>
      </c>
      <c r="N607" s="65">
        <v>234849</v>
      </c>
      <c r="O607" s="66">
        <v>0.72499999999999998</v>
      </c>
      <c r="P607" s="65">
        <v>3717</v>
      </c>
      <c r="Q607" s="65">
        <v>3660</v>
      </c>
      <c r="R607" s="65">
        <v>3717</v>
      </c>
      <c r="S607" s="66">
        <v>1.1240000000000001</v>
      </c>
      <c r="T607" s="66">
        <v>1.3080000000000001</v>
      </c>
      <c r="U607" s="66">
        <v>0.51500000000000001</v>
      </c>
      <c r="V607" s="65">
        <v>2175765752</v>
      </c>
      <c r="W607" s="65">
        <v>2208813822</v>
      </c>
      <c r="X607" s="65">
        <v>701639225</v>
      </c>
      <c r="Y607" s="65">
        <v>721223911</v>
      </c>
      <c r="Z607" s="65">
        <v>3791</v>
      </c>
      <c r="AA607" s="65">
        <v>3078</v>
      </c>
      <c r="AB607" s="67">
        <v>0.38750000000000001</v>
      </c>
      <c r="AC607" s="65">
        <v>19</v>
      </c>
      <c r="AD607" s="66">
        <v>8.1799999999999998E-2</v>
      </c>
      <c r="AE607" s="66">
        <v>0.308</v>
      </c>
      <c r="AF607" s="65">
        <v>3101</v>
      </c>
      <c r="AG607" s="65">
        <v>3159</v>
      </c>
      <c r="AH607" s="65">
        <v>3249</v>
      </c>
      <c r="AI607" s="65">
        <v>679844</v>
      </c>
      <c r="AJ607" s="66">
        <v>0.69</v>
      </c>
      <c r="AK607" s="66">
        <v>0.70899999999999996</v>
      </c>
      <c r="AL607" s="66">
        <v>0.80900000000000005</v>
      </c>
      <c r="AM607" s="66">
        <v>0.746</v>
      </c>
      <c r="AN607" s="66">
        <v>0.746</v>
      </c>
      <c r="AO607" s="66">
        <v>0.52100000000000002</v>
      </c>
      <c r="AP607" s="66">
        <v>0.64600000000000002</v>
      </c>
      <c r="AQ607" s="66">
        <v>0.64600000000000002</v>
      </c>
      <c r="AR607" s="88">
        <v>0.3231</v>
      </c>
    </row>
    <row r="608" spans="1:44" x14ac:dyDescent="0.2">
      <c r="A608" s="61" t="s">
        <v>1236</v>
      </c>
      <c r="B608" s="58" t="s">
        <v>1237</v>
      </c>
      <c r="C608" s="65">
        <v>645160</v>
      </c>
      <c r="D608" s="65">
        <v>116741</v>
      </c>
      <c r="E608" s="66">
        <v>0.64600000000000002</v>
      </c>
      <c r="F608" s="65">
        <v>15303</v>
      </c>
      <c r="G608" s="65">
        <v>45909</v>
      </c>
      <c r="H608" s="66">
        <v>0.67100000000000004</v>
      </c>
      <c r="I608" s="65">
        <v>11477</v>
      </c>
      <c r="J608" s="66">
        <v>0.90400000000000003</v>
      </c>
      <c r="K608" s="65">
        <v>212097163</v>
      </c>
      <c r="L608" s="65">
        <v>265</v>
      </c>
      <c r="M608" s="65">
        <v>800366</v>
      </c>
      <c r="N608" s="65">
        <v>146697</v>
      </c>
      <c r="O608" s="66">
        <v>0.45300000000000001</v>
      </c>
      <c r="P608" s="65">
        <v>209</v>
      </c>
      <c r="Q608" s="65">
        <v>191</v>
      </c>
      <c r="R608" s="65">
        <v>209</v>
      </c>
      <c r="S608" s="66">
        <v>1.1240000000000001</v>
      </c>
      <c r="T608" s="66">
        <v>1.6519999999999999</v>
      </c>
      <c r="U608" s="66">
        <v>0.61399999999999999</v>
      </c>
      <c r="V608" s="65">
        <v>209356043</v>
      </c>
      <c r="W608" s="65">
        <v>214838284</v>
      </c>
      <c r="X608" s="65">
        <v>37206757</v>
      </c>
      <c r="Y608" s="65">
        <v>38874945</v>
      </c>
      <c r="Z608" s="65">
        <v>333</v>
      </c>
      <c r="AA608" s="65">
        <v>161</v>
      </c>
      <c r="AB608" s="67">
        <v>0.72450000000000003</v>
      </c>
      <c r="AC608" s="65">
        <v>0</v>
      </c>
      <c r="AD608" s="66">
        <v>0.2656</v>
      </c>
      <c r="AE608" s="66">
        <v>0.65200000000000002</v>
      </c>
      <c r="AF608" s="65">
        <v>166</v>
      </c>
      <c r="AG608" s="65">
        <v>272</v>
      </c>
      <c r="AH608" s="65">
        <v>279</v>
      </c>
      <c r="AI608" s="65">
        <v>770029</v>
      </c>
      <c r="AJ608" s="66">
        <v>0.74099999999999999</v>
      </c>
      <c r="AK608" s="66">
        <v>0.63700000000000001</v>
      </c>
      <c r="AL608" s="66">
        <v>0.73699999999999999</v>
      </c>
      <c r="AM608" s="66">
        <v>0.69799999999999995</v>
      </c>
      <c r="AN608" s="66">
        <v>0.72699999999999998</v>
      </c>
      <c r="AO608" s="66">
        <v>0.437</v>
      </c>
      <c r="AP608" s="66">
        <v>0.59799999999999998</v>
      </c>
      <c r="AQ608" s="66">
        <v>0.59799999999999998</v>
      </c>
      <c r="AR608" s="88">
        <v>0.71975999999999996</v>
      </c>
    </row>
    <row r="609" spans="1:44" x14ac:dyDescent="0.2">
      <c r="A609" s="61" t="s">
        <v>1238</v>
      </c>
      <c r="B609" s="58" t="s">
        <v>1239</v>
      </c>
      <c r="C609" s="65">
        <v>724606</v>
      </c>
      <c r="D609" s="65">
        <v>136706</v>
      </c>
      <c r="E609" s="66">
        <v>0.73699999999999999</v>
      </c>
      <c r="F609" s="65">
        <v>20022</v>
      </c>
      <c r="G609" s="65">
        <v>60066</v>
      </c>
      <c r="H609" s="66">
        <v>0.625</v>
      </c>
      <c r="I609" s="65">
        <v>12061</v>
      </c>
      <c r="J609" s="66">
        <v>0.89</v>
      </c>
      <c r="K609" s="65">
        <v>577187559</v>
      </c>
      <c r="L609" s="65">
        <v>643</v>
      </c>
      <c r="M609" s="65">
        <v>897647</v>
      </c>
      <c r="N609" s="65">
        <v>170298</v>
      </c>
      <c r="O609" s="66">
        <v>0.52500000000000002</v>
      </c>
      <c r="P609" s="65">
        <v>816</v>
      </c>
      <c r="Q609" s="65">
        <v>829</v>
      </c>
      <c r="R609" s="65">
        <v>823</v>
      </c>
      <c r="S609" s="66">
        <v>1.1240000000000001</v>
      </c>
      <c r="T609" s="66">
        <v>1.897</v>
      </c>
      <c r="U609" s="66">
        <v>0.54600000000000004</v>
      </c>
      <c r="V609" s="65">
        <v>573965234</v>
      </c>
      <c r="W609" s="65">
        <v>580409884</v>
      </c>
      <c r="X609" s="65">
        <v>110303330</v>
      </c>
      <c r="Y609" s="65">
        <v>109501659</v>
      </c>
      <c r="Z609" s="65">
        <v>801</v>
      </c>
      <c r="AA609" s="65">
        <v>656</v>
      </c>
      <c r="AB609" s="67">
        <v>0.56620000000000004</v>
      </c>
      <c r="AC609" s="65">
        <v>4</v>
      </c>
      <c r="AD609" s="66">
        <v>0.17219999999999999</v>
      </c>
      <c r="AE609" s="66">
        <v>0.89700000000000002</v>
      </c>
      <c r="AF609" s="65">
        <v>657</v>
      </c>
      <c r="AG609" s="65">
        <v>662</v>
      </c>
      <c r="AH609" s="65">
        <v>672</v>
      </c>
      <c r="AI609" s="65">
        <v>863705</v>
      </c>
      <c r="AJ609" s="66">
        <v>0.72099999999999997</v>
      </c>
      <c r="AK609" s="66">
        <v>0.77100000000000002</v>
      </c>
      <c r="AL609" s="66">
        <v>0.871</v>
      </c>
      <c r="AM609" s="66">
        <v>0.77100000000000002</v>
      </c>
      <c r="AN609" s="66">
        <v>0.80400000000000005</v>
      </c>
      <c r="AO609" s="66">
        <v>0.41199999999999998</v>
      </c>
      <c r="AP609" s="66">
        <v>0.54900000000000004</v>
      </c>
      <c r="AQ609" s="66">
        <v>0.54900000000000004</v>
      </c>
      <c r="AR609" s="88">
        <v>0.53129999999999999</v>
      </c>
    </row>
    <row r="610" spans="1:44" x14ac:dyDescent="0.2">
      <c r="A610" s="61" t="s">
        <v>1240</v>
      </c>
      <c r="B610" s="58" t="s">
        <v>1241</v>
      </c>
      <c r="C610" s="65">
        <v>574585</v>
      </c>
      <c r="D610" s="65">
        <v>162895</v>
      </c>
      <c r="E610" s="66">
        <v>0.69299999999999995</v>
      </c>
      <c r="F610" s="65">
        <v>16675</v>
      </c>
      <c r="G610" s="65">
        <v>50025</v>
      </c>
      <c r="H610" s="66">
        <v>0.64700000000000002</v>
      </c>
      <c r="I610" s="65">
        <v>10444</v>
      </c>
      <c r="J610" s="66">
        <v>0.89700000000000002</v>
      </c>
      <c r="K610" s="65">
        <v>310852635</v>
      </c>
      <c r="L610" s="65">
        <v>465</v>
      </c>
      <c r="M610" s="65">
        <v>668500</v>
      </c>
      <c r="N610" s="65">
        <v>199678</v>
      </c>
      <c r="O610" s="66">
        <v>0.61599999999999999</v>
      </c>
      <c r="P610" s="65">
        <v>551</v>
      </c>
      <c r="Q610" s="65">
        <v>531</v>
      </c>
      <c r="R610" s="65">
        <v>551</v>
      </c>
      <c r="S610" s="66">
        <v>1.1240000000000001</v>
      </c>
      <c r="T610" s="66">
        <v>1.704</v>
      </c>
      <c r="U610" s="66">
        <v>0.56599999999999995</v>
      </c>
      <c r="V610" s="65">
        <v>294191450</v>
      </c>
      <c r="W610" s="65">
        <v>327513820</v>
      </c>
      <c r="X610" s="65">
        <v>88582143</v>
      </c>
      <c r="Y610" s="65">
        <v>92850436</v>
      </c>
      <c r="Z610" s="65">
        <v>570</v>
      </c>
      <c r="AA610" s="65">
        <v>470</v>
      </c>
      <c r="AB610" s="67">
        <v>0.43259999999999998</v>
      </c>
      <c r="AC610" s="65">
        <v>0</v>
      </c>
      <c r="AD610" s="66">
        <v>0.1198</v>
      </c>
      <c r="AE610" s="66">
        <v>0.70399999999999996</v>
      </c>
      <c r="AF610" s="65">
        <v>475</v>
      </c>
      <c r="AG610" s="65">
        <v>481</v>
      </c>
      <c r="AH610" s="65">
        <v>502</v>
      </c>
      <c r="AI610" s="65">
        <v>652417</v>
      </c>
      <c r="AJ610" s="66">
        <v>0.745</v>
      </c>
      <c r="AK610" s="66">
        <v>0.83</v>
      </c>
      <c r="AL610" s="66">
        <v>0.93</v>
      </c>
      <c r="AM610" s="66">
        <v>0.83</v>
      </c>
      <c r="AN610" s="66">
        <v>0.83</v>
      </c>
      <c r="AO610" s="66">
        <v>0.46700000000000003</v>
      </c>
      <c r="AP610" s="66">
        <v>0.66</v>
      </c>
      <c r="AQ610" s="66">
        <v>0.66</v>
      </c>
      <c r="AR610" s="88">
        <v>0.41649000000000003</v>
      </c>
    </row>
    <row r="611" spans="1:44" x14ac:dyDescent="0.2">
      <c r="A611" s="61" t="s">
        <v>1242</v>
      </c>
      <c r="B611" s="58" t="s">
        <v>1243</v>
      </c>
      <c r="C611" s="65">
        <v>721838</v>
      </c>
      <c r="D611" s="65">
        <v>148661</v>
      </c>
      <c r="E611" s="66">
        <v>0.75800000000000001</v>
      </c>
      <c r="F611" s="65">
        <v>16839</v>
      </c>
      <c r="G611" s="65">
        <v>50517</v>
      </c>
      <c r="H611" s="66">
        <v>0.61399999999999999</v>
      </c>
      <c r="I611" s="65">
        <v>12794</v>
      </c>
      <c r="J611" s="66">
        <v>0.88700000000000001</v>
      </c>
      <c r="K611" s="65">
        <v>375364584</v>
      </c>
      <c r="L611" s="65">
        <v>427</v>
      </c>
      <c r="M611" s="65">
        <v>879073</v>
      </c>
      <c r="N611" s="65">
        <v>182083</v>
      </c>
      <c r="O611" s="66">
        <v>0.56200000000000006</v>
      </c>
      <c r="P611" s="65">
        <v>481</v>
      </c>
      <c r="Q611" s="65">
        <v>513</v>
      </c>
      <c r="R611" s="65">
        <v>497</v>
      </c>
      <c r="S611" s="66">
        <v>1.1240000000000001</v>
      </c>
      <c r="T611" s="66">
        <v>1.7410000000000001</v>
      </c>
      <c r="U611" s="66">
        <v>0.51</v>
      </c>
      <c r="V611" s="65">
        <v>373207693</v>
      </c>
      <c r="W611" s="65">
        <v>377521476</v>
      </c>
      <c r="X611" s="65">
        <v>75403582</v>
      </c>
      <c r="Y611" s="65">
        <v>77749830</v>
      </c>
      <c r="Z611" s="65">
        <v>523</v>
      </c>
      <c r="AA611" s="65">
        <v>414</v>
      </c>
      <c r="AB611" s="67">
        <v>0.46089999999999998</v>
      </c>
      <c r="AC611" s="65">
        <v>0</v>
      </c>
      <c r="AD611" s="66">
        <v>3.7199999999999997E-2</v>
      </c>
      <c r="AE611" s="66">
        <v>0.74099999999999999</v>
      </c>
      <c r="AF611" s="65">
        <v>419</v>
      </c>
      <c r="AG611" s="65">
        <v>430</v>
      </c>
      <c r="AH611" s="65">
        <v>457</v>
      </c>
      <c r="AI611" s="65">
        <v>826086</v>
      </c>
      <c r="AJ611" s="66">
        <v>0.70299999999999996</v>
      </c>
      <c r="AK611" s="66">
        <v>0.76100000000000001</v>
      </c>
      <c r="AL611" s="66">
        <v>0.86099999999999999</v>
      </c>
      <c r="AM611" s="66">
        <v>0.76100000000000001</v>
      </c>
      <c r="AN611" s="66">
        <v>0.76100000000000001</v>
      </c>
      <c r="AO611" s="66">
        <v>0.437</v>
      </c>
      <c r="AP611" s="66">
        <v>0.56899999999999995</v>
      </c>
      <c r="AQ611" s="66">
        <v>0.56899999999999995</v>
      </c>
      <c r="AR611" s="88">
        <v>0.42270000000000002</v>
      </c>
    </row>
    <row r="612" spans="1:44" x14ac:dyDescent="0.2">
      <c r="A612" s="61" t="s">
        <v>1244</v>
      </c>
      <c r="B612" s="58" t="s">
        <v>1245</v>
      </c>
      <c r="C612" s="65">
        <v>279980</v>
      </c>
      <c r="D612" s="65">
        <v>117711</v>
      </c>
      <c r="E612" s="66">
        <v>0.41399999999999998</v>
      </c>
      <c r="F612" s="65">
        <v>13070</v>
      </c>
      <c r="G612" s="65">
        <v>39210</v>
      </c>
      <c r="H612" s="66">
        <v>0.78900000000000003</v>
      </c>
      <c r="I612" s="65">
        <v>8833</v>
      </c>
      <c r="J612" s="66">
        <v>0.93799999999999994</v>
      </c>
      <c r="K612" s="65">
        <v>140925852</v>
      </c>
      <c r="L612" s="65">
        <v>402</v>
      </c>
      <c r="M612" s="65">
        <v>350561</v>
      </c>
      <c r="N612" s="65">
        <v>151092</v>
      </c>
      <c r="O612" s="66">
        <v>0.46600000000000003</v>
      </c>
      <c r="P612" s="65">
        <v>499</v>
      </c>
      <c r="Q612" s="65">
        <v>500</v>
      </c>
      <c r="R612" s="65">
        <v>500</v>
      </c>
      <c r="S612" s="66">
        <v>1.1240000000000001</v>
      </c>
      <c r="T612" s="66">
        <v>1.3740000000000001</v>
      </c>
      <c r="U612" s="66">
        <v>0.9</v>
      </c>
      <c r="V612" s="65">
        <v>137381776</v>
      </c>
      <c r="W612" s="65">
        <v>144469929</v>
      </c>
      <c r="X612" s="65">
        <v>66962193</v>
      </c>
      <c r="Y612" s="65">
        <v>60739306</v>
      </c>
      <c r="Z612" s="65">
        <v>516</v>
      </c>
      <c r="AA612" s="65">
        <v>387</v>
      </c>
      <c r="AB612" s="67">
        <v>0.43890000000000001</v>
      </c>
      <c r="AC612" s="65">
        <v>0</v>
      </c>
      <c r="AD612" s="66">
        <v>0.1371</v>
      </c>
      <c r="AE612" s="66">
        <v>0.374</v>
      </c>
      <c r="AF612" s="65">
        <v>394</v>
      </c>
      <c r="AG612" s="65">
        <v>403</v>
      </c>
      <c r="AH612" s="65">
        <v>412</v>
      </c>
      <c r="AI612" s="65">
        <v>350655</v>
      </c>
      <c r="AJ612" s="66">
        <v>0.9</v>
      </c>
      <c r="AK612" s="66">
        <v>0.87</v>
      </c>
      <c r="AL612" s="66">
        <v>0.95</v>
      </c>
      <c r="AM612" s="66">
        <v>0.91700000000000004</v>
      </c>
      <c r="AN612" s="66">
        <v>0.95699999999999996</v>
      </c>
      <c r="AO612" s="66">
        <v>0.66</v>
      </c>
      <c r="AP612" s="66">
        <v>0.81699999999999995</v>
      </c>
      <c r="AQ612" s="66">
        <v>0.81699999999999995</v>
      </c>
      <c r="AR612" s="88">
        <v>0.55691999999999997</v>
      </c>
    </row>
    <row r="613" spans="1:44" x14ac:dyDescent="0.2">
      <c r="A613" s="61" t="s">
        <v>1246</v>
      </c>
      <c r="B613" s="58" t="s">
        <v>1247</v>
      </c>
      <c r="C613" s="65">
        <v>358248</v>
      </c>
      <c r="D613" s="65">
        <v>106426</v>
      </c>
      <c r="E613" s="66">
        <v>0.441</v>
      </c>
      <c r="F613" s="65">
        <v>13309</v>
      </c>
      <c r="G613" s="65">
        <v>39927</v>
      </c>
      <c r="H613" s="66">
        <v>0.77600000000000002</v>
      </c>
      <c r="I613" s="65">
        <v>6753</v>
      </c>
      <c r="J613" s="66">
        <v>0.93400000000000005</v>
      </c>
      <c r="K613" s="65">
        <v>434390254</v>
      </c>
      <c r="L613" s="65">
        <v>933</v>
      </c>
      <c r="M613" s="65">
        <v>465584</v>
      </c>
      <c r="N613" s="65">
        <v>138936</v>
      </c>
      <c r="O613" s="66">
        <v>0.42899999999999999</v>
      </c>
      <c r="P613" s="65">
        <v>1269</v>
      </c>
      <c r="Q613" s="65">
        <v>1289</v>
      </c>
      <c r="R613" s="65">
        <v>1279</v>
      </c>
      <c r="S613" s="66">
        <v>1.1240000000000001</v>
      </c>
      <c r="T613" s="66">
        <v>1.696</v>
      </c>
      <c r="U613" s="66">
        <v>0.85799999999999998</v>
      </c>
      <c r="V613" s="65">
        <v>432434090</v>
      </c>
      <c r="W613" s="65">
        <v>436346419</v>
      </c>
      <c r="X613" s="65">
        <v>134676051</v>
      </c>
      <c r="Y613" s="65">
        <v>129628075</v>
      </c>
      <c r="Z613" s="65">
        <v>1218</v>
      </c>
      <c r="AA613" s="65">
        <v>997</v>
      </c>
      <c r="AB613" s="67">
        <v>0.52229999999999999</v>
      </c>
      <c r="AC613" s="65">
        <v>0</v>
      </c>
      <c r="AD613" s="66">
        <v>0.155</v>
      </c>
      <c r="AE613" s="66">
        <v>0.69599999999999995</v>
      </c>
      <c r="AF613" s="65">
        <v>1034</v>
      </c>
      <c r="AG613" s="65">
        <v>975</v>
      </c>
      <c r="AH613" s="65">
        <v>998</v>
      </c>
      <c r="AI613" s="65">
        <v>437220</v>
      </c>
      <c r="AJ613" s="66">
        <v>0.9</v>
      </c>
      <c r="AK613" s="66">
        <v>0.84099999999999997</v>
      </c>
      <c r="AL613" s="66">
        <v>0.94099999999999995</v>
      </c>
      <c r="AM613" s="66">
        <v>0.872</v>
      </c>
      <c r="AN613" s="66">
        <v>0.91</v>
      </c>
      <c r="AO613" s="66">
        <v>0.46</v>
      </c>
      <c r="AP613" s="66">
        <v>0.77200000000000002</v>
      </c>
      <c r="AQ613" s="66">
        <v>0.77200000000000002</v>
      </c>
      <c r="AR613" s="88">
        <v>0.47194999999999998</v>
      </c>
    </row>
    <row r="614" spans="1:44" x14ac:dyDescent="0.2">
      <c r="A614" s="61" t="s">
        <v>1248</v>
      </c>
      <c r="B614" s="58" t="s">
        <v>1249</v>
      </c>
      <c r="C614" s="65">
        <v>586270</v>
      </c>
      <c r="D614" s="65">
        <v>195909</v>
      </c>
      <c r="E614" s="66">
        <v>0.76600000000000001</v>
      </c>
      <c r="F614" s="65">
        <v>15312</v>
      </c>
      <c r="G614" s="65">
        <v>45936</v>
      </c>
      <c r="H614" s="66">
        <v>0.61</v>
      </c>
      <c r="I614" s="65">
        <v>13544</v>
      </c>
      <c r="J614" s="66">
        <v>0.88600000000000001</v>
      </c>
      <c r="K614" s="65">
        <v>647064446</v>
      </c>
      <c r="L614" s="65">
        <v>895</v>
      </c>
      <c r="M614" s="65">
        <v>722977</v>
      </c>
      <c r="N614" s="65">
        <v>245160</v>
      </c>
      <c r="O614" s="66">
        <v>0.75700000000000001</v>
      </c>
      <c r="P614" s="65">
        <v>1009</v>
      </c>
      <c r="Q614" s="65">
        <v>1009</v>
      </c>
      <c r="R614" s="65">
        <v>1009</v>
      </c>
      <c r="S614" s="66">
        <v>1.1240000000000001</v>
      </c>
      <c r="T614" s="66">
        <v>1.5740000000000001</v>
      </c>
      <c r="U614" s="66">
        <v>0.52200000000000002</v>
      </c>
      <c r="V614" s="65">
        <v>637506314</v>
      </c>
      <c r="W614" s="65">
        <v>656622579</v>
      </c>
      <c r="X614" s="65">
        <v>187796074</v>
      </c>
      <c r="Y614" s="65">
        <v>219418409</v>
      </c>
      <c r="Z614" s="65">
        <v>1120</v>
      </c>
      <c r="AA614" s="65">
        <v>875</v>
      </c>
      <c r="AB614" s="67">
        <v>0.3352</v>
      </c>
      <c r="AC614" s="65">
        <v>6</v>
      </c>
      <c r="AD614" s="66">
        <v>5.3999999999999999E-2</v>
      </c>
      <c r="AE614" s="66">
        <v>0.57399999999999995</v>
      </c>
      <c r="AF614" s="65">
        <v>882</v>
      </c>
      <c r="AG614" s="65">
        <v>882</v>
      </c>
      <c r="AH614" s="65">
        <v>990</v>
      </c>
      <c r="AI614" s="65">
        <v>663255</v>
      </c>
      <c r="AJ614" s="66">
        <v>0.73499999999999999</v>
      </c>
      <c r="AK614" s="66">
        <v>0.81899999999999995</v>
      </c>
      <c r="AL614" s="66">
        <v>0.91900000000000004</v>
      </c>
      <c r="AM614" s="66">
        <v>0.81899999999999995</v>
      </c>
      <c r="AN614" s="66">
        <v>0.81899999999999995</v>
      </c>
      <c r="AO614" s="66">
        <v>0.55600000000000005</v>
      </c>
      <c r="AP614" s="66">
        <v>0.65400000000000003</v>
      </c>
      <c r="AQ614" s="66">
        <v>0.65400000000000003</v>
      </c>
      <c r="AR614" s="88">
        <v>0.29810999999999999</v>
      </c>
    </row>
    <row r="615" spans="1:44" x14ac:dyDescent="0.2">
      <c r="A615" s="61" t="s">
        <v>1250</v>
      </c>
      <c r="B615" s="58" t="s">
        <v>1251</v>
      </c>
      <c r="C615" s="65">
        <v>421808</v>
      </c>
      <c r="D615" s="65">
        <v>132728</v>
      </c>
      <c r="E615" s="66">
        <v>0.53500000000000003</v>
      </c>
      <c r="F615" s="65">
        <v>16228</v>
      </c>
      <c r="G615" s="65">
        <v>48684</v>
      </c>
      <c r="H615" s="66">
        <v>0.72799999999999998</v>
      </c>
      <c r="I615" s="65">
        <v>9558</v>
      </c>
      <c r="J615" s="66">
        <v>0.92</v>
      </c>
      <c r="K615" s="65">
        <v>201953245</v>
      </c>
      <c r="L615" s="65">
        <v>386</v>
      </c>
      <c r="M615" s="65">
        <v>523194</v>
      </c>
      <c r="N615" s="65">
        <v>166770</v>
      </c>
      <c r="O615" s="66">
        <v>0.51500000000000001</v>
      </c>
      <c r="P615" s="65">
        <v>461</v>
      </c>
      <c r="Q615" s="65">
        <v>474</v>
      </c>
      <c r="R615" s="65">
        <v>468</v>
      </c>
      <c r="S615" s="66">
        <v>1.1240000000000001</v>
      </c>
      <c r="T615" s="66">
        <v>1.716</v>
      </c>
      <c r="U615" s="66">
        <v>0.71399999999999997</v>
      </c>
      <c r="V615" s="65">
        <v>199329391</v>
      </c>
      <c r="W615" s="65">
        <v>204577099</v>
      </c>
      <c r="X615" s="65">
        <v>60794971</v>
      </c>
      <c r="Y615" s="65">
        <v>64373293</v>
      </c>
      <c r="Z615" s="65">
        <v>485</v>
      </c>
      <c r="AA615" s="65">
        <v>384</v>
      </c>
      <c r="AB615" s="67">
        <v>0.50829999999999997</v>
      </c>
      <c r="AC615" s="65">
        <v>0</v>
      </c>
      <c r="AD615" s="66">
        <v>2.2200000000000001E-2</v>
      </c>
      <c r="AE615" s="66">
        <v>0.71599999999999997</v>
      </c>
      <c r="AF615" s="65">
        <v>384</v>
      </c>
      <c r="AG615" s="65">
        <v>392</v>
      </c>
      <c r="AH615" s="65">
        <v>415</v>
      </c>
      <c r="AI615" s="65">
        <v>492956</v>
      </c>
      <c r="AJ615" s="66">
        <v>0.9</v>
      </c>
      <c r="AK615" s="66">
        <v>0.85399999999999998</v>
      </c>
      <c r="AL615" s="66">
        <v>0.95</v>
      </c>
      <c r="AM615" s="66">
        <v>0.85399999999999998</v>
      </c>
      <c r="AN615" s="66">
        <v>0.85399999999999998</v>
      </c>
      <c r="AO615" s="66">
        <v>0.56100000000000005</v>
      </c>
      <c r="AP615" s="66">
        <v>0.74299999999999999</v>
      </c>
      <c r="AQ615" s="66">
        <v>0.74299999999999999</v>
      </c>
      <c r="AR615" s="88">
        <v>0.44427</v>
      </c>
    </row>
    <row r="616" spans="1:44" x14ac:dyDescent="0.2">
      <c r="A616" s="61" t="s">
        <v>1252</v>
      </c>
      <c r="B616" s="58" t="s">
        <v>1253</v>
      </c>
      <c r="C616" s="65">
        <v>361614</v>
      </c>
      <c r="D616" s="65">
        <v>115048</v>
      </c>
      <c r="E616" s="66">
        <v>0.46</v>
      </c>
      <c r="F616" s="65">
        <v>11671</v>
      </c>
      <c r="G616" s="65">
        <v>35013</v>
      </c>
      <c r="H616" s="66">
        <v>0.76600000000000001</v>
      </c>
      <c r="I616" s="65">
        <v>5862</v>
      </c>
      <c r="J616" s="66">
        <v>0.93100000000000005</v>
      </c>
      <c r="K616" s="65">
        <v>935354733</v>
      </c>
      <c r="L616" s="65">
        <v>2161</v>
      </c>
      <c r="M616" s="65">
        <v>432834</v>
      </c>
      <c r="N616" s="65">
        <v>139804</v>
      </c>
      <c r="O616" s="66">
        <v>0.43099999999999999</v>
      </c>
      <c r="P616" s="65">
        <v>2834</v>
      </c>
      <c r="Q616" s="65">
        <v>2785</v>
      </c>
      <c r="R616" s="65">
        <v>2834</v>
      </c>
      <c r="S616" s="66">
        <v>1.1240000000000001</v>
      </c>
      <c r="T616" s="66">
        <v>1.419</v>
      </c>
      <c r="U616" s="66">
        <v>0.84</v>
      </c>
      <c r="V616" s="65">
        <v>921110739</v>
      </c>
      <c r="W616" s="65">
        <v>949598727</v>
      </c>
      <c r="X616" s="65">
        <v>296230869</v>
      </c>
      <c r="Y616" s="65">
        <v>302117794</v>
      </c>
      <c r="Z616" s="65">
        <v>2626</v>
      </c>
      <c r="AA616" s="65">
        <v>2194</v>
      </c>
      <c r="AB616" s="67">
        <v>0.4264</v>
      </c>
      <c r="AC616" s="65">
        <v>7</v>
      </c>
      <c r="AD616" s="66">
        <v>0.21590000000000001</v>
      </c>
      <c r="AE616" s="66">
        <v>0.41899999999999998</v>
      </c>
      <c r="AF616" s="65">
        <v>2217</v>
      </c>
      <c r="AG616" s="65">
        <v>2214</v>
      </c>
      <c r="AH616" s="65">
        <v>2109</v>
      </c>
      <c r="AI616" s="65">
        <v>450260</v>
      </c>
      <c r="AJ616" s="66">
        <v>0.9</v>
      </c>
      <c r="AK616" s="66">
        <v>0.84799999999999998</v>
      </c>
      <c r="AL616" s="66">
        <v>0.94799999999999995</v>
      </c>
      <c r="AM616" s="66">
        <v>0.86499999999999999</v>
      </c>
      <c r="AN616" s="66">
        <v>0.90300000000000002</v>
      </c>
      <c r="AO616" s="66">
        <v>0.40300000000000002</v>
      </c>
      <c r="AP616" s="66">
        <v>0.76500000000000001</v>
      </c>
      <c r="AQ616" s="66">
        <v>0.76500000000000001</v>
      </c>
      <c r="AR616" s="88">
        <v>0.50636000000000003</v>
      </c>
    </row>
    <row r="617" spans="1:44" x14ac:dyDescent="0.2">
      <c r="A617" s="61" t="s">
        <v>1254</v>
      </c>
      <c r="B617" s="58" t="s">
        <v>1255</v>
      </c>
      <c r="C617" s="65">
        <v>5982332</v>
      </c>
      <c r="D617" s="65">
        <v>391475</v>
      </c>
      <c r="E617" s="66">
        <v>4.617</v>
      </c>
      <c r="F617" s="65">
        <v>40220</v>
      </c>
      <c r="G617" s="65">
        <v>120660</v>
      </c>
      <c r="H617" s="66">
        <v>0.25</v>
      </c>
      <c r="I617" s="65">
        <v>34949</v>
      </c>
      <c r="J617" s="66">
        <v>0.5</v>
      </c>
      <c r="K617" s="65">
        <v>291741773</v>
      </c>
      <c r="L617" s="65">
        <v>44</v>
      </c>
      <c r="M617" s="65">
        <v>6630494</v>
      </c>
      <c r="N617" s="65">
        <v>435961</v>
      </c>
      <c r="O617" s="66">
        <v>1.3460000000000001</v>
      </c>
      <c r="P617" s="65">
        <v>43</v>
      </c>
      <c r="Q617" s="65">
        <v>33</v>
      </c>
      <c r="R617" s="65">
        <v>43</v>
      </c>
      <c r="S617" s="66">
        <v>1.1240000000000001</v>
      </c>
      <c r="T617" s="66">
        <v>1.488</v>
      </c>
      <c r="U617" s="66">
        <v>0</v>
      </c>
      <c r="V617" s="65">
        <v>290349266</v>
      </c>
      <c r="W617" s="65">
        <v>293134280</v>
      </c>
      <c r="X617" s="65">
        <v>17875286</v>
      </c>
      <c r="Y617" s="65">
        <v>19182303</v>
      </c>
      <c r="Z617" s="65">
        <v>49</v>
      </c>
      <c r="AA617" s="65">
        <v>43</v>
      </c>
      <c r="AB617" s="67">
        <v>0.62219999999999998</v>
      </c>
      <c r="AC617" s="65">
        <v>0</v>
      </c>
      <c r="AD617" s="66">
        <v>0.1038</v>
      </c>
      <c r="AE617" s="66">
        <v>0.48799999999999999</v>
      </c>
      <c r="AF617" s="65">
        <v>43</v>
      </c>
      <c r="AG617" s="65">
        <v>69</v>
      </c>
      <c r="AH617" s="65">
        <v>47</v>
      </c>
      <c r="AI617" s="65">
        <v>6236899</v>
      </c>
      <c r="AJ617" s="66">
        <v>6.5000000000000002E-2</v>
      </c>
      <c r="AK617" s="66">
        <v>0.126</v>
      </c>
      <c r="AL617" s="66">
        <v>0.22600000000000001</v>
      </c>
      <c r="AM617" s="66">
        <v>0.126</v>
      </c>
      <c r="AN617" s="66">
        <v>0.126</v>
      </c>
      <c r="AO617" s="66">
        <v>0</v>
      </c>
      <c r="AP617" s="66">
        <v>0</v>
      </c>
      <c r="AQ617" s="66">
        <v>0.36</v>
      </c>
      <c r="AR617" s="88">
        <v>0.53271000000000002</v>
      </c>
    </row>
    <row r="618" spans="1:44" x14ac:dyDescent="0.2">
      <c r="A618" s="61" t="s">
        <v>1256</v>
      </c>
      <c r="B618" s="58" t="s">
        <v>1257</v>
      </c>
      <c r="C618" s="65">
        <v>529196</v>
      </c>
      <c r="D618" s="65">
        <v>136931</v>
      </c>
      <c r="E618" s="66">
        <v>0.61199999999999999</v>
      </c>
      <c r="F618" s="65">
        <v>16489</v>
      </c>
      <c r="G618" s="65">
        <v>49467</v>
      </c>
      <c r="H618" s="66">
        <v>0.68799999999999994</v>
      </c>
      <c r="I618" s="65">
        <v>9710</v>
      </c>
      <c r="J618" s="66">
        <v>0.90900000000000003</v>
      </c>
      <c r="K618" s="65">
        <v>319515517</v>
      </c>
      <c r="L618" s="65">
        <v>510</v>
      </c>
      <c r="M618" s="65">
        <v>626501</v>
      </c>
      <c r="N618" s="65">
        <v>163512</v>
      </c>
      <c r="O618" s="66">
        <v>0.504</v>
      </c>
      <c r="P618" s="65">
        <v>619</v>
      </c>
      <c r="Q618" s="65">
        <v>651</v>
      </c>
      <c r="R618" s="65">
        <v>635</v>
      </c>
      <c r="S618" s="66">
        <v>1.1240000000000001</v>
      </c>
      <c r="T618" s="66">
        <v>1.79</v>
      </c>
      <c r="U618" s="66">
        <v>0.60699999999999998</v>
      </c>
      <c r="V618" s="65">
        <v>316750600</v>
      </c>
      <c r="W618" s="65">
        <v>322280435</v>
      </c>
      <c r="X618" s="65">
        <v>83120011</v>
      </c>
      <c r="Y618" s="65">
        <v>83391371</v>
      </c>
      <c r="Z618" s="65">
        <v>609</v>
      </c>
      <c r="AA618" s="65">
        <v>543</v>
      </c>
      <c r="AB618" s="67">
        <v>0.53129999999999999</v>
      </c>
      <c r="AC618" s="65">
        <v>4</v>
      </c>
      <c r="AD618" s="66">
        <v>0.1225</v>
      </c>
      <c r="AE618" s="66">
        <v>0.79</v>
      </c>
      <c r="AF618" s="65">
        <v>545</v>
      </c>
      <c r="AG618" s="65">
        <v>544</v>
      </c>
      <c r="AH618" s="65">
        <v>509</v>
      </c>
      <c r="AI618" s="65">
        <v>633163</v>
      </c>
      <c r="AJ618" s="66">
        <v>0.82499999999999996</v>
      </c>
      <c r="AK618" s="66">
        <v>0.80100000000000005</v>
      </c>
      <c r="AL618" s="66">
        <v>0.90100000000000002</v>
      </c>
      <c r="AM618" s="66">
        <v>0.80100000000000005</v>
      </c>
      <c r="AN618" s="66">
        <v>0.80100000000000005</v>
      </c>
      <c r="AO618" s="66">
        <v>0.50700000000000001</v>
      </c>
      <c r="AP618" s="66">
        <v>0.67</v>
      </c>
      <c r="AQ618" s="66">
        <v>0.67</v>
      </c>
      <c r="AR618" s="88">
        <v>0.44507000000000002</v>
      </c>
    </row>
    <row r="619" spans="1:44" x14ac:dyDescent="0.2">
      <c r="A619" s="61" t="s">
        <v>1258</v>
      </c>
      <c r="B619" s="58" t="s">
        <v>1259</v>
      </c>
      <c r="C619" s="65">
        <v>542597</v>
      </c>
      <c r="D619" s="65">
        <v>150832</v>
      </c>
      <c r="E619" s="66">
        <v>0.64800000000000002</v>
      </c>
      <c r="F619" s="65">
        <v>15637</v>
      </c>
      <c r="G619" s="65">
        <v>46911</v>
      </c>
      <c r="H619" s="66">
        <v>0.67</v>
      </c>
      <c r="I619" s="65">
        <v>11319</v>
      </c>
      <c r="J619" s="66">
        <v>0.90300000000000002</v>
      </c>
      <c r="K619" s="65">
        <v>516422412</v>
      </c>
      <c r="L619" s="65">
        <v>797</v>
      </c>
      <c r="M619" s="65">
        <v>647957</v>
      </c>
      <c r="N619" s="65">
        <v>181490</v>
      </c>
      <c r="O619" s="66">
        <v>0.56000000000000005</v>
      </c>
      <c r="P619" s="65">
        <v>1022</v>
      </c>
      <c r="Q619" s="65">
        <v>940</v>
      </c>
      <c r="R619" s="65">
        <v>1022</v>
      </c>
      <c r="S619" s="66">
        <v>1.1240000000000001</v>
      </c>
      <c r="T619" s="66">
        <v>1.671</v>
      </c>
      <c r="U619" s="66">
        <v>0.57999999999999996</v>
      </c>
      <c r="V619" s="65">
        <v>512494068</v>
      </c>
      <c r="W619" s="65">
        <v>520350756</v>
      </c>
      <c r="X619" s="65">
        <v>143075135</v>
      </c>
      <c r="Y619" s="65">
        <v>144648024</v>
      </c>
      <c r="Z619" s="65">
        <v>959</v>
      </c>
      <c r="AA619" s="65">
        <v>825</v>
      </c>
      <c r="AB619" s="67">
        <v>0.44740000000000002</v>
      </c>
      <c r="AC619" s="65">
        <v>4</v>
      </c>
      <c r="AD619" s="66">
        <v>6.5199999999999994E-2</v>
      </c>
      <c r="AE619" s="66">
        <v>0.67100000000000004</v>
      </c>
      <c r="AF619" s="65">
        <v>828</v>
      </c>
      <c r="AG619" s="65">
        <v>826</v>
      </c>
      <c r="AH619" s="65">
        <v>830</v>
      </c>
      <c r="AI619" s="65">
        <v>626928</v>
      </c>
      <c r="AJ619" s="66">
        <v>0.78200000000000003</v>
      </c>
      <c r="AK619" s="66">
        <v>0.79500000000000004</v>
      </c>
      <c r="AL619" s="66">
        <v>0.89500000000000002</v>
      </c>
      <c r="AM619" s="66">
        <v>0.79500000000000004</v>
      </c>
      <c r="AN619" s="66">
        <v>0.79500000000000004</v>
      </c>
      <c r="AO619" s="66">
        <v>0.54900000000000004</v>
      </c>
      <c r="AP619" s="66">
        <v>0.67300000000000004</v>
      </c>
      <c r="AQ619" s="66">
        <v>0.67300000000000004</v>
      </c>
      <c r="AR619" s="88">
        <v>0.36248000000000002</v>
      </c>
    </row>
    <row r="620" spans="1:44" x14ac:dyDescent="0.2">
      <c r="A620" s="61" t="s">
        <v>1260</v>
      </c>
      <c r="B620" s="58" t="s">
        <v>1261</v>
      </c>
      <c r="C620" s="65">
        <v>642447</v>
      </c>
      <c r="D620" s="65">
        <v>106848</v>
      </c>
      <c r="E620" s="66">
        <v>0.624</v>
      </c>
      <c r="F620" s="65">
        <v>14880</v>
      </c>
      <c r="G620" s="65">
        <v>44640</v>
      </c>
      <c r="H620" s="66">
        <v>0.68200000000000005</v>
      </c>
      <c r="I620" s="65">
        <v>7850</v>
      </c>
      <c r="J620" s="66">
        <v>0.90700000000000003</v>
      </c>
      <c r="K620" s="65">
        <v>523319035</v>
      </c>
      <c r="L620" s="65">
        <v>682</v>
      </c>
      <c r="M620" s="65">
        <v>767329</v>
      </c>
      <c r="N620" s="65">
        <v>131445</v>
      </c>
      <c r="O620" s="66">
        <v>0.40500000000000003</v>
      </c>
      <c r="P620" s="65">
        <v>878</v>
      </c>
      <c r="Q620" s="65">
        <v>860</v>
      </c>
      <c r="R620" s="65">
        <v>878</v>
      </c>
      <c r="S620" s="66">
        <v>1.1240000000000001</v>
      </c>
      <c r="T620" s="66">
        <v>1.9019999999999999</v>
      </c>
      <c r="U620" s="66">
        <v>0.60799999999999998</v>
      </c>
      <c r="V620" s="65">
        <v>507624353</v>
      </c>
      <c r="W620" s="65">
        <v>539013718</v>
      </c>
      <c r="X620" s="65">
        <v>85601502</v>
      </c>
      <c r="Y620" s="65">
        <v>89645984</v>
      </c>
      <c r="Z620" s="65">
        <v>839</v>
      </c>
      <c r="AA620" s="65">
        <v>728</v>
      </c>
      <c r="AB620" s="67">
        <v>0.65139999999999998</v>
      </c>
      <c r="AC620" s="65">
        <v>1</v>
      </c>
      <c r="AD620" s="66">
        <v>0.15809999999999999</v>
      </c>
      <c r="AE620" s="66">
        <v>0.90200000000000002</v>
      </c>
      <c r="AF620" s="65">
        <v>732</v>
      </c>
      <c r="AG620" s="65">
        <v>743</v>
      </c>
      <c r="AH620" s="65">
        <v>713</v>
      </c>
      <c r="AI620" s="65">
        <v>755979</v>
      </c>
      <c r="AJ620" s="66">
        <v>0.80900000000000005</v>
      </c>
      <c r="AK620" s="66">
        <v>0.78200000000000003</v>
      </c>
      <c r="AL620" s="66">
        <v>0.88200000000000001</v>
      </c>
      <c r="AM620" s="66">
        <v>0.78200000000000003</v>
      </c>
      <c r="AN620" s="66">
        <v>0.78200000000000003</v>
      </c>
      <c r="AO620" s="66">
        <v>0.23899999999999999</v>
      </c>
      <c r="AP620" s="66">
        <v>0.60599999999999998</v>
      </c>
      <c r="AQ620" s="66">
        <v>0.60599999999999998</v>
      </c>
      <c r="AR620" s="88">
        <v>0.55267999999999995</v>
      </c>
    </row>
    <row r="621" spans="1:44" x14ac:dyDescent="0.2">
      <c r="A621" s="61" t="s">
        <v>1262</v>
      </c>
      <c r="B621" s="58" t="s">
        <v>1263</v>
      </c>
      <c r="C621" s="65">
        <v>273930</v>
      </c>
      <c r="D621" s="65">
        <v>115099</v>
      </c>
      <c r="E621" s="66">
        <v>0.40400000000000003</v>
      </c>
      <c r="F621" s="65">
        <v>13437</v>
      </c>
      <c r="G621" s="65">
        <v>40311</v>
      </c>
      <c r="H621" s="66">
        <v>0.79400000000000004</v>
      </c>
      <c r="I621" s="65">
        <v>7669</v>
      </c>
      <c r="J621" s="66">
        <v>0.94</v>
      </c>
      <c r="K621" s="65">
        <v>641643884</v>
      </c>
      <c r="L621" s="65">
        <v>2010</v>
      </c>
      <c r="M621" s="65">
        <v>319225</v>
      </c>
      <c r="N621" s="65">
        <v>140352</v>
      </c>
      <c r="O621" s="66">
        <v>0.433</v>
      </c>
      <c r="P621" s="65">
        <v>2406</v>
      </c>
      <c r="Q621" s="65">
        <v>2477</v>
      </c>
      <c r="R621" s="65">
        <v>2442</v>
      </c>
      <c r="S621" s="66">
        <v>1.141</v>
      </c>
      <c r="T621" s="66">
        <v>1.522</v>
      </c>
      <c r="U621" s="66">
        <v>0.9</v>
      </c>
      <c r="V621" s="65">
        <v>611884376</v>
      </c>
      <c r="W621" s="65">
        <v>671403392</v>
      </c>
      <c r="X621" s="65">
        <v>274633867</v>
      </c>
      <c r="Y621" s="65">
        <v>282108621</v>
      </c>
      <c r="Z621" s="65">
        <v>2451</v>
      </c>
      <c r="AA621" s="65">
        <v>1911</v>
      </c>
      <c r="AB621" s="67">
        <v>0.62280000000000002</v>
      </c>
      <c r="AC621" s="65">
        <v>21</v>
      </c>
      <c r="AD621" s="66">
        <v>0.1716</v>
      </c>
      <c r="AE621" s="66">
        <v>0.52200000000000002</v>
      </c>
      <c r="AF621" s="65">
        <v>2018</v>
      </c>
      <c r="AG621" s="65">
        <v>1956</v>
      </c>
      <c r="AH621" s="65">
        <v>2022</v>
      </c>
      <c r="AI621" s="65">
        <v>332049</v>
      </c>
      <c r="AJ621" s="66">
        <v>0.9</v>
      </c>
      <c r="AK621" s="66">
        <v>0.84</v>
      </c>
      <c r="AL621" s="66">
        <v>0.94</v>
      </c>
      <c r="AM621" s="66">
        <v>0.92700000000000005</v>
      </c>
      <c r="AN621" s="66">
        <v>0.96799999999999997</v>
      </c>
      <c r="AO621" s="66">
        <v>0.63400000000000001</v>
      </c>
      <c r="AP621" s="66">
        <v>0.82699999999999996</v>
      </c>
      <c r="AQ621" s="66">
        <v>0.82699999999999996</v>
      </c>
      <c r="AR621" s="88">
        <v>0.52810999999999997</v>
      </c>
    </row>
    <row r="622" spans="1:44" x14ac:dyDescent="0.2">
      <c r="A622" s="61" t="s">
        <v>1264</v>
      </c>
      <c r="B622" s="58" t="s">
        <v>1265</v>
      </c>
      <c r="C622" s="65">
        <v>289286</v>
      </c>
      <c r="D622" s="65">
        <v>112625</v>
      </c>
      <c r="E622" s="66">
        <v>0.40899999999999997</v>
      </c>
      <c r="F622" s="65">
        <v>15741</v>
      </c>
      <c r="G622" s="65">
        <v>47223</v>
      </c>
      <c r="H622" s="66">
        <v>0.79200000000000004</v>
      </c>
      <c r="I622" s="65">
        <v>7218</v>
      </c>
      <c r="J622" s="66">
        <v>0.93899999999999995</v>
      </c>
      <c r="K622" s="65">
        <v>254484997</v>
      </c>
      <c r="L622" s="65">
        <v>749</v>
      </c>
      <c r="M622" s="65">
        <v>339766</v>
      </c>
      <c r="N622" s="65">
        <v>136083</v>
      </c>
      <c r="O622" s="66">
        <v>0.42</v>
      </c>
      <c r="P622" s="65">
        <v>948</v>
      </c>
      <c r="Q622" s="65">
        <v>922</v>
      </c>
      <c r="R622" s="65">
        <v>948</v>
      </c>
      <c r="S622" s="66">
        <v>1.141</v>
      </c>
      <c r="T622" s="66">
        <v>1.778</v>
      </c>
      <c r="U622" s="66">
        <v>0.9</v>
      </c>
      <c r="V622" s="65">
        <v>247165787</v>
      </c>
      <c r="W622" s="65">
        <v>261804207</v>
      </c>
      <c r="X622" s="65">
        <v>98655852</v>
      </c>
      <c r="Y622" s="65">
        <v>101926314</v>
      </c>
      <c r="Z622" s="65">
        <v>905</v>
      </c>
      <c r="AA622" s="65">
        <v>755</v>
      </c>
      <c r="AB622" s="67">
        <v>0.55659999999999998</v>
      </c>
      <c r="AC622" s="65">
        <v>11</v>
      </c>
      <c r="AD622" s="66">
        <v>0.12839999999999999</v>
      </c>
      <c r="AE622" s="66">
        <v>0.77800000000000002</v>
      </c>
      <c r="AF622" s="65">
        <v>757</v>
      </c>
      <c r="AG622" s="65">
        <v>781</v>
      </c>
      <c r="AH622" s="65">
        <v>744</v>
      </c>
      <c r="AI622" s="65">
        <v>351887</v>
      </c>
      <c r="AJ622" s="66">
        <v>0.9</v>
      </c>
      <c r="AK622" s="66">
        <v>0.86199999999999999</v>
      </c>
      <c r="AL622" s="66">
        <v>0.95</v>
      </c>
      <c r="AM622" s="66">
        <v>0.91700000000000004</v>
      </c>
      <c r="AN622" s="66">
        <v>0.95699999999999996</v>
      </c>
      <c r="AO622" s="66">
        <v>0.62</v>
      </c>
      <c r="AP622" s="66">
        <v>0.81699999999999995</v>
      </c>
      <c r="AQ622" s="66">
        <v>0.81699999999999995</v>
      </c>
      <c r="AR622" s="88">
        <v>0.52112999999999998</v>
      </c>
    </row>
    <row r="623" spans="1:44" x14ac:dyDescent="0.2">
      <c r="A623" s="61" t="s">
        <v>1266</v>
      </c>
      <c r="B623" s="58" t="s">
        <v>1267</v>
      </c>
      <c r="C623" s="65">
        <v>231263</v>
      </c>
      <c r="D623" s="65">
        <v>113133</v>
      </c>
      <c r="E623" s="66">
        <v>0.373</v>
      </c>
      <c r="F623" s="65">
        <v>14773</v>
      </c>
      <c r="G623" s="65">
        <v>44319</v>
      </c>
      <c r="H623" s="66">
        <v>0.81</v>
      </c>
      <c r="I623" s="65">
        <v>6532</v>
      </c>
      <c r="J623" s="66">
        <v>0.94499999999999995</v>
      </c>
      <c r="K623" s="65">
        <v>243349276</v>
      </c>
      <c r="L623" s="65">
        <v>867</v>
      </c>
      <c r="M623" s="65">
        <v>280679</v>
      </c>
      <c r="N623" s="65">
        <v>138970</v>
      </c>
      <c r="O623" s="66">
        <v>0.42899999999999999</v>
      </c>
      <c r="P623" s="65">
        <v>1052</v>
      </c>
      <c r="Q623" s="65">
        <v>1069</v>
      </c>
      <c r="R623" s="65">
        <v>1061</v>
      </c>
      <c r="S623" s="66">
        <v>1.141</v>
      </c>
      <c r="T623" s="66">
        <v>1.6779999999999999</v>
      </c>
      <c r="U623" s="66">
        <v>0.9</v>
      </c>
      <c r="V623" s="65">
        <v>240403428</v>
      </c>
      <c r="W623" s="65">
        <v>246295124</v>
      </c>
      <c r="X623" s="65">
        <v>111001139</v>
      </c>
      <c r="Y623" s="65">
        <v>120487329</v>
      </c>
      <c r="Z623" s="65">
        <v>1065</v>
      </c>
      <c r="AA623" s="65">
        <v>856</v>
      </c>
      <c r="AB623" s="67">
        <v>0.64400000000000002</v>
      </c>
      <c r="AC623" s="65">
        <v>0</v>
      </c>
      <c r="AD623" s="66">
        <v>9.1700000000000004E-2</v>
      </c>
      <c r="AE623" s="66">
        <v>0.67800000000000005</v>
      </c>
      <c r="AF623" s="65">
        <v>857</v>
      </c>
      <c r="AG623" s="65">
        <v>868</v>
      </c>
      <c r="AH623" s="65">
        <v>879</v>
      </c>
      <c r="AI623" s="65">
        <v>280199</v>
      </c>
      <c r="AJ623" s="66">
        <v>0.9</v>
      </c>
      <c r="AK623" s="66">
        <v>0.86099999999999999</v>
      </c>
      <c r="AL623" s="66">
        <v>0.95</v>
      </c>
      <c r="AM623" s="66">
        <v>0.95</v>
      </c>
      <c r="AN623" s="66">
        <v>0.98</v>
      </c>
      <c r="AO623" s="66">
        <v>0.65</v>
      </c>
      <c r="AP623" s="66">
        <v>0.85399999999999998</v>
      </c>
      <c r="AQ623" s="66">
        <v>0.85399999999999998</v>
      </c>
      <c r="AR623" s="88">
        <v>0.57533999999999996</v>
      </c>
    </row>
    <row r="624" spans="1:44" x14ac:dyDescent="0.2">
      <c r="A624" s="61" t="s">
        <v>1268</v>
      </c>
      <c r="B624" s="58" t="s">
        <v>1269</v>
      </c>
      <c r="C624" s="65">
        <v>393404</v>
      </c>
      <c r="D624" s="65">
        <v>173762</v>
      </c>
      <c r="E624" s="66">
        <v>0.59899999999999998</v>
      </c>
      <c r="F624" s="65">
        <v>18078</v>
      </c>
      <c r="G624" s="65">
        <v>54234</v>
      </c>
      <c r="H624" s="66">
        <v>0.69499999999999995</v>
      </c>
      <c r="I624" s="65">
        <v>11623</v>
      </c>
      <c r="J624" s="66">
        <v>0.91100000000000003</v>
      </c>
      <c r="K624" s="65">
        <v>292424485</v>
      </c>
      <c r="L624" s="65">
        <v>609</v>
      </c>
      <c r="M624" s="65">
        <v>480171</v>
      </c>
      <c r="N624" s="65">
        <v>215419</v>
      </c>
      <c r="O624" s="66">
        <v>0.66500000000000004</v>
      </c>
      <c r="P624" s="65">
        <v>745</v>
      </c>
      <c r="Q624" s="65">
        <v>730</v>
      </c>
      <c r="R624" s="65">
        <v>745</v>
      </c>
      <c r="S624" s="66">
        <v>1.141</v>
      </c>
      <c r="T624" s="66">
        <v>1.5589999999999999</v>
      </c>
      <c r="U624" s="66">
        <v>0.625</v>
      </c>
      <c r="V624" s="65">
        <v>287828441</v>
      </c>
      <c r="W624" s="65">
        <v>297020530</v>
      </c>
      <c r="X624" s="65">
        <v>131100626</v>
      </c>
      <c r="Y624" s="65">
        <v>131190634</v>
      </c>
      <c r="Z624" s="65">
        <v>755</v>
      </c>
      <c r="AA624" s="65">
        <v>617</v>
      </c>
      <c r="AB624" s="67">
        <v>0.47560000000000002</v>
      </c>
      <c r="AC624" s="65">
        <v>8</v>
      </c>
      <c r="AD624" s="66">
        <v>5.8999999999999997E-2</v>
      </c>
      <c r="AE624" s="66">
        <v>0.55900000000000005</v>
      </c>
      <c r="AF624" s="65">
        <v>628</v>
      </c>
      <c r="AG624" s="65">
        <v>659</v>
      </c>
      <c r="AH624" s="65">
        <v>642</v>
      </c>
      <c r="AI624" s="65">
        <v>462648</v>
      </c>
      <c r="AJ624" s="66">
        <v>0.82099999999999995</v>
      </c>
      <c r="AK624" s="66">
        <v>0.84299999999999997</v>
      </c>
      <c r="AL624" s="66">
        <v>0.94299999999999995</v>
      </c>
      <c r="AM624" s="66">
        <v>0.85899999999999999</v>
      </c>
      <c r="AN624" s="66">
        <v>0.85899999999999999</v>
      </c>
      <c r="AO624" s="66">
        <v>0.67400000000000004</v>
      </c>
      <c r="AP624" s="66">
        <v>0.75900000000000001</v>
      </c>
      <c r="AQ624" s="66">
        <v>0.75900000000000001</v>
      </c>
      <c r="AR624" s="88">
        <v>0.38345000000000001</v>
      </c>
    </row>
    <row r="625" spans="1:44" x14ac:dyDescent="0.2">
      <c r="A625" s="61" t="s">
        <v>1270</v>
      </c>
      <c r="B625" s="58" t="s">
        <v>1271</v>
      </c>
      <c r="C625" s="65">
        <v>565269</v>
      </c>
      <c r="D625" s="65">
        <v>199337</v>
      </c>
      <c r="E625" s="66">
        <v>0.76</v>
      </c>
      <c r="F625" s="65">
        <v>14682</v>
      </c>
      <c r="G625" s="65">
        <v>44046</v>
      </c>
      <c r="H625" s="66">
        <v>0.61299999999999999</v>
      </c>
      <c r="I625" s="65">
        <v>12855</v>
      </c>
      <c r="J625" s="66">
        <v>0.88600000000000001</v>
      </c>
      <c r="K625" s="65">
        <v>1313950824</v>
      </c>
      <c r="L625" s="65">
        <v>1990</v>
      </c>
      <c r="M625" s="65">
        <v>660276</v>
      </c>
      <c r="N625" s="65">
        <v>236300</v>
      </c>
      <c r="O625" s="66">
        <v>0.72899999999999998</v>
      </c>
      <c r="P625" s="65">
        <v>2409</v>
      </c>
      <c r="Q625" s="65">
        <v>2476</v>
      </c>
      <c r="R625" s="65">
        <v>2443</v>
      </c>
      <c r="S625" s="66">
        <v>1.141</v>
      </c>
      <c r="T625" s="66">
        <v>1.2569999999999999</v>
      </c>
      <c r="U625" s="66">
        <v>0.51100000000000001</v>
      </c>
      <c r="V625" s="65">
        <v>1294431781</v>
      </c>
      <c r="W625" s="65">
        <v>1333469868</v>
      </c>
      <c r="X625" s="65">
        <v>461135786</v>
      </c>
      <c r="Y625" s="65">
        <v>470237380</v>
      </c>
      <c r="Z625" s="65">
        <v>2359</v>
      </c>
      <c r="AA625" s="65">
        <v>2025</v>
      </c>
      <c r="AB625" s="67">
        <v>0.3508</v>
      </c>
      <c r="AC625" s="65">
        <v>21</v>
      </c>
      <c r="AD625" s="66">
        <v>3.6600000000000001E-2</v>
      </c>
      <c r="AE625" s="66">
        <v>0.25700000000000001</v>
      </c>
      <c r="AF625" s="65">
        <v>2030</v>
      </c>
      <c r="AG625" s="65">
        <v>2082</v>
      </c>
      <c r="AH625" s="65">
        <v>2056</v>
      </c>
      <c r="AI625" s="65">
        <v>648574</v>
      </c>
      <c r="AJ625" s="66">
        <v>0.70499999999999996</v>
      </c>
      <c r="AK625" s="66">
        <v>0.70599999999999996</v>
      </c>
      <c r="AL625" s="66">
        <v>0.80600000000000005</v>
      </c>
      <c r="AM625" s="66">
        <v>0.76200000000000001</v>
      </c>
      <c r="AN625" s="66">
        <v>0.76200000000000001</v>
      </c>
      <c r="AO625" s="66">
        <v>0.65100000000000002</v>
      </c>
      <c r="AP625" s="66">
        <v>0.66200000000000003</v>
      </c>
      <c r="AQ625" s="66">
        <v>0.66200000000000003</v>
      </c>
      <c r="AR625" s="88">
        <v>0.26629999999999998</v>
      </c>
    </row>
    <row r="626" spans="1:44" x14ac:dyDescent="0.2">
      <c r="A626" s="61" t="s">
        <v>1272</v>
      </c>
      <c r="B626" s="58" t="s">
        <v>1273</v>
      </c>
      <c r="C626" s="65">
        <v>355402</v>
      </c>
      <c r="D626" s="65">
        <v>142720</v>
      </c>
      <c r="E626" s="66">
        <v>0.51200000000000001</v>
      </c>
      <c r="F626" s="65">
        <v>14423</v>
      </c>
      <c r="G626" s="65">
        <v>43269</v>
      </c>
      <c r="H626" s="66">
        <v>0.73899999999999999</v>
      </c>
      <c r="I626" s="65">
        <v>11980</v>
      </c>
      <c r="J626" s="66">
        <v>0.92400000000000004</v>
      </c>
      <c r="K626" s="65">
        <v>749371905</v>
      </c>
      <c r="L626" s="65">
        <v>1745</v>
      </c>
      <c r="M626" s="65">
        <v>429439</v>
      </c>
      <c r="N626" s="65">
        <v>174290</v>
      </c>
      <c r="O626" s="66">
        <v>0.53800000000000003</v>
      </c>
      <c r="P626" s="65">
        <v>2053</v>
      </c>
      <c r="Q626" s="65">
        <v>2092</v>
      </c>
      <c r="R626" s="65">
        <v>2073</v>
      </c>
      <c r="S626" s="66">
        <v>1.141</v>
      </c>
      <c r="T626" s="66">
        <v>1.355</v>
      </c>
      <c r="U626" s="66">
        <v>0.73299999999999998</v>
      </c>
      <c r="V626" s="65">
        <v>741380480</v>
      </c>
      <c r="W626" s="65">
        <v>757363331</v>
      </c>
      <c r="X626" s="65">
        <v>302869374</v>
      </c>
      <c r="Y626" s="65">
        <v>304137181</v>
      </c>
      <c r="Z626" s="65">
        <v>2131</v>
      </c>
      <c r="AA626" s="65">
        <v>1759</v>
      </c>
      <c r="AB626" s="67">
        <v>0.46010000000000001</v>
      </c>
      <c r="AC626" s="65">
        <v>13</v>
      </c>
      <c r="AD626" s="66">
        <v>7.9500000000000001E-2</v>
      </c>
      <c r="AE626" s="66">
        <v>0.35499999999999998</v>
      </c>
      <c r="AF626" s="65">
        <v>1763</v>
      </c>
      <c r="AG626" s="65">
        <v>1757</v>
      </c>
      <c r="AH626" s="65">
        <v>1856</v>
      </c>
      <c r="AI626" s="65">
        <v>408062</v>
      </c>
      <c r="AJ626" s="66">
        <v>0.9</v>
      </c>
      <c r="AK626" s="66">
        <v>0.80800000000000005</v>
      </c>
      <c r="AL626" s="66">
        <v>0.90800000000000003</v>
      </c>
      <c r="AM626" s="66">
        <v>0.88700000000000001</v>
      </c>
      <c r="AN626" s="66">
        <v>0.88700000000000001</v>
      </c>
      <c r="AO626" s="66">
        <v>0.71</v>
      </c>
      <c r="AP626" s="66">
        <v>0.78700000000000003</v>
      </c>
      <c r="AQ626" s="66">
        <v>0.78700000000000003</v>
      </c>
      <c r="AR626" s="88">
        <v>0.38144</v>
      </c>
    </row>
    <row r="627" spans="1:44" x14ac:dyDescent="0.2">
      <c r="A627" s="61" t="s">
        <v>1274</v>
      </c>
      <c r="B627" s="58" t="s">
        <v>1275</v>
      </c>
      <c r="C627" s="65">
        <v>325293</v>
      </c>
      <c r="D627" s="65">
        <v>163586</v>
      </c>
      <c r="E627" s="66">
        <v>0.53400000000000003</v>
      </c>
      <c r="F627" s="65">
        <v>15868</v>
      </c>
      <c r="G627" s="65">
        <v>47604</v>
      </c>
      <c r="H627" s="66">
        <v>0.72799999999999998</v>
      </c>
      <c r="I627" s="65">
        <v>13023</v>
      </c>
      <c r="J627" s="66">
        <v>0.92</v>
      </c>
      <c r="K627" s="65">
        <v>333049455</v>
      </c>
      <c r="L627" s="65">
        <v>852</v>
      </c>
      <c r="M627" s="65">
        <v>390903</v>
      </c>
      <c r="N627" s="65">
        <v>199875</v>
      </c>
      <c r="O627" s="66">
        <v>0.61699999999999999</v>
      </c>
      <c r="P627" s="65">
        <v>989</v>
      </c>
      <c r="Q627" s="65">
        <v>970</v>
      </c>
      <c r="R627" s="65">
        <v>989</v>
      </c>
      <c r="S627" s="66">
        <v>1.141</v>
      </c>
      <c r="T627" s="66">
        <v>1.246</v>
      </c>
      <c r="U627" s="66">
        <v>0.71399999999999997</v>
      </c>
      <c r="V627" s="65">
        <v>327468189</v>
      </c>
      <c r="W627" s="65">
        <v>338630722</v>
      </c>
      <c r="X627" s="65">
        <v>162957394</v>
      </c>
      <c r="Y627" s="65">
        <v>170293754</v>
      </c>
      <c r="Z627" s="65">
        <v>1041</v>
      </c>
      <c r="AA627" s="65">
        <v>851</v>
      </c>
      <c r="AB627" s="67">
        <v>0.32169999999999999</v>
      </c>
      <c r="AC627" s="65">
        <v>12</v>
      </c>
      <c r="AD627" s="66">
        <v>4.5199999999999997E-2</v>
      </c>
      <c r="AE627" s="66">
        <v>0.246</v>
      </c>
      <c r="AF627" s="65">
        <v>858</v>
      </c>
      <c r="AG627" s="65">
        <v>890</v>
      </c>
      <c r="AH627" s="65">
        <v>913</v>
      </c>
      <c r="AI627" s="65">
        <v>370898</v>
      </c>
      <c r="AJ627" s="66">
        <v>0.9</v>
      </c>
      <c r="AK627" s="66">
        <v>0.84399999999999997</v>
      </c>
      <c r="AL627" s="66">
        <v>0.94399999999999995</v>
      </c>
      <c r="AM627" s="66">
        <v>0.90700000000000003</v>
      </c>
      <c r="AN627" s="66">
        <v>0.90700000000000003</v>
      </c>
      <c r="AO627" s="66">
        <v>0.75800000000000001</v>
      </c>
      <c r="AP627" s="66">
        <v>0.80700000000000005</v>
      </c>
      <c r="AQ627" s="66">
        <v>0.80700000000000005</v>
      </c>
      <c r="AR627" s="88">
        <v>0.24737000000000001</v>
      </c>
    </row>
    <row r="628" spans="1:44" x14ac:dyDescent="0.2">
      <c r="A628" s="61" t="s">
        <v>1276</v>
      </c>
      <c r="B628" s="58" t="s">
        <v>1277</v>
      </c>
      <c r="C628" s="65">
        <v>393954</v>
      </c>
      <c r="D628" s="65">
        <v>129347</v>
      </c>
      <c r="E628" s="66">
        <v>0.51</v>
      </c>
      <c r="F628" s="65">
        <v>16820</v>
      </c>
      <c r="G628" s="65">
        <v>50460</v>
      </c>
      <c r="H628" s="66">
        <v>0.74</v>
      </c>
      <c r="I628" s="65">
        <v>9876</v>
      </c>
      <c r="J628" s="66">
        <v>0.92400000000000004</v>
      </c>
      <c r="K628" s="65">
        <v>443392847</v>
      </c>
      <c r="L628" s="65">
        <v>955</v>
      </c>
      <c r="M628" s="65">
        <v>464285</v>
      </c>
      <c r="N628" s="65">
        <v>154539</v>
      </c>
      <c r="O628" s="66">
        <v>0.47699999999999998</v>
      </c>
      <c r="P628" s="65">
        <v>1127</v>
      </c>
      <c r="Q628" s="65">
        <v>1146</v>
      </c>
      <c r="R628" s="65">
        <v>1137</v>
      </c>
      <c r="S628" s="66">
        <v>1.141</v>
      </c>
      <c r="T628" s="66">
        <v>1.788</v>
      </c>
      <c r="U628" s="66">
        <v>0.77200000000000002</v>
      </c>
      <c r="V628" s="65">
        <v>437283713</v>
      </c>
      <c r="W628" s="65">
        <v>449501981</v>
      </c>
      <c r="X628" s="65">
        <v>146070753</v>
      </c>
      <c r="Y628" s="65">
        <v>147585619</v>
      </c>
      <c r="Z628" s="65">
        <v>1141</v>
      </c>
      <c r="AA628" s="65">
        <v>953</v>
      </c>
      <c r="AB628" s="67">
        <v>0.72989999999999999</v>
      </c>
      <c r="AC628" s="65">
        <v>75</v>
      </c>
      <c r="AD628" s="66">
        <v>0.17</v>
      </c>
      <c r="AE628" s="66">
        <v>0.78800000000000003</v>
      </c>
      <c r="AF628" s="65">
        <v>956</v>
      </c>
      <c r="AG628" s="65">
        <v>973</v>
      </c>
      <c r="AH628" s="65">
        <v>971</v>
      </c>
      <c r="AI628" s="65">
        <v>462926</v>
      </c>
      <c r="AJ628" s="66">
        <v>0.9</v>
      </c>
      <c r="AK628" s="66">
        <v>0.81200000000000006</v>
      </c>
      <c r="AL628" s="66">
        <v>0.91200000000000003</v>
      </c>
      <c r="AM628" s="66">
        <v>0.85899999999999999</v>
      </c>
      <c r="AN628" s="66">
        <v>0.89600000000000002</v>
      </c>
      <c r="AO628" s="66">
        <v>0.621</v>
      </c>
      <c r="AP628" s="66">
        <v>0.75900000000000001</v>
      </c>
      <c r="AQ628" s="66">
        <v>0.75900000000000001</v>
      </c>
      <c r="AR628" s="88">
        <v>0.59294999999999998</v>
      </c>
    </row>
    <row r="629" spans="1:44" x14ac:dyDescent="0.2">
      <c r="A629" s="61" t="s">
        <v>1278</v>
      </c>
      <c r="B629" s="58" t="s">
        <v>1279</v>
      </c>
      <c r="C629" s="65">
        <v>362270</v>
      </c>
      <c r="D629" s="65">
        <v>156083</v>
      </c>
      <c r="E629" s="66">
        <v>0.54300000000000004</v>
      </c>
      <c r="F629" s="65">
        <v>13922</v>
      </c>
      <c r="G629" s="65">
        <v>41766</v>
      </c>
      <c r="H629" s="66">
        <v>0.72399999999999998</v>
      </c>
      <c r="I629" s="65">
        <v>11811</v>
      </c>
      <c r="J629" s="66">
        <v>0.91900000000000004</v>
      </c>
      <c r="K629" s="65">
        <v>423523940</v>
      </c>
      <c r="L629" s="65">
        <v>983</v>
      </c>
      <c r="M629" s="65">
        <v>430848</v>
      </c>
      <c r="N629" s="65">
        <v>187998</v>
      </c>
      <c r="O629" s="66">
        <v>0.57999999999999996</v>
      </c>
      <c r="P629" s="65">
        <v>1133</v>
      </c>
      <c r="Q629" s="65">
        <v>1157</v>
      </c>
      <c r="R629" s="65">
        <v>1145</v>
      </c>
      <c r="S629" s="66">
        <v>1.141</v>
      </c>
      <c r="T629" s="66">
        <v>1.36</v>
      </c>
      <c r="U629" s="66">
        <v>0.69899999999999995</v>
      </c>
      <c r="V629" s="65">
        <v>418119296</v>
      </c>
      <c r="W629" s="65">
        <v>428928584</v>
      </c>
      <c r="X629" s="65">
        <v>180119781</v>
      </c>
      <c r="Y629" s="65">
        <v>184802585</v>
      </c>
      <c r="Z629" s="65">
        <v>1184</v>
      </c>
      <c r="AA629" s="65">
        <v>964</v>
      </c>
      <c r="AB629" s="67">
        <v>0.49159999999999998</v>
      </c>
      <c r="AC629" s="65">
        <v>14</v>
      </c>
      <c r="AD629" s="66">
        <v>5.1799999999999999E-2</v>
      </c>
      <c r="AE629" s="66">
        <v>0.36</v>
      </c>
      <c r="AF629" s="65">
        <v>966</v>
      </c>
      <c r="AG629" s="65">
        <v>992</v>
      </c>
      <c r="AH629" s="65">
        <v>1042</v>
      </c>
      <c r="AI629" s="65">
        <v>411639</v>
      </c>
      <c r="AJ629" s="66">
        <v>0.88700000000000001</v>
      </c>
      <c r="AK629" s="66">
        <v>0.79600000000000004</v>
      </c>
      <c r="AL629" s="66">
        <v>0.89600000000000002</v>
      </c>
      <c r="AM629" s="66">
        <v>0.88600000000000001</v>
      </c>
      <c r="AN629" s="66">
        <v>0.88600000000000001</v>
      </c>
      <c r="AO629" s="66">
        <v>0.70099999999999996</v>
      </c>
      <c r="AP629" s="66">
        <v>0.78600000000000003</v>
      </c>
      <c r="AQ629" s="66">
        <v>0.78600000000000003</v>
      </c>
      <c r="AR629" s="88">
        <v>0.36802000000000001</v>
      </c>
    </row>
    <row r="630" spans="1:44" x14ac:dyDescent="0.2">
      <c r="A630" s="61" t="s">
        <v>1280</v>
      </c>
      <c r="B630" s="58" t="s">
        <v>1281</v>
      </c>
      <c r="C630" s="65">
        <v>519584</v>
      </c>
      <c r="D630" s="65">
        <v>128898</v>
      </c>
      <c r="E630" s="66">
        <v>0.59</v>
      </c>
      <c r="F630" s="65">
        <v>15731</v>
      </c>
      <c r="G630" s="65">
        <v>47193</v>
      </c>
      <c r="H630" s="66">
        <v>0.7</v>
      </c>
      <c r="I630" s="65">
        <v>9785</v>
      </c>
      <c r="J630" s="66">
        <v>0.91200000000000003</v>
      </c>
      <c r="K630" s="65">
        <v>657650858</v>
      </c>
      <c r="L630" s="65">
        <v>1083</v>
      </c>
      <c r="M630" s="65">
        <v>607249</v>
      </c>
      <c r="N630" s="65">
        <v>152345</v>
      </c>
      <c r="O630" s="66">
        <v>0.47</v>
      </c>
      <c r="P630" s="65">
        <v>1305</v>
      </c>
      <c r="Q630" s="65">
        <v>1313</v>
      </c>
      <c r="R630" s="65">
        <v>1309</v>
      </c>
      <c r="S630" s="66">
        <v>1.141</v>
      </c>
      <c r="T630" s="66">
        <v>1.859</v>
      </c>
      <c r="U630" s="66">
        <v>0.67</v>
      </c>
      <c r="V630" s="65">
        <v>650234112</v>
      </c>
      <c r="W630" s="65">
        <v>665067605</v>
      </c>
      <c r="X630" s="65">
        <v>161104030</v>
      </c>
      <c r="Y630" s="65">
        <v>164990578</v>
      </c>
      <c r="Z630" s="65">
        <v>1280</v>
      </c>
      <c r="AA630" s="65">
        <v>1068</v>
      </c>
      <c r="AB630" s="67">
        <v>0.65</v>
      </c>
      <c r="AC630" s="65">
        <v>24</v>
      </c>
      <c r="AD630" s="66">
        <v>0.1578</v>
      </c>
      <c r="AE630" s="66">
        <v>0.85899999999999999</v>
      </c>
      <c r="AF630" s="65">
        <v>1072</v>
      </c>
      <c r="AG630" s="65">
        <v>1100</v>
      </c>
      <c r="AH630" s="65">
        <v>1060</v>
      </c>
      <c r="AI630" s="65">
        <v>627422</v>
      </c>
      <c r="AJ630" s="66">
        <v>0.85199999999999998</v>
      </c>
      <c r="AK630" s="66">
        <v>0.8</v>
      </c>
      <c r="AL630" s="66">
        <v>0.9</v>
      </c>
      <c r="AM630" s="66">
        <v>0.8</v>
      </c>
      <c r="AN630" s="66">
        <v>0.83499999999999996</v>
      </c>
      <c r="AO630" s="66">
        <v>0.50700000000000001</v>
      </c>
      <c r="AP630" s="66">
        <v>0.67300000000000004</v>
      </c>
      <c r="AQ630" s="66">
        <v>0.67300000000000004</v>
      </c>
      <c r="AR630" s="88">
        <v>0.51168000000000002</v>
      </c>
    </row>
    <row r="631" spans="1:44" x14ac:dyDescent="0.2">
      <c r="A631" s="61" t="s">
        <v>1282</v>
      </c>
      <c r="B631" s="58" t="s">
        <v>1283</v>
      </c>
      <c r="C631" s="65">
        <v>355318</v>
      </c>
      <c r="D631" s="65">
        <v>114997</v>
      </c>
      <c r="E631" s="66">
        <v>0.45600000000000002</v>
      </c>
      <c r="F631" s="65">
        <v>14438</v>
      </c>
      <c r="G631" s="65">
        <v>43314</v>
      </c>
      <c r="H631" s="66">
        <v>0.76800000000000002</v>
      </c>
      <c r="I631" s="65">
        <v>6179</v>
      </c>
      <c r="J631" s="66">
        <v>0.93200000000000005</v>
      </c>
      <c r="K631" s="65">
        <v>330735640</v>
      </c>
      <c r="L631" s="65">
        <v>800</v>
      </c>
      <c r="M631" s="65">
        <v>413419</v>
      </c>
      <c r="N631" s="65">
        <v>135265</v>
      </c>
      <c r="O631" s="66">
        <v>0.41699999999999998</v>
      </c>
      <c r="P631" s="65">
        <v>959</v>
      </c>
      <c r="Q631" s="65">
        <v>975</v>
      </c>
      <c r="R631" s="65">
        <v>967</v>
      </c>
      <c r="S631" s="66">
        <v>1.141</v>
      </c>
      <c r="T631" s="66">
        <v>1.75</v>
      </c>
      <c r="U631" s="66">
        <v>0.84699999999999998</v>
      </c>
      <c r="V631" s="65">
        <v>327116519</v>
      </c>
      <c r="W631" s="65">
        <v>334354761</v>
      </c>
      <c r="X631" s="65">
        <v>103750991</v>
      </c>
      <c r="Y631" s="65">
        <v>108212369</v>
      </c>
      <c r="Z631" s="65">
        <v>941</v>
      </c>
      <c r="AA631" s="65">
        <v>784</v>
      </c>
      <c r="AB631" s="67">
        <v>0.51259999999999994</v>
      </c>
      <c r="AC631" s="65">
        <v>4</v>
      </c>
      <c r="AD631" s="66">
        <v>0.1777</v>
      </c>
      <c r="AE631" s="66">
        <v>0.75</v>
      </c>
      <c r="AF631" s="65">
        <v>784</v>
      </c>
      <c r="AG631" s="65">
        <v>784</v>
      </c>
      <c r="AH631" s="65">
        <v>816</v>
      </c>
      <c r="AI631" s="65">
        <v>409748</v>
      </c>
      <c r="AJ631" s="66">
        <v>0.9</v>
      </c>
      <c r="AK631" s="66">
        <v>0.85299999999999998</v>
      </c>
      <c r="AL631" s="66">
        <v>0.95</v>
      </c>
      <c r="AM631" s="66">
        <v>0.88700000000000001</v>
      </c>
      <c r="AN631" s="66">
        <v>0.92600000000000005</v>
      </c>
      <c r="AO631" s="66">
        <v>0.44500000000000001</v>
      </c>
      <c r="AP631" s="66">
        <v>0.78700000000000003</v>
      </c>
      <c r="AQ631" s="66">
        <v>0.78700000000000003</v>
      </c>
      <c r="AR631" s="88">
        <v>0.44124999999999998</v>
      </c>
    </row>
    <row r="632" spans="1:44" x14ac:dyDescent="0.2">
      <c r="A632" s="61" t="s">
        <v>1284</v>
      </c>
      <c r="B632" s="58" t="s">
        <v>1285</v>
      </c>
      <c r="C632" s="65">
        <v>1347031</v>
      </c>
      <c r="D632" s="65">
        <v>578847</v>
      </c>
      <c r="E632" s="66">
        <v>2.0190000000000001</v>
      </c>
      <c r="F632" s="65">
        <v>25342</v>
      </c>
      <c r="G632" s="65">
        <v>76026</v>
      </c>
      <c r="H632" s="66">
        <v>0.25</v>
      </c>
      <c r="I632" s="65">
        <v>34810</v>
      </c>
      <c r="J632" s="66">
        <v>0.69799999999999995</v>
      </c>
      <c r="K632" s="65">
        <v>4788424592</v>
      </c>
      <c r="L632" s="65">
        <v>2894</v>
      </c>
      <c r="M632" s="65">
        <v>1654604</v>
      </c>
      <c r="N632" s="65">
        <v>717258</v>
      </c>
      <c r="O632" s="66">
        <v>2.2149999999999999</v>
      </c>
      <c r="P632" s="65">
        <v>3459</v>
      </c>
      <c r="Q632" s="65">
        <v>3505</v>
      </c>
      <c r="R632" s="65">
        <v>3482</v>
      </c>
      <c r="S632" s="66">
        <v>1.3140000000000001</v>
      </c>
      <c r="T632" s="66">
        <v>1.0649999999999999</v>
      </c>
      <c r="U632" s="66">
        <v>0.156</v>
      </c>
      <c r="V632" s="65">
        <v>4746393101</v>
      </c>
      <c r="W632" s="65">
        <v>4830456083</v>
      </c>
      <c r="X632" s="65">
        <v>2116336180</v>
      </c>
      <c r="Y632" s="65">
        <v>2075745389</v>
      </c>
      <c r="Z632" s="65">
        <v>3586</v>
      </c>
      <c r="AA632" s="65">
        <v>2898</v>
      </c>
      <c r="AB632" s="67">
        <v>6.8599999999999994E-2</v>
      </c>
      <c r="AC632" s="65">
        <v>46</v>
      </c>
      <c r="AD632" s="66">
        <v>1.9099999999999999E-2</v>
      </c>
      <c r="AE632" s="66">
        <v>6.5000000000000002E-2</v>
      </c>
      <c r="AF632" s="65">
        <v>3436</v>
      </c>
      <c r="AG632" s="65">
        <v>3092</v>
      </c>
      <c r="AH632" s="65">
        <v>3184</v>
      </c>
      <c r="AI632" s="65">
        <v>1517103</v>
      </c>
      <c r="AJ632" s="66">
        <v>0.29599999999999999</v>
      </c>
      <c r="AK632" s="66">
        <v>0.253</v>
      </c>
      <c r="AL632" s="66">
        <v>0.35299999999999998</v>
      </c>
      <c r="AM632" s="66">
        <v>0.308</v>
      </c>
      <c r="AN632" s="66">
        <v>0.308</v>
      </c>
      <c r="AO632" s="66">
        <v>0.61799999999999999</v>
      </c>
      <c r="AP632" s="66">
        <v>0.20799999999999999</v>
      </c>
      <c r="AQ632" s="66">
        <v>0.61799999999999999</v>
      </c>
      <c r="AR632" s="88">
        <v>7.0879999999999999E-2</v>
      </c>
    </row>
    <row r="633" spans="1:44" x14ac:dyDescent="0.2">
      <c r="A633" s="61" t="s">
        <v>1286</v>
      </c>
      <c r="B633" s="58" t="s">
        <v>1287</v>
      </c>
      <c r="C633" s="65">
        <v>1735701</v>
      </c>
      <c r="D633" s="65">
        <v>717347</v>
      </c>
      <c r="E633" s="66">
        <v>2.544</v>
      </c>
      <c r="F633" s="65">
        <v>24736</v>
      </c>
      <c r="G633" s="65">
        <v>74208</v>
      </c>
      <c r="H633" s="66">
        <v>0.25</v>
      </c>
      <c r="I633" s="65">
        <v>35945</v>
      </c>
      <c r="J633" s="66">
        <v>0.61899999999999999</v>
      </c>
      <c r="K633" s="65">
        <v>8077957063</v>
      </c>
      <c r="L633" s="65">
        <v>3734</v>
      </c>
      <c r="M633" s="65">
        <v>2163352</v>
      </c>
      <c r="N633" s="65">
        <v>894091</v>
      </c>
      <c r="O633" s="66">
        <v>2.7610000000000001</v>
      </c>
      <c r="P633" s="65">
        <v>4313</v>
      </c>
      <c r="Q633" s="65">
        <v>4438</v>
      </c>
      <c r="R633" s="65">
        <v>4376</v>
      </c>
      <c r="S633" s="66">
        <v>1.3140000000000001</v>
      </c>
      <c r="T633" s="66">
        <v>1.363</v>
      </c>
      <c r="U633" s="66">
        <v>6.2E-2</v>
      </c>
      <c r="V633" s="65">
        <v>8124983095</v>
      </c>
      <c r="W633" s="65">
        <v>8077957063</v>
      </c>
      <c r="X633" s="65">
        <v>3637715724</v>
      </c>
      <c r="Y633" s="65">
        <v>3338536719</v>
      </c>
      <c r="Z633" s="65">
        <v>4654</v>
      </c>
      <c r="AA633" s="65">
        <v>3724</v>
      </c>
      <c r="AB633" s="67">
        <v>0.35249999999999998</v>
      </c>
      <c r="AC633" s="65">
        <v>688</v>
      </c>
      <c r="AD633" s="66">
        <v>6.4899999999999999E-2</v>
      </c>
      <c r="AE633" s="66">
        <v>0.36299999999999999</v>
      </c>
      <c r="AF633" s="65">
        <v>4274</v>
      </c>
      <c r="AG633" s="65">
        <v>4162</v>
      </c>
      <c r="AH633" s="65">
        <v>4071</v>
      </c>
      <c r="AI633" s="65">
        <v>1984268</v>
      </c>
      <c r="AJ633" s="66">
        <v>7.4999999999999997E-2</v>
      </c>
      <c r="AK633" s="66">
        <v>0</v>
      </c>
      <c r="AL633" s="66">
        <v>0.1</v>
      </c>
      <c r="AM633" s="66">
        <v>0.1</v>
      </c>
      <c r="AN633" s="66">
        <v>0.1</v>
      </c>
      <c r="AO633" s="66">
        <v>0.51600000000000001</v>
      </c>
      <c r="AP633" s="66">
        <v>0</v>
      </c>
      <c r="AQ633" s="66">
        <v>0.51600000000000001</v>
      </c>
      <c r="AR633" s="88">
        <v>0.27829999999999999</v>
      </c>
    </row>
    <row r="634" spans="1:44" x14ac:dyDescent="0.2">
      <c r="A634" s="61" t="s">
        <v>1288</v>
      </c>
      <c r="B634" s="58" t="s">
        <v>1289</v>
      </c>
      <c r="C634" s="65">
        <v>1138901</v>
      </c>
      <c r="D634" s="65">
        <v>459230</v>
      </c>
      <c r="E634" s="66">
        <v>1.647</v>
      </c>
      <c r="F634" s="65">
        <v>19837</v>
      </c>
      <c r="G634" s="65">
        <v>59511</v>
      </c>
      <c r="H634" s="66">
        <v>0.25</v>
      </c>
      <c r="I634" s="65">
        <v>27249</v>
      </c>
      <c r="J634" s="66">
        <v>0.753</v>
      </c>
      <c r="K634" s="65">
        <v>2064347596</v>
      </c>
      <c r="L634" s="65">
        <v>1496</v>
      </c>
      <c r="M634" s="65">
        <v>1379911</v>
      </c>
      <c r="N634" s="65">
        <v>571889</v>
      </c>
      <c r="O634" s="66">
        <v>1.766</v>
      </c>
      <c r="P634" s="65">
        <v>1778</v>
      </c>
      <c r="Q634" s="65">
        <v>1787</v>
      </c>
      <c r="R634" s="65">
        <v>1783</v>
      </c>
      <c r="S634" s="66">
        <v>1.3140000000000001</v>
      </c>
      <c r="T634" s="66">
        <v>1.0900000000000001</v>
      </c>
      <c r="U634" s="66">
        <v>0.224</v>
      </c>
      <c r="V634" s="65">
        <v>2006922506</v>
      </c>
      <c r="W634" s="65">
        <v>2121772687</v>
      </c>
      <c r="X634" s="65">
        <v>857656745</v>
      </c>
      <c r="Y634" s="65">
        <v>855547036</v>
      </c>
      <c r="Z634" s="65">
        <v>1863</v>
      </c>
      <c r="AA634" s="65">
        <v>1540</v>
      </c>
      <c r="AB634" s="67">
        <v>9.2200000000000004E-2</v>
      </c>
      <c r="AC634" s="65">
        <v>40</v>
      </c>
      <c r="AD634" s="66">
        <v>2.5999999999999999E-2</v>
      </c>
      <c r="AE634" s="66">
        <v>0.09</v>
      </c>
      <c r="AF634" s="65">
        <v>1547</v>
      </c>
      <c r="AG634" s="65">
        <v>1602</v>
      </c>
      <c r="AH634" s="65">
        <v>1645</v>
      </c>
      <c r="AI634" s="65">
        <v>1289831</v>
      </c>
      <c r="AJ634" s="66">
        <v>0.40300000000000002</v>
      </c>
      <c r="AK634" s="66">
        <v>0.32700000000000001</v>
      </c>
      <c r="AL634" s="66">
        <v>0.42699999999999999</v>
      </c>
      <c r="AM634" s="66">
        <v>0.42699999999999999</v>
      </c>
      <c r="AN634" s="66">
        <v>0.42699999999999999</v>
      </c>
      <c r="AO634" s="66">
        <v>0.59399999999999997</v>
      </c>
      <c r="AP634" s="66">
        <v>0.32700000000000001</v>
      </c>
      <c r="AQ634" s="66">
        <v>0.59399999999999997</v>
      </c>
      <c r="AR634" s="88">
        <v>0.12497</v>
      </c>
    </row>
    <row r="635" spans="1:44" x14ac:dyDescent="0.2">
      <c r="A635" s="61" t="s">
        <v>1290</v>
      </c>
      <c r="B635" s="58" t="s">
        <v>1291</v>
      </c>
      <c r="C635" s="65">
        <v>1567679</v>
      </c>
      <c r="D635" s="65">
        <v>296908</v>
      </c>
      <c r="E635" s="66">
        <v>1.5980000000000001</v>
      </c>
      <c r="F635" s="65">
        <v>23715</v>
      </c>
      <c r="G635" s="65">
        <v>71145</v>
      </c>
      <c r="H635" s="66">
        <v>0.25</v>
      </c>
      <c r="I635" s="65">
        <v>22507</v>
      </c>
      <c r="J635" s="66">
        <v>0.76100000000000001</v>
      </c>
      <c r="K635" s="65">
        <v>4232332015</v>
      </c>
      <c r="L635" s="65">
        <v>2190</v>
      </c>
      <c r="M635" s="65">
        <v>1932571</v>
      </c>
      <c r="N635" s="65">
        <v>373236</v>
      </c>
      <c r="O635" s="66">
        <v>1.1519999999999999</v>
      </c>
      <c r="P635" s="65">
        <v>2634</v>
      </c>
      <c r="Q635" s="65">
        <v>2652</v>
      </c>
      <c r="R635" s="65">
        <v>2643</v>
      </c>
      <c r="S635" s="66">
        <v>1.3140000000000001</v>
      </c>
      <c r="T635" s="66">
        <v>1.2370000000000001</v>
      </c>
      <c r="U635" s="66">
        <v>0.23400000000000001</v>
      </c>
      <c r="V635" s="65">
        <v>4148842252</v>
      </c>
      <c r="W635" s="65">
        <v>4315821779</v>
      </c>
      <c r="X635" s="65">
        <v>784645360</v>
      </c>
      <c r="Y635" s="65">
        <v>817388496</v>
      </c>
      <c r="Z635" s="65">
        <v>2753</v>
      </c>
      <c r="AA635" s="65">
        <v>2217</v>
      </c>
      <c r="AB635" s="67">
        <v>0.28120000000000001</v>
      </c>
      <c r="AC635" s="65">
        <v>54</v>
      </c>
      <c r="AD635" s="66">
        <v>6.5299999999999997E-2</v>
      </c>
      <c r="AE635" s="66">
        <v>0.23699999999999999</v>
      </c>
      <c r="AF635" s="65">
        <v>2349</v>
      </c>
      <c r="AG635" s="65">
        <v>2275</v>
      </c>
      <c r="AH635" s="65">
        <v>2395</v>
      </c>
      <c r="AI635" s="65">
        <v>1802013</v>
      </c>
      <c r="AJ635" s="66">
        <v>0.223</v>
      </c>
      <c r="AK635" s="66">
        <v>8.5000000000000006E-2</v>
      </c>
      <c r="AL635" s="66">
        <v>0.185</v>
      </c>
      <c r="AM635" s="66">
        <v>0.159</v>
      </c>
      <c r="AN635" s="66">
        <v>0.159</v>
      </c>
      <c r="AO635" s="66">
        <v>0.54900000000000004</v>
      </c>
      <c r="AP635" s="66">
        <v>5.8999999999999997E-2</v>
      </c>
      <c r="AQ635" s="66">
        <v>0.54900000000000004</v>
      </c>
      <c r="AR635" s="88">
        <v>0.2397</v>
      </c>
    </row>
    <row r="636" spans="1:44" x14ac:dyDescent="0.2">
      <c r="A636" s="61" t="s">
        <v>1292</v>
      </c>
      <c r="B636" s="58" t="s">
        <v>1293</v>
      </c>
      <c r="C636" s="65">
        <v>1229504</v>
      </c>
      <c r="D636" s="65">
        <v>344223</v>
      </c>
      <c r="E636" s="66">
        <v>1.4750000000000001</v>
      </c>
      <c r="F636" s="65">
        <v>19120</v>
      </c>
      <c r="G636" s="65">
        <v>57360</v>
      </c>
      <c r="H636" s="66">
        <v>0.25</v>
      </c>
      <c r="I636" s="65">
        <v>25844</v>
      </c>
      <c r="J636" s="66">
        <v>0.77900000000000003</v>
      </c>
      <c r="K636" s="65">
        <v>4488909200</v>
      </c>
      <c r="L636" s="65">
        <v>3057</v>
      </c>
      <c r="M636" s="65">
        <v>1468403</v>
      </c>
      <c r="N636" s="65">
        <v>412910</v>
      </c>
      <c r="O636" s="66">
        <v>1.2749999999999999</v>
      </c>
      <c r="P636" s="65">
        <v>3711</v>
      </c>
      <c r="Q636" s="65">
        <v>3834</v>
      </c>
      <c r="R636" s="65">
        <v>3773</v>
      </c>
      <c r="S636" s="66">
        <v>1.3140000000000001</v>
      </c>
      <c r="T636" s="66">
        <v>1.0429999999999999</v>
      </c>
      <c r="U636" s="66">
        <v>0.251</v>
      </c>
      <c r="V636" s="65">
        <v>4469223805</v>
      </c>
      <c r="W636" s="65">
        <v>4508594595</v>
      </c>
      <c r="X636" s="65">
        <v>1270685855</v>
      </c>
      <c r="Y636" s="65">
        <v>1262266574</v>
      </c>
      <c r="Z636" s="65">
        <v>3667</v>
      </c>
      <c r="AA636" s="65">
        <v>3152</v>
      </c>
      <c r="AB636" s="67">
        <v>7.9000000000000008E-3</v>
      </c>
      <c r="AC636" s="65">
        <v>133</v>
      </c>
      <c r="AD636" s="66">
        <v>2.5700000000000001E-2</v>
      </c>
      <c r="AE636" s="66">
        <v>4.2999999999999997E-2</v>
      </c>
      <c r="AF636" s="65">
        <v>3392</v>
      </c>
      <c r="AG636" s="65">
        <v>3258</v>
      </c>
      <c r="AH636" s="65">
        <v>3218</v>
      </c>
      <c r="AI636" s="65">
        <v>1401054</v>
      </c>
      <c r="AJ636" s="66">
        <v>0.35</v>
      </c>
      <c r="AK636" s="66">
        <v>0.26900000000000002</v>
      </c>
      <c r="AL636" s="66">
        <v>0.36899999999999999</v>
      </c>
      <c r="AM636" s="66">
        <v>0.36899999999999999</v>
      </c>
      <c r="AN636" s="66">
        <v>0.36899999999999999</v>
      </c>
      <c r="AO636" s="66">
        <v>0.54600000000000004</v>
      </c>
      <c r="AP636" s="66">
        <v>0.26900000000000002</v>
      </c>
      <c r="AQ636" s="66">
        <v>0.54600000000000004</v>
      </c>
      <c r="AR636" s="88">
        <v>9.2439999999999994E-2</v>
      </c>
    </row>
    <row r="637" spans="1:44" x14ac:dyDescent="0.2">
      <c r="A637" s="61" t="s">
        <v>1294</v>
      </c>
      <c r="B637" s="58" t="s">
        <v>1295</v>
      </c>
      <c r="C637" s="65">
        <v>1215735</v>
      </c>
      <c r="D637" s="65">
        <v>494993</v>
      </c>
      <c r="E637" s="66">
        <v>1.7669999999999999</v>
      </c>
      <c r="F637" s="65">
        <v>19257</v>
      </c>
      <c r="G637" s="65">
        <v>57771</v>
      </c>
      <c r="H637" s="66">
        <v>0.25</v>
      </c>
      <c r="I637" s="65">
        <v>28307</v>
      </c>
      <c r="J637" s="66">
        <v>0.73499999999999999</v>
      </c>
      <c r="K637" s="65">
        <v>1652041155</v>
      </c>
      <c r="L637" s="65">
        <v>1113</v>
      </c>
      <c r="M637" s="65">
        <v>1484313</v>
      </c>
      <c r="N637" s="65">
        <v>611515</v>
      </c>
      <c r="O637" s="66">
        <v>1.8879999999999999</v>
      </c>
      <c r="P637" s="65">
        <v>1310</v>
      </c>
      <c r="Q637" s="65">
        <v>1360</v>
      </c>
      <c r="R637" s="65">
        <v>1335</v>
      </c>
      <c r="S637" s="66">
        <v>1.3140000000000001</v>
      </c>
      <c r="T637" s="66">
        <v>1.1579999999999999</v>
      </c>
      <c r="U637" s="66">
        <v>0.20699999999999999</v>
      </c>
      <c r="V637" s="65">
        <v>1632446071</v>
      </c>
      <c r="W637" s="65">
        <v>1671636239</v>
      </c>
      <c r="X637" s="65">
        <v>630881094</v>
      </c>
      <c r="Y637" s="65">
        <v>680616348</v>
      </c>
      <c r="Z637" s="65">
        <v>1375</v>
      </c>
      <c r="AA637" s="65">
        <v>1094</v>
      </c>
      <c r="AB637" s="67">
        <v>0.14749999999999999</v>
      </c>
      <c r="AC637" s="65">
        <v>44</v>
      </c>
      <c r="AD637" s="66">
        <v>6.3399999999999998E-2</v>
      </c>
      <c r="AE637" s="66">
        <v>0.158</v>
      </c>
      <c r="AF637" s="65">
        <v>1104</v>
      </c>
      <c r="AG637" s="65">
        <v>1207</v>
      </c>
      <c r="AH637" s="65">
        <v>1190</v>
      </c>
      <c r="AI637" s="65">
        <v>1404736</v>
      </c>
      <c r="AJ637" s="66">
        <v>0.34899999999999998</v>
      </c>
      <c r="AK637" s="66">
        <v>0.26700000000000002</v>
      </c>
      <c r="AL637" s="66">
        <v>0.36699999999999999</v>
      </c>
      <c r="AM637" s="66">
        <v>0.36699999999999999</v>
      </c>
      <c r="AN637" s="66">
        <v>0.36699999999999999</v>
      </c>
      <c r="AO637" s="66">
        <v>0.55900000000000005</v>
      </c>
      <c r="AP637" s="66">
        <v>0.26700000000000002</v>
      </c>
      <c r="AQ637" s="66">
        <v>0.55900000000000005</v>
      </c>
      <c r="AR637" s="88">
        <v>0.16675000000000001</v>
      </c>
    </row>
    <row r="638" spans="1:44" x14ac:dyDescent="0.2">
      <c r="A638" s="61" t="s">
        <v>1296</v>
      </c>
      <c r="B638" s="58" t="s">
        <v>1297</v>
      </c>
      <c r="C638" s="65">
        <v>1747457</v>
      </c>
      <c r="D638" s="65">
        <v>1307634</v>
      </c>
      <c r="E638" s="66">
        <v>3.7320000000000002</v>
      </c>
      <c r="F638" s="65">
        <v>22307</v>
      </c>
      <c r="G638" s="65">
        <v>66921</v>
      </c>
      <c r="H638" s="66">
        <v>0.25</v>
      </c>
      <c r="I638" s="65">
        <v>29567</v>
      </c>
      <c r="J638" s="66">
        <v>0.5</v>
      </c>
      <c r="K638" s="65">
        <v>3168003768</v>
      </c>
      <c r="L638" s="65">
        <v>1577</v>
      </c>
      <c r="M638" s="65">
        <v>2008880</v>
      </c>
      <c r="N638" s="65">
        <v>1505811</v>
      </c>
      <c r="O638" s="66">
        <v>4.6500000000000004</v>
      </c>
      <c r="P638" s="65">
        <v>1704</v>
      </c>
      <c r="Q638" s="65">
        <v>1773</v>
      </c>
      <c r="R638" s="65">
        <v>1739</v>
      </c>
      <c r="S638" s="66">
        <v>1.3140000000000001</v>
      </c>
      <c r="T638" s="66">
        <v>1.02</v>
      </c>
      <c r="U638" s="66">
        <v>0</v>
      </c>
      <c r="V638" s="65">
        <v>3162623829</v>
      </c>
      <c r="W638" s="65">
        <v>3173383707</v>
      </c>
      <c r="X638" s="65">
        <v>2303405947</v>
      </c>
      <c r="Y638" s="65">
        <v>2374664277</v>
      </c>
      <c r="Z638" s="65">
        <v>1816</v>
      </c>
      <c r="AA638" s="65">
        <v>1563</v>
      </c>
      <c r="AB638" s="67">
        <v>1.34E-2</v>
      </c>
      <c r="AC638" s="65">
        <v>10</v>
      </c>
      <c r="AD638" s="66">
        <v>1.1599999999999999E-2</v>
      </c>
      <c r="AE638" s="66">
        <v>0.02</v>
      </c>
      <c r="AF638" s="65">
        <v>1938</v>
      </c>
      <c r="AG638" s="65">
        <v>1754</v>
      </c>
      <c r="AH638" s="65">
        <v>1705</v>
      </c>
      <c r="AI638" s="65">
        <v>1861222</v>
      </c>
      <c r="AJ638" s="66">
        <v>0.13300000000000001</v>
      </c>
      <c r="AK638" s="66">
        <v>0.20100000000000001</v>
      </c>
      <c r="AL638" s="66">
        <v>0.30099999999999999</v>
      </c>
      <c r="AM638" s="66">
        <v>0.20100000000000001</v>
      </c>
      <c r="AN638" s="66">
        <v>0.20100000000000001</v>
      </c>
      <c r="AO638" s="66">
        <v>0.437</v>
      </c>
      <c r="AP638" s="66">
        <v>2.8000000000000001E-2</v>
      </c>
      <c r="AQ638" s="66">
        <v>0.437</v>
      </c>
      <c r="AR638" s="88">
        <v>2.998E-2</v>
      </c>
    </row>
    <row r="639" spans="1:44" x14ac:dyDescent="0.2">
      <c r="A639" s="61" t="s">
        <v>1298</v>
      </c>
      <c r="B639" s="58" t="s">
        <v>1299</v>
      </c>
      <c r="C639" s="65">
        <v>840796</v>
      </c>
      <c r="D639" s="65">
        <v>390277</v>
      </c>
      <c r="E639" s="66">
        <v>1.3180000000000001</v>
      </c>
      <c r="F639" s="65">
        <v>19659</v>
      </c>
      <c r="G639" s="65">
        <v>58977</v>
      </c>
      <c r="H639" s="66">
        <v>0.32800000000000001</v>
      </c>
      <c r="I639" s="65">
        <v>24641</v>
      </c>
      <c r="J639" s="66">
        <v>0.80300000000000005</v>
      </c>
      <c r="K639" s="65">
        <v>2751762360</v>
      </c>
      <c r="L639" s="65">
        <v>2603</v>
      </c>
      <c r="M639" s="65">
        <v>1057150</v>
      </c>
      <c r="N639" s="65">
        <v>494181</v>
      </c>
      <c r="O639" s="66">
        <v>1.526</v>
      </c>
      <c r="P639" s="65">
        <v>3016</v>
      </c>
      <c r="Q639" s="65">
        <v>3010</v>
      </c>
      <c r="R639" s="65">
        <v>3016</v>
      </c>
      <c r="S639" s="66">
        <v>1.3140000000000001</v>
      </c>
      <c r="T639" s="66">
        <v>1.4890000000000001</v>
      </c>
      <c r="U639" s="66">
        <v>0.28699999999999998</v>
      </c>
      <c r="V639" s="65">
        <v>2732260839</v>
      </c>
      <c r="W639" s="65">
        <v>2771263882</v>
      </c>
      <c r="X639" s="65">
        <v>1215605023</v>
      </c>
      <c r="Y639" s="65">
        <v>1286353989</v>
      </c>
      <c r="Z639" s="65">
        <v>3296</v>
      </c>
      <c r="AA639" s="65">
        <v>2583</v>
      </c>
      <c r="AB639" s="67">
        <v>0.54010000000000002</v>
      </c>
      <c r="AC639" s="65">
        <v>425</v>
      </c>
      <c r="AD639" s="66">
        <v>8.5699999999999998E-2</v>
      </c>
      <c r="AE639" s="66">
        <v>0.48899999999999999</v>
      </c>
      <c r="AF639" s="65">
        <v>3564</v>
      </c>
      <c r="AG639" s="65">
        <v>2813</v>
      </c>
      <c r="AH639" s="65">
        <v>2800</v>
      </c>
      <c r="AI639" s="65">
        <v>989737</v>
      </c>
      <c r="AJ639" s="66">
        <v>0.54400000000000004</v>
      </c>
      <c r="AK639" s="66">
        <v>0.48299999999999998</v>
      </c>
      <c r="AL639" s="66">
        <v>0.58299999999999996</v>
      </c>
      <c r="AM639" s="66">
        <v>0.58299999999999996</v>
      </c>
      <c r="AN639" s="66">
        <v>0.58299999999999996</v>
      </c>
      <c r="AO639" s="66">
        <v>0.65</v>
      </c>
      <c r="AP639" s="66">
        <v>0.48299999999999998</v>
      </c>
      <c r="AQ639" s="66">
        <v>0.65</v>
      </c>
      <c r="AR639" s="88">
        <v>0.42692999999999998</v>
      </c>
    </row>
    <row r="640" spans="1:44" x14ac:dyDescent="0.2">
      <c r="A640" s="61" t="s">
        <v>1300</v>
      </c>
      <c r="B640" s="58" t="s">
        <v>1301</v>
      </c>
      <c r="C640" s="65">
        <v>1373918</v>
      </c>
      <c r="D640" s="65">
        <v>544344</v>
      </c>
      <c r="E640" s="66">
        <v>1.9670000000000001</v>
      </c>
      <c r="F640" s="65">
        <v>24672</v>
      </c>
      <c r="G640" s="65">
        <v>74016</v>
      </c>
      <c r="H640" s="66">
        <v>0.25</v>
      </c>
      <c r="I640" s="65">
        <v>34983</v>
      </c>
      <c r="J640" s="66">
        <v>0.70499999999999996</v>
      </c>
      <c r="K640" s="65">
        <v>2905463536</v>
      </c>
      <c r="L640" s="65">
        <v>1727</v>
      </c>
      <c r="M640" s="65">
        <v>1682376</v>
      </c>
      <c r="N640" s="65">
        <v>667901</v>
      </c>
      <c r="O640" s="66">
        <v>2.0619999999999998</v>
      </c>
      <c r="P640" s="65">
        <v>1998</v>
      </c>
      <c r="Q640" s="65">
        <v>2004</v>
      </c>
      <c r="R640" s="65">
        <v>2001</v>
      </c>
      <c r="S640" s="66">
        <v>1.3140000000000001</v>
      </c>
      <c r="T640" s="66">
        <v>1.093</v>
      </c>
      <c r="U640" s="66">
        <v>0.16400000000000001</v>
      </c>
      <c r="V640" s="65">
        <v>2899594441</v>
      </c>
      <c r="W640" s="65">
        <v>2911332632</v>
      </c>
      <c r="X640" s="65">
        <v>1188572611</v>
      </c>
      <c r="Y640" s="65">
        <v>1153465967</v>
      </c>
      <c r="Z640" s="65">
        <v>2119</v>
      </c>
      <c r="AA640" s="65">
        <v>1737</v>
      </c>
      <c r="AB640" s="67">
        <v>6.8000000000000005E-2</v>
      </c>
      <c r="AC640" s="65">
        <v>40</v>
      </c>
      <c r="AD640" s="66">
        <v>5.67E-2</v>
      </c>
      <c r="AE640" s="66">
        <v>9.2999999999999999E-2</v>
      </c>
      <c r="AF640" s="65">
        <v>1792</v>
      </c>
      <c r="AG640" s="65">
        <v>1865</v>
      </c>
      <c r="AH640" s="65">
        <v>1880</v>
      </c>
      <c r="AI640" s="65">
        <v>1548581</v>
      </c>
      <c r="AJ640" s="66">
        <v>0.28100000000000003</v>
      </c>
      <c r="AK640" s="66">
        <v>0.19400000000000001</v>
      </c>
      <c r="AL640" s="66">
        <v>0.29399999999999998</v>
      </c>
      <c r="AM640" s="66">
        <v>0.29199999999999998</v>
      </c>
      <c r="AN640" s="66">
        <v>0.29199999999999998</v>
      </c>
      <c r="AO640" s="66">
        <v>0.61799999999999999</v>
      </c>
      <c r="AP640" s="66">
        <v>0.192</v>
      </c>
      <c r="AQ640" s="66">
        <v>0.61799999999999999</v>
      </c>
      <c r="AR640" s="88">
        <v>7.2700000000000001E-2</v>
      </c>
    </row>
    <row r="641" spans="1:44" x14ac:dyDescent="0.2">
      <c r="A641" s="61" t="s">
        <v>1302</v>
      </c>
      <c r="B641" s="58" t="s">
        <v>1303</v>
      </c>
      <c r="C641" s="65">
        <v>963909</v>
      </c>
      <c r="D641" s="65">
        <v>446743</v>
      </c>
      <c r="E641" s="66">
        <v>1.5089999999999999</v>
      </c>
      <c r="F641" s="65">
        <v>21990</v>
      </c>
      <c r="G641" s="65">
        <v>65970</v>
      </c>
      <c r="H641" s="66">
        <v>0.25</v>
      </c>
      <c r="I641" s="65">
        <v>27848</v>
      </c>
      <c r="J641" s="66">
        <v>0.77400000000000002</v>
      </c>
      <c r="K641" s="65">
        <v>1776209288</v>
      </c>
      <c r="L641" s="65">
        <v>1475</v>
      </c>
      <c r="M641" s="65">
        <v>1204209</v>
      </c>
      <c r="N641" s="65">
        <v>563654</v>
      </c>
      <c r="O641" s="66">
        <v>1.74</v>
      </c>
      <c r="P641" s="65">
        <v>1765</v>
      </c>
      <c r="Q641" s="65">
        <v>1783</v>
      </c>
      <c r="R641" s="65">
        <v>1774</v>
      </c>
      <c r="S641" s="66">
        <v>1.3140000000000001</v>
      </c>
      <c r="T641" s="66">
        <v>1.1619999999999999</v>
      </c>
      <c r="U641" s="66">
        <v>0.249</v>
      </c>
      <c r="V641" s="65">
        <v>1758582933</v>
      </c>
      <c r="W641" s="65">
        <v>1793835643</v>
      </c>
      <c r="X641" s="65">
        <v>791187594</v>
      </c>
      <c r="Y641" s="65">
        <v>831390518</v>
      </c>
      <c r="Z641" s="65">
        <v>1861</v>
      </c>
      <c r="AA641" s="65">
        <v>1518</v>
      </c>
      <c r="AB641" s="67">
        <v>0.124</v>
      </c>
      <c r="AC641" s="65">
        <v>42</v>
      </c>
      <c r="AD641" s="66">
        <v>0.104</v>
      </c>
      <c r="AE641" s="66">
        <v>0.16200000000000001</v>
      </c>
      <c r="AF641" s="65">
        <v>2206</v>
      </c>
      <c r="AG641" s="65">
        <v>1614</v>
      </c>
      <c r="AH641" s="65">
        <v>1594</v>
      </c>
      <c r="AI641" s="65">
        <v>1125367</v>
      </c>
      <c r="AJ641" s="66">
        <v>0.48</v>
      </c>
      <c r="AK641" s="66">
        <v>0.41199999999999998</v>
      </c>
      <c r="AL641" s="66">
        <v>0.51200000000000001</v>
      </c>
      <c r="AM641" s="66">
        <v>0.51200000000000001</v>
      </c>
      <c r="AN641" s="66">
        <v>0.51200000000000001</v>
      </c>
      <c r="AO641" s="66">
        <v>0.65700000000000003</v>
      </c>
      <c r="AP641" s="66">
        <v>0.41199999999999998</v>
      </c>
      <c r="AQ641" s="66">
        <v>0.65700000000000003</v>
      </c>
      <c r="AR641" s="88">
        <v>0.12814</v>
      </c>
    </row>
    <row r="642" spans="1:44" x14ac:dyDescent="0.2">
      <c r="A642" s="61" t="s">
        <v>1304</v>
      </c>
      <c r="B642" s="58" t="s">
        <v>1305</v>
      </c>
      <c r="C642" s="65">
        <v>1037260</v>
      </c>
      <c r="D642" s="65">
        <v>389303</v>
      </c>
      <c r="E642" s="66">
        <v>1.4410000000000001</v>
      </c>
      <c r="F642" s="65">
        <v>22750</v>
      </c>
      <c r="G642" s="65">
        <v>68250</v>
      </c>
      <c r="H642" s="66">
        <v>0.26600000000000001</v>
      </c>
      <c r="I642" s="65">
        <v>28170</v>
      </c>
      <c r="J642" s="66">
        <v>0.78400000000000003</v>
      </c>
      <c r="K642" s="65">
        <v>2031952497</v>
      </c>
      <c r="L642" s="65">
        <v>1551</v>
      </c>
      <c r="M642" s="65">
        <v>1310091</v>
      </c>
      <c r="N642" s="65">
        <v>496229</v>
      </c>
      <c r="O642" s="66">
        <v>1.532</v>
      </c>
      <c r="P642" s="65">
        <v>1854</v>
      </c>
      <c r="Q642" s="65">
        <v>1849</v>
      </c>
      <c r="R642" s="65">
        <v>1854</v>
      </c>
      <c r="S642" s="66">
        <v>1.3140000000000001</v>
      </c>
      <c r="T642" s="66">
        <v>1.044</v>
      </c>
      <c r="U642" s="66">
        <v>0.25700000000000001</v>
      </c>
      <c r="V642" s="65">
        <v>2013240536</v>
      </c>
      <c r="W642" s="65">
        <v>2050664459</v>
      </c>
      <c r="X642" s="65">
        <v>768749367</v>
      </c>
      <c r="Y642" s="65">
        <v>769652476</v>
      </c>
      <c r="Z642" s="65">
        <v>1977</v>
      </c>
      <c r="AA642" s="65">
        <v>1611</v>
      </c>
      <c r="AB642" s="67">
        <v>2.23E-2</v>
      </c>
      <c r="AC642" s="65">
        <v>29</v>
      </c>
      <c r="AD642" s="66">
        <v>3.15E-2</v>
      </c>
      <c r="AE642" s="66">
        <v>4.3999999999999997E-2</v>
      </c>
      <c r="AF642" s="65">
        <v>1681</v>
      </c>
      <c r="AG642" s="65">
        <v>1691</v>
      </c>
      <c r="AH642" s="65">
        <v>1702</v>
      </c>
      <c r="AI642" s="65">
        <v>1204855</v>
      </c>
      <c r="AJ642" s="66">
        <v>0.443</v>
      </c>
      <c r="AK642" s="66">
        <v>0.42399999999999999</v>
      </c>
      <c r="AL642" s="66">
        <v>0.52400000000000002</v>
      </c>
      <c r="AM642" s="66">
        <v>0.47099999999999997</v>
      </c>
      <c r="AN642" s="66">
        <v>0.47099999999999997</v>
      </c>
      <c r="AO642" s="66">
        <v>0.63700000000000001</v>
      </c>
      <c r="AP642" s="66">
        <v>0.371</v>
      </c>
      <c r="AQ642" s="66">
        <v>0.63700000000000001</v>
      </c>
      <c r="AR642" s="88">
        <v>7.3429999999999995E-2</v>
      </c>
    </row>
    <row r="643" spans="1:44" x14ac:dyDescent="0.2">
      <c r="A643" s="61" t="s">
        <v>1306</v>
      </c>
      <c r="B643" s="58" t="s">
        <v>1307</v>
      </c>
      <c r="C643" s="65">
        <v>964939</v>
      </c>
      <c r="D643" s="65">
        <v>320933</v>
      </c>
      <c r="E643" s="66">
        <v>1.2589999999999999</v>
      </c>
      <c r="F643" s="65">
        <v>21434</v>
      </c>
      <c r="G643" s="65">
        <v>64302</v>
      </c>
      <c r="H643" s="66">
        <v>0.35799999999999998</v>
      </c>
      <c r="I643" s="65">
        <v>26451</v>
      </c>
      <c r="J643" s="66">
        <v>0.81200000000000006</v>
      </c>
      <c r="K643" s="65">
        <v>2599505440</v>
      </c>
      <c r="L643" s="65">
        <v>2219</v>
      </c>
      <c r="M643" s="65">
        <v>1171476</v>
      </c>
      <c r="N643" s="65">
        <v>393537</v>
      </c>
      <c r="O643" s="66">
        <v>1.2150000000000001</v>
      </c>
      <c r="P643" s="65">
        <v>2632</v>
      </c>
      <c r="Q643" s="65">
        <v>2621</v>
      </c>
      <c r="R643" s="65">
        <v>2632</v>
      </c>
      <c r="S643" s="66">
        <v>1.3140000000000001</v>
      </c>
      <c r="T643" s="66">
        <v>1.081</v>
      </c>
      <c r="U643" s="66">
        <v>0.30399999999999999</v>
      </c>
      <c r="V643" s="65">
        <v>2573411655</v>
      </c>
      <c r="W643" s="65">
        <v>2625599225</v>
      </c>
      <c r="X643" s="65">
        <v>859777543</v>
      </c>
      <c r="Y643" s="65">
        <v>873260212</v>
      </c>
      <c r="Z643" s="65">
        <v>2721</v>
      </c>
      <c r="AA643" s="65">
        <v>2338</v>
      </c>
      <c r="AB643" s="67">
        <v>7.9500000000000001E-2</v>
      </c>
      <c r="AC643" s="65">
        <v>43</v>
      </c>
      <c r="AD643" s="66">
        <v>3.0700000000000002E-2</v>
      </c>
      <c r="AE643" s="66">
        <v>8.1000000000000003E-2</v>
      </c>
      <c r="AF643" s="65">
        <v>2346</v>
      </c>
      <c r="AG643" s="65">
        <v>2355</v>
      </c>
      <c r="AH643" s="65">
        <v>2409</v>
      </c>
      <c r="AI643" s="65">
        <v>1089912</v>
      </c>
      <c r="AJ643" s="66">
        <v>0.497</v>
      </c>
      <c r="AK643" s="66">
        <v>0.43099999999999999</v>
      </c>
      <c r="AL643" s="66">
        <v>0.53100000000000003</v>
      </c>
      <c r="AM643" s="66">
        <v>0.53100000000000003</v>
      </c>
      <c r="AN643" s="66">
        <v>0.53100000000000003</v>
      </c>
      <c r="AO643" s="66">
        <v>0.65400000000000003</v>
      </c>
      <c r="AP643" s="66">
        <v>0.43099999999999999</v>
      </c>
      <c r="AQ643" s="66">
        <v>0.65400000000000003</v>
      </c>
      <c r="AR643" s="88">
        <v>7.1599999999999997E-2</v>
      </c>
    </row>
    <row r="644" spans="1:44" x14ac:dyDescent="0.2">
      <c r="A644" s="61" t="s">
        <v>1308</v>
      </c>
      <c r="B644" s="58" t="s">
        <v>1309</v>
      </c>
      <c r="C644" s="65">
        <v>1092072</v>
      </c>
      <c r="D644" s="65">
        <v>521734</v>
      </c>
      <c r="E644" s="66">
        <v>1.742</v>
      </c>
      <c r="F644" s="65">
        <v>21628</v>
      </c>
      <c r="G644" s="65">
        <v>64884</v>
      </c>
      <c r="H644" s="66">
        <v>0.25</v>
      </c>
      <c r="I644" s="65">
        <v>29148</v>
      </c>
      <c r="J644" s="66">
        <v>0.73899999999999999</v>
      </c>
      <c r="K644" s="65">
        <v>2666841175</v>
      </c>
      <c r="L644" s="65">
        <v>1978</v>
      </c>
      <c r="M644" s="65">
        <v>1348251</v>
      </c>
      <c r="N644" s="65">
        <v>644122</v>
      </c>
      <c r="O644" s="66">
        <v>1.9890000000000001</v>
      </c>
      <c r="P644" s="65">
        <v>2240</v>
      </c>
      <c r="Q644" s="65">
        <v>2264</v>
      </c>
      <c r="R644" s="65">
        <v>2252</v>
      </c>
      <c r="S644" s="66">
        <v>1.3140000000000001</v>
      </c>
      <c r="T644" s="66">
        <v>1.0189999999999999</v>
      </c>
      <c r="U644" s="66">
        <v>0.20699999999999999</v>
      </c>
      <c r="V644" s="65">
        <v>2680272424</v>
      </c>
      <c r="W644" s="65">
        <v>2666841175</v>
      </c>
      <c r="X644" s="65">
        <v>1228138180</v>
      </c>
      <c r="Y644" s="65">
        <v>1274074522</v>
      </c>
      <c r="Z644" s="65">
        <v>2442</v>
      </c>
      <c r="AA644" s="65">
        <v>1973</v>
      </c>
      <c r="AB644" s="67">
        <v>1.5E-3</v>
      </c>
      <c r="AC644" s="65">
        <v>45</v>
      </c>
      <c r="AD644" s="66">
        <v>1.0200000000000001E-2</v>
      </c>
      <c r="AE644" s="66">
        <v>1.9E-2</v>
      </c>
      <c r="AF644" s="65">
        <v>1975</v>
      </c>
      <c r="AG644" s="65">
        <v>1997</v>
      </c>
      <c r="AH644" s="65">
        <v>2207</v>
      </c>
      <c r="AI644" s="65">
        <v>1208355</v>
      </c>
      <c r="AJ644" s="66">
        <v>0.441</v>
      </c>
      <c r="AK644" s="66">
        <v>0.36899999999999999</v>
      </c>
      <c r="AL644" s="66">
        <v>0.46899999999999997</v>
      </c>
      <c r="AM644" s="66">
        <v>0.46899999999999997</v>
      </c>
      <c r="AN644" s="66">
        <v>0.46899999999999997</v>
      </c>
      <c r="AO644" s="66">
        <v>0.623</v>
      </c>
      <c r="AP644" s="66">
        <v>0.36899999999999999</v>
      </c>
      <c r="AQ644" s="66">
        <v>0.623</v>
      </c>
      <c r="AR644" s="88">
        <v>4.582E-2</v>
      </c>
    </row>
    <row r="645" spans="1:44" x14ac:dyDescent="0.2">
      <c r="A645" s="61" t="s">
        <v>1310</v>
      </c>
      <c r="B645" s="58" t="s">
        <v>1311</v>
      </c>
      <c r="C645" s="65">
        <v>1901192</v>
      </c>
      <c r="D645" s="65">
        <v>572060</v>
      </c>
      <c r="E645" s="66">
        <v>2.36</v>
      </c>
      <c r="F645" s="65">
        <v>26027</v>
      </c>
      <c r="G645" s="65">
        <v>78081</v>
      </c>
      <c r="H645" s="66">
        <v>0.25</v>
      </c>
      <c r="I645" s="65">
        <v>41565</v>
      </c>
      <c r="J645" s="66">
        <v>0.64600000000000002</v>
      </c>
      <c r="K645" s="65">
        <v>3835521174</v>
      </c>
      <c r="L645" s="65">
        <v>1527</v>
      </c>
      <c r="M645" s="65">
        <v>2511801</v>
      </c>
      <c r="N645" s="65">
        <v>762747</v>
      </c>
      <c r="O645" s="66">
        <v>2.355</v>
      </c>
      <c r="P645" s="65">
        <v>1854</v>
      </c>
      <c r="Q645" s="65">
        <v>1906</v>
      </c>
      <c r="R645" s="65">
        <v>1880</v>
      </c>
      <c r="S645" s="66">
        <v>1.3140000000000001</v>
      </c>
      <c r="T645" s="66">
        <v>1.4419999999999999</v>
      </c>
      <c r="U645" s="66">
        <v>0.1</v>
      </c>
      <c r="V645" s="65">
        <v>3800215321</v>
      </c>
      <c r="W645" s="65">
        <v>3870827028</v>
      </c>
      <c r="X645" s="65">
        <v>1117563999</v>
      </c>
      <c r="Y645" s="65">
        <v>1164715979</v>
      </c>
      <c r="Z645" s="65">
        <v>2036</v>
      </c>
      <c r="AA645" s="65">
        <v>1533</v>
      </c>
      <c r="AB645" s="67">
        <v>0.54710000000000003</v>
      </c>
      <c r="AC645" s="65">
        <v>150</v>
      </c>
      <c r="AD645" s="66">
        <v>5.8500000000000003E-2</v>
      </c>
      <c r="AE645" s="66">
        <v>0.442</v>
      </c>
      <c r="AF645" s="65">
        <v>2656</v>
      </c>
      <c r="AG645" s="65">
        <v>1944</v>
      </c>
      <c r="AH645" s="65">
        <v>1650</v>
      </c>
      <c r="AI645" s="65">
        <v>2345955</v>
      </c>
      <c r="AJ645" s="66">
        <v>6.5000000000000002E-2</v>
      </c>
      <c r="AK645" s="66">
        <v>4.8000000000000001E-2</v>
      </c>
      <c r="AL645" s="66">
        <v>0.14799999999999999</v>
      </c>
      <c r="AM645" s="66">
        <v>0.1</v>
      </c>
      <c r="AN645" s="66">
        <v>0.1</v>
      </c>
      <c r="AO645" s="66">
        <v>0.51300000000000001</v>
      </c>
      <c r="AP645" s="66">
        <v>0</v>
      </c>
      <c r="AQ645" s="66">
        <v>0.51300000000000001</v>
      </c>
      <c r="AR645" s="88">
        <v>0.43431999999999998</v>
      </c>
    </row>
    <row r="646" spans="1:44" x14ac:dyDescent="0.2">
      <c r="A646" s="61" t="s">
        <v>1312</v>
      </c>
      <c r="B646" s="58" t="s">
        <v>1313</v>
      </c>
      <c r="C646" s="65">
        <v>1294266</v>
      </c>
      <c r="D646" s="65">
        <v>332610</v>
      </c>
      <c r="E646" s="66">
        <v>1.4930000000000001</v>
      </c>
      <c r="F646" s="65">
        <v>23473</v>
      </c>
      <c r="G646" s="65">
        <v>70419</v>
      </c>
      <c r="H646" s="66">
        <v>0.25</v>
      </c>
      <c r="I646" s="65">
        <v>34405</v>
      </c>
      <c r="J646" s="66">
        <v>0.77700000000000002</v>
      </c>
      <c r="K646" s="65">
        <v>1565077562</v>
      </c>
      <c r="L646" s="65">
        <v>980</v>
      </c>
      <c r="M646" s="65">
        <v>1597017</v>
      </c>
      <c r="N646" s="65">
        <v>416442</v>
      </c>
      <c r="O646" s="66">
        <v>1.286</v>
      </c>
      <c r="P646" s="65">
        <v>1174</v>
      </c>
      <c r="Q646" s="65">
        <v>1179</v>
      </c>
      <c r="R646" s="65">
        <v>1177</v>
      </c>
      <c r="S646" s="66">
        <v>1.3140000000000001</v>
      </c>
      <c r="T646" s="66">
        <v>1.4379999999999999</v>
      </c>
      <c r="U646" s="66">
        <v>0.252</v>
      </c>
      <c r="V646" s="65">
        <v>1542089555</v>
      </c>
      <c r="W646" s="65">
        <v>1588065570</v>
      </c>
      <c r="X646" s="65">
        <v>388093989</v>
      </c>
      <c r="Y646" s="65">
        <v>408113615</v>
      </c>
      <c r="Z646" s="65">
        <v>1227</v>
      </c>
      <c r="AA646" s="65">
        <v>966</v>
      </c>
      <c r="AB646" s="67">
        <v>0.4244</v>
      </c>
      <c r="AC646" s="65">
        <v>189</v>
      </c>
      <c r="AD646" s="66">
        <v>9.8799999999999999E-2</v>
      </c>
      <c r="AE646" s="66">
        <v>0.438</v>
      </c>
      <c r="AF646" s="65">
        <v>1141</v>
      </c>
      <c r="AG646" s="65">
        <v>1158</v>
      </c>
      <c r="AH646" s="65">
        <v>1035</v>
      </c>
      <c r="AI646" s="65">
        <v>1534362</v>
      </c>
      <c r="AJ646" s="66">
        <v>0.313</v>
      </c>
      <c r="AK646" s="66">
        <v>0.19900000000000001</v>
      </c>
      <c r="AL646" s="66">
        <v>0.29899999999999999</v>
      </c>
      <c r="AM646" s="66">
        <v>0.29899999999999999</v>
      </c>
      <c r="AN646" s="66">
        <v>0.29899999999999999</v>
      </c>
      <c r="AO646" s="66">
        <v>0.621</v>
      </c>
      <c r="AP646" s="66">
        <v>0.19900000000000001</v>
      </c>
      <c r="AQ646" s="66">
        <v>0.621</v>
      </c>
      <c r="AR646" s="88">
        <v>0.43280000000000002</v>
      </c>
    </row>
    <row r="647" spans="1:44" x14ac:dyDescent="0.2">
      <c r="A647" s="61" t="s">
        <v>1314</v>
      </c>
      <c r="B647" s="58" t="s">
        <v>1315</v>
      </c>
      <c r="C647" s="65">
        <v>1925724</v>
      </c>
      <c r="D647" s="65">
        <v>920754</v>
      </c>
      <c r="E647" s="66">
        <v>3.073</v>
      </c>
      <c r="F647" s="65">
        <v>22949</v>
      </c>
      <c r="G647" s="65">
        <v>68847</v>
      </c>
      <c r="H647" s="66">
        <v>0.25</v>
      </c>
      <c r="I647" s="65">
        <v>31871</v>
      </c>
      <c r="J647" s="66">
        <v>0.54</v>
      </c>
      <c r="K647" s="65">
        <v>8597566579</v>
      </c>
      <c r="L647" s="65">
        <v>3584</v>
      </c>
      <c r="M647" s="65">
        <v>2398874</v>
      </c>
      <c r="N647" s="65">
        <v>1171238</v>
      </c>
      <c r="O647" s="66">
        <v>3.617</v>
      </c>
      <c r="P647" s="65">
        <v>4231</v>
      </c>
      <c r="Q647" s="65">
        <v>4215</v>
      </c>
      <c r="R647" s="65">
        <v>4231</v>
      </c>
      <c r="S647" s="66">
        <v>1.3140000000000001</v>
      </c>
      <c r="T647" s="66">
        <v>1.206</v>
      </c>
      <c r="U647" s="66">
        <v>0</v>
      </c>
      <c r="V647" s="65">
        <v>8415754874</v>
      </c>
      <c r="W647" s="65">
        <v>8779378284</v>
      </c>
      <c r="X647" s="65">
        <v>4259770387</v>
      </c>
      <c r="Y647" s="65">
        <v>4197719526</v>
      </c>
      <c r="Z647" s="65">
        <v>4559</v>
      </c>
      <c r="AA647" s="65">
        <v>3621</v>
      </c>
      <c r="AB647" s="67">
        <v>0.17280000000000001</v>
      </c>
      <c r="AC647" s="65">
        <v>372</v>
      </c>
      <c r="AD647" s="66">
        <v>6.5100000000000005E-2</v>
      </c>
      <c r="AE647" s="66">
        <v>0.20599999999999999</v>
      </c>
      <c r="AF647" s="65">
        <v>4285</v>
      </c>
      <c r="AG647" s="65">
        <v>4481</v>
      </c>
      <c r="AH647" s="65">
        <v>3901</v>
      </c>
      <c r="AI647" s="65">
        <v>2250545</v>
      </c>
      <c r="AJ647" s="66">
        <v>6.5000000000000002E-2</v>
      </c>
      <c r="AK647" s="66">
        <v>0</v>
      </c>
      <c r="AL647" s="66">
        <v>0.1</v>
      </c>
      <c r="AM647" s="66">
        <v>0.1</v>
      </c>
      <c r="AN647" s="66">
        <v>0.1</v>
      </c>
      <c r="AO647" s="66">
        <v>0.39</v>
      </c>
      <c r="AP647" s="66">
        <v>0</v>
      </c>
      <c r="AQ647" s="66">
        <v>0.39</v>
      </c>
      <c r="AR647" s="88">
        <v>0.17252999999999999</v>
      </c>
    </row>
    <row r="648" spans="1:44" x14ac:dyDescent="0.2">
      <c r="A648" s="61" t="s">
        <v>1316</v>
      </c>
      <c r="B648" s="58" t="s">
        <v>1317</v>
      </c>
      <c r="C648" s="65">
        <v>1413900</v>
      </c>
      <c r="D648" s="65">
        <v>700921</v>
      </c>
      <c r="E648" s="66">
        <v>2.306</v>
      </c>
      <c r="F648" s="65">
        <v>18481</v>
      </c>
      <c r="G648" s="65">
        <v>55443</v>
      </c>
      <c r="H648" s="66">
        <v>0.25</v>
      </c>
      <c r="I648" s="65">
        <v>25014</v>
      </c>
      <c r="J648" s="66">
        <v>0.65500000000000003</v>
      </c>
      <c r="K648" s="65">
        <v>9356101653</v>
      </c>
      <c r="L648" s="65">
        <v>5398</v>
      </c>
      <c r="M648" s="65">
        <v>1733253</v>
      </c>
      <c r="N648" s="65">
        <v>859466</v>
      </c>
      <c r="O648" s="66">
        <v>2.6539999999999999</v>
      </c>
      <c r="P648" s="65">
        <v>6185</v>
      </c>
      <c r="Q648" s="65">
        <v>6325</v>
      </c>
      <c r="R648" s="65">
        <v>6255</v>
      </c>
      <c r="S648" s="66">
        <v>1.3140000000000001</v>
      </c>
      <c r="T648" s="66">
        <v>1.1579999999999999</v>
      </c>
      <c r="U648" s="66">
        <v>0.104</v>
      </c>
      <c r="V648" s="65">
        <v>9353594612</v>
      </c>
      <c r="W648" s="65">
        <v>9358608694</v>
      </c>
      <c r="X648" s="65">
        <v>5746507786</v>
      </c>
      <c r="Y648" s="65">
        <v>4639400664</v>
      </c>
      <c r="Z648" s="65">
        <v>6619</v>
      </c>
      <c r="AA648" s="65">
        <v>5382</v>
      </c>
      <c r="AB648" s="67">
        <v>0.16689999999999999</v>
      </c>
      <c r="AC648" s="65">
        <v>265</v>
      </c>
      <c r="AD648" s="66">
        <v>3.7999999999999999E-2</v>
      </c>
      <c r="AE648" s="66">
        <v>0.158</v>
      </c>
      <c r="AF648" s="65">
        <v>6551</v>
      </c>
      <c r="AG648" s="65">
        <v>6205</v>
      </c>
      <c r="AH648" s="65">
        <v>5779</v>
      </c>
      <c r="AI648" s="65">
        <v>1619416</v>
      </c>
      <c r="AJ648" s="66">
        <v>0.247</v>
      </c>
      <c r="AK648" s="66">
        <v>0.23699999999999999</v>
      </c>
      <c r="AL648" s="66">
        <v>0.33700000000000002</v>
      </c>
      <c r="AM648" s="66">
        <v>0.254</v>
      </c>
      <c r="AN648" s="66">
        <v>0.254</v>
      </c>
      <c r="AO648" s="66">
        <v>0.441</v>
      </c>
      <c r="AP648" s="66">
        <v>0.154</v>
      </c>
      <c r="AQ648" s="66">
        <v>0</v>
      </c>
      <c r="AR648" s="88">
        <v>0.15426000000000001</v>
      </c>
    </row>
    <row r="649" spans="1:44" x14ac:dyDescent="0.2">
      <c r="A649" s="61" t="s">
        <v>1318</v>
      </c>
      <c r="B649" s="58" t="s">
        <v>1319</v>
      </c>
      <c r="C649" s="65">
        <v>1217153</v>
      </c>
      <c r="D649" s="65">
        <v>338360</v>
      </c>
      <c r="E649" s="66">
        <v>1.4550000000000001</v>
      </c>
      <c r="F649" s="65">
        <v>20516</v>
      </c>
      <c r="G649" s="65">
        <v>61548</v>
      </c>
      <c r="H649" s="66">
        <v>0.25800000000000001</v>
      </c>
      <c r="I649" s="65">
        <v>31299</v>
      </c>
      <c r="J649" s="66">
        <v>0.78200000000000003</v>
      </c>
      <c r="K649" s="65">
        <v>2915791981</v>
      </c>
      <c r="L649" s="65">
        <v>1898</v>
      </c>
      <c r="M649" s="65">
        <v>1536244</v>
      </c>
      <c r="N649" s="65">
        <v>431062</v>
      </c>
      <c r="O649" s="66">
        <v>1.331</v>
      </c>
      <c r="P649" s="65">
        <v>2304</v>
      </c>
      <c r="Q649" s="65">
        <v>2308</v>
      </c>
      <c r="R649" s="65">
        <v>2306</v>
      </c>
      <c r="S649" s="66">
        <v>1.3140000000000001</v>
      </c>
      <c r="T649" s="66">
        <v>1.0920000000000001</v>
      </c>
      <c r="U649" s="66">
        <v>0.25700000000000001</v>
      </c>
      <c r="V649" s="65">
        <v>2888505772</v>
      </c>
      <c r="W649" s="65">
        <v>2943078190</v>
      </c>
      <c r="X649" s="65">
        <v>797952217</v>
      </c>
      <c r="Y649" s="65">
        <v>818156743</v>
      </c>
      <c r="Z649" s="65">
        <v>2418</v>
      </c>
      <c r="AA649" s="65">
        <v>1889</v>
      </c>
      <c r="AB649" s="67">
        <v>7.8100000000000003E-2</v>
      </c>
      <c r="AC649" s="65">
        <v>56</v>
      </c>
      <c r="AD649" s="66">
        <v>3.9699999999999999E-2</v>
      </c>
      <c r="AE649" s="66">
        <v>9.1999999999999998E-2</v>
      </c>
      <c r="AF649" s="65">
        <v>2330</v>
      </c>
      <c r="AG649" s="65">
        <v>2001</v>
      </c>
      <c r="AH649" s="65">
        <v>2028</v>
      </c>
      <c r="AI649" s="65">
        <v>1451221</v>
      </c>
      <c r="AJ649" s="66">
        <v>0.32600000000000001</v>
      </c>
      <c r="AK649" s="66">
        <v>0.36899999999999999</v>
      </c>
      <c r="AL649" s="66">
        <v>0.46899999999999997</v>
      </c>
      <c r="AM649" s="66">
        <v>0.36899999999999999</v>
      </c>
      <c r="AN649" s="66">
        <v>0.36899999999999999</v>
      </c>
      <c r="AO649" s="66">
        <v>0.60199999999999998</v>
      </c>
      <c r="AP649" s="66">
        <v>0.24199999999999999</v>
      </c>
      <c r="AQ649" s="66">
        <v>0.60199999999999998</v>
      </c>
      <c r="AR649" s="88">
        <v>9.214E-2</v>
      </c>
    </row>
    <row r="650" spans="1:44" x14ac:dyDescent="0.2">
      <c r="A650" s="61" t="s">
        <v>1320</v>
      </c>
      <c r="B650" s="58" t="s">
        <v>1321</v>
      </c>
      <c r="C650" s="65">
        <v>5279396</v>
      </c>
      <c r="D650" s="65">
        <v>465012</v>
      </c>
      <c r="E650" s="66">
        <v>4.3120000000000003</v>
      </c>
      <c r="F650" s="65">
        <v>52633</v>
      </c>
      <c r="G650" s="65">
        <v>157899</v>
      </c>
      <c r="H650" s="66">
        <v>0.25</v>
      </c>
      <c r="I650" s="65">
        <v>68960</v>
      </c>
      <c r="J650" s="66">
        <v>0.5</v>
      </c>
      <c r="K650" s="65">
        <v>2755844751</v>
      </c>
      <c r="L650" s="65">
        <v>442</v>
      </c>
      <c r="M650" s="65">
        <v>6234942</v>
      </c>
      <c r="N650" s="65">
        <v>549177</v>
      </c>
      <c r="O650" s="66">
        <v>1.696</v>
      </c>
      <c r="P650" s="65">
        <v>313</v>
      </c>
      <c r="Q650" s="65">
        <v>324</v>
      </c>
      <c r="R650" s="65">
        <v>319</v>
      </c>
      <c r="S650" s="66">
        <v>1.3140000000000001</v>
      </c>
      <c r="T650" s="66">
        <v>1.1919999999999999</v>
      </c>
      <c r="U650" s="66">
        <v>0</v>
      </c>
      <c r="V650" s="65">
        <v>2763394182</v>
      </c>
      <c r="W650" s="65">
        <v>2755844751</v>
      </c>
      <c r="X650" s="65">
        <v>229121844</v>
      </c>
      <c r="Y650" s="65">
        <v>242736288</v>
      </c>
      <c r="Z650" s="65">
        <v>522</v>
      </c>
      <c r="AA650" s="65">
        <v>276</v>
      </c>
      <c r="AB650" s="67">
        <v>0.22459999999999999</v>
      </c>
      <c r="AC650" s="65">
        <v>0</v>
      </c>
      <c r="AD650" s="66">
        <v>6.8400000000000002E-2</v>
      </c>
      <c r="AE650" s="66">
        <v>0.192</v>
      </c>
      <c r="AF650" s="65">
        <v>276</v>
      </c>
      <c r="AG650" s="65">
        <v>394</v>
      </c>
      <c r="AH650" s="65">
        <v>479</v>
      </c>
      <c r="AI650" s="65">
        <v>5753329</v>
      </c>
      <c r="AJ650" s="66">
        <v>6.5000000000000002E-2</v>
      </c>
      <c r="AK650" s="66">
        <v>0</v>
      </c>
      <c r="AL650" s="66">
        <v>0.1</v>
      </c>
      <c r="AM650" s="66">
        <v>0.1</v>
      </c>
      <c r="AN650" s="66">
        <v>0.1</v>
      </c>
      <c r="AO650" s="66">
        <v>0.14899999999999999</v>
      </c>
      <c r="AP650" s="66">
        <v>0</v>
      </c>
      <c r="AQ650" s="66">
        <v>0.36</v>
      </c>
      <c r="AR650" s="88">
        <v>0.21428</v>
      </c>
    </row>
    <row r="651" spans="1:44" x14ac:dyDescent="0.2">
      <c r="A651" s="61" t="s">
        <v>1322</v>
      </c>
      <c r="B651" s="58" t="s">
        <v>1323</v>
      </c>
      <c r="C651" s="65">
        <v>1329720</v>
      </c>
      <c r="D651" s="65">
        <v>320198</v>
      </c>
      <c r="E651" s="66">
        <v>1.4910000000000001</v>
      </c>
      <c r="F651" s="65">
        <v>24702</v>
      </c>
      <c r="G651" s="65">
        <v>74106</v>
      </c>
      <c r="H651" s="66">
        <v>0.25</v>
      </c>
      <c r="I651" s="65">
        <v>33509</v>
      </c>
      <c r="J651" s="66">
        <v>0.77700000000000002</v>
      </c>
      <c r="K651" s="65">
        <v>2186246054</v>
      </c>
      <c r="L651" s="65">
        <v>1382</v>
      </c>
      <c r="M651" s="65">
        <v>1581943</v>
      </c>
      <c r="N651" s="65">
        <v>383219</v>
      </c>
      <c r="O651" s="66">
        <v>1.1830000000000001</v>
      </c>
      <c r="P651" s="65">
        <v>1546</v>
      </c>
      <c r="Q651" s="65">
        <v>1582</v>
      </c>
      <c r="R651" s="65">
        <v>1564</v>
      </c>
      <c r="S651" s="66">
        <v>1.3140000000000001</v>
      </c>
      <c r="T651" s="66">
        <v>1.175</v>
      </c>
      <c r="U651" s="66">
        <v>0.25</v>
      </c>
      <c r="V651" s="65">
        <v>2173134079</v>
      </c>
      <c r="W651" s="65">
        <v>2199358030</v>
      </c>
      <c r="X651" s="65">
        <v>515104213</v>
      </c>
      <c r="Y651" s="65">
        <v>529609129</v>
      </c>
      <c r="Z651" s="65">
        <v>1654</v>
      </c>
      <c r="AA651" s="65">
        <v>1366</v>
      </c>
      <c r="AB651" s="67">
        <v>0.15590000000000001</v>
      </c>
      <c r="AC651" s="65">
        <v>81</v>
      </c>
      <c r="AD651" s="66">
        <v>6.7900000000000002E-2</v>
      </c>
      <c r="AE651" s="66">
        <v>0.17499999999999999</v>
      </c>
      <c r="AF651" s="65">
        <v>1380</v>
      </c>
      <c r="AG651" s="65">
        <v>1441</v>
      </c>
      <c r="AH651" s="65">
        <v>1517</v>
      </c>
      <c r="AI651" s="65">
        <v>1449807</v>
      </c>
      <c r="AJ651" s="66">
        <v>0.32700000000000001</v>
      </c>
      <c r="AK651" s="66">
        <v>0.24299999999999999</v>
      </c>
      <c r="AL651" s="66">
        <v>0.34300000000000003</v>
      </c>
      <c r="AM651" s="66">
        <v>0.34300000000000003</v>
      </c>
      <c r="AN651" s="66">
        <v>0.34300000000000003</v>
      </c>
      <c r="AO651" s="66">
        <v>0.61399999999999999</v>
      </c>
      <c r="AP651" s="66">
        <v>0.24299999999999999</v>
      </c>
      <c r="AQ651" s="66">
        <v>0.61399999999999999</v>
      </c>
      <c r="AR651" s="88">
        <v>0.16752</v>
      </c>
    </row>
    <row r="652" spans="1:44" x14ac:dyDescent="0.2">
      <c r="A652" s="61" t="s">
        <v>1324</v>
      </c>
      <c r="B652" s="58" t="s">
        <v>1325</v>
      </c>
      <c r="C652" s="65">
        <v>885153</v>
      </c>
      <c r="D652" s="65">
        <v>359466</v>
      </c>
      <c r="E652" s="66">
        <v>1.2849999999999999</v>
      </c>
      <c r="F652" s="65">
        <v>18768</v>
      </c>
      <c r="G652" s="65">
        <v>56304</v>
      </c>
      <c r="H652" s="66">
        <v>0.34499999999999997</v>
      </c>
      <c r="I652" s="65">
        <v>25774</v>
      </c>
      <c r="J652" s="66">
        <v>0.80800000000000005</v>
      </c>
      <c r="K652" s="65">
        <v>1780090763</v>
      </c>
      <c r="L652" s="65">
        <v>1553</v>
      </c>
      <c r="M652" s="65">
        <v>1146227</v>
      </c>
      <c r="N652" s="65">
        <v>470339</v>
      </c>
      <c r="O652" s="66">
        <v>1.452</v>
      </c>
      <c r="P652" s="65">
        <v>2029</v>
      </c>
      <c r="Q652" s="65">
        <v>2067</v>
      </c>
      <c r="R652" s="65">
        <v>2048</v>
      </c>
      <c r="S652" s="66">
        <v>1.3140000000000001</v>
      </c>
      <c r="T652" s="66">
        <v>1.095</v>
      </c>
      <c r="U652" s="66">
        <v>0.29199999999999998</v>
      </c>
      <c r="V652" s="65">
        <v>1761550424</v>
      </c>
      <c r="W652" s="65">
        <v>1798631102</v>
      </c>
      <c r="X652" s="65">
        <v>812785953</v>
      </c>
      <c r="Y652" s="65">
        <v>730436642</v>
      </c>
      <c r="Z652" s="65">
        <v>2032</v>
      </c>
      <c r="AA652" s="65">
        <v>1612</v>
      </c>
      <c r="AB652" s="67">
        <v>9.5899999999999999E-2</v>
      </c>
      <c r="AC652" s="65">
        <v>39</v>
      </c>
      <c r="AD652" s="66">
        <v>3.1199999999999999E-2</v>
      </c>
      <c r="AE652" s="66">
        <v>9.5000000000000001E-2</v>
      </c>
      <c r="AF652" s="65">
        <v>1623</v>
      </c>
      <c r="AG652" s="65">
        <v>1595</v>
      </c>
      <c r="AH652" s="65">
        <v>1719</v>
      </c>
      <c r="AI652" s="65">
        <v>1046324</v>
      </c>
      <c r="AJ652" s="66">
        <v>0.51700000000000002</v>
      </c>
      <c r="AK652" s="66">
        <v>0.45400000000000001</v>
      </c>
      <c r="AL652" s="66">
        <v>0.55400000000000005</v>
      </c>
      <c r="AM652" s="66">
        <v>0.55400000000000005</v>
      </c>
      <c r="AN652" s="66">
        <v>0.55400000000000005</v>
      </c>
      <c r="AO652" s="66">
        <v>0.63400000000000001</v>
      </c>
      <c r="AP652" s="66">
        <v>0.45400000000000001</v>
      </c>
      <c r="AQ652" s="66">
        <v>0.63400000000000001</v>
      </c>
      <c r="AR652" s="88">
        <v>0.10457</v>
      </c>
    </row>
    <row r="653" spans="1:44" x14ac:dyDescent="0.2">
      <c r="A653" s="61" t="s">
        <v>1326</v>
      </c>
      <c r="B653" s="58" t="s">
        <v>1327</v>
      </c>
      <c r="C653" s="65">
        <v>624258</v>
      </c>
      <c r="D653" s="65">
        <v>210875</v>
      </c>
      <c r="E653" s="66">
        <v>0.82099999999999995</v>
      </c>
      <c r="F653" s="65">
        <v>21200</v>
      </c>
      <c r="G653" s="65">
        <v>63600</v>
      </c>
      <c r="H653" s="66">
        <v>0.58199999999999996</v>
      </c>
      <c r="I653" s="65">
        <v>18806</v>
      </c>
      <c r="J653" s="66">
        <v>0.877</v>
      </c>
      <c r="K653" s="65">
        <v>5532863649</v>
      </c>
      <c r="L653" s="65">
        <v>7653</v>
      </c>
      <c r="M653" s="65">
        <v>722966</v>
      </c>
      <c r="N653" s="65">
        <v>252179</v>
      </c>
      <c r="O653" s="66">
        <v>0.77800000000000002</v>
      </c>
      <c r="P653" s="65">
        <v>9102</v>
      </c>
      <c r="Q653" s="65">
        <v>9301</v>
      </c>
      <c r="R653" s="65">
        <v>9202</v>
      </c>
      <c r="S653" s="66">
        <v>1.3140000000000001</v>
      </c>
      <c r="T653" s="66">
        <v>1.6579999999999999</v>
      </c>
      <c r="U653" s="66">
        <v>0.50700000000000001</v>
      </c>
      <c r="V653" s="65">
        <v>5352510645</v>
      </c>
      <c r="W653" s="65">
        <v>5713216654</v>
      </c>
      <c r="X653" s="65">
        <v>1844205333</v>
      </c>
      <c r="Y653" s="65">
        <v>1929931365</v>
      </c>
      <c r="Z653" s="65">
        <v>9152</v>
      </c>
      <c r="AA653" s="65">
        <v>7372</v>
      </c>
      <c r="AB653" s="67">
        <v>0.75249999999999995</v>
      </c>
      <c r="AC653" s="65">
        <v>560</v>
      </c>
      <c r="AD653" s="66">
        <v>0.2019</v>
      </c>
      <c r="AE653" s="66">
        <v>0.65800000000000003</v>
      </c>
      <c r="AF653" s="65">
        <v>7714</v>
      </c>
      <c r="AG653" s="65">
        <v>8816</v>
      </c>
      <c r="AH653" s="65">
        <v>7700</v>
      </c>
      <c r="AI653" s="65">
        <v>741976</v>
      </c>
      <c r="AJ653" s="66">
        <v>0.68200000000000005</v>
      </c>
      <c r="AK653" s="66">
        <v>0.65400000000000003</v>
      </c>
      <c r="AL653" s="66">
        <v>0.754</v>
      </c>
      <c r="AM653" s="66">
        <v>0.71299999999999997</v>
      </c>
      <c r="AN653" s="66">
        <v>0.74299999999999999</v>
      </c>
      <c r="AO653" s="66">
        <v>0.63700000000000001</v>
      </c>
      <c r="AP653" s="66">
        <v>0.61299999999999999</v>
      </c>
      <c r="AQ653" s="66">
        <v>0.63700000000000001</v>
      </c>
      <c r="AR653" s="88">
        <v>0.65412999999999999</v>
      </c>
    </row>
    <row r="654" spans="1:44" x14ac:dyDescent="0.2">
      <c r="A654" s="61" t="s">
        <v>1328</v>
      </c>
      <c r="B654" s="58" t="s">
        <v>1329</v>
      </c>
      <c r="C654" s="65">
        <v>1236877</v>
      </c>
      <c r="D654" s="65">
        <v>799822</v>
      </c>
      <c r="E654" s="66">
        <v>2.3889999999999998</v>
      </c>
      <c r="F654" s="65">
        <v>25205</v>
      </c>
      <c r="G654" s="65">
        <v>75615</v>
      </c>
      <c r="H654" s="66">
        <v>0.25</v>
      </c>
      <c r="I654" s="65">
        <v>32735</v>
      </c>
      <c r="J654" s="66">
        <v>0.64200000000000002</v>
      </c>
      <c r="K654" s="65">
        <v>5255573266</v>
      </c>
      <c r="L654" s="65">
        <v>3529</v>
      </c>
      <c r="M654" s="65">
        <v>1489252</v>
      </c>
      <c r="N654" s="65">
        <v>963231</v>
      </c>
      <c r="O654" s="66">
        <v>2.9740000000000002</v>
      </c>
      <c r="P654" s="65">
        <v>3968</v>
      </c>
      <c r="Q654" s="65">
        <v>3955</v>
      </c>
      <c r="R654" s="65">
        <v>3968</v>
      </c>
      <c r="S654" s="66">
        <v>1.3140000000000001</v>
      </c>
      <c r="T654" s="66">
        <v>1.0549999999999999</v>
      </c>
      <c r="U654" s="66">
        <v>0.09</v>
      </c>
      <c r="V654" s="65">
        <v>5254415217</v>
      </c>
      <c r="W654" s="65">
        <v>5256731315</v>
      </c>
      <c r="X654" s="65">
        <v>3410381775</v>
      </c>
      <c r="Y654" s="65">
        <v>3399243754</v>
      </c>
      <c r="Z654" s="65">
        <v>4250</v>
      </c>
      <c r="AA654" s="65">
        <v>3551</v>
      </c>
      <c r="AB654" s="67">
        <v>4.3099999999999999E-2</v>
      </c>
      <c r="AC654" s="65">
        <v>80</v>
      </c>
      <c r="AD654" s="66">
        <v>2.46E-2</v>
      </c>
      <c r="AE654" s="66">
        <v>5.5E-2</v>
      </c>
      <c r="AF654" s="65">
        <v>3559</v>
      </c>
      <c r="AG654" s="65">
        <v>3656</v>
      </c>
      <c r="AH654" s="65">
        <v>3904</v>
      </c>
      <c r="AI654" s="65">
        <v>1346498</v>
      </c>
      <c r="AJ654" s="66">
        <v>0.376</v>
      </c>
      <c r="AK654" s="66">
        <v>0.33600000000000002</v>
      </c>
      <c r="AL654" s="66">
        <v>0.436</v>
      </c>
      <c r="AM654" s="66">
        <v>0.39700000000000002</v>
      </c>
      <c r="AN654" s="66">
        <v>0.39700000000000002</v>
      </c>
      <c r="AO654" s="66">
        <v>0.63500000000000001</v>
      </c>
      <c r="AP654" s="66">
        <v>0.29699999999999999</v>
      </c>
      <c r="AQ654" s="66">
        <v>0.63500000000000001</v>
      </c>
      <c r="AR654" s="88">
        <v>4.3200000000000002E-2</v>
      </c>
    </row>
    <row r="655" spans="1:44" x14ac:dyDescent="0.2">
      <c r="A655" s="61" t="s">
        <v>1330</v>
      </c>
      <c r="B655" s="58" t="s">
        <v>1331</v>
      </c>
      <c r="C655" s="65">
        <v>880285</v>
      </c>
      <c r="D655" s="65">
        <v>339998</v>
      </c>
      <c r="E655" s="66">
        <v>1.2430000000000001</v>
      </c>
      <c r="F655" s="65">
        <v>18471</v>
      </c>
      <c r="G655" s="65">
        <v>55413</v>
      </c>
      <c r="H655" s="66">
        <v>0.36699999999999999</v>
      </c>
      <c r="I655" s="65">
        <v>22549</v>
      </c>
      <c r="J655" s="66">
        <v>0.81399999999999995</v>
      </c>
      <c r="K655" s="65">
        <v>10776831562</v>
      </c>
      <c r="L655" s="65">
        <v>9933</v>
      </c>
      <c r="M655" s="65">
        <v>1084952</v>
      </c>
      <c r="N655" s="65">
        <v>422046</v>
      </c>
      <c r="O655" s="66">
        <v>1.3029999999999999</v>
      </c>
      <c r="P655" s="65">
        <v>11708</v>
      </c>
      <c r="Q655" s="65">
        <v>12007</v>
      </c>
      <c r="R655" s="65">
        <v>11858</v>
      </c>
      <c r="S655" s="66">
        <v>1.3140000000000001</v>
      </c>
      <c r="T655" s="66">
        <v>1.4750000000000001</v>
      </c>
      <c r="U655" s="66">
        <v>0.313</v>
      </c>
      <c r="V655" s="65">
        <v>10699745502</v>
      </c>
      <c r="W655" s="65">
        <v>10853917623</v>
      </c>
      <c r="X655" s="65">
        <v>4032652782</v>
      </c>
      <c r="Y655" s="65">
        <v>4192184042</v>
      </c>
      <c r="Z655" s="65">
        <v>12330</v>
      </c>
      <c r="AA655" s="65">
        <v>9832</v>
      </c>
      <c r="AB655" s="67">
        <v>0.50019999999999998</v>
      </c>
      <c r="AC655" s="65">
        <v>1250</v>
      </c>
      <c r="AD655" s="66">
        <v>0.13270000000000001</v>
      </c>
      <c r="AE655" s="66">
        <v>0.47499999999999998</v>
      </c>
      <c r="AF655" s="65">
        <v>12244</v>
      </c>
      <c r="AG655" s="65">
        <v>11570</v>
      </c>
      <c r="AH655" s="65">
        <v>10385</v>
      </c>
      <c r="AI655" s="65">
        <v>1045153</v>
      </c>
      <c r="AJ655" s="66">
        <v>0.52300000000000002</v>
      </c>
      <c r="AK655" s="66">
        <v>0.47799999999999998</v>
      </c>
      <c r="AL655" s="66">
        <v>0.57799999999999996</v>
      </c>
      <c r="AM655" s="66">
        <v>0.55400000000000005</v>
      </c>
      <c r="AN655" s="66">
        <v>0.55400000000000005</v>
      </c>
      <c r="AO655" s="66">
        <v>0.60799999999999998</v>
      </c>
      <c r="AP655" s="66">
        <v>0.45400000000000001</v>
      </c>
      <c r="AQ655" s="66">
        <v>0.60799999999999998</v>
      </c>
      <c r="AR655" s="88">
        <v>0.44558999999999999</v>
      </c>
    </row>
    <row r="656" spans="1:44" x14ac:dyDescent="0.2">
      <c r="A656" s="61" t="s">
        <v>1332</v>
      </c>
      <c r="B656" s="58" t="s">
        <v>1333</v>
      </c>
      <c r="C656" s="65">
        <v>1880056</v>
      </c>
      <c r="D656" s="65">
        <v>877938</v>
      </c>
      <c r="E656" s="66">
        <v>2.9580000000000002</v>
      </c>
      <c r="F656" s="65">
        <v>29422</v>
      </c>
      <c r="G656" s="65">
        <v>88266</v>
      </c>
      <c r="H656" s="66">
        <v>0.25</v>
      </c>
      <c r="I656" s="65">
        <v>36750</v>
      </c>
      <c r="J656" s="66">
        <v>0.55700000000000005</v>
      </c>
      <c r="K656" s="65">
        <v>5172034548</v>
      </c>
      <c r="L656" s="65">
        <v>2263</v>
      </c>
      <c r="M656" s="65">
        <v>2285477</v>
      </c>
      <c r="N656" s="65">
        <v>1067259</v>
      </c>
      <c r="O656" s="66">
        <v>3.2959999999999998</v>
      </c>
      <c r="P656" s="65">
        <v>2681</v>
      </c>
      <c r="Q656" s="65">
        <v>2643</v>
      </c>
      <c r="R656" s="65">
        <v>2681</v>
      </c>
      <c r="S656" s="66">
        <v>1.3140000000000001</v>
      </c>
      <c r="T656" s="66">
        <v>1.0329999999999999</v>
      </c>
      <c r="U656" s="66">
        <v>0</v>
      </c>
      <c r="V656" s="65">
        <v>5230330476</v>
      </c>
      <c r="W656" s="65">
        <v>5172034548</v>
      </c>
      <c r="X656" s="65">
        <v>2418757666</v>
      </c>
      <c r="Y656" s="65">
        <v>2415208026</v>
      </c>
      <c r="Z656" s="65">
        <v>2751</v>
      </c>
      <c r="AA656" s="65">
        <v>2318</v>
      </c>
      <c r="AB656" s="67">
        <v>3.9399999999999998E-2</v>
      </c>
      <c r="AC656" s="65">
        <v>15</v>
      </c>
      <c r="AD656" s="66">
        <v>5.8999999999999999E-3</v>
      </c>
      <c r="AE656" s="66">
        <v>3.3000000000000002E-2</v>
      </c>
      <c r="AF656" s="65">
        <v>2342</v>
      </c>
      <c r="AG656" s="65">
        <v>2399</v>
      </c>
      <c r="AH656" s="65">
        <v>2490</v>
      </c>
      <c r="AI656" s="65">
        <v>2077122</v>
      </c>
      <c r="AJ656" s="66">
        <v>6.5000000000000002E-2</v>
      </c>
      <c r="AK656" s="66">
        <v>4.1000000000000002E-2</v>
      </c>
      <c r="AL656" s="66">
        <v>0.14099999999999999</v>
      </c>
      <c r="AM656" s="66">
        <v>0.1</v>
      </c>
      <c r="AN656" s="66">
        <v>0.1</v>
      </c>
      <c r="AO656" s="66">
        <v>0.51300000000000001</v>
      </c>
      <c r="AP656" s="66">
        <v>0</v>
      </c>
      <c r="AQ656" s="66">
        <v>0.51300000000000001</v>
      </c>
      <c r="AR656" s="88">
        <v>4.8529999999999997E-2</v>
      </c>
    </row>
    <row r="657" spans="1:44" x14ac:dyDescent="0.2">
      <c r="A657" s="61" t="s">
        <v>1334</v>
      </c>
      <c r="B657" s="58" t="s">
        <v>1335</v>
      </c>
      <c r="C657" s="65">
        <v>1478116</v>
      </c>
      <c r="D657" s="65">
        <v>560129</v>
      </c>
      <c r="E657" s="66">
        <v>2.0649999999999999</v>
      </c>
      <c r="F657" s="65">
        <v>29026</v>
      </c>
      <c r="G657" s="65">
        <v>87078</v>
      </c>
      <c r="H657" s="66">
        <v>0.25</v>
      </c>
      <c r="I657" s="65">
        <v>40289</v>
      </c>
      <c r="J657" s="66">
        <v>0.69099999999999995</v>
      </c>
      <c r="K657" s="65">
        <v>1894695970</v>
      </c>
      <c r="L657" s="65">
        <v>1019</v>
      </c>
      <c r="M657" s="65">
        <v>1859367</v>
      </c>
      <c r="N657" s="65">
        <v>708544</v>
      </c>
      <c r="O657" s="66">
        <v>2.1880000000000002</v>
      </c>
      <c r="P657" s="65">
        <v>1241</v>
      </c>
      <c r="Q657" s="65">
        <v>1228</v>
      </c>
      <c r="R657" s="65">
        <v>1241</v>
      </c>
      <c r="S657" s="66">
        <v>1.3140000000000001</v>
      </c>
      <c r="T657" s="66">
        <v>1.125</v>
      </c>
      <c r="U657" s="66">
        <v>0.14699999999999999</v>
      </c>
      <c r="V657" s="65">
        <v>1884100208</v>
      </c>
      <c r="W657" s="65">
        <v>1905291733</v>
      </c>
      <c r="X657" s="65">
        <v>741448771</v>
      </c>
      <c r="Y657" s="65">
        <v>722006744</v>
      </c>
      <c r="Z657" s="65">
        <v>1289</v>
      </c>
      <c r="AA657" s="65">
        <v>1024</v>
      </c>
      <c r="AB657" s="67">
        <v>0.1474</v>
      </c>
      <c r="AC657" s="65">
        <v>29</v>
      </c>
      <c r="AD657" s="66">
        <v>2.24E-2</v>
      </c>
      <c r="AE657" s="66">
        <v>0.125</v>
      </c>
      <c r="AF657" s="65">
        <v>1030</v>
      </c>
      <c r="AG657" s="65">
        <v>1059</v>
      </c>
      <c r="AH657" s="65">
        <v>1122</v>
      </c>
      <c r="AI657" s="65">
        <v>1698120</v>
      </c>
      <c r="AJ657" s="66">
        <v>0.21</v>
      </c>
      <c r="AK657" s="66">
        <v>0.17</v>
      </c>
      <c r="AL657" s="66">
        <v>0.27</v>
      </c>
      <c r="AM657" s="66">
        <v>0.21299999999999999</v>
      </c>
      <c r="AN657" s="66">
        <v>0.21299999999999999</v>
      </c>
      <c r="AO657" s="66">
        <v>0.625</v>
      </c>
      <c r="AP657" s="66">
        <v>0.113</v>
      </c>
      <c r="AQ657" s="66">
        <v>0.625</v>
      </c>
      <c r="AR657" s="88">
        <v>0.14001</v>
      </c>
    </row>
    <row r="658" spans="1:44" x14ac:dyDescent="0.2">
      <c r="A658" s="61" t="s">
        <v>1336</v>
      </c>
      <c r="B658" s="58" t="s">
        <v>1337</v>
      </c>
      <c r="C658" s="65">
        <v>698662</v>
      </c>
      <c r="D658" s="65">
        <v>279113</v>
      </c>
      <c r="E658" s="66">
        <v>1.004</v>
      </c>
      <c r="F658" s="65">
        <v>17392</v>
      </c>
      <c r="G658" s="65">
        <v>52176</v>
      </c>
      <c r="H658" s="66">
        <v>0.48799999999999999</v>
      </c>
      <c r="I658" s="65">
        <v>22234</v>
      </c>
      <c r="J658" s="66">
        <v>0.85</v>
      </c>
      <c r="K658" s="65">
        <v>4082390431</v>
      </c>
      <c r="L658" s="65">
        <v>4682</v>
      </c>
      <c r="M658" s="65">
        <v>871933</v>
      </c>
      <c r="N658" s="65">
        <v>349994</v>
      </c>
      <c r="O658" s="66">
        <v>1.08</v>
      </c>
      <c r="P658" s="65">
        <v>5462</v>
      </c>
      <c r="Q658" s="65">
        <v>5326</v>
      </c>
      <c r="R658" s="65">
        <v>5462</v>
      </c>
      <c r="S658" s="66">
        <v>1.3140000000000001</v>
      </c>
      <c r="T658" s="66">
        <v>1.532</v>
      </c>
      <c r="U658" s="66">
        <v>0.40200000000000002</v>
      </c>
      <c r="V658" s="65">
        <v>4062932421</v>
      </c>
      <c r="W658" s="65">
        <v>4101848442</v>
      </c>
      <c r="X658" s="65">
        <v>1648352649</v>
      </c>
      <c r="Y658" s="65">
        <v>1638675826</v>
      </c>
      <c r="Z658" s="65">
        <v>5871</v>
      </c>
      <c r="AA658" s="65">
        <v>4781</v>
      </c>
      <c r="AB658" s="67">
        <v>0.58650000000000002</v>
      </c>
      <c r="AC658" s="65">
        <v>700</v>
      </c>
      <c r="AD658" s="66">
        <v>0.12</v>
      </c>
      <c r="AE658" s="66">
        <v>0.53200000000000003</v>
      </c>
      <c r="AF658" s="65">
        <v>5156</v>
      </c>
      <c r="AG658" s="65">
        <v>5098</v>
      </c>
      <c r="AH658" s="65">
        <v>5048</v>
      </c>
      <c r="AI658" s="65">
        <v>812569</v>
      </c>
      <c r="AJ658" s="66">
        <v>0.628</v>
      </c>
      <c r="AK658" s="66">
        <v>0.57599999999999996</v>
      </c>
      <c r="AL658" s="66">
        <v>0.67600000000000005</v>
      </c>
      <c r="AM658" s="66">
        <v>0.67600000000000005</v>
      </c>
      <c r="AN658" s="66">
        <v>0.67600000000000005</v>
      </c>
      <c r="AO658" s="66">
        <v>0.69</v>
      </c>
      <c r="AP658" s="66">
        <v>0.57599999999999996</v>
      </c>
      <c r="AQ658" s="66">
        <v>0.69</v>
      </c>
      <c r="AR658" s="88">
        <v>0.42949999999999999</v>
      </c>
    </row>
    <row r="659" spans="1:44" x14ac:dyDescent="0.2">
      <c r="A659" s="61" t="s">
        <v>1338</v>
      </c>
      <c r="B659" s="58" t="s">
        <v>1339</v>
      </c>
      <c r="C659" s="65">
        <v>1345470</v>
      </c>
      <c r="D659" s="65">
        <v>652841</v>
      </c>
      <c r="E659" s="66">
        <v>2.1659999999999999</v>
      </c>
      <c r="F659" s="65">
        <v>26655</v>
      </c>
      <c r="G659" s="65">
        <v>79965</v>
      </c>
      <c r="H659" s="66">
        <v>0.25</v>
      </c>
      <c r="I659" s="65">
        <v>35345</v>
      </c>
      <c r="J659" s="66">
        <v>0.67600000000000005</v>
      </c>
      <c r="K659" s="65">
        <v>1975870614</v>
      </c>
      <c r="L659" s="65">
        <v>1271</v>
      </c>
      <c r="M659" s="65">
        <v>1554579</v>
      </c>
      <c r="N659" s="65">
        <v>767898</v>
      </c>
      <c r="O659" s="66">
        <v>2.371</v>
      </c>
      <c r="P659" s="65">
        <v>1462</v>
      </c>
      <c r="Q659" s="65">
        <v>1486</v>
      </c>
      <c r="R659" s="65">
        <v>1474</v>
      </c>
      <c r="S659" s="66">
        <v>1.3140000000000001</v>
      </c>
      <c r="T659" s="66">
        <v>1.026</v>
      </c>
      <c r="U659" s="66">
        <v>0.13200000000000001</v>
      </c>
      <c r="V659" s="65">
        <v>1940262183</v>
      </c>
      <c r="W659" s="65">
        <v>2011479046</v>
      </c>
      <c r="X659" s="65">
        <v>973674521</v>
      </c>
      <c r="Y659" s="65">
        <v>975998389</v>
      </c>
      <c r="Z659" s="65">
        <v>1495</v>
      </c>
      <c r="AA659" s="65">
        <v>1341</v>
      </c>
      <c r="AB659" s="67">
        <v>2.35E-2</v>
      </c>
      <c r="AC659" s="65">
        <v>12</v>
      </c>
      <c r="AD659" s="66">
        <v>1.0200000000000001E-2</v>
      </c>
      <c r="AE659" s="66">
        <v>2.5999999999999999E-2</v>
      </c>
      <c r="AF659" s="65">
        <v>1346</v>
      </c>
      <c r="AG659" s="65">
        <v>1326</v>
      </c>
      <c r="AH659" s="65">
        <v>1396</v>
      </c>
      <c r="AI659" s="65">
        <v>1440887</v>
      </c>
      <c r="AJ659" s="66">
        <v>0.33200000000000002</v>
      </c>
      <c r="AK659" s="66">
        <v>0.30299999999999999</v>
      </c>
      <c r="AL659" s="66">
        <v>0.40300000000000002</v>
      </c>
      <c r="AM659" s="66">
        <v>0.34799999999999998</v>
      </c>
      <c r="AN659" s="66">
        <v>0.34799999999999998</v>
      </c>
      <c r="AO659" s="66">
        <v>0.63700000000000001</v>
      </c>
      <c r="AP659" s="66">
        <v>0.248</v>
      </c>
      <c r="AQ659" s="66">
        <v>0.63700000000000001</v>
      </c>
      <c r="AR659" s="88">
        <v>4.5740000000000003E-2</v>
      </c>
    </row>
    <row r="660" spans="1:44" x14ac:dyDescent="0.2">
      <c r="A660" s="61" t="s">
        <v>1340</v>
      </c>
      <c r="B660" s="58" t="s">
        <v>1341</v>
      </c>
      <c r="C660" s="65">
        <v>430148</v>
      </c>
      <c r="D660" s="65">
        <v>151264</v>
      </c>
      <c r="E660" s="66">
        <v>0.57699999999999996</v>
      </c>
      <c r="F660" s="65">
        <v>18382</v>
      </c>
      <c r="G660" s="65">
        <v>55146</v>
      </c>
      <c r="H660" s="66">
        <v>0.70599999999999996</v>
      </c>
      <c r="I660" s="65">
        <v>13020</v>
      </c>
      <c r="J660" s="66">
        <v>0.91400000000000003</v>
      </c>
      <c r="K660" s="65">
        <v>1711118379</v>
      </c>
      <c r="L660" s="65">
        <v>3285</v>
      </c>
      <c r="M660" s="65">
        <v>520888</v>
      </c>
      <c r="N660" s="65">
        <v>193950</v>
      </c>
      <c r="O660" s="66">
        <v>0.59799999999999998</v>
      </c>
      <c r="P660" s="65">
        <v>4135</v>
      </c>
      <c r="Q660" s="65">
        <v>3945</v>
      </c>
      <c r="R660" s="65">
        <v>4135</v>
      </c>
      <c r="S660" s="66">
        <v>1.3140000000000001</v>
      </c>
      <c r="T660" s="66">
        <v>1.657</v>
      </c>
      <c r="U660" s="66">
        <v>0.71099999999999997</v>
      </c>
      <c r="V660" s="65">
        <v>1610451601</v>
      </c>
      <c r="W660" s="65">
        <v>1811785157</v>
      </c>
      <c r="X660" s="65">
        <v>599277125</v>
      </c>
      <c r="Y660" s="65">
        <v>637127653</v>
      </c>
      <c r="Z660" s="65">
        <v>4212</v>
      </c>
      <c r="AA660" s="65">
        <v>3455</v>
      </c>
      <c r="AB660" s="67">
        <v>0.65820000000000001</v>
      </c>
      <c r="AC660" s="65">
        <v>820</v>
      </c>
      <c r="AD660" s="66">
        <v>0.1701</v>
      </c>
      <c r="AE660" s="66">
        <v>0.65700000000000003</v>
      </c>
      <c r="AF660" s="65">
        <v>3484</v>
      </c>
      <c r="AG660" s="65">
        <v>3757</v>
      </c>
      <c r="AH660" s="65">
        <v>3489</v>
      </c>
      <c r="AI660" s="65">
        <v>519284</v>
      </c>
      <c r="AJ660" s="66">
        <v>0.83399999999999996</v>
      </c>
      <c r="AK660" s="66">
        <v>0.74</v>
      </c>
      <c r="AL660" s="66">
        <v>0.84</v>
      </c>
      <c r="AM660" s="66">
        <v>0.82899999999999996</v>
      </c>
      <c r="AN660" s="66">
        <v>0.86499999999999999</v>
      </c>
      <c r="AO660" s="66">
        <v>0.67900000000000005</v>
      </c>
      <c r="AP660" s="66">
        <v>0.72899999999999998</v>
      </c>
      <c r="AQ660" s="66">
        <v>0.72899999999999998</v>
      </c>
      <c r="AR660" s="88">
        <v>0.63590000000000002</v>
      </c>
    </row>
    <row r="661" spans="1:44" x14ac:dyDescent="0.2">
      <c r="A661" s="61" t="s">
        <v>1342</v>
      </c>
      <c r="B661" s="58" t="s">
        <v>1343</v>
      </c>
      <c r="C661" s="65">
        <v>1059360</v>
      </c>
      <c r="D661" s="65">
        <v>480077</v>
      </c>
      <c r="E661" s="66">
        <v>1.6379999999999999</v>
      </c>
      <c r="F661" s="65">
        <v>18971</v>
      </c>
      <c r="G661" s="65">
        <v>56913</v>
      </c>
      <c r="H661" s="66">
        <v>0.25</v>
      </c>
      <c r="I661" s="65">
        <v>25183</v>
      </c>
      <c r="J661" s="66">
        <v>0.755</v>
      </c>
      <c r="K661" s="65">
        <v>3374376202</v>
      </c>
      <c r="L661" s="65">
        <v>2707</v>
      </c>
      <c r="M661" s="65">
        <v>1246537</v>
      </c>
      <c r="N661" s="65">
        <v>576022</v>
      </c>
      <c r="O661" s="66">
        <v>1.778</v>
      </c>
      <c r="P661" s="65">
        <v>3123</v>
      </c>
      <c r="Q661" s="65">
        <v>3074</v>
      </c>
      <c r="R661" s="65">
        <v>3123</v>
      </c>
      <c r="S661" s="66">
        <v>1.3140000000000001</v>
      </c>
      <c r="T661" s="66">
        <v>1.0980000000000001</v>
      </c>
      <c r="U661" s="66">
        <v>0.22800000000000001</v>
      </c>
      <c r="V661" s="65">
        <v>3307950130</v>
      </c>
      <c r="W661" s="65">
        <v>3440802275</v>
      </c>
      <c r="X661" s="65">
        <v>1486581599</v>
      </c>
      <c r="Y661" s="65">
        <v>1559292937</v>
      </c>
      <c r="Z661" s="65">
        <v>3248</v>
      </c>
      <c r="AA661" s="65">
        <v>2799</v>
      </c>
      <c r="AB661" s="67">
        <v>9.5100000000000004E-2</v>
      </c>
      <c r="AC661" s="65">
        <v>17</v>
      </c>
      <c r="AD661" s="66">
        <v>5.1299999999999998E-2</v>
      </c>
      <c r="AE661" s="66">
        <v>9.8000000000000004E-2</v>
      </c>
      <c r="AF661" s="65">
        <v>2801</v>
      </c>
      <c r="AG661" s="65">
        <v>2847</v>
      </c>
      <c r="AH661" s="65">
        <v>2980</v>
      </c>
      <c r="AI661" s="65">
        <v>1154631</v>
      </c>
      <c r="AJ661" s="66">
        <v>0.46600000000000003</v>
      </c>
      <c r="AK661" s="66">
        <v>0.39700000000000002</v>
      </c>
      <c r="AL661" s="66">
        <v>0.497</v>
      </c>
      <c r="AM661" s="66">
        <v>0.497</v>
      </c>
      <c r="AN661" s="66">
        <v>0.497</v>
      </c>
      <c r="AO661" s="66">
        <v>0.59599999999999997</v>
      </c>
      <c r="AP661" s="66">
        <v>0.39700000000000002</v>
      </c>
      <c r="AQ661" s="66">
        <v>0.59599999999999997</v>
      </c>
      <c r="AR661" s="88">
        <v>9.8000000000000004E-2</v>
      </c>
    </row>
    <row r="662" spans="1:44" x14ac:dyDescent="0.2">
      <c r="A662" s="61" t="s">
        <v>1344</v>
      </c>
      <c r="B662" s="58" t="s">
        <v>1345</v>
      </c>
      <c r="C662" s="65">
        <v>2259745</v>
      </c>
      <c r="D662" s="65">
        <v>1118158</v>
      </c>
      <c r="E662" s="66">
        <v>3.681</v>
      </c>
      <c r="F662" s="65">
        <v>22466</v>
      </c>
      <c r="G662" s="65">
        <v>67398</v>
      </c>
      <c r="H662" s="66">
        <v>0.25</v>
      </c>
      <c r="I662" s="65">
        <v>30193</v>
      </c>
      <c r="J662" s="66">
        <v>0.5</v>
      </c>
      <c r="K662" s="65">
        <v>8257109872</v>
      </c>
      <c r="L662" s="65">
        <v>3028</v>
      </c>
      <c r="M662" s="65">
        <v>2726918</v>
      </c>
      <c r="N662" s="65">
        <v>1349323</v>
      </c>
      <c r="O662" s="66">
        <v>4.1669999999999998</v>
      </c>
      <c r="P662" s="65">
        <v>3256</v>
      </c>
      <c r="Q662" s="65">
        <v>3451</v>
      </c>
      <c r="R662" s="65">
        <v>3354</v>
      </c>
      <c r="S662" s="66">
        <v>1.3140000000000001</v>
      </c>
      <c r="T662" s="66">
        <v>1.0409999999999999</v>
      </c>
      <c r="U662" s="66">
        <v>0</v>
      </c>
      <c r="V662" s="65">
        <v>8393414641</v>
      </c>
      <c r="W662" s="65">
        <v>8257109872</v>
      </c>
      <c r="X662" s="65">
        <v>4087823301</v>
      </c>
      <c r="Y662" s="65">
        <v>4085750806</v>
      </c>
      <c r="Z662" s="65">
        <v>3654</v>
      </c>
      <c r="AA662" s="65">
        <v>2923</v>
      </c>
      <c r="AB662" s="67">
        <v>1.2800000000000001E-2</v>
      </c>
      <c r="AC662" s="65">
        <v>108</v>
      </c>
      <c r="AD662" s="66">
        <v>2.23E-2</v>
      </c>
      <c r="AE662" s="66">
        <v>4.1000000000000002E-2</v>
      </c>
      <c r="AF662" s="65">
        <v>4129</v>
      </c>
      <c r="AG662" s="65">
        <v>3426</v>
      </c>
      <c r="AH662" s="65">
        <v>3326</v>
      </c>
      <c r="AI662" s="65">
        <v>2482594</v>
      </c>
      <c r="AJ662" s="66">
        <v>6.5000000000000002E-2</v>
      </c>
      <c r="AK662" s="66">
        <v>0.14899999999999999</v>
      </c>
      <c r="AL662" s="66">
        <v>0.249</v>
      </c>
      <c r="AM662" s="66">
        <v>0.14899999999999999</v>
      </c>
      <c r="AN662" s="66">
        <v>0.14899999999999999</v>
      </c>
      <c r="AO662" s="66">
        <v>0.253</v>
      </c>
      <c r="AP662" s="66">
        <v>0</v>
      </c>
      <c r="AQ662" s="66">
        <v>0.36</v>
      </c>
      <c r="AR662" s="88">
        <v>5.4219999999999997E-2</v>
      </c>
    </row>
    <row r="663" spans="1:44" x14ac:dyDescent="0.2">
      <c r="A663" s="61" t="s">
        <v>1346</v>
      </c>
      <c r="B663" s="58" t="s">
        <v>1347</v>
      </c>
      <c r="C663" s="65">
        <v>1330808</v>
      </c>
      <c r="D663" s="65">
        <v>560223</v>
      </c>
      <c r="E663" s="66">
        <v>1.972</v>
      </c>
      <c r="F663" s="65">
        <v>21346</v>
      </c>
      <c r="G663" s="65">
        <v>64038</v>
      </c>
      <c r="H663" s="66">
        <v>0.25</v>
      </c>
      <c r="I663" s="65">
        <v>27267</v>
      </c>
      <c r="J663" s="66">
        <v>0.70499999999999996</v>
      </c>
      <c r="K663" s="65">
        <v>2449396070</v>
      </c>
      <c r="L663" s="65">
        <v>1523</v>
      </c>
      <c r="M663" s="65">
        <v>1608270</v>
      </c>
      <c r="N663" s="65">
        <v>677564</v>
      </c>
      <c r="O663" s="66">
        <v>2.0920000000000001</v>
      </c>
      <c r="P663" s="65">
        <v>1713</v>
      </c>
      <c r="Q663" s="65">
        <v>1731</v>
      </c>
      <c r="R663" s="65">
        <v>1722</v>
      </c>
      <c r="S663" s="66">
        <v>1.3140000000000001</v>
      </c>
      <c r="T663" s="66">
        <v>1.1519999999999999</v>
      </c>
      <c r="U663" s="66">
        <v>0.17699999999999999</v>
      </c>
      <c r="V663" s="65">
        <v>2447443581</v>
      </c>
      <c r="W663" s="65">
        <v>2451348559</v>
      </c>
      <c r="X663" s="65">
        <v>882505755</v>
      </c>
      <c r="Y663" s="65">
        <v>1031930902</v>
      </c>
      <c r="Z663" s="65">
        <v>1842</v>
      </c>
      <c r="AA663" s="65">
        <v>1519</v>
      </c>
      <c r="AB663" s="67">
        <v>0.13689999999999999</v>
      </c>
      <c r="AC663" s="65">
        <v>95</v>
      </c>
      <c r="AD663" s="66">
        <v>4.9099999999999998E-2</v>
      </c>
      <c r="AE663" s="66">
        <v>0.152</v>
      </c>
      <c r="AF663" s="65">
        <v>1525</v>
      </c>
      <c r="AG663" s="65">
        <v>1599</v>
      </c>
      <c r="AH663" s="65">
        <v>1678</v>
      </c>
      <c r="AI663" s="65">
        <v>1460875</v>
      </c>
      <c r="AJ663" s="66">
        <v>0.32200000000000001</v>
      </c>
      <c r="AK663" s="66">
        <v>0.23699999999999999</v>
      </c>
      <c r="AL663" s="66">
        <v>0.33700000000000002</v>
      </c>
      <c r="AM663" s="66">
        <v>0.33700000000000002</v>
      </c>
      <c r="AN663" s="66">
        <v>0.33700000000000002</v>
      </c>
      <c r="AO663" s="66">
        <v>0.52700000000000002</v>
      </c>
      <c r="AP663" s="66">
        <v>0.23699999999999999</v>
      </c>
      <c r="AQ663" s="66">
        <v>0.52700000000000002</v>
      </c>
      <c r="AR663" s="88">
        <v>0.13447999999999999</v>
      </c>
    </row>
    <row r="664" spans="1:44" x14ac:dyDescent="0.2">
      <c r="A664" s="61" t="s">
        <v>1348</v>
      </c>
      <c r="B664" s="58" t="s">
        <v>1349</v>
      </c>
      <c r="C664" s="65">
        <v>623680</v>
      </c>
      <c r="D664" s="65">
        <v>169466</v>
      </c>
      <c r="E664" s="66">
        <v>0.73699999999999999</v>
      </c>
      <c r="F664" s="65">
        <v>15056</v>
      </c>
      <c r="G664" s="65">
        <v>45168</v>
      </c>
      <c r="H664" s="66">
        <v>0.625</v>
      </c>
      <c r="I664" s="65">
        <v>15761</v>
      </c>
      <c r="J664" s="66">
        <v>0.89</v>
      </c>
      <c r="K664" s="65">
        <v>3561787008</v>
      </c>
      <c r="L664" s="65">
        <v>4615</v>
      </c>
      <c r="M664" s="65">
        <v>771784</v>
      </c>
      <c r="N664" s="65">
        <v>213714</v>
      </c>
      <c r="O664" s="66">
        <v>0.66</v>
      </c>
      <c r="P664" s="65">
        <v>5391</v>
      </c>
      <c r="Q664" s="65">
        <v>5469</v>
      </c>
      <c r="R664" s="65">
        <v>5430</v>
      </c>
      <c r="S664" s="66">
        <v>1.3140000000000001</v>
      </c>
      <c r="T664" s="66">
        <v>1.7709999999999999</v>
      </c>
      <c r="U664" s="66">
        <v>0.55200000000000005</v>
      </c>
      <c r="V664" s="65">
        <v>3493756303</v>
      </c>
      <c r="W664" s="65">
        <v>3629817713</v>
      </c>
      <c r="X664" s="65">
        <v>974867942</v>
      </c>
      <c r="Y664" s="65">
        <v>986294692</v>
      </c>
      <c r="Z664" s="65">
        <v>5820</v>
      </c>
      <c r="AA664" s="65">
        <v>4578</v>
      </c>
      <c r="AB664" s="67">
        <v>0.74819999999999998</v>
      </c>
      <c r="AC664" s="65">
        <v>1668</v>
      </c>
      <c r="AD664" s="66">
        <v>0.1578</v>
      </c>
      <c r="AE664" s="66">
        <v>0.77100000000000002</v>
      </c>
      <c r="AF664" s="65">
        <v>4764</v>
      </c>
      <c r="AG664" s="65">
        <v>5024</v>
      </c>
      <c r="AH664" s="65">
        <v>4871</v>
      </c>
      <c r="AI664" s="65">
        <v>745189</v>
      </c>
      <c r="AJ664" s="66">
        <v>0.66800000000000004</v>
      </c>
      <c r="AK664" s="66">
        <v>0.61099999999999999</v>
      </c>
      <c r="AL664" s="66">
        <v>0.71099999999999997</v>
      </c>
      <c r="AM664" s="66">
        <v>0.71099999999999997</v>
      </c>
      <c r="AN664" s="66">
        <v>0.74099999999999999</v>
      </c>
      <c r="AO664" s="66">
        <v>0.59799999999999998</v>
      </c>
      <c r="AP664" s="66">
        <v>0.61099999999999999</v>
      </c>
      <c r="AQ664" s="66">
        <v>0.61099999999999999</v>
      </c>
      <c r="AR664" s="88">
        <v>0.56188000000000005</v>
      </c>
    </row>
    <row r="665" spans="1:44" x14ac:dyDescent="0.2">
      <c r="A665" s="61" t="s">
        <v>1350</v>
      </c>
      <c r="B665" s="58" t="s">
        <v>1351</v>
      </c>
      <c r="C665" s="65">
        <v>1422421</v>
      </c>
      <c r="D665" s="65">
        <v>526996</v>
      </c>
      <c r="E665" s="66">
        <v>1.9630000000000001</v>
      </c>
      <c r="F665" s="65">
        <v>24789</v>
      </c>
      <c r="G665" s="65">
        <v>74367</v>
      </c>
      <c r="H665" s="66">
        <v>0.25</v>
      </c>
      <c r="I665" s="65">
        <v>34515</v>
      </c>
      <c r="J665" s="66">
        <v>0.70599999999999996</v>
      </c>
      <c r="K665" s="65">
        <v>2270873182</v>
      </c>
      <c r="L665" s="65">
        <v>1337</v>
      </c>
      <c r="M665" s="65">
        <v>1698484</v>
      </c>
      <c r="N665" s="65">
        <v>637756</v>
      </c>
      <c r="O665" s="66">
        <v>1.9690000000000001</v>
      </c>
      <c r="P665" s="65">
        <v>1439</v>
      </c>
      <c r="Q665" s="65">
        <v>1493</v>
      </c>
      <c r="R665" s="65">
        <v>1466</v>
      </c>
      <c r="S665" s="66">
        <v>1.3140000000000001</v>
      </c>
      <c r="T665" s="66">
        <v>1.028</v>
      </c>
      <c r="U665" s="66">
        <v>0.16800000000000001</v>
      </c>
      <c r="V665" s="65">
        <v>2240268681</v>
      </c>
      <c r="W665" s="65">
        <v>2301477683</v>
      </c>
      <c r="X665" s="65">
        <v>836782791</v>
      </c>
      <c r="Y665" s="65">
        <v>852681062</v>
      </c>
      <c r="Z665" s="65">
        <v>1618</v>
      </c>
      <c r="AA665" s="65">
        <v>1281</v>
      </c>
      <c r="AB665" s="67">
        <v>1.0800000000000001E-2</v>
      </c>
      <c r="AC665" s="65">
        <v>30</v>
      </c>
      <c r="AD665" s="66">
        <v>1.35E-2</v>
      </c>
      <c r="AE665" s="66">
        <v>2.8000000000000001E-2</v>
      </c>
      <c r="AF665" s="65">
        <v>1282</v>
      </c>
      <c r="AG665" s="65">
        <v>1332</v>
      </c>
      <c r="AH665" s="65">
        <v>1465</v>
      </c>
      <c r="AI665" s="65">
        <v>1570974</v>
      </c>
      <c r="AJ665" s="66">
        <v>0.27</v>
      </c>
      <c r="AK665" s="66">
        <v>0.28299999999999997</v>
      </c>
      <c r="AL665" s="66">
        <v>0.38300000000000001</v>
      </c>
      <c r="AM665" s="66">
        <v>0.28299999999999997</v>
      </c>
      <c r="AN665" s="66">
        <v>0.28299999999999997</v>
      </c>
      <c r="AO665" s="66">
        <v>0.58599999999999997</v>
      </c>
      <c r="AP665" s="66">
        <v>0.18</v>
      </c>
      <c r="AQ665" s="66">
        <v>0.58599999999999997</v>
      </c>
      <c r="AR665" s="88">
        <v>2.7869999999999999E-2</v>
      </c>
    </row>
    <row r="666" spans="1:44" x14ac:dyDescent="0.2">
      <c r="A666" s="61" t="s">
        <v>1352</v>
      </c>
      <c r="B666" s="58" t="s">
        <v>1353</v>
      </c>
      <c r="C666" s="65">
        <v>1795148</v>
      </c>
      <c r="D666" s="65">
        <v>1087052</v>
      </c>
      <c r="E666" s="66">
        <v>3.3210000000000002</v>
      </c>
      <c r="F666" s="65">
        <v>26165</v>
      </c>
      <c r="G666" s="65">
        <v>78495</v>
      </c>
      <c r="H666" s="66">
        <v>0.25</v>
      </c>
      <c r="I666" s="65">
        <v>34292</v>
      </c>
      <c r="J666" s="66">
        <v>0.502</v>
      </c>
      <c r="K666" s="65">
        <v>9832026478</v>
      </c>
      <c r="L666" s="65">
        <v>4566</v>
      </c>
      <c r="M666" s="65">
        <v>2153312</v>
      </c>
      <c r="N666" s="65">
        <v>1303939</v>
      </c>
      <c r="O666" s="66">
        <v>4.0259999999999998</v>
      </c>
      <c r="P666" s="65">
        <v>5064</v>
      </c>
      <c r="Q666" s="65">
        <v>5085</v>
      </c>
      <c r="R666" s="65">
        <v>5075</v>
      </c>
      <c r="S666" s="66">
        <v>1.3140000000000001</v>
      </c>
      <c r="T666" s="66">
        <v>1.0349999999999999</v>
      </c>
      <c r="U666" s="66">
        <v>0</v>
      </c>
      <c r="V666" s="65">
        <v>9899365589</v>
      </c>
      <c r="W666" s="65">
        <v>9832026478</v>
      </c>
      <c r="X666" s="65">
        <v>7325099842</v>
      </c>
      <c r="Y666" s="65">
        <v>5953788809</v>
      </c>
      <c r="Z666" s="65">
        <v>5477</v>
      </c>
      <c r="AA666" s="65">
        <v>4621</v>
      </c>
      <c r="AB666" s="67">
        <v>0</v>
      </c>
      <c r="AC666" s="65">
        <v>134</v>
      </c>
      <c r="AD666" s="66">
        <v>3.1699999999999999E-2</v>
      </c>
      <c r="AE666" s="66">
        <v>3.5000000000000003E-2</v>
      </c>
      <c r="AF666" s="65">
        <v>4985</v>
      </c>
      <c r="AG666" s="65">
        <v>5013</v>
      </c>
      <c r="AH666" s="65">
        <v>5037</v>
      </c>
      <c r="AI666" s="65">
        <v>1951960</v>
      </c>
      <c r="AJ666" s="66">
        <v>0.09</v>
      </c>
      <c r="AK666" s="66">
        <v>0.19500000000000001</v>
      </c>
      <c r="AL666" s="66">
        <v>0.29499999999999998</v>
      </c>
      <c r="AM666" s="66">
        <v>0.19500000000000001</v>
      </c>
      <c r="AN666" s="66">
        <v>0.19500000000000001</v>
      </c>
      <c r="AO666" s="66">
        <v>0.497</v>
      </c>
      <c r="AP666" s="66">
        <v>0</v>
      </c>
      <c r="AQ666" s="66">
        <v>0.497</v>
      </c>
      <c r="AR666" s="88">
        <v>2.3130000000000001E-2</v>
      </c>
    </row>
    <row r="667" spans="1:44" x14ac:dyDescent="0.2">
      <c r="A667" s="61" t="s">
        <v>1354</v>
      </c>
      <c r="B667" s="58" t="s">
        <v>1355</v>
      </c>
      <c r="C667" s="65">
        <v>1122082</v>
      </c>
      <c r="D667" s="65">
        <v>387805</v>
      </c>
      <c r="E667" s="66">
        <v>1.4930000000000001</v>
      </c>
      <c r="F667" s="65">
        <v>21891</v>
      </c>
      <c r="G667" s="65">
        <v>65673</v>
      </c>
      <c r="H667" s="66">
        <v>0.25</v>
      </c>
      <c r="I667" s="65">
        <v>30655</v>
      </c>
      <c r="J667" s="66">
        <v>0.77700000000000002</v>
      </c>
      <c r="K667" s="65">
        <v>3953425494</v>
      </c>
      <c r="L667" s="65">
        <v>2804</v>
      </c>
      <c r="M667" s="65">
        <v>1409923</v>
      </c>
      <c r="N667" s="65">
        <v>492224</v>
      </c>
      <c r="O667" s="66">
        <v>1.52</v>
      </c>
      <c r="P667" s="65">
        <v>3350</v>
      </c>
      <c r="Q667" s="65">
        <v>3457</v>
      </c>
      <c r="R667" s="65">
        <v>3404</v>
      </c>
      <c r="S667" s="66">
        <v>1.3140000000000001</v>
      </c>
      <c r="T667" s="66">
        <v>1.081</v>
      </c>
      <c r="U667" s="66">
        <v>0.25</v>
      </c>
      <c r="V667" s="65">
        <v>3913360663</v>
      </c>
      <c r="W667" s="65">
        <v>3993490326</v>
      </c>
      <c r="X667" s="65">
        <v>1339200543</v>
      </c>
      <c r="Y667" s="65">
        <v>1380198161</v>
      </c>
      <c r="Z667" s="65">
        <v>3559</v>
      </c>
      <c r="AA667" s="65">
        <v>2738</v>
      </c>
      <c r="AB667" s="67">
        <v>9.4100000000000003E-2</v>
      </c>
      <c r="AC667" s="65">
        <v>59</v>
      </c>
      <c r="AD667" s="66">
        <v>1.3599999999999999E-2</v>
      </c>
      <c r="AE667" s="66">
        <v>8.1000000000000003E-2</v>
      </c>
      <c r="AF667" s="65">
        <v>3386</v>
      </c>
      <c r="AG667" s="65">
        <v>2855</v>
      </c>
      <c r="AH667" s="65">
        <v>3083</v>
      </c>
      <c r="AI667" s="65">
        <v>1295326</v>
      </c>
      <c r="AJ667" s="66">
        <v>0.4</v>
      </c>
      <c r="AK667" s="66">
        <v>0.35199999999999998</v>
      </c>
      <c r="AL667" s="66">
        <v>0.45200000000000001</v>
      </c>
      <c r="AM667" s="66">
        <v>0.42399999999999999</v>
      </c>
      <c r="AN667" s="66">
        <v>0.42399999999999999</v>
      </c>
      <c r="AO667" s="66">
        <v>0.62</v>
      </c>
      <c r="AP667" s="66">
        <v>0.32400000000000001</v>
      </c>
      <c r="AQ667" s="66">
        <v>0.62</v>
      </c>
      <c r="AR667" s="88">
        <v>9.0939999999999993E-2</v>
      </c>
    </row>
    <row r="668" spans="1:44" x14ac:dyDescent="0.2">
      <c r="A668" s="61" t="s">
        <v>1356</v>
      </c>
      <c r="B668" s="58" t="s">
        <v>1357</v>
      </c>
      <c r="C668" s="65">
        <v>1183803</v>
      </c>
      <c r="D668" s="65">
        <v>410354</v>
      </c>
      <c r="E668" s="66">
        <v>1.577</v>
      </c>
      <c r="F668" s="65">
        <v>19870</v>
      </c>
      <c r="G668" s="65">
        <v>59610</v>
      </c>
      <c r="H668" s="66">
        <v>0.25</v>
      </c>
      <c r="I668" s="65">
        <v>29719</v>
      </c>
      <c r="J668" s="66">
        <v>0.76400000000000001</v>
      </c>
      <c r="K668" s="65">
        <v>10341060834</v>
      </c>
      <c r="L668" s="65">
        <v>6903</v>
      </c>
      <c r="M668" s="65">
        <v>1498053</v>
      </c>
      <c r="N668" s="65">
        <v>526749</v>
      </c>
      <c r="O668" s="66">
        <v>1.6259999999999999</v>
      </c>
      <c r="P668" s="65">
        <v>8319</v>
      </c>
      <c r="Q668" s="65">
        <v>8516</v>
      </c>
      <c r="R668" s="65">
        <v>8418</v>
      </c>
      <c r="S668" s="66">
        <v>1.3140000000000001</v>
      </c>
      <c r="T668" s="66">
        <v>1.5309999999999999</v>
      </c>
      <c r="U668" s="66">
        <v>0.23899999999999999</v>
      </c>
      <c r="V668" s="65">
        <v>10192438509</v>
      </c>
      <c r="W668" s="65">
        <v>10489683160</v>
      </c>
      <c r="X668" s="65">
        <v>3406511181</v>
      </c>
      <c r="Y668" s="65">
        <v>3636154573</v>
      </c>
      <c r="Z668" s="65">
        <v>8861</v>
      </c>
      <c r="AA668" s="65">
        <v>6771</v>
      </c>
      <c r="AB668" s="67">
        <v>0.52600000000000002</v>
      </c>
      <c r="AC668" s="65">
        <v>1227</v>
      </c>
      <c r="AD668" s="66">
        <v>0.1522</v>
      </c>
      <c r="AE668" s="66">
        <v>0.53100000000000003</v>
      </c>
      <c r="AF668" s="65">
        <v>8580</v>
      </c>
      <c r="AG668" s="65">
        <v>7894</v>
      </c>
      <c r="AH668" s="65">
        <v>7554</v>
      </c>
      <c r="AI668" s="65">
        <v>1388626</v>
      </c>
      <c r="AJ668" s="66">
        <v>0.35599999999999998</v>
      </c>
      <c r="AK668" s="66">
        <v>0.28899999999999998</v>
      </c>
      <c r="AL668" s="66">
        <v>0.38900000000000001</v>
      </c>
      <c r="AM668" s="66">
        <v>0.375</v>
      </c>
      <c r="AN668" s="66">
        <v>0.375</v>
      </c>
      <c r="AO668" s="66">
        <v>0.57899999999999996</v>
      </c>
      <c r="AP668" s="66">
        <v>0.27500000000000002</v>
      </c>
      <c r="AQ668" s="66">
        <v>0.57899999999999996</v>
      </c>
      <c r="AR668" s="88">
        <v>0.46368999999999999</v>
      </c>
    </row>
    <row r="669" spans="1:44" x14ac:dyDescent="0.2">
      <c r="A669" s="61" t="s">
        <v>1358</v>
      </c>
      <c r="B669" s="58" t="s">
        <v>1359</v>
      </c>
      <c r="C669" s="65">
        <v>611368</v>
      </c>
      <c r="D669" s="65">
        <v>191889</v>
      </c>
      <c r="E669" s="66">
        <v>0.77400000000000002</v>
      </c>
      <c r="F669" s="65">
        <v>15131</v>
      </c>
      <c r="G669" s="65">
        <v>45393</v>
      </c>
      <c r="H669" s="66">
        <v>0.60599999999999998</v>
      </c>
      <c r="I669" s="65">
        <v>11580</v>
      </c>
      <c r="J669" s="66">
        <v>0.88400000000000001</v>
      </c>
      <c r="K669" s="65">
        <v>19653213459</v>
      </c>
      <c r="L669" s="65">
        <v>25093</v>
      </c>
      <c r="M669" s="65">
        <v>783214</v>
      </c>
      <c r="N669" s="65">
        <v>252760</v>
      </c>
      <c r="O669" s="66">
        <v>0.78</v>
      </c>
      <c r="P669" s="65">
        <v>29589</v>
      </c>
      <c r="Q669" s="65">
        <v>30309</v>
      </c>
      <c r="R669" s="65">
        <v>29949</v>
      </c>
      <c r="S669" s="66">
        <v>1.3140000000000001</v>
      </c>
      <c r="T669" s="66">
        <v>1.714</v>
      </c>
      <c r="U669" s="66">
        <v>0.53100000000000003</v>
      </c>
      <c r="V669" s="65">
        <v>19098869102</v>
      </c>
      <c r="W669" s="65">
        <v>20207557817</v>
      </c>
      <c r="X669" s="65">
        <v>6127629842</v>
      </c>
      <c r="Y669" s="65">
        <v>6342512727</v>
      </c>
      <c r="Z669" s="65">
        <v>33053</v>
      </c>
      <c r="AA669" s="65">
        <v>24169</v>
      </c>
      <c r="AB669" s="67">
        <v>0.69320000000000004</v>
      </c>
      <c r="AC669" s="65">
        <v>3300</v>
      </c>
      <c r="AD669" s="66">
        <v>0.30159999999999998</v>
      </c>
      <c r="AE669" s="66">
        <v>0.71399999999999997</v>
      </c>
      <c r="AF669" s="65">
        <v>26519</v>
      </c>
      <c r="AG669" s="65">
        <v>28313</v>
      </c>
      <c r="AH669" s="65">
        <v>26602</v>
      </c>
      <c r="AI669" s="65">
        <v>759625</v>
      </c>
      <c r="AJ669" s="66">
        <v>0.65300000000000002</v>
      </c>
      <c r="AK669" s="66">
        <v>0.625</v>
      </c>
      <c r="AL669" s="66">
        <v>0.72499999999999998</v>
      </c>
      <c r="AM669" s="66">
        <v>0.70399999999999996</v>
      </c>
      <c r="AN669" s="66">
        <v>0.73399999999999999</v>
      </c>
      <c r="AO669" s="66">
        <v>0.42499999999999999</v>
      </c>
      <c r="AP669" s="66">
        <v>0.60399999999999998</v>
      </c>
      <c r="AQ669" s="66">
        <v>0</v>
      </c>
      <c r="AR669" s="88">
        <v>0.64656999999999998</v>
      </c>
    </row>
    <row r="670" spans="1:44" x14ac:dyDescent="0.2">
      <c r="A670" s="61" t="s">
        <v>1360</v>
      </c>
      <c r="B670" s="58" t="s">
        <v>1361</v>
      </c>
      <c r="C670" s="65">
        <v>706992</v>
      </c>
      <c r="D670" s="65">
        <v>218403</v>
      </c>
      <c r="E670" s="66">
        <v>0.88900000000000001</v>
      </c>
      <c r="F670" s="65">
        <v>18715</v>
      </c>
      <c r="G670" s="65">
        <v>56145</v>
      </c>
      <c r="H670" s="66">
        <v>0.54700000000000004</v>
      </c>
      <c r="I670" s="65">
        <v>22188</v>
      </c>
      <c r="J670" s="66">
        <v>0.86699999999999999</v>
      </c>
      <c r="K670" s="65">
        <v>4883892871</v>
      </c>
      <c r="L670" s="65">
        <v>5455</v>
      </c>
      <c r="M670" s="65">
        <v>895305</v>
      </c>
      <c r="N670" s="65">
        <v>283904</v>
      </c>
      <c r="O670" s="66">
        <v>0.876</v>
      </c>
      <c r="P670" s="65">
        <v>6378</v>
      </c>
      <c r="Q670" s="65">
        <v>6537</v>
      </c>
      <c r="R670" s="65">
        <v>6458</v>
      </c>
      <c r="S670" s="66">
        <v>1.3140000000000001</v>
      </c>
      <c r="T670" s="66">
        <v>1.1779999999999999</v>
      </c>
      <c r="U670" s="66">
        <v>0.45500000000000002</v>
      </c>
      <c r="V670" s="65">
        <v>4754504239</v>
      </c>
      <c r="W670" s="65">
        <v>5013281503</v>
      </c>
      <c r="X670" s="65">
        <v>1494633769</v>
      </c>
      <c r="Y670" s="65">
        <v>1548700750</v>
      </c>
      <c r="Z670" s="65">
        <v>7091</v>
      </c>
      <c r="AA670" s="65">
        <v>5385</v>
      </c>
      <c r="AB670" s="67">
        <v>0.19400000000000001</v>
      </c>
      <c r="AC670" s="65">
        <v>160</v>
      </c>
      <c r="AD670" s="66">
        <v>5.7599999999999998E-2</v>
      </c>
      <c r="AE670" s="66">
        <v>0.17799999999999999</v>
      </c>
      <c r="AF670" s="65">
        <v>5616</v>
      </c>
      <c r="AG670" s="65">
        <v>5582</v>
      </c>
      <c r="AH670" s="65">
        <v>6021</v>
      </c>
      <c r="AI670" s="65">
        <v>832632</v>
      </c>
      <c r="AJ670" s="66">
        <v>0.61799999999999999</v>
      </c>
      <c r="AK670" s="66">
        <v>0.58299999999999996</v>
      </c>
      <c r="AL670" s="66">
        <v>0.68300000000000005</v>
      </c>
      <c r="AM670" s="66">
        <v>0.66500000000000004</v>
      </c>
      <c r="AN670" s="66">
        <v>0.66500000000000004</v>
      </c>
      <c r="AO670" s="66">
        <v>0.66300000000000003</v>
      </c>
      <c r="AP670" s="66">
        <v>0.56499999999999995</v>
      </c>
      <c r="AQ670" s="66">
        <v>0.66300000000000003</v>
      </c>
      <c r="AR670" s="88">
        <v>0.193</v>
      </c>
    </row>
    <row r="671" spans="1:44" x14ac:dyDescent="0.2">
      <c r="A671" s="61" t="s">
        <v>1362</v>
      </c>
      <c r="B671" s="58" t="s">
        <v>1363</v>
      </c>
      <c r="C671" s="65">
        <v>809880</v>
      </c>
      <c r="D671" s="65">
        <v>314018</v>
      </c>
      <c r="E671" s="66">
        <v>1.1459999999999999</v>
      </c>
      <c r="F671" s="65">
        <v>18978</v>
      </c>
      <c r="G671" s="65">
        <v>56934</v>
      </c>
      <c r="H671" s="66">
        <v>0.41599999999999998</v>
      </c>
      <c r="I671" s="65">
        <v>24025</v>
      </c>
      <c r="J671" s="66">
        <v>0.82899999999999996</v>
      </c>
      <c r="K671" s="65">
        <v>3501783741</v>
      </c>
      <c r="L671" s="65">
        <v>3403</v>
      </c>
      <c r="M671" s="65">
        <v>1029028</v>
      </c>
      <c r="N671" s="65">
        <v>409986</v>
      </c>
      <c r="O671" s="66">
        <v>1.266</v>
      </c>
      <c r="P671" s="65">
        <v>4149</v>
      </c>
      <c r="Q671" s="65">
        <v>4153</v>
      </c>
      <c r="R671" s="65">
        <v>4151</v>
      </c>
      <c r="S671" s="66">
        <v>1.3140000000000001</v>
      </c>
      <c r="T671" s="66">
        <v>1.105</v>
      </c>
      <c r="U671" s="66">
        <v>0.35199999999999998</v>
      </c>
      <c r="V671" s="65">
        <v>3405270560</v>
      </c>
      <c r="W671" s="65">
        <v>3598296923</v>
      </c>
      <c r="X671" s="65">
        <v>1382893456</v>
      </c>
      <c r="Y671" s="65">
        <v>1395185631</v>
      </c>
      <c r="Z671" s="65">
        <v>4443</v>
      </c>
      <c r="AA671" s="65">
        <v>3413</v>
      </c>
      <c r="AB671" s="67">
        <v>0.1033</v>
      </c>
      <c r="AC671" s="65">
        <v>88</v>
      </c>
      <c r="AD671" s="66">
        <v>3.9E-2</v>
      </c>
      <c r="AE671" s="66">
        <v>0.105</v>
      </c>
      <c r="AF671" s="65">
        <v>3944</v>
      </c>
      <c r="AG671" s="65">
        <v>3811</v>
      </c>
      <c r="AH671" s="65">
        <v>3700</v>
      </c>
      <c r="AI671" s="65">
        <v>972512</v>
      </c>
      <c r="AJ671" s="66">
        <v>0.55200000000000005</v>
      </c>
      <c r="AK671" s="66">
        <v>0.50900000000000001</v>
      </c>
      <c r="AL671" s="66">
        <v>0.60899999999999999</v>
      </c>
      <c r="AM671" s="66">
        <v>0.59299999999999997</v>
      </c>
      <c r="AN671" s="66">
        <v>0.59299999999999997</v>
      </c>
      <c r="AO671" s="66">
        <v>0.65</v>
      </c>
      <c r="AP671" s="66">
        <v>0.49299999999999999</v>
      </c>
      <c r="AQ671" s="66">
        <v>0.65</v>
      </c>
      <c r="AR671" s="88">
        <v>0.10809000000000001</v>
      </c>
    </row>
    <row r="672" spans="1:44" x14ac:dyDescent="0.2">
      <c r="A672" s="61" t="s">
        <v>1364</v>
      </c>
      <c r="B672" s="58" t="s">
        <v>1365</v>
      </c>
      <c r="C672" s="65">
        <v>455454</v>
      </c>
      <c r="D672" s="65">
        <v>166106</v>
      </c>
      <c r="E672" s="66">
        <v>0.622</v>
      </c>
      <c r="F672" s="65">
        <v>14193</v>
      </c>
      <c r="G672" s="65">
        <v>42579</v>
      </c>
      <c r="H672" s="66">
        <v>0.68300000000000005</v>
      </c>
      <c r="I672" s="65">
        <v>9774</v>
      </c>
      <c r="J672" s="66">
        <v>0.90700000000000003</v>
      </c>
      <c r="K672" s="65">
        <v>655038369</v>
      </c>
      <c r="L672" s="65">
        <v>1127</v>
      </c>
      <c r="M672" s="65">
        <v>581223</v>
      </c>
      <c r="N672" s="65">
        <v>215628</v>
      </c>
      <c r="O672" s="66">
        <v>0.66500000000000004</v>
      </c>
      <c r="P672" s="65">
        <v>1332</v>
      </c>
      <c r="Q672" s="65">
        <v>1453</v>
      </c>
      <c r="R672" s="65">
        <v>1393</v>
      </c>
      <c r="S672" s="66">
        <v>1.141</v>
      </c>
      <c r="T672" s="66">
        <v>1.681</v>
      </c>
      <c r="U672" s="66">
        <v>0.60799999999999998</v>
      </c>
      <c r="V672" s="65">
        <v>643746614</v>
      </c>
      <c r="W672" s="65">
        <v>666330124</v>
      </c>
      <c r="X672" s="65">
        <v>229255708</v>
      </c>
      <c r="Y672" s="65">
        <v>243013184</v>
      </c>
      <c r="Z672" s="65">
        <v>1463</v>
      </c>
      <c r="AA672" s="65">
        <v>1103</v>
      </c>
      <c r="AB672" s="67">
        <v>0.40720000000000001</v>
      </c>
      <c r="AC672" s="65">
        <v>0</v>
      </c>
      <c r="AD672" s="66">
        <v>0.10920000000000001</v>
      </c>
      <c r="AE672" s="66">
        <v>0.68100000000000005</v>
      </c>
      <c r="AF672" s="65">
        <v>1106</v>
      </c>
      <c r="AG672" s="65">
        <v>1160</v>
      </c>
      <c r="AH672" s="65">
        <v>1222</v>
      </c>
      <c r="AI672" s="65">
        <v>545278</v>
      </c>
      <c r="AJ672" s="66">
        <v>0.80500000000000005</v>
      </c>
      <c r="AK672" s="66">
        <v>0.83699999999999997</v>
      </c>
      <c r="AL672" s="66">
        <v>0.93700000000000006</v>
      </c>
      <c r="AM672" s="66">
        <v>0.83699999999999997</v>
      </c>
      <c r="AN672" s="66">
        <v>0.83699999999999997</v>
      </c>
      <c r="AO672" s="66">
        <v>0.5</v>
      </c>
      <c r="AP672" s="66">
        <v>0.71599999999999997</v>
      </c>
      <c r="AQ672" s="66">
        <v>0.71599999999999997</v>
      </c>
      <c r="AR672" s="88">
        <v>0.29271999999999998</v>
      </c>
    </row>
    <row r="673" spans="1:44" x14ac:dyDescent="0.2">
      <c r="A673" s="61" t="s">
        <v>1366</v>
      </c>
      <c r="B673" s="58" t="s">
        <v>1367</v>
      </c>
      <c r="C673" s="65">
        <v>356053</v>
      </c>
      <c r="D673" s="65">
        <v>141848</v>
      </c>
      <c r="E673" s="66">
        <v>0.51100000000000001</v>
      </c>
      <c r="F673" s="65">
        <v>14333</v>
      </c>
      <c r="G673" s="65">
        <v>42999</v>
      </c>
      <c r="H673" s="66">
        <v>0.74</v>
      </c>
      <c r="I673" s="65">
        <v>5665</v>
      </c>
      <c r="J673" s="66">
        <v>0.92400000000000004</v>
      </c>
      <c r="K673" s="65">
        <v>340084570</v>
      </c>
      <c r="L673" s="65">
        <v>808</v>
      </c>
      <c r="M673" s="65">
        <v>420896</v>
      </c>
      <c r="N673" s="65">
        <v>172219</v>
      </c>
      <c r="O673" s="66">
        <v>0.53100000000000003</v>
      </c>
      <c r="P673" s="65">
        <v>996</v>
      </c>
      <c r="Q673" s="65">
        <v>1024</v>
      </c>
      <c r="R673" s="65">
        <v>1010</v>
      </c>
      <c r="S673" s="66">
        <v>1.141</v>
      </c>
      <c r="T673" s="66">
        <v>1.7509999999999999</v>
      </c>
      <c r="U673" s="66">
        <v>0.749</v>
      </c>
      <c r="V673" s="65">
        <v>330880734</v>
      </c>
      <c r="W673" s="65">
        <v>349288406</v>
      </c>
      <c r="X673" s="65">
        <v>130280992</v>
      </c>
      <c r="Y673" s="65">
        <v>139153511</v>
      </c>
      <c r="Z673" s="65">
        <v>981</v>
      </c>
      <c r="AA673" s="65">
        <v>861</v>
      </c>
      <c r="AB673" s="67">
        <v>0.45700000000000002</v>
      </c>
      <c r="AC673" s="65">
        <v>5</v>
      </c>
      <c r="AD673" s="66">
        <v>0.12809999999999999</v>
      </c>
      <c r="AE673" s="66">
        <v>0.751</v>
      </c>
      <c r="AF673" s="65">
        <v>869</v>
      </c>
      <c r="AG673" s="65">
        <v>834</v>
      </c>
      <c r="AH673" s="65">
        <v>862</v>
      </c>
      <c r="AI673" s="65">
        <v>405206</v>
      </c>
      <c r="AJ673" s="66">
        <v>0.9</v>
      </c>
      <c r="AK673" s="66">
        <v>0.85899999999999999</v>
      </c>
      <c r="AL673" s="66">
        <v>0.95</v>
      </c>
      <c r="AM673" s="66">
        <v>0.88900000000000001</v>
      </c>
      <c r="AN673" s="66">
        <v>0.88900000000000001</v>
      </c>
      <c r="AO673" s="66">
        <v>0.39</v>
      </c>
      <c r="AP673" s="66">
        <v>0.78900000000000003</v>
      </c>
      <c r="AQ673" s="66">
        <v>0.78900000000000003</v>
      </c>
      <c r="AR673" s="88">
        <v>0.37354999999999999</v>
      </c>
    </row>
    <row r="674" spans="1:44" x14ac:dyDescent="0.2">
      <c r="A674" s="61" t="s">
        <v>1368</v>
      </c>
      <c r="B674" s="58" t="s">
        <v>1369</v>
      </c>
      <c r="C674" s="65">
        <v>608374</v>
      </c>
      <c r="D674" s="65">
        <v>188425</v>
      </c>
      <c r="E674" s="66">
        <v>0.76600000000000001</v>
      </c>
      <c r="F674" s="65">
        <v>16824</v>
      </c>
      <c r="G674" s="65">
        <v>50472</v>
      </c>
      <c r="H674" s="66">
        <v>0.61</v>
      </c>
      <c r="I674" s="65">
        <v>10755</v>
      </c>
      <c r="J674" s="66">
        <v>0.88600000000000001</v>
      </c>
      <c r="K674" s="65">
        <v>121066617</v>
      </c>
      <c r="L674" s="65">
        <v>169</v>
      </c>
      <c r="M674" s="65">
        <v>716370</v>
      </c>
      <c r="N674" s="65">
        <v>221874</v>
      </c>
      <c r="O674" s="66">
        <v>0.68500000000000005</v>
      </c>
      <c r="P674" s="65">
        <v>157</v>
      </c>
      <c r="Q674" s="65">
        <v>135</v>
      </c>
      <c r="R674" s="65">
        <v>157</v>
      </c>
      <c r="S674" s="66">
        <v>1.141</v>
      </c>
      <c r="T674" s="66">
        <v>1.2889999999999999</v>
      </c>
      <c r="U674" s="66">
        <v>0.503</v>
      </c>
      <c r="V674" s="65">
        <v>126436109</v>
      </c>
      <c r="W674" s="65">
        <v>121066617</v>
      </c>
      <c r="X674" s="65">
        <v>36690382</v>
      </c>
      <c r="Y674" s="65">
        <v>37496765</v>
      </c>
      <c r="Z674" s="65">
        <v>199</v>
      </c>
      <c r="AA674" s="65">
        <v>138</v>
      </c>
      <c r="AB674" s="67">
        <v>0.41749999999999998</v>
      </c>
      <c r="AC674" s="65">
        <v>0</v>
      </c>
      <c r="AD674" s="66">
        <v>2.2700000000000001E-2</v>
      </c>
      <c r="AE674" s="66">
        <v>0.28899999999999998</v>
      </c>
      <c r="AF674" s="65">
        <v>139</v>
      </c>
      <c r="AG674" s="65">
        <v>200</v>
      </c>
      <c r="AH674" s="65">
        <v>182</v>
      </c>
      <c r="AI674" s="65">
        <v>665201</v>
      </c>
      <c r="AJ674" s="66">
        <v>0.754</v>
      </c>
      <c r="AK674" s="66">
        <v>0.80100000000000005</v>
      </c>
      <c r="AL674" s="66">
        <v>0.90100000000000002</v>
      </c>
      <c r="AM674" s="66">
        <v>0.80100000000000005</v>
      </c>
      <c r="AN674" s="66">
        <v>0.80100000000000005</v>
      </c>
      <c r="AO674" s="66">
        <v>0.53500000000000003</v>
      </c>
      <c r="AP674" s="66">
        <v>0.65300000000000002</v>
      </c>
      <c r="AQ674" s="66">
        <v>0.65300000000000002</v>
      </c>
      <c r="AR674" s="88">
        <v>0.43564000000000003</v>
      </c>
    </row>
    <row r="675" spans="1:44" x14ac:dyDescent="0.2">
      <c r="A675" s="61" t="s">
        <v>1370</v>
      </c>
      <c r="B675" s="58" t="s">
        <v>1371</v>
      </c>
      <c r="C675" s="65">
        <v>492542</v>
      </c>
      <c r="D675" s="65">
        <v>143833</v>
      </c>
      <c r="E675" s="66">
        <v>0.60199999999999998</v>
      </c>
      <c r="F675" s="65">
        <v>14077</v>
      </c>
      <c r="G675" s="65">
        <v>42231</v>
      </c>
      <c r="H675" s="66">
        <v>0.69299999999999995</v>
      </c>
      <c r="I675" s="65">
        <v>8376</v>
      </c>
      <c r="J675" s="66">
        <v>0.91</v>
      </c>
      <c r="K675" s="65">
        <v>417872563</v>
      </c>
      <c r="L675" s="65">
        <v>733</v>
      </c>
      <c r="M675" s="65">
        <v>570085</v>
      </c>
      <c r="N675" s="65">
        <v>172875</v>
      </c>
      <c r="O675" s="66">
        <v>0.53300000000000003</v>
      </c>
      <c r="P675" s="65">
        <v>872</v>
      </c>
      <c r="Q675" s="65">
        <v>883</v>
      </c>
      <c r="R675" s="65">
        <v>878</v>
      </c>
      <c r="S675" s="66">
        <v>1.141</v>
      </c>
      <c r="T675" s="66">
        <v>1.679</v>
      </c>
      <c r="U675" s="66">
        <v>0.63</v>
      </c>
      <c r="V675" s="65">
        <v>401815164</v>
      </c>
      <c r="W675" s="65">
        <v>433929962</v>
      </c>
      <c r="X675" s="65">
        <v>129403438</v>
      </c>
      <c r="Y675" s="65">
        <v>126717401</v>
      </c>
      <c r="Z675" s="65">
        <v>881</v>
      </c>
      <c r="AA675" s="65">
        <v>758</v>
      </c>
      <c r="AB675" s="67">
        <v>0.47410000000000002</v>
      </c>
      <c r="AC675" s="65">
        <v>13</v>
      </c>
      <c r="AD675" s="66">
        <v>0.1268</v>
      </c>
      <c r="AE675" s="66">
        <v>0.67900000000000005</v>
      </c>
      <c r="AF675" s="65">
        <v>896</v>
      </c>
      <c r="AG675" s="65">
        <v>828</v>
      </c>
      <c r="AH675" s="65">
        <v>768</v>
      </c>
      <c r="AI675" s="65">
        <v>565012</v>
      </c>
      <c r="AJ675" s="66">
        <v>0.82599999999999996</v>
      </c>
      <c r="AK675" s="66">
        <v>0.82499999999999996</v>
      </c>
      <c r="AL675" s="66">
        <v>0.92500000000000004</v>
      </c>
      <c r="AM675" s="66">
        <v>0.82499999999999996</v>
      </c>
      <c r="AN675" s="66">
        <v>0.82499999999999996</v>
      </c>
      <c r="AO675" s="66">
        <v>0.44900000000000001</v>
      </c>
      <c r="AP675" s="66">
        <v>0.70499999999999996</v>
      </c>
      <c r="AQ675" s="66">
        <v>0.70499999999999996</v>
      </c>
      <c r="AR675" s="88">
        <v>0.38834999999999997</v>
      </c>
    </row>
    <row r="676" spans="1:44" x14ac:dyDescent="0.2">
      <c r="A676" s="61" t="s">
        <v>1372</v>
      </c>
      <c r="B676" s="58" t="s">
        <v>1373</v>
      </c>
      <c r="C676" s="65">
        <v>370381</v>
      </c>
      <c r="D676" s="65">
        <v>143055</v>
      </c>
      <c r="E676" s="66">
        <v>0.52200000000000002</v>
      </c>
      <c r="F676" s="65">
        <v>14469</v>
      </c>
      <c r="G676" s="65">
        <v>43407</v>
      </c>
      <c r="H676" s="66">
        <v>0.73399999999999999</v>
      </c>
      <c r="I676" s="65">
        <v>9265</v>
      </c>
      <c r="J676" s="66">
        <v>0.92200000000000004</v>
      </c>
      <c r="K676" s="65">
        <v>354693668</v>
      </c>
      <c r="L676" s="65">
        <v>830</v>
      </c>
      <c r="M676" s="65">
        <v>427341</v>
      </c>
      <c r="N676" s="65">
        <v>165806</v>
      </c>
      <c r="O676" s="66">
        <v>0.51200000000000001</v>
      </c>
      <c r="P676" s="65">
        <v>952</v>
      </c>
      <c r="Q676" s="65">
        <v>925</v>
      </c>
      <c r="R676" s="65">
        <v>952</v>
      </c>
      <c r="S676" s="66">
        <v>1.141</v>
      </c>
      <c r="T676" s="66">
        <v>1.7290000000000001</v>
      </c>
      <c r="U676" s="66">
        <v>0.72099999999999997</v>
      </c>
      <c r="V676" s="65">
        <v>353080710</v>
      </c>
      <c r="W676" s="65">
        <v>356306627</v>
      </c>
      <c r="X676" s="65">
        <v>133946499</v>
      </c>
      <c r="Y676" s="65">
        <v>137619564</v>
      </c>
      <c r="Z676" s="65">
        <v>962</v>
      </c>
      <c r="AA676" s="65">
        <v>809</v>
      </c>
      <c r="AB676" s="67">
        <v>0.50190000000000001</v>
      </c>
      <c r="AC676" s="65">
        <v>5</v>
      </c>
      <c r="AD676" s="66">
        <v>0.1754</v>
      </c>
      <c r="AE676" s="66">
        <v>0.72899999999999998</v>
      </c>
      <c r="AF676" s="65">
        <v>812</v>
      </c>
      <c r="AG676" s="65">
        <v>827</v>
      </c>
      <c r="AH676" s="65">
        <v>853</v>
      </c>
      <c r="AI676" s="65">
        <v>417709</v>
      </c>
      <c r="AJ676" s="66">
        <v>0.9</v>
      </c>
      <c r="AK676" s="66">
        <v>0.83199999999999996</v>
      </c>
      <c r="AL676" s="66">
        <v>0.93200000000000005</v>
      </c>
      <c r="AM676" s="66">
        <v>0.88200000000000001</v>
      </c>
      <c r="AN676" s="66">
        <v>0.88200000000000001</v>
      </c>
      <c r="AO676" s="66">
        <v>0.61399999999999999</v>
      </c>
      <c r="AP676" s="66">
        <v>0.78200000000000003</v>
      </c>
      <c r="AQ676" s="66">
        <v>0.78200000000000003</v>
      </c>
      <c r="AR676" s="88">
        <v>0.42015999999999998</v>
      </c>
    </row>
    <row r="677" spans="1:44" x14ac:dyDescent="0.2">
      <c r="A677" s="61" t="s">
        <v>1374</v>
      </c>
      <c r="B677" s="58" t="s">
        <v>1375</v>
      </c>
      <c r="C677" s="65">
        <v>1194842</v>
      </c>
      <c r="D677" s="65">
        <v>200923</v>
      </c>
      <c r="E677" s="66">
        <v>1.167</v>
      </c>
      <c r="F677" s="65">
        <v>15427</v>
      </c>
      <c r="G677" s="65">
        <v>46281</v>
      </c>
      <c r="H677" s="66">
        <v>0.40500000000000003</v>
      </c>
      <c r="I677" s="65">
        <v>15832</v>
      </c>
      <c r="J677" s="66">
        <v>0.82499999999999996</v>
      </c>
      <c r="K677" s="65">
        <v>1899484545</v>
      </c>
      <c r="L677" s="65">
        <v>1312</v>
      </c>
      <c r="M677" s="65">
        <v>1447777</v>
      </c>
      <c r="N677" s="65">
        <v>248091</v>
      </c>
      <c r="O677" s="66">
        <v>0.76600000000000001</v>
      </c>
      <c r="P677" s="65">
        <v>1507</v>
      </c>
      <c r="Q677" s="65">
        <v>1564</v>
      </c>
      <c r="R677" s="65">
        <v>1536</v>
      </c>
      <c r="S677" s="66">
        <v>1.141</v>
      </c>
      <c r="T677" s="66">
        <v>1.8280000000000001</v>
      </c>
      <c r="U677" s="66">
        <v>0.34599999999999997</v>
      </c>
      <c r="V677" s="65">
        <v>1863324401</v>
      </c>
      <c r="W677" s="65">
        <v>1935644689</v>
      </c>
      <c r="X677" s="65">
        <v>308528286</v>
      </c>
      <c r="Y677" s="65">
        <v>325495583</v>
      </c>
      <c r="Z677" s="65">
        <v>1620</v>
      </c>
      <c r="AA677" s="65">
        <v>1263</v>
      </c>
      <c r="AB677" s="67">
        <v>0.5605</v>
      </c>
      <c r="AC677" s="65">
        <v>10</v>
      </c>
      <c r="AD677" s="66">
        <v>0.16250000000000001</v>
      </c>
      <c r="AE677" s="66">
        <v>0.82799999999999996</v>
      </c>
      <c r="AF677" s="65">
        <v>1611</v>
      </c>
      <c r="AG677" s="65">
        <v>1553</v>
      </c>
      <c r="AH677" s="65">
        <v>1387</v>
      </c>
      <c r="AI677" s="65">
        <v>1395562</v>
      </c>
      <c r="AJ677" s="66">
        <v>0.47799999999999998</v>
      </c>
      <c r="AK677" s="66">
        <v>0.58699999999999997</v>
      </c>
      <c r="AL677" s="66">
        <v>0.68700000000000006</v>
      </c>
      <c r="AM677" s="66">
        <v>0.58699999999999997</v>
      </c>
      <c r="AN677" s="66">
        <v>0.58699999999999997</v>
      </c>
      <c r="AO677" s="66">
        <v>0.216</v>
      </c>
      <c r="AP677" s="66">
        <v>0.27100000000000002</v>
      </c>
      <c r="AQ677" s="66">
        <v>0.36</v>
      </c>
      <c r="AR677" s="88">
        <v>0.49576999999999999</v>
      </c>
    </row>
    <row r="678" spans="1:44" x14ac:dyDescent="0.2">
      <c r="A678" s="61" t="s">
        <v>1376</v>
      </c>
      <c r="B678" s="58" t="s">
        <v>1377</v>
      </c>
      <c r="C678" s="65">
        <v>718182</v>
      </c>
      <c r="D678" s="65">
        <v>154079</v>
      </c>
      <c r="E678" s="66">
        <v>0.76700000000000002</v>
      </c>
      <c r="F678" s="65">
        <v>15199</v>
      </c>
      <c r="G678" s="65">
        <v>45597</v>
      </c>
      <c r="H678" s="66">
        <v>0.60899999999999999</v>
      </c>
      <c r="I678" s="65">
        <v>9752</v>
      </c>
      <c r="J678" s="66">
        <v>0.88500000000000001</v>
      </c>
      <c r="K678" s="65">
        <v>513885150</v>
      </c>
      <c r="L678" s="65">
        <v>545</v>
      </c>
      <c r="M678" s="65">
        <v>942908</v>
      </c>
      <c r="N678" s="65">
        <v>208361</v>
      </c>
      <c r="O678" s="66">
        <v>0.64300000000000002</v>
      </c>
      <c r="P678" s="65">
        <v>777</v>
      </c>
      <c r="Q678" s="65">
        <v>768</v>
      </c>
      <c r="R678" s="65">
        <v>777</v>
      </c>
      <c r="S678" s="66">
        <v>1.141</v>
      </c>
      <c r="T678" s="66">
        <v>1.879</v>
      </c>
      <c r="U678" s="66">
        <v>0.53800000000000003</v>
      </c>
      <c r="V678" s="65">
        <v>498469840</v>
      </c>
      <c r="W678" s="65">
        <v>529300460</v>
      </c>
      <c r="X678" s="65">
        <v>107614209</v>
      </c>
      <c r="Y678" s="65">
        <v>113556848</v>
      </c>
      <c r="Z678" s="65">
        <v>737</v>
      </c>
      <c r="AA678" s="65">
        <v>623</v>
      </c>
      <c r="AB678" s="67">
        <v>0.56979999999999997</v>
      </c>
      <c r="AC678" s="65">
        <v>0</v>
      </c>
      <c r="AD678" s="66">
        <v>0.20749999999999999</v>
      </c>
      <c r="AE678" s="66">
        <v>0.879</v>
      </c>
      <c r="AF678" s="65">
        <v>782</v>
      </c>
      <c r="AG678" s="65">
        <v>769</v>
      </c>
      <c r="AH678" s="65">
        <v>584</v>
      </c>
      <c r="AI678" s="65">
        <v>906336</v>
      </c>
      <c r="AJ678" s="66">
        <v>0.69199999999999995</v>
      </c>
      <c r="AK678" s="66">
        <v>0.78300000000000003</v>
      </c>
      <c r="AL678" s="66">
        <v>0.88300000000000001</v>
      </c>
      <c r="AM678" s="66">
        <v>0.78300000000000003</v>
      </c>
      <c r="AN678" s="66">
        <v>0.81699999999999995</v>
      </c>
      <c r="AO678" s="66">
        <v>0.26700000000000002</v>
      </c>
      <c r="AP678" s="66">
        <v>0.52700000000000002</v>
      </c>
      <c r="AQ678" s="66">
        <v>0.52700000000000002</v>
      </c>
      <c r="AR678" s="88">
        <v>0.58596999999999999</v>
      </c>
    </row>
    <row r="679" spans="1:44" x14ac:dyDescent="0.2">
      <c r="A679" s="61" t="s">
        <v>1378</v>
      </c>
      <c r="B679" s="58" t="s">
        <v>1379</v>
      </c>
      <c r="C679" s="65">
        <v>776299828</v>
      </c>
      <c r="D679" s="65">
        <v>153441516</v>
      </c>
      <c r="E679" s="66">
        <v>803.53200000000049</v>
      </c>
      <c r="F679" s="65">
        <v>12075207</v>
      </c>
      <c r="G679" s="65">
        <v>36225621</v>
      </c>
      <c r="H679" s="66">
        <v>389.9409999999998</v>
      </c>
      <c r="I679" s="65">
        <v>11399300</v>
      </c>
      <c r="J679" s="66">
        <v>574.77100000000019</v>
      </c>
      <c r="K679" s="65">
        <v>2512567396902</v>
      </c>
      <c r="L679" s="65">
        <v>2553133</v>
      </c>
      <c r="M679" s="65">
        <v>937645688</v>
      </c>
      <c r="N679" s="65">
        <v>190253179</v>
      </c>
      <c r="O679" s="66">
        <v>587.23300000000017</v>
      </c>
      <c r="P679" s="65">
        <v>3083758</v>
      </c>
      <c r="Q679" s="65">
        <v>3171720</v>
      </c>
      <c r="R679" s="65">
        <v>3131797</v>
      </c>
      <c r="S679" s="66">
        <v>0</v>
      </c>
      <c r="T679" s="66">
        <v>1025.328</v>
      </c>
      <c r="U679" s="66">
        <v>359.13599999999968</v>
      </c>
      <c r="V679" s="65">
        <v>2453234227195</v>
      </c>
      <c r="W679" s="65">
        <v>2572582608548</v>
      </c>
      <c r="X679" s="65">
        <v>805928399064</v>
      </c>
      <c r="Y679" s="65">
        <v>826221101885</v>
      </c>
      <c r="Z679" s="65">
        <v>3300499</v>
      </c>
      <c r="AA679" s="65">
        <v>2477188</v>
      </c>
      <c r="AB679" s="67">
        <v>284.9346000000001</v>
      </c>
      <c r="AC679" s="65">
        <v>225811</v>
      </c>
      <c r="AD679" s="66">
        <v>77.524699999999982</v>
      </c>
      <c r="AE679" s="66">
        <v>352.74000000000024</v>
      </c>
      <c r="AF679" s="65">
        <v>2860986</v>
      </c>
      <c r="AG679" s="65">
        <v>2840715</v>
      </c>
      <c r="AH679" s="65">
        <v>2641202</v>
      </c>
      <c r="AI679" s="65">
        <v>900528702</v>
      </c>
      <c r="AJ679" s="66">
        <v>449.44099999999867</v>
      </c>
      <c r="AK679" s="66">
        <v>443.22100000000017</v>
      </c>
      <c r="AL679" s="66">
        <v>507.96399999999994</v>
      </c>
      <c r="AM679" s="66">
        <v>472.58000000000067</v>
      </c>
      <c r="AN679" s="66">
        <v>479.84000000000077</v>
      </c>
      <c r="AO679" s="66">
        <v>356.62299999999925</v>
      </c>
      <c r="AP679" s="66">
        <v>383.01700000000005</v>
      </c>
      <c r="AQ679" s="66">
        <v>435.90800000000007</v>
      </c>
      <c r="AR679" s="88">
        <v>252.38670000000019</v>
      </c>
    </row>
  </sheetData>
  <sheetProtection algorithmName="SHA-512" hashValue="p1XwduF4fk+1zCIu2n2glh/3hVZH2f9X/vs7bcalo+IOmNPPqQ+zAazl7xNtWqkd/f6m/yCfEZzBuFx1MHOxwA==" saltValue="IRM996TmOiF/wbrHWWZUIQ==" spinCount="100000" sheet="1" objects="1" scenarios="1"/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4C1F-9D96-446B-BC3F-AF7901312786}">
  <sheetPr>
    <tabColor theme="0" tint="-0.34998626667073579"/>
  </sheetPr>
  <dimension ref="A1:AR682"/>
  <sheetViews>
    <sheetView zoomScale="80" zoomScaleNormal="80" workbookViewId="0">
      <pane xSplit="2" ySplit="5" topLeftCell="C135" activePane="bottomRight" state="frozen"/>
      <selection activeCell="B4" sqref="B4"/>
      <selection pane="topRight" activeCell="B4" sqref="B4"/>
      <selection pane="bottomLeft" activeCell="B4" sqref="B4"/>
      <selection pane="bottomRight" activeCell="E174" sqref="E174"/>
    </sheetView>
  </sheetViews>
  <sheetFormatPr defaultColWidth="12.5703125" defaultRowHeight="12.75" x14ac:dyDescent="0.2"/>
  <cols>
    <col min="1" max="1" width="22" style="58" bestFit="1" customWidth="1"/>
    <col min="2" max="2" width="20.28515625" style="58" bestFit="1" customWidth="1"/>
    <col min="3" max="10" width="12.7109375" style="58" bestFit="1" customWidth="1"/>
    <col min="11" max="11" width="19.85546875" style="58" bestFit="1" customWidth="1"/>
    <col min="12" max="21" width="12.7109375" style="58" bestFit="1" customWidth="1"/>
    <col min="22" max="23" width="17.42578125" style="58" bestFit="1" customWidth="1"/>
    <col min="24" max="25" width="15.5703125" style="58" bestFit="1" customWidth="1"/>
    <col min="26" max="43" width="12.7109375" style="58" bestFit="1" customWidth="1"/>
    <col min="44" max="16384" width="12.5703125" style="58"/>
  </cols>
  <sheetData>
    <row r="1" spans="1:44" x14ac:dyDescent="0.2">
      <c r="A1" s="58" t="s">
        <v>1445</v>
      </c>
      <c r="C1" s="58" t="s">
        <v>1402</v>
      </c>
      <c r="D1" s="58" t="s">
        <v>1402</v>
      </c>
      <c r="E1" s="58" t="s">
        <v>1402</v>
      </c>
      <c r="F1" s="58" t="s">
        <v>1402</v>
      </c>
      <c r="G1" s="58" t="s">
        <v>1402</v>
      </c>
      <c r="H1" s="58" t="s">
        <v>1402</v>
      </c>
      <c r="I1" s="58" t="s">
        <v>1402</v>
      </c>
      <c r="J1" s="58" t="s">
        <v>1402</v>
      </c>
      <c r="K1" s="58" t="s">
        <v>1401</v>
      </c>
      <c r="L1" s="58" t="s">
        <v>1401</v>
      </c>
      <c r="M1" s="58" t="s">
        <v>1401</v>
      </c>
      <c r="N1" s="58" t="s">
        <v>1401</v>
      </c>
      <c r="O1" s="58" t="s">
        <v>1401</v>
      </c>
      <c r="P1" s="58" t="s">
        <v>1401</v>
      </c>
      <c r="Q1" s="58" t="s">
        <v>1401</v>
      </c>
      <c r="R1" s="58" t="s">
        <v>1401</v>
      </c>
      <c r="S1" s="58" t="s">
        <v>1401</v>
      </c>
      <c r="T1" s="58" t="s">
        <v>1401</v>
      </c>
      <c r="U1" s="58" t="s">
        <v>1401</v>
      </c>
      <c r="V1" s="58" t="s">
        <v>1400</v>
      </c>
      <c r="W1" s="58" t="s">
        <v>1400</v>
      </c>
      <c r="X1" s="58" t="s">
        <v>1400</v>
      </c>
      <c r="Y1" s="58" t="s">
        <v>1400</v>
      </c>
      <c r="Z1" s="58" t="s">
        <v>1400</v>
      </c>
      <c r="AA1" s="58" t="s">
        <v>1400</v>
      </c>
      <c r="AB1" s="58" t="s">
        <v>1400</v>
      </c>
      <c r="AC1" s="58" t="s">
        <v>1400</v>
      </c>
      <c r="AD1" s="58" t="s">
        <v>1400</v>
      </c>
      <c r="AE1" s="58" t="s">
        <v>1400</v>
      </c>
      <c r="AF1" s="58" t="s">
        <v>1406</v>
      </c>
      <c r="AG1" s="58" t="s">
        <v>1406</v>
      </c>
      <c r="AH1" s="58" t="s">
        <v>1403</v>
      </c>
      <c r="AI1" s="58" t="s">
        <v>1403</v>
      </c>
      <c r="AJ1" s="58" t="s">
        <v>1403</v>
      </c>
      <c r="AK1" s="58" t="s">
        <v>1405</v>
      </c>
      <c r="AL1" s="58" t="s">
        <v>1405</v>
      </c>
      <c r="AM1" s="58" t="s">
        <v>1405</v>
      </c>
      <c r="AN1" s="58" t="s">
        <v>1405</v>
      </c>
      <c r="AO1" s="58" t="s">
        <v>1404</v>
      </c>
      <c r="AP1" s="58" t="s">
        <v>1404</v>
      </c>
      <c r="AQ1" s="58" t="s">
        <v>1404</v>
      </c>
      <c r="AR1" s="58" t="s">
        <v>1407</v>
      </c>
    </row>
    <row r="2" spans="1:44" s="59" customFormat="1" ht="60" customHeight="1" x14ac:dyDescent="0.2">
      <c r="A2" s="59" t="s">
        <v>1444</v>
      </c>
      <c r="C2" s="59" t="s">
        <v>1484</v>
      </c>
      <c r="D2" s="59" t="s">
        <v>1485</v>
      </c>
      <c r="E2" s="59" t="s">
        <v>1486</v>
      </c>
      <c r="F2" s="59" t="s">
        <v>1487</v>
      </c>
      <c r="G2" s="59" t="s">
        <v>1380</v>
      </c>
      <c r="H2" s="59" t="s">
        <v>1488</v>
      </c>
      <c r="I2" s="59" t="s">
        <v>1489</v>
      </c>
      <c r="J2" s="59" t="s">
        <v>1490</v>
      </c>
      <c r="K2" s="59" t="s">
        <v>1491</v>
      </c>
      <c r="L2" s="59" t="s">
        <v>1492</v>
      </c>
      <c r="M2" s="59" t="s">
        <v>1493</v>
      </c>
      <c r="N2" s="59" t="s">
        <v>1494</v>
      </c>
      <c r="O2" s="59" t="s">
        <v>1387</v>
      </c>
      <c r="P2" s="59" t="s">
        <v>1495</v>
      </c>
      <c r="Q2" s="59" t="s">
        <v>1496</v>
      </c>
      <c r="R2" s="59" t="s">
        <v>1385</v>
      </c>
      <c r="S2" s="59" t="s">
        <v>1497</v>
      </c>
      <c r="T2" s="59" t="s">
        <v>1386</v>
      </c>
      <c r="U2" s="59" t="s">
        <v>1388</v>
      </c>
      <c r="V2" s="59" t="s">
        <v>1498</v>
      </c>
      <c r="W2" s="59" t="s">
        <v>1499</v>
      </c>
      <c r="X2" s="59" t="s">
        <v>1500</v>
      </c>
      <c r="Y2" s="59" t="s">
        <v>1501</v>
      </c>
      <c r="Z2" s="59" t="s">
        <v>1502</v>
      </c>
      <c r="AA2" s="59" t="s">
        <v>1503</v>
      </c>
      <c r="AB2" s="59" t="s">
        <v>1381</v>
      </c>
      <c r="AC2" s="59" t="s">
        <v>1504</v>
      </c>
      <c r="AD2" s="59" t="s">
        <v>1505</v>
      </c>
      <c r="AE2" s="59" t="s">
        <v>1506</v>
      </c>
      <c r="AF2" s="59" t="s">
        <v>1507</v>
      </c>
      <c r="AG2" s="59" t="s">
        <v>1508</v>
      </c>
      <c r="AH2" s="59" t="s">
        <v>1509</v>
      </c>
      <c r="AI2" s="59" t="s">
        <v>1510</v>
      </c>
      <c r="AJ2" s="59" t="s">
        <v>1511</v>
      </c>
      <c r="AK2" s="59" t="s">
        <v>1512</v>
      </c>
      <c r="AL2" s="59" t="s">
        <v>1382</v>
      </c>
      <c r="AM2" s="59" t="s">
        <v>1383</v>
      </c>
      <c r="AN2" s="59" t="s">
        <v>1384</v>
      </c>
      <c r="AO2" s="59" t="s">
        <v>1513</v>
      </c>
      <c r="AP2" s="59" t="s">
        <v>1514</v>
      </c>
      <c r="AQ2" s="59" t="s">
        <v>1515</v>
      </c>
      <c r="AR2" s="59" t="s">
        <v>1516</v>
      </c>
    </row>
    <row r="3" spans="1:44" x14ac:dyDescent="0.2">
      <c r="A3" s="58" t="s">
        <v>1411</v>
      </c>
      <c r="B3" s="63">
        <v>44293</v>
      </c>
    </row>
    <row r="4" spans="1:44" x14ac:dyDescent="0.2">
      <c r="B4" s="63"/>
    </row>
    <row r="5" spans="1:44" x14ac:dyDescent="0.2">
      <c r="A5" s="58" t="s">
        <v>1409</v>
      </c>
      <c r="B5" s="60" t="s">
        <v>1408</v>
      </c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44" x14ac:dyDescent="0.2">
      <c r="A6" s="61" t="s">
        <v>30</v>
      </c>
      <c r="B6" s="58" t="s">
        <v>31</v>
      </c>
      <c r="C6" s="65">
        <v>367181</v>
      </c>
      <c r="D6" s="65">
        <v>143203</v>
      </c>
      <c r="E6" s="66">
        <v>0.56299999999999994</v>
      </c>
      <c r="F6" s="65">
        <v>15515</v>
      </c>
      <c r="G6" s="65">
        <v>46545</v>
      </c>
      <c r="H6" s="66">
        <v>0.71299999999999997</v>
      </c>
      <c r="I6" s="65">
        <v>11626</v>
      </c>
      <c r="J6" s="66">
        <v>0.91600000000000004</v>
      </c>
      <c r="K6" s="65">
        <v>4846987785</v>
      </c>
      <c r="L6" s="65">
        <v>10741</v>
      </c>
      <c r="M6" s="65">
        <v>451260</v>
      </c>
      <c r="N6" s="65">
        <v>177200</v>
      </c>
      <c r="O6" s="66">
        <v>0.57799999999999996</v>
      </c>
      <c r="P6" s="65">
        <v>12673</v>
      </c>
      <c r="Q6" s="65">
        <v>12686</v>
      </c>
      <c r="R6" s="65">
        <v>12680</v>
      </c>
      <c r="S6" s="66">
        <v>1.1240000000000001</v>
      </c>
      <c r="T6" s="66">
        <v>1.698</v>
      </c>
      <c r="U6" s="66">
        <v>0.70499999999999996</v>
      </c>
      <c r="V6" s="65">
        <v>4813762321</v>
      </c>
      <c r="W6" s="65">
        <v>4880213250</v>
      </c>
      <c r="X6" s="65">
        <v>1847060229</v>
      </c>
      <c r="Y6" s="65">
        <v>1903312657</v>
      </c>
      <c r="Z6" s="65">
        <v>13291</v>
      </c>
      <c r="AA6" s="65">
        <v>10653</v>
      </c>
      <c r="AB6" s="67">
        <v>0.69489999999999996</v>
      </c>
      <c r="AC6" s="65">
        <v>1080</v>
      </c>
      <c r="AD6" s="66">
        <v>0.30099999999999999</v>
      </c>
      <c r="AE6" s="66">
        <v>0.69799999999999995</v>
      </c>
      <c r="AF6" s="65">
        <v>13286</v>
      </c>
      <c r="AG6" s="65">
        <v>11731</v>
      </c>
      <c r="AH6" s="65">
        <v>10903</v>
      </c>
      <c r="AI6" s="65">
        <v>447602</v>
      </c>
      <c r="AJ6" s="66">
        <v>0.85599999999999998</v>
      </c>
      <c r="AK6" s="66">
        <v>0.74299999999999999</v>
      </c>
      <c r="AL6" s="66">
        <v>0.84299999999999997</v>
      </c>
      <c r="AM6" s="66">
        <v>0.84299999999999997</v>
      </c>
      <c r="AN6" s="66">
        <v>0.88</v>
      </c>
      <c r="AO6" s="66">
        <v>0.68400000000000005</v>
      </c>
      <c r="AP6" s="66">
        <v>0.74299999999999999</v>
      </c>
      <c r="AQ6" s="66">
        <v>0</v>
      </c>
      <c r="AR6" s="58">
        <v>0.70672999999999997</v>
      </c>
    </row>
    <row r="7" spans="1:44" x14ac:dyDescent="0.2">
      <c r="A7" s="61" t="s">
        <v>32</v>
      </c>
      <c r="B7" s="58" t="s">
        <v>33</v>
      </c>
      <c r="C7" s="65">
        <v>601526</v>
      </c>
      <c r="D7" s="65">
        <v>185563</v>
      </c>
      <c r="E7" s="66">
        <v>0.81799999999999995</v>
      </c>
      <c r="F7" s="65">
        <v>17815</v>
      </c>
      <c r="G7" s="65">
        <v>53445</v>
      </c>
      <c r="H7" s="66">
        <v>0.58299999999999996</v>
      </c>
      <c r="I7" s="65">
        <v>15941</v>
      </c>
      <c r="J7" s="66">
        <v>0.878</v>
      </c>
      <c r="K7" s="65">
        <v>567103313</v>
      </c>
      <c r="L7" s="65">
        <v>724</v>
      </c>
      <c r="M7" s="65">
        <v>783291</v>
      </c>
      <c r="N7" s="65">
        <v>243744</v>
      </c>
      <c r="O7" s="66">
        <v>0.79600000000000004</v>
      </c>
      <c r="P7" s="65">
        <v>821</v>
      </c>
      <c r="Q7" s="65">
        <v>856</v>
      </c>
      <c r="R7" s="65">
        <v>839</v>
      </c>
      <c r="S7" s="66">
        <v>1.1240000000000001</v>
      </c>
      <c r="T7" s="66">
        <v>1.68</v>
      </c>
      <c r="U7" s="66">
        <v>0.47799999999999998</v>
      </c>
      <c r="V7" s="65">
        <v>562155213</v>
      </c>
      <c r="W7" s="65">
        <v>572051414</v>
      </c>
      <c r="X7" s="65">
        <v>171474854</v>
      </c>
      <c r="Y7" s="65">
        <v>176471048</v>
      </c>
      <c r="Z7" s="65">
        <v>951</v>
      </c>
      <c r="AA7" s="65">
        <v>683</v>
      </c>
      <c r="AB7" s="67">
        <v>0.3861</v>
      </c>
      <c r="AC7" s="65">
        <v>0</v>
      </c>
      <c r="AD7" s="66">
        <v>6.9800000000000001E-2</v>
      </c>
      <c r="AE7" s="66">
        <v>0.68</v>
      </c>
      <c r="AF7" s="65">
        <v>721</v>
      </c>
      <c r="AG7" s="65">
        <v>732</v>
      </c>
      <c r="AH7" s="65">
        <v>785</v>
      </c>
      <c r="AI7" s="65">
        <v>728727</v>
      </c>
      <c r="AJ7" s="66">
        <v>0.68</v>
      </c>
      <c r="AK7" s="66">
        <v>0.79200000000000004</v>
      </c>
      <c r="AL7" s="66">
        <v>0.89200000000000002</v>
      </c>
      <c r="AM7" s="66">
        <v>0.79200000000000004</v>
      </c>
      <c r="AN7" s="66">
        <v>0.79200000000000004</v>
      </c>
      <c r="AO7" s="66">
        <v>0.58399999999999996</v>
      </c>
      <c r="AP7" s="66">
        <v>0.58199999999999996</v>
      </c>
      <c r="AQ7" s="66">
        <v>0.58399999999999996</v>
      </c>
      <c r="AR7" s="58">
        <v>0.30125999999999997</v>
      </c>
    </row>
    <row r="8" spans="1:44" x14ac:dyDescent="0.2">
      <c r="A8" s="61" t="s">
        <v>34</v>
      </c>
      <c r="B8" s="58" t="s">
        <v>35</v>
      </c>
      <c r="C8" s="65">
        <v>634202</v>
      </c>
      <c r="D8" s="65">
        <v>268154</v>
      </c>
      <c r="E8" s="66">
        <v>1.018</v>
      </c>
      <c r="F8" s="65">
        <v>13764</v>
      </c>
      <c r="G8" s="65">
        <v>41292</v>
      </c>
      <c r="H8" s="66">
        <v>0.48099999999999998</v>
      </c>
      <c r="I8" s="65">
        <v>16257</v>
      </c>
      <c r="J8" s="66">
        <v>0.84799999999999998</v>
      </c>
      <c r="K8" s="65">
        <v>3191375926</v>
      </c>
      <c r="L8" s="65">
        <v>4335</v>
      </c>
      <c r="M8" s="65">
        <v>736188</v>
      </c>
      <c r="N8" s="65">
        <v>320609</v>
      </c>
      <c r="O8" s="66">
        <v>1.0469999999999999</v>
      </c>
      <c r="P8" s="65">
        <v>4709</v>
      </c>
      <c r="Q8" s="65">
        <v>4885</v>
      </c>
      <c r="R8" s="65">
        <v>4797</v>
      </c>
      <c r="S8" s="66">
        <v>1.1240000000000001</v>
      </c>
      <c r="T8" s="66">
        <v>1.119</v>
      </c>
      <c r="U8" s="66">
        <v>0.40500000000000003</v>
      </c>
      <c r="V8" s="65">
        <v>3095679552</v>
      </c>
      <c r="W8" s="65">
        <v>3287072300</v>
      </c>
      <c r="X8" s="65">
        <v>1340977716</v>
      </c>
      <c r="Y8" s="65">
        <v>1389843126</v>
      </c>
      <c r="Z8" s="65">
        <v>5183</v>
      </c>
      <c r="AA8" s="65">
        <v>4227</v>
      </c>
      <c r="AB8" s="67">
        <v>0.1237</v>
      </c>
      <c r="AC8" s="65">
        <v>85</v>
      </c>
      <c r="AD8" s="66">
        <v>4.4600000000000001E-2</v>
      </c>
      <c r="AE8" s="66">
        <v>0.11899999999999999</v>
      </c>
      <c r="AF8" s="65">
        <v>4417</v>
      </c>
      <c r="AG8" s="65">
        <v>4559</v>
      </c>
      <c r="AH8" s="65">
        <v>4705</v>
      </c>
      <c r="AI8" s="65">
        <v>698633</v>
      </c>
      <c r="AJ8" s="66">
        <v>0.64800000000000002</v>
      </c>
      <c r="AK8" s="66">
        <v>0.60799999999999998</v>
      </c>
      <c r="AL8" s="66">
        <v>0.70799999999999996</v>
      </c>
      <c r="AM8" s="66">
        <v>0.69899999999999995</v>
      </c>
      <c r="AN8" s="66">
        <v>0.69899999999999995</v>
      </c>
      <c r="AO8" s="66">
        <v>0.61799999999999999</v>
      </c>
      <c r="AP8" s="66">
        <v>0.59899999999999998</v>
      </c>
      <c r="AQ8" s="66">
        <v>0.61799999999999999</v>
      </c>
      <c r="AR8" s="58">
        <v>0.11883000000000001</v>
      </c>
    </row>
    <row r="9" spans="1:44" x14ac:dyDescent="0.2">
      <c r="A9" s="61" t="s">
        <v>36</v>
      </c>
      <c r="B9" s="58" t="s">
        <v>37</v>
      </c>
      <c r="C9" s="65">
        <v>569273</v>
      </c>
      <c r="D9" s="65">
        <v>175423</v>
      </c>
      <c r="E9" s="66">
        <v>0.77300000000000002</v>
      </c>
      <c r="F9" s="65">
        <v>14363</v>
      </c>
      <c r="G9" s="65">
        <v>43089</v>
      </c>
      <c r="H9" s="66">
        <v>0.60599999999999998</v>
      </c>
      <c r="I9" s="65">
        <v>14852</v>
      </c>
      <c r="J9" s="66">
        <v>0.88500000000000001</v>
      </c>
      <c r="K9" s="65">
        <v>1260898243</v>
      </c>
      <c r="L9" s="65">
        <v>1772</v>
      </c>
      <c r="M9" s="65">
        <v>711567</v>
      </c>
      <c r="N9" s="65">
        <v>223734</v>
      </c>
      <c r="O9" s="66">
        <v>0.73</v>
      </c>
      <c r="P9" s="65">
        <v>2163</v>
      </c>
      <c r="Q9" s="65">
        <v>2262</v>
      </c>
      <c r="R9" s="65">
        <v>2213</v>
      </c>
      <c r="S9" s="66">
        <v>1.1240000000000001</v>
      </c>
      <c r="T9" s="66">
        <v>1.427</v>
      </c>
      <c r="U9" s="66">
        <v>0.503</v>
      </c>
      <c r="V9" s="65">
        <v>1235237390</v>
      </c>
      <c r="W9" s="65">
        <v>1286559097</v>
      </c>
      <c r="X9" s="65">
        <v>386569350</v>
      </c>
      <c r="Y9" s="65">
        <v>396457776</v>
      </c>
      <c r="Z9" s="65">
        <v>2260</v>
      </c>
      <c r="AA9" s="65">
        <v>1756</v>
      </c>
      <c r="AB9" s="67">
        <v>0.4158</v>
      </c>
      <c r="AC9" s="65">
        <v>9</v>
      </c>
      <c r="AD9" s="66">
        <v>7.8299999999999995E-2</v>
      </c>
      <c r="AE9" s="66">
        <v>0.42699999999999999</v>
      </c>
      <c r="AF9" s="65">
        <v>1768</v>
      </c>
      <c r="AG9" s="65">
        <v>1874</v>
      </c>
      <c r="AH9" s="65">
        <v>1900</v>
      </c>
      <c r="AI9" s="65">
        <v>677136</v>
      </c>
      <c r="AJ9" s="66">
        <v>0.66200000000000003</v>
      </c>
      <c r="AK9" s="66">
        <v>0.67900000000000005</v>
      </c>
      <c r="AL9" s="66">
        <v>0.77900000000000003</v>
      </c>
      <c r="AM9" s="66">
        <v>0.71199999999999997</v>
      </c>
      <c r="AN9" s="66">
        <v>0.71199999999999997</v>
      </c>
      <c r="AO9" s="66">
        <v>0.60599999999999998</v>
      </c>
      <c r="AP9" s="66">
        <v>0.61199999999999999</v>
      </c>
      <c r="AQ9" s="66">
        <v>0.61199999999999999</v>
      </c>
      <c r="AR9" s="58">
        <v>0.35838999999999999</v>
      </c>
    </row>
    <row r="10" spans="1:44" x14ac:dyDescent="0.2">
      <c r="A10" s="61" t="s">
        <v>38</v>
      </c>
      <c r="B10" s="58" t="s">
        <v>39</v>
      </c>
      <c r="C10" s="65">
        <v>336679</v>
      </c>
      <c r="D10" s="65">
        <v>144497</v>
      </c>
      <c r="E10" s="66">
        <v>0.54400000000000004</v>
      </c>
      <c r="F10" s="65">
        <v>13405</v>
      </c>
      <c r="G10" s="65">
        <v>40215</v>
      </c>
      <c r="H10" s="66">
        <v>0.72299999999999998</v>
      </c>
      <c r="I10" s="65">
        <v>8785</v>
      </c>
      <c r="J10" s="66">
        <v>0.91900000000000004</v>
      </c>
      <c r="K10" s="65">
        <v>843719722</v>
      </c>
      <c r="L10" s="65">
        <v>1972</v>
      </c>
      <c r="M10" s="65">
        <v>427849</v>
      </c>
      <c r="N10" s="65">
        <v>183625</v>
      </c>
      <c r="O10" s="66">
        <v>0.59899999999999998</v>
      </c>
      <c r="P10" s="65">
        <v>2396</v>
      </c>
      <c r="Q10" s="65">
        <v>2413</v>
      </c>
      <c r="R10" s="65">
        <v>2405</v>
      </c>
      <c r="S10" s="66">
        <v>1.1240000000000001</v>
      </c>
      <c r="T10" s="66">
        <v>1.5589999999999999</v>
      </c>
      <c r="U10" s="66">
        <v>0.72799999999999998</v>
      </c>
      <c r="V10" s="65">
        <v>847582588</v>
      </c>
      <c r="W10" s="65">
        <v>843719722</v>
      </c>
      <c r="X10" s="65">
        <v>348553038</v>
      </c>
      <c r="Y10" s="65">
        <v>362110393</v>
      </c>
      <c r="Z10" s="65">
        <v>2506</v>
      </c>
      <c r="AA10" s="65">
        <v>1899</v>
      </c>
      <c r="AB10" s="67">
        <v>0.61839999999999995</v>
      </c>
      <c r="AC10" s="65">
        <v>30</v>
      </c>
      <c r="AD10" s="66">
        <v>0.2298</v>
      </c>
      <c r="AE10" s="66">
        <v>0.55900000000000005</v>
      </c>
      <c r="AF10" s="65">
        <v>1850</v>
      </c>
      <c r="AG10" s="65">
        <v>1953</v>
      </c>
      <c r="AH10" s="65">
        <v>2008</v>
      </c>
      <c r="AI10" s="65">
        <v>420179</v>
      </c>
      <c r="AJ10" s="66">
        <v>0.88500000000000001</v>
      </c>
      <c r="AK10" s="66">
        <v>0.80900000000000005</v>
      </c>
      <c r="AL10" s="66">
        <v>0.90900000000000003</v>
      </c>
      <c r="AM10" s="66">
        <v>0.85899999999999999</v>
      </c>
      <c r="AN10" s="66">
        <v>0.89600000000000002</v>
      </c>
      <c r="AO10" s="66">
        <v>0.59199999999999997</v>
      </c>
      <c r="AP10" s="66">
        <v>0.75900000000000001</v>
      </c>
      <c r="AQ10" s="66">
        <v>0.75900000000000001</v>
      </c>
      <c r="AR10" s="58">
        <v>0.62646999999999997</v>
      </c>
    </row>
    <row r="11" spans="1:44" x14ac:dyDescent="0.2">
      <c r="A11" s="61" t="s">
        <v>40</v>
      </c>
      <c r="B11" s="58" t="s">
        <v>41</v>
      </c>
      <c r="C11" s="65">
        <v>698075</v>
      </c>
      <c r="D11" s="65">
        <v>199772</v>
      </c>
      <c r="E11" s="66">
        <v>0.91700000000000004</v>
      </c>
      <c r="F11" s="65">
        <v>14524</v>
      </c>
      <c r="G11" s="65">
        <v>43572</v>
      </c>
      <c r="H11" s="66">
        <v>0.53300000000000003</v>
      </c>
      <c r="I11" s="65">
        <v>15812</v>
      </c>
      <c r="J11" s="66">
        <v>0.86299999999999999</v>
      </c>
      <c r="K11" s="65">
        <v>3995188270</v>
      </c>
      <c r="L11" s="65">
        <v>4690</v>
      </c>
      <c r="M11" s="65">
        <v>851852</v>
      </c>
      <c r="N11" s="65">
        <v>248629</v>
      </c>
      <c r="O11" s="66">
        <v>0.81200000000000006</v>
      </c>
      <c r="P11" s="65">
        <v>5741</v>
      </c>
      <c r="Q11" s="65">
        <v>5533</v>
      </c>
      <c r="R11" s="65">
        <v>5741</v>
      </c>
      <c r="S11" s="66">
        <v>1.1240000000000001</v>
      </c>
      <c r="T11" s="66">
        <v>1.272</v>
      </c>
      <c r="U11" s="66">
        <v>0.443</v>
      </c>
      <c r="V11" s="65">
        <v>3915711621</v>
      </c>
      <c r="W11" s="65">
        <v>4074664919</v>
      </c>
      <c r="X11" s="65">
        <v>1112217184</v>
      </c>
      <c r="Y11" s="65">
        <v>1166074695</v>
      </c>
      <c r="Z11" s="65">
        <v>5837</v>
      </c>
      <c r="AA11" s="65">
        <v>4699</v>
      </c>
      <c r="AB11" s="67">
        <v>0.3301</v>
      </c>
      <c r="AC11" s="65">
        <v>200</v>
      </c>
      <c r="AD11" s="66">
        <v>5.5899999999999998E-2</v>
      </c>
      <c r="AE11" s="66">
        <v>0.27200000000000002</v>
      </c>
      <c r="AF11" s="65">
        <v>5443</v>
      </c>
      <c r="AG11" s="65">
        <v>4991</v>
      </c>
      <c r="AH11" s="65">
        <v>5100</v>
      </c>
      <c r="AI11" s="65">
        <v>798953</v>
      </c>
      <c r="AJ11" s="66">
        <v>0.59599999999999997</v>
      </c>
      <c r="AK11" s="66">
        <v>0.54100000000000004</v>
      </c>
      <c r="AL11" s="66">
        <v>0.64100000000000001</v>
      </c>
      <c r="AM11" s="66">
        <v>0.64100000000000001</v>
      </c>
      <c r="AN11" s="66">
        <v>0.64100000000000001</v>
      </c>
      <c r="AO11" s="66">
        <v>0.56100000000000005</v>
      </c>
      <c r="AP11" s="66">
        <v>0.54100000000000004</v>
      </c>
      <c r="AQ11" s="66">
        <v>0.56100000000000005</v>
      </c>
      <c r="AR11" s="58">
        <v>0.30748999999999999</v>
      </c>
    </row>
    <row r="12" spans="1:44" x14ac:dyDescent="0.2">
      <c r="A12" s="61" t="s">
        <v>42</v>
      </c>
      <c r="B12" s="58" t="s">
        <v>43</v>
      </c>
      <c r="C12" s="65">
        <v>716505</v>
      </c>
      <c r="D12" s="65">
        <v>282049</v>
      </c>
      <c r="E12" s="66">
        <v>1.1040000000000001</v>
      </c>
      <c r="F12" s="65">
        <v>15158</v>
      </c>
      <c r="G12" s="65">
        <v>45474</v>
      </c>
      <c r="H12" s="66">
        <v>0.437</v>
      </c>
      <c r="I12" s="65">
        <v>16559</v>
      </c>
      <c r="J12" s="66">
        <v>0.83499999999999996</v>
      </c>
      <c r="K12" s="65">
        <v>375585665</v>
      </c>
      <c r="L12" s="65">
        <v>459</v>
      </c>
      <c r="M12" s="65">
        <v>818269</v>
      </c>
      <c r="N12" s="65">
        <v>328750</v>
      </c>
      <c r="O12" s="66">
        <v>1.073</v>
      </c>
      <c r="P12" s="65">
        <v>370</v>
      </c>
      <c r="Q12" s="65">
        <v>396</v>
      </c>
      <c r="R12" s="65">
        <v>383</v>
      </c>
      <c r="S12" s="66">
        <v>1.1240000000000001</v>
      </c>
      <c r="T12" s="66">
        <v>1.282</v>
      </c>
      <c r="U12" s="66">
        <v>0.36499999999999999</v>
      </c>
      <c r="V12" s="65">
        <v>367840839</v>
      </c>
      <c r="W12" s="65">
        <v>383330492</v>
      </c>
      <c r="X12" s="65">
        <v>152639264</v>
      </c>
      <c r="Y12" s="65">
        <v>150896360</v>
      </c>
      <c r="Z12" s="65">
        <v>535</v>
      </c>
      <c r="AA12" s="65">
        <v>333</v>
      </c>
      <c r="AB12" s="67">
        <v>0.2913</v>
      </c>
      <c r="AC12" s="65">
        <v>60</v>
      </c>
      <c r="AD12" s="66">
        <v>0</v>
      </c>
      <c r="AE12" s="66">
        <v>0.28199999999999997</v>
      </c>
      <c r="AF12" s="65">
        <v>317</v>
      </c>
      <c r="AG12" s="65">
        <v>475</v>
      </c>
      <c r="AH12" s="65">
        <v>495</v>
      </c>
      <c r="AI12" s="65">
        <v>774405</v>
      </c>
      <c r="AJ12" s="66">
        <v>0.60899999999999999</v>
      </c>
      <c r="AK12" s="66">
        <v>0.55600000000000005</v>
      </c>
      <c r="AL12" s="66">
        <v>0.65600000000000003</v>
      </c>
      <c r="AM12" s="66">
        <v>0.65600000000000003</v>
      </c>
      <c r="AN12" s="66">
        <v>0.65600000000000003</v>
      </c>
      <c r="AO12" s="66">
        <v>0.57699999999999996</v>
      </c>
      <c r="AP12" s="66">
        <v>0.55600000000000005</v>
      </c>
      <c r="AQ12" s="66">
        <v>0.57699999999999996</v>
      </c>
      <c r="AR12" s="58">
        <v>0.31936999999999999</v>
      </c>
    </row>
    <row r="13" spans="1:44" x14ac:dyDescent="0.2">
      <c r="A13" s="61" t="s">
        <v>44</v>
      </c>
      <c r="B13" s="58" t="s">
        <v>45</v>
      </c>
      <c r="C13" s="65">
        <v>727867</v>
      </c>
      <c r="D13" s="65">
        <v>272262</v>
      </c>
      <c r="E13" s="66">
        <v>1.0920000000000001</v>
      </c>
      <c r="F13" s="65">
        <v>13102</v>
      </c>
      <c r="G13" s="65">
        <v>39306</v>
      </c>
      <c r="H13" s="66">
        <v>0.44400000000000001</v>
      </c>
      <c r="I13" s="65">
        <v>15286</v>
      </c>
      <c r="J13" s="66">
        <v>0.83699999999999997</v>
      </c>
      <c r="K13" s="65">
        <v>4965644879</v>
      </c>
      <c r="L13" s="65">
        <v>5750</v>
      </c>
      <c r="M13" s="65">
        <v>863590</v>
      </c>
      <c r="N13" s="65">
        <v>330502</v>
      </c>
      <c r="O13" s="66">
        <v>1.079</v>
      </c>
      <c r="P13" s="65">
        <v>7035</v>
      </c>
      <c r="Q13" s="65">
        <v>7130</v>
      </c>
      <c r="R13" s="65">
        <v>7083</v>
      </c>
      <c r="S13" s="66">
        <v>1.1240000000000001</v>
      </c>
      <c r="T13" s="66">
        <v>1.1830000000000001</v>
      </c>
      <c r="U13" s="66">
        <v>0.377</v>
      </c>
      <c r="V13" s="65">
        <v>4850771528</v>
      </c>
      <c r="W13" s="65">
        <v>5080518230</v>
      </c>
      <c r="X13" s="65">
        <v>1781309398</v>
      </c>
      <c r="Y13" s="65">
        <v>1900392147</v>
      </c>
      <c r="Z13" s="65">
        <v>6980</v>
      </c>
      <c r="AA13" s="65">
        <v>5939</v>
      </c>
      <c r="AB13" s="67">
        <v>0.2165</v>
      </c>
      <c r="AC13" s="65">
        <v>310</v>
      </c>
      <c r="AD13" s="66">
        <v>2.5000000000000001E-2</v>
      </c>
      <c r="AE13" s="66">
        <v>0.183</v>
      </c>
      <c r="AF13" s="65">
        <v>6597</v>
      </c>
      <c r="AG13" s="65">
        <v>6301</v>
      </c>
      <c r="AH13" s="65">
        <v>6180</v>
      </c>
      <c r="AI13" s="65">
        <v>822090</v>
      </c>
      <c r="AJ13" s="66">
        <v>0.58499999999999996</v>
      </c>
      <c r="AK13" s="66">
        <v>0.54</v>
      </c>
      <c r="AL13" s="66">
        <v>0.64</v>
      </c>
      <c r="AM13" s="66">
        <v>0.628</v>
      </c>
      <c r="AN13" s="66">
        <v>0.628</v>
      </c>
      <c r="AO13" s="66">
        <v>0.54100000000000004</v>
      </c>
      <c r="AP13" s="66">
        <v>0.52800000000000002</v>
      </c>
      <c r="AQ13" s="66">
        <v>0.54100000000000004</v>
      </c>
      <c r="AR13" s="58">
        <v>0.2064</v>
      </c>
    </row>
    <row r="14" spans="1:44" x14ac:dyDescent="0.2">
      <c r="A14" s="61" t="s">
        <v>46</v>
      </c>
      <c r="B14" s="58" t="s">
        <v>47</v>
      </c>
      <c r="C14" s="65">
        <v>529906</v>
      </c>
      <c r="D14" s="65">
        <v>146364</v>
      </c>
      <c r="E14" s="66">
        <v>0.68300000000000005</v>
      </c>
      <c r="F14" s="65">
        <v>16967</v>
      </c>
      <c r="G14" s="65">
        <v>50901</v>
      </c>
      <c r="H14" s="66">
        <v>0.65200000000000002</v>
      </c>
      <c r="I14" s="65">
        <v>14026</v>
      </c>
      <c r="J14" s="66">
        <v>0.89800000000000002</v>
      </c>
      <c r="K14" s="65">
        <v>174622872</v>
      </c>
      <c r="L14" s="65">
        <v>275</v>
      </c>
      <c r="M14" s="65">
        <v>634992</v>
      </c>
      <c r="N14" s="65">
        <v>183088</v>
      </c>
      <c r="O14" s="66">
        <v>0.59799999999999998</v>
      </c>
      <c r="P14" s="65">
        <v>303</v>
      </c>
      <c r="Q14" s="65">
        <v>333</v>
      </c>
      <c r="R14" s="65">
        <v>318</v>
      </c>
      <c r="S14" s="66">
        <v>1.1240000000000001</v>
      </c>
      <c r="T14" s="66">
        <v>1.496</v>
      </c>
      <c r="U14" s="66">
        <v>0.56499999999999995</v>
      </c>
      <c r="V14" s="65">
        <v>166957829</v>
      </c>
      <c r="W14" s="65">
        <v>182287915</v>
      </c>
      <c r="X14" s="65">
        <v>49439108</v>
      </c>
      <c r="Y14" s="65">
        <v>50349409</v>
      </c>
      <c r="Z14" s="65">
        <v>344</v>
      </c>
      <c r="AA14" s="65">
        <v>264</v>
      </c>
      <c r="AB14" s="67">
        <v>0.56620000000000004</v>
      </c>
      <c r="AC14" s="65">
        <v>0</v>
      </c>
      <c r="AD14" s="66">
        <v>0.19040000000000001</v>
      </c>
      <c r="AE14" s="66">
        <v>0.496</v>
      </c>
      <c r="AF14" s="65">
        <v>245</v>
      </c>
      <c r="AG14" s="65">
        <v>288</v>
      </c>
      <c r="AH14" s="65">
        <v>296</v>
      </c>
      <c r="AI14" s="65">
        <v>615837</v>
      </c>
      <c r="AJ14" s="66">
        <v>0.71099999999999997</v>
      </c>
      <c r="AK14" s="66">
        <v>0.79</v>
      </c>
      <c r="AL14" s="66">
        <v>0.89</v>
      </c>
      <c r="AM14" s="66">
        <v>0.747</v>
      </c>
      <c r="AN14" s="66">
        <v>0.747</v>
      </c>
      <c r="AO14" s="66">
        <v>0.61199999999999999</v>
      </c>
      <c r="AP14" s="66">
        <v>0.64700000000000002</v>
      </c>
      <c r="AQ14" s="66">
        <v>0.64700000000000002</v>
      </c>
      <c r="AR14" s="58">
        <v>0.59907999999999995</v>
      </c>
    </row>
    <row r="15" spans="1:44" x14ac:dyDescent="0.2">
      <c r="A15" s="61" t="s">
        <v>48</v>
      </c>
      <c r="B15" s="58" t="s">
        <v>49</v>
      </c>
      <c r="C15" s="65">
        <v>673613</v>
      </c>
      <c r="D15" s="65">
        <v>261409</v>
      </c>
      <c r="E15" s="66">
        <v>1.03</v>
      </c>
      <c r="F15" s="65">
        <v>13604</v>
      </c>
      <c r="G15" s="65">
        <v>40812</v>
      </c>
      <c r="H15" s="66">
        <v>0.47499999999999998</v>
      </c>
      <c r="I15" s="65">
        <v>15536</v>
      </c>
      <c r="J15" s="66">
        <v>0.84599999999999997</v>
      </c>
      <c r="K15" s="65">
        <v>4029557469</v>
      </c>
      <c r="L15" s="65">
        <v>5000</v>
      </c>
      <c r="M15" s="65">
        <v>805911</v>
      </c>
      <c r="N15" s="65">
        <v>312750</v>
      </c>
      <c r="O15" s="66">
        <v>1.0209999999999999</v>
      </c>
      <c r="P15" s="65">
        <v>5884</v>
      </c>
      <c r="Q15" s="65">
        <v>5734</v>
      </c>
      <c r="R15" s="65">
        <v>5884</v>
      </c>
      <c r="S15" s="66">
        <v>1.1240000000000001</v>
      </c>
      <c r="T15" s="66">
        <v>1.161</v>
      </c>
      <c r="U15" s="66">
        <v>0.39400000000000002</v>
      </c>
      <c r="V15" s="65">
        <v>4122460640</v>
      </c>
      <c r="W15" s="65">
        <v>4029557469</v>
      </c>
      <c r="X15" s="65">
        <v>1504466851</v>
      </c>
      <c r="Y15" s="65">
        <v>1563753968</v>
      </c>
      <c r="Z15" s="65">
        <v>5982</v>
      </c>
      <c r="AA15" s="65">
        <v>4876</v>
      </c>
      <c r="AB15" s="67">
        <v>0.1779</v>
      </c>
      <c r="AC15" s="65">
        <v>285</v>
      </c>
      <c r="AD15" s="66">
        <v>2.5499999999999998E-2</v>
      </c>
      <c r="AE15" s="66">
        <v>0.161</v>
      </c>
      <c r="AF15" s="65">
        <v>4971</v>
      </c>
      <c r="AG15" s="65">
        <v>5070</v>
      </c>
      <c r="AH15" s="65">
        <v>5353</v>
      </c>
      <c r="AI15" s="65">
        <v>752766</v>
      </c>
      <c r="AJ15" s="66">
        <v>0.621</v>
      </c>
      <c r="AK15" s="66">
        <v>0.64800000000000002</v>
      </c>
      <c r="AL15" s="66">
        <v>0.748</v>
      </c>
      <c r="AM15" s="66">
        <v>0.66900000000000004</v>
      </c>
      <c r="AN15" s="66">
        <v>0.66900000000000004</v>
      </c>
      <c r="AO15" s="66">
        <v>0.56999999999999995</v>
      </c>
      <c r="AP15" s="66">
        <v>0.56899999999999995</v>
      </c>
      <c r="AQ15" s="66">
        <v>0.56999999999999995</v>
      </c>
      <c r="AR15" s="58">
        <v>0.17682999999999999</v>
      </c>
    </row>
    <row r="16" spans="1:44" x14ac:dyDescent="0.2">
      <c r="A16" s="61" t="s">
        <v>50</v>
      </c>
      <c r="B16" s="58" t="s">
        <v>51</v>
      </c>
      <c r="C16" s="65">
        <v>664461</v>
      </c>
      <c r="D16" s="65">
        <v>314377</v>
      </c>
      <c r="E16" s="66">
        <v>1.1379999999999999</v>
      </c>
      <c r="F16" s="65">
        <v>13660</v>
      </c>
      <c r="G16" s="65">
        <v>40980</v>
      </c>
      <c r="H16" s="66">
        <v>0.42</v>
      </c>
      <c r="I16" s="65">
        <v>16003</v>
      </c>
      <c r="J16" s="66">
        <v>0.83</v>
      </c>
      <c r="K16" s="65">
        <v>932939788</v>
      </c>
      <c r="L16" s="65">
        <v>1190</v>
      </c>
      <c r="M16" s="65">
        <v>783983</v>
      </c>
      <c r="N16" s="65">
        <v>373818</v>
      </c>
      <c r="O16" s="66">
        <v>1.2210000000000001</v>
      </c>
      <c r="P16" s="65">
        <v>1355</v>
      </c>
      <c r="Q16" s="65">
        <v>1331</v>
      </c>
      <c r="R16" s="65">
        <v>1355</v>
      </c>
      <c r="S16" s="66">
        <v>1.1240000000000001</v>
      </c>
      <c r="T16" s="66">
        <v>1.071</v>
      </c>
      <c r="U16" s="66">
        <v>0.375</v>
      </c>
      <c r="V16" s="65">
        <v>925666359</v>
      </c>
      <c r="W16" s="65">
        <v>940213217</v>
      </c>
      <c r="X16" s="65">
        <v>361391881</v>
      </c>
      <c r="Y16" s="65">
        <v>444843479</v>
      </c>
      <c r="Z16" s="65">
        <v>1415</v>
      </c>
      <c r="AA16" s="65">
        <v>1190</v>
      </c>
      <c r="AB16" s="67">
        <v>8.2900000000000001E-2</v>
      </c>
      <c r="AC16" s="65">
        <v>4</v>
      </c>
      <c r="AD16" s="66">
        <v>2.3099999999999999E-2</v>
      </c>
      <c r="AE16" s="66">
        <v>7.0999999999999994E-2</v>
      </c>
      <c r="AF16" s="65">
        <v>1189</v>
      </c>
      <c r="AG16" s="65">
        <v>1237</v>
      </c>
      <c r="AH16" s="65">
        <v>1278</v>
      </c>
      <c r="AI16" s="65">
        <v>735691</v>
      </c>
      <c r="AJ16" s="66">
        <v>0.63</v>
      </c>
      <c r="AK16" s="66">
        <v>0.61799999999999999</v>
      </c>
      <c r="AL16" s="66">
        <v>0.71799999999999997</v>
      </c>
      <c r="AM16" s="66">
        <v>0.67800000000000005</v>
      </c>
      <c r="AN16" s="66">
        <v>0.67800000000000005</v>
      </c>
      <c r="AO16" s="66">
        <v>0.59799999999999998</v>
      </c>
      <c r="AP16" s="66">
        <v>0.57799999999999996</v>
      </c>
      <c r="AQ16" s="66">
        <v>0.59799999999999998</v>
      </c>
      <c r="AR16" s="58">
        <v>0.1134</v>
      </c>
    </row>
    <row r="17" spans="1:44" x14ac:dyDescent="0.2">
      <c r="A17" s="61" t="s">
        <v>52</v>
      </c>
      <c r="B17" s="58" t="s">
        <v>53</v>
      </c>
      <c r="C17" s="65">
        <v>276037</v>
      </c>
      <c r="D17" s="65">
        <v>120389</v>
      </c>
      <c r="E17" s="66">
        <v>0.45</v>
      </c>
      <c r="F17" s="65">
        <v>11702</v>
      </c>
      <c r="G17" s="65">
        <v>35106</v>
      </c>
      <c r="H17" s="66">
        <v>0.77100000000000002</v>
      </c>
      <c r="I17" s="65">
        <v>5220</v>
      </c>
      <c r="J17" s="66">
        <v>0.93300000000000005</v>
      </c>
      <c r="K17" s="65">
        <v>458605313</v>
      </c>
      <c r="L17" s="65">
        <v>1395</v>
      </c>
      <c r="M17" s="65">
        <v>328749</v>
      </c>
      <c r="N17" s="65">
        <v>147574</v>
      </c>
      <c r="O17" s="66">
        <v>0.48199999999999998</v>
      </c>
      <c r="P17" s="65">
        <v>1718</v>
      </c>
      <c r="Q17" s="65">
        <v>1637</v>
      </c>
      <c r="R17" s="65">
        <v>1718</v>
      </c>
      <c r="S17" s="66">
        <v>1.1240000000000001</v>
      </c>
      <c r="T17" s="66">
        <v>1.59</v>
      </c>
      <c r="U17" s="66">
        <v>0.85599999999999998</v>
      </c>
      <c r="V17" s="65">
        <v>445186877</v>
      </c>
      <c r="W17" s="65">
        <v>472023749</v>
      </c>
      <c r="X17" s="65">
        <v>200943226</v>
      </c>
      <c r="Y17" s="65">
        <v>205866401</v>
      </c>
      <c r="Z17" s="65">
        <v>1710</v>
      </c>
      <c r="AA17" s="65">
        <v>1438</v>
      </c>
      <c r="AB17" s="67">
        <v>0.65200000000000002</v>
      </c>
      <c r="AC17" s="65">
        <v>90</v>
      </c>
      <c r="AD17" s="66">
        <v>0.20799999999999999</v>
      </c>
      <c r="AE17" s="66">
        <v>0.59</v>
      </c>
      <c r="AF17" s="65">
        <v>1378</v>
      </c>
      <c r="AG17" s="65">
        <v>1535</v>
      </c>
      <c r="AH17" s="65">
        <v>1428</v>
      </c>
      <c r="AI17" s="65">
        <v>330548</v>
      </c>
      <c r="AJ17" s="66">
        <v>0.9</v>
      </c>
      <c r="AK17" s="66">
        <v>0.81200000000000006</v>
      </c>
      <c r="AL17" s="66">
        <v>0.91200000000000003</v>
      </c>
      <c r="AM17" s="66">
        <v>0.91100000000000003</v>
      </c>
      <c r="AN17" s="66">
        <v>0.95099999999999996</v>
      </c>
      <c r="AO17" s="66">
        <v>0.504</v>
      </c>
      <c r="AP17" s="66">
        <v>0.81100000000000005</v>
      </c>
      <c r="AQ17" s="66">
        <v>0.81100000000000005</v>
      </c>
      <c r="AR17" s="58">
        <v>0.62949999999999995</v>
      </c>
    </row>
    <row r="18" spans="1:44" x14ac:dyDescent="0.2">
      <c r="A18" s="61" t="s">
        <v>54</v>
      </c>
      <c r="B18" s="58" t="s">
        <v>55</v>
      </c>
      <c r="C18" s="65">
        <v>319193</v>
      </c>
      <c r="D18" s="65">
        <v>129881</v>
      </c>
      <c r="E18" s="66">
        <v>0.501</v>
      </c>
      <c r="F18" s="65">
        <v>13242</v>
      </c>
      <c r="G18" s="65">
        <v>39726</v>
      </c>
      <c r="H18" s="66">
        <v>0.745</v>
      </c>
      <c r="I18" s="65">
        <v>9753</v>
      </c>
      <c r="J18" s="66">
        <v>0.92500000000000004</v>
      </c>
      <c r="K18" s="65">
        <v>212382296</v>
      </c>
      <c r="L18" s="65">
        <v>549</v>
      </c>
      <c r="M18" s="65">
        <v>386852</v>
      </c>
      <c r="N18" s="65">
        <v>158271</v>
      </c>
      <c r="O18" s="66">
        <v>0.51700000000000002</v>
      </c>
      <c r="P18" s="65">
        <v>642</v>
      </c>
      <c r="Q18" s="65">
        <v>703</v>
      </c>
      <c r="R18" s="65">
        <v>673</v>
      </c>
      <c r="S18" s="66">
        <v>1.091</v>
      </c>
      <c r="T18" s="66">
        <v>1.6559999999999999</v>
      </c>
      <c r="U18" s="66">
        <v>0.74299999999999999</v>
      </c>
      <c r="V18" s="65">
        <v>211224099</v>
      </c>
      <c r="W18" s="65">
        <v>213540494</v>
      </c>
      <c r="X18" s="65">
        <v>87955180</v>
      </c>
      <c r="Y18" s="65">
        <v>86890839</v>
      </c>
      <c r="Z18" s="65">
        <v>669</v>
      </c>
      <c r="AA18" s="65">
        <v>564</v>
      </c>
      <c r="AB18" s="67">
        <v>0.35020000000000001</v>
      </c>
      <c r="AC18" s="65">
        <v>0</v>
      </c>
      <c r="AD18" s="66">
        <v>7.0900000000000005E-2</v>
      </c>
      <c r="AE18" s="66">
        <v>0.65600000000000003</v>
      </c>
      <c r="AF18" s="65">
        <v>565</v>
      </c>
      <c r="AG18" s="65">
        <v>534</v>
      </c>
      <c r="AH18" s="65">
        <v>588</v>
      </c>
      <c r="AI18" s="65">
        <v>363164</v>
      </c>
      <c r="AJ18" s="66">
        <v>0.9</v>
      </c>
      <c r="AK18" s="66">
        <v>0.82299999999999995</v>
      </c>
      <c r="AL18" s="66">
        <v>0.92300000000000004</v>
      </c>
      <c r="AM18" s="66">
        <v>0.89200000000000002</v>
      </c>
      <c r="AN18" s="66">
        <v>0.89200000000000002</v>
      </c>
      <c r="AO18" s="66">
        <v>0.67</v>
      </c>
      <c r="AP18" s="66">
        <v>0.79200000000000004</v>
      </c>
      <c r="AQ18" s="66">
        <v>0.79200000000000004</v>
      </c>
      <c r="AR18" s="58">
        <v>0.30961</v>
      </c>
    </row>
    <row r="19" spans="1:44" x14ac:dyDescent="0.2">
      <c r="A19" s="61" t="s">
        <v>56</v>
      </c>
      <c r="B19" s="58" t="s">
        <v>57</v>
      </c>
      <c r="C19" s="65">
        <v>297491</v>
      </c>
      <c r="D19" s="65">
        <v>114453</v>
      </c>
      <c r="E19" s="66">
        <v>0.45200000000000001</v>
      </c>
      <c r="F19" s="65">
        <v>17133</v>
      </c>
      <c r="G19" s="65">
        <v>51399</v>
      </c>
      <c r="H19" s="66">
        <v>0.77</v>
      </c>
      <c r="I19" s="65">
        <v>9974</v>
      </c>
      <c r="J19" s="66">
        <v>0.93300000000000005</v>
      </c>
      <c r="K19" s="65">
        <v>106799562</v>
      </c>
      <c r="L19" s="65">
        <v>284</v>
      </c>
      <c r="M19" s="65">
        <v>376054</v>
      </c>
      <c r="N19" s="65">
        <v>144678</v>
      </c>
      <c r="O19" s="66">
        <v>0.47199999999999998</v>
      </c>
      <c r="P19" s="65">
        <v>314</v>
      </c>
      <c r="Q19" s="65">
        <v>333</v>
      </c>
      <c r="R19" s="65">
        <v>324</v>
      </c>
      <c r="S19" s="66">
        <v>1.091</v>
      </c>
      <c r="T19" s="66">
        <v>1.875</v>
      </c>
      <c r="U19" s="66">
        <v>0.84499999999999997</v>
      </c>
      <c r="V19" s="65">
        <v>107808648</v>
      </c>
      <c r="W19" s="65">
        <v>106799562</v>
      </c>
      <c r="X19" s="65">
        <v>40397269</v>
      </c>
      <c r="Y19" s="65">
        <v>41088664</v>
      </c>
      <c r="Z19" s="65">
        <v>359</v>
      </c>
      <c r="AA19" s="65">
        <v>265</v>
      </c>
      <c r="AB19" s="67">
        <v>0.54920000000000002</v>
      </c>
      <c r="AC19" s="65">
        <v>0</v>
      </c>
      <c r="AD19" s="66">
        <v>0.17730000000000001</v>
      </c>
      <c r="AE19" s="66">
        <v>0.875</v>
      </c>
      <c r="AF19" s="65">
        <v>265</v>
      </c>
      <c r="AG19" s="65">
        <v>264</v>
      </c>
      <c r="AH19" s="65">
        <v>305</v>
      </c>
      <c r="AI19" s="65">
        <v>350162</v>
      </c>
      <c r="AJ19" s="66">
        <v>0.9</v>
      </c>
      <c r="AK19" s="66">
        <v>0.86</v>
      </c>
      <c r="AL19" s="66">
        <v>0.95</v>
      </c>
      <c r="AM19" s="66">
        <v>0.9</v>
      </c>
      <c r="AN19" s="66">
        <v>0.94</v>
      </c>
      <c r="AO19" s="66">
        <v>0.66400000000000003</v>
      </c>
      <c r="AP19" s="66">
        <v>0.8</v>
      </c>
      <c r="AQ19" s="66">
        <v>0.8</v>
      </c>
      <c r="AR19" s="58">
        <v>0.42526999999999998</v>
      </c>
    </row>
    <row r="20" spans="1:44" x14ac:dyDescent="0.2">
      <c r="A20" s="61" t="s">
        <v>58</v>
      </c>
      <c r="B20" s="58" t="s">
        <v>59</v>
      </c>
      <c r="C20" s="65">
        <v>330516</v>
      </c>
      <c r="D20" s="65">
        <v>104095</v>
      </c>
      <c r="E20" s="66">
        <v>0.45400000000000001</v>
      </c>
      <c r="F20" s="65">
        <v>16140</v>
      </c>
      <c r="G20" s="65">
        <v>48420</v>
      </c>
      <c r="H20" s="66">
        <v>0.76900000000000002</v>
      </c>
      <c r="I20" s="65">
        <v>6906</v>
      </c>
      <c r="J20" s="66">
        <v>0.93200000000000005</v>
      </c>
      <c r="K20" s="65">
        <v>200466042</v>
      </c>
      <c r="L20" s="65">
        <v>493</v>
      </c>
      <c r="M20" s="65">
        <v>406624</v>
      </c>
      <c r="N20" s="65">
        <v>129222</v>
      </c>
      <c r="O20" s="66">
        <v>0.42199999999999999</v>
      </c>
      <c r="P20" s="65">
        <v>608</v>
      </c>
      <c r="Q20" s="65">
        <v>551</v>
      </c>
      <c r="R20" s="65">
        <v>608</v>
      </c>
      <c r="S20" s="66">
        <v>1.091</v>
      </c>
      <c r="T20" s="66">
        <v>1.8819999999999999</v>
      </c>
      <c r="U20" s="66">
        <v>0.85</v>
      </c>
      <c r="V20" s="65">
        <v>198655681</v>
      </c>
      <c r="W20" s="65">
        <v>202276403</v>
      </c>
      <c r="X20" s="65">
        <v>60613232</v>
      </c>
      <c r="Y20" s="65">
        <v>63706740</v>
      </c>
      <c r="Z20" s="65">
        <v>612</v>
      </c>
      <c r="AA20" s="65">
        <v>468</v>
      </c>
      <c r="AB20" s="67">
        <v>0.58509999999999995</v>
      </c>
      <c r="AC20" s="65">
        <v>0</v>
      </c>
      <c r="AD20" s="66">
        <v>0.13639999999999999</v>
      </c>
      <c r="AE20" s="66">
        <v>0.88200000000000001</v>
      </c>
      <c r="AF20" s="65">
        <v>468</v>
      </c>
      <c r="AG20" s="65">
        <v>437</v>
      </c>
      <c r="AH20" s="65">
        <v>527</v>
      </c>
      <c r="AI20" s="65">
        <v>383826</v>
      </c>
      <c r="AJ20" s="66">
        <v>0.9</v>
      </c>
      <c r="AK20" s="66">
        <v>0.88</v>
      </c>
      <c r="AL20" s="66">
        <v>0.95</v>
      </c>
      <c r="AM20" s="66">
        <v>0.88</v>
      </c>
      <c r="AN20" s="66">
        <v>0.91900000000000004</v>
      </c>
      <c r="AO20" s="66">
        <v>0.46400000000000002</v>
      </c>
      <c r="AP20" s="66">
        <v>0.78</v>
      </c>
      <c r="AQ20" s="66">
        <v>0.78</v>
      </c>
      <c r="AR20" s="58">
        <v>0.48246</v>
      </c>
    </row>
    <row r="21" spans="1:44" x14ac:dyDescent="0.2">
      <c r="A21" s="61" t="s">
        <v>60</v>
      </c>
      <c r="B21" s="58" t="s">
        <v>61</v>
      </c>
      <c r="C21" s="65">
        <v>264110</v>
      </c>
      <c r="D21" s="65">
        <v>83817</v>
      </c>
      <c r="E21" s="66">
        <v>0.36399999999999999</v>
      </c>
      <c r="F21" s="65">
        <v>13783</v>
      </c>
      <c r="G21" s="65">
        <v>41349</v>
      </c>
      <c r="H21" s="66">
        <v>0.81499999999999995</v>
      </c>
      <c r="I21" s="65">
        <v>5652</v>
      </c>
      <c r="J21" s="66">
        <v>0.94599999999999995</v>
      </c>
      <c r="K21" s="65">
        <v>111712872</v>
      </c>
      <c r="L21" s="65">
        <v>319</v>
      </c>
      <c r="M21" s="65">
        <v>350197</v>
      </c>
      <c r="N21" s="65">
        <v>112456</v>
      </c>
      <c r="O21" s="66">
        <v>0.36699999999999999</v>
      </c>
      <c r="P21" s="65">
        <v>415</v>
      </c>
      <c r="Q21" s="65">
        <v>417</v>
      </c>
      <c r="R21" s="65">
        <v>416</v>
      </c>
      <c r="S21" s="66">
        <v>1.091</v>
      </c>
      <c r="T21" s="66">
        <v>1.96</v>
      </c>
      <c r="U21" s="66">
        <v>0.9</v>
      </c>
      <c r="V21" s="65">
        <v>110386434</v>
      </c>
      <c r="W21" s="65">
        <v>113039311</v>
      </c>
      <c r="X21" s="65">
        <v>34829202</v>
      </c>
      <c r="Y21" s="65">
        <v>35873700</v>
      </c>
      <c r="Z21" s="65">
        <v>428</v>
      </c>
      <c r="AA21" s="65">
        <v>330</v>
      </c>
      <c r="AB21" s="67">
        <v>0.61899999999999999</v>
      </c>
      <c r="AC21" s="65">
        <v>1</v>
      </c>
      <c r="AD21" s="66">
        <v>0.23930000000000001</v>
      </c>
      <c r="AE21" s="66">
        <v>0.96</v>
      </c>
      <c r="AF21" s="65">
        <v>355</v>
      </c>
      <c r="AG21" s="65">
        <v>350</v>
      </c>
      <c r="AH21" s="65">
        <v>349</v>
      </c>
      <c r="AI21" s="65">
        <v>323894</v>
      </c>
      <c r="AJ21" s="66">
        <v>0.9</v>
      </c>
      <c r="AK21" s="66">
        <v>0.87</v>
      </c>
      <c r="AL21" s="66">
        <v>0.95</v>
      </c>
      <c r="AM21" s="66">
        <v>0.91500000000000004</v>
      </c>
      <c r="AN21" s="66">
        <v>0.95499999999999996</v>
      </c>
      <c r="AO21" s="66">
        <v>0.504</v>
      </c>
      <c r="AP21" s="66">
        <v>0.81499999999999995</v>
      </c>
      <c r="AQ21" s="66">
        <v>0.81499999999999995</v>
      </c>
      <c r="AR21" s="58">
        <v>0.47813</v>
      </c>
    </row>
    <row r="22" spans="1:44" x14ac:dyDescent="0.2">
      <c r="A22" s="61" t="s">
        <v>62</v>
      </c>
      <c r="B22" s="58" t="s">
        <v>63</v>
      </c>
      <c r="C22" s="65">
        <v>401213</v>
      </c>
      <c r="D22" s="65">
        <v>116023</v>
      </c>
      <c r="E22" s="66">
        <v>0.52900000000000003</v>
      </c>
      <c r="F22" s="65">
        <v>18008</v>
      </c>
      <c r="G22" s="65">
        <v>54024</v>
      </c>
      <c r="H22" s="66">
        <v>0.73099999999999998</v>
      </c>
      <c r="I22" s="65">
        <v>11461</v>
      </c>
      <c r="J22" s="66">
        <v>0.92100000000000004</v>
      </c>
      <c r="K22" s="65">
        <v>105117891</v>
      </c>
      <c r="L22" s="65">
        <v>203</v>
      </c>
      <c r="M22" s="65">
        <v>517822</v>
      </c>
      <c r="N22" s="65">
        <v>149744</v>
      </c>
      <c r="O22" s="66">
        <v>0.48899999999999999</v>
      </c>
      <c r="P22" s="65">
        <v>224</v>
      </c>
      <c r="Q22" s="65">
        <v>247</v>
      </c>
      <c r="R22" s="65">
        <v>236</v>
      </c>
      <c r="S22" s="66">
        <v>1.091</v>
      </c>
      <c r="T22" s="66">
        <v>1.921</v>
      </c>
      <c r="U22" s="66">
        <v>0.75600000000000001</v>
      </c>
      <c r="V22" s="65">
        <v>105141608</v>
      </c>
      <c r="W22" s="65">
        <v>105117891</v>
      </c>
      <c r="X22" s="65">
        <v>27545573</v>
      </c>
      <c r="Y22" s="65">
        <v>30398066</v>
      </c>
      <c r="Z22" s="65">
        <v>262</v>
      </c>
      <c r="AA22" s="65">
        <v>192</v>
      </c>
      <c r="AB22" s="67">
        <v>0.50429999999999997</v>
      </c>
      <c r="AC22" s="65">
        <v>0</v>
      </c>
      <c r="AD22" s="66">
        <v>0.22450000000000001</v>
      </c>
      <c r="AE22" s="66">
        <v>0.92100000000000004</v>
      </c>
      <c r="AF22" s="65">
        <v>194</v>
      </c>
      <c r="AG22" s="65">
        <v>188</v>
      </c>
      <c r="AH22" s="65">
        <v>220</v>
      </c>
      <c r="AI22" s="65">
        <v>477808</v>
      </c>
      <c r="AJ22" s="66">
        <v>0.9</v>
      </c>
      <c r="AK22" s="66">
        <v>0.82099999999999995</v>
      </c>
      <c r="AL22" s="66">
        <v>0.92100000000000004</v>
      </c>
      <c r="AM22" s="66">
        <v>0.82599999999999996</v>
      </c>
      <c r="AN22" s="66">
        <v>0.86199999999999999</v>
      </c>
      <c r="AO22" s="66">
        <v>0.59599999999999997</v>
      </c>
      <c r="AP22" s="66">
        <v>0.72599999999999998</v>
      </c>
      <c r="AQ22" s="66">
        <v>0.72599999999999998</v>
      </c>
      <c r="AR22" s="58">
        <v>0.46407999999999999</v>
      </c>
    </row>
    <row r="23" spans="1:44" x14ac:dyDescent="0.2">
      <c r="A23" s="61" t="s">
        <v>64</v>
      </c>
      <c r="B23" s="58" t="s">
        <v>65</v>
      </c>
      <c r="C23" s="65">
        <v>182918</v>
      </c>
      <c r="D23" s="65">
        <v>61508</v>
      </c>
      <c r="E23" s="66">
        <v>0.25900000000000001</v>
      </c>
      <c r="F23" s="65">
        <v>14481</v>
      </c>
      <c r="G23" s="65">
        <v>43443</v>
      </c>
      <c r="H23" s="66">
        <v>0.86799999999999999</v>
      </c>
      <c r="I23" s="65">
        <v>4076</v>
      </c>
      <c r="J23" s="66">
        <v>0.96199999999999997</v>
      </c>
      <c r="K23" s="65">
        <v>78469078</v>
      </c>
      <c r="L23" s="65">
        <v>325</v>
      </c>
      <c r="M23" s="65">
        <v>241443</v>
      </c>
      <c r="N23" s="65">
        <v>82893</v>
      </c>
      <c r="O23" s="66">
        <v>0.27</v>
      </c>
      <c r="P23" s="65">
        <v>379</v>
      </c>
      <c r="Q23" s="65">
        <v>394</v>
      </c>
      <c r="R23" s="65">
        <v>387</v>
      </c>
      <c r="S23" s="66">
        <v>1.091</v>
      </c>
      <c r="T23" s="66">
        <v>2</v>
      </c>
      <c r="U23" s="66">
        <v>0.9</v>
      </c>
      <c r="V23" s="65">
        <v>76819973</v>
      </c>
      <c r="W23" s="65">
        <v>80118183</v>
      </c>
      <c r="X23" s="65">
        <v>25592947</v>
      </c>
      <c r="Y23" s="65">
        <v>26940545</v>
      </c>
      <c r="Z23" s="65">
        <v>438</v>
      </c>
      <c r="AA23" s="65">
        <v>302</v>
      </c>
      <c r="AB23" s="67">
        <v>0.72540000000000004</v>
      </c>
      <c r="AC23" s="65">
        <v>0</v>
      </c>
      <c r="AD23" s="66">
        <v>0.2893</v>
      </c>
      <c r="AE23" s="66">
        <v>1.006</v>
      </c>
      <c r="AF23" s="65">
        <v>326</v>
      </c>
      <c r="AG23" s="65">
        <v>318</v>
      </c>
      <c r="AH23" s="65">
        <v>350</v>
      </c>
      <c r="AI23" s="65">
        <v>228909</v>
      </c>
      <c r="AJ23" s="66">
        <v>0.9</v>
      </c>
      <c r="AK23" s="66">
        <v>0.90200000000000002</v>
      </c>
      <c r="AL23" s="66">
        <v>0.95</v>
      </c>
      <c r="AM23" s="66">
        <v>0.95</v>
      </c>
      <c r="AN23" s="66">
        <v>0.98</v>
      </c>
      <c r="AO23" s="66">
        <v>0.64200000000000002</v>
      </c>
      <c r="AP23" s="66">
        <v>0.86899999999999999</v>
      </c>
      <c r="AQ23" s="66">
        <v>0.86899999999999999</v>
      </c>
      <c r="AR23" s="58">
        <v>0.71414999999999995</v>
      </c>
    </row>
    <row r="24" spans="1:44" x14ac:dyDescent="0.2">
      <c r="A24" s="61" t="s">
        <v>66</v>
      </c>
      <c r="B24" s="58" t="s">
        <v>67</v>
      </c>
      <c r="C24" s="65">
        <v>238791</v>
      </c>
      <c r="D24" s="65">
        <v>74362</v>
      </c>
      <c r="E24" s="66">
        <v>0.32500000000000001</v>
      </c>
      <c r="F24" s="65">
        <v>11522</v>
      </c>
      <c r="G24" s="65">
        <v>34566</v>
      </c>
      <c r="H24" s="66">
        <v>0.83499999999999996</v>
      </c>
      <c r="I24" s="65">
        <v>4479</v>
      </c>
      <c r="J24" s="66">
        <v>0.95199999999999996</v>
      </c>
      <c r="K24" s="65">
        <v>193854675</v>
      </c>
      <c r="L24" s="65">
        <v>655</v>
      </c>
      <c r="M24" s="65">
        <v>295961</v>
      </c>
      <c r="N24" s="65">
        <v>93208</v>
      </c>
      <c r="O24" s="66">
        <v>0.30399999999999999</v>
      </c>
      <c r="P24" s="65">
        <v>736</v>
      </c>
      <c r="Q24" s="65">
        <v>771</v>
      </c>
      <c r="R24" s="65">
        <v>754</v>
      </c>
      <c r="S24" s="66">
        <v>1.091</v>
      </c>
      <c r="T24" s="66">
        <v>1.919</v>
      </c>
      <c r="U24" s="66">
        <v>0.9</v>
      </c>
      <c r="V24" s="65">
        <v>191661638</v>
      </c>
      <c r="W24" s="65">
        <v>196047713</v>
      </c>
      <c r="X24" s="65">
        <v>60771208</v>
      </c>
      <c r="Y24" s="65">
        <v>61051892</v>
      </c>
      <c r="Z24" s="65">
        <v>821</v>
      </c>
      <c r="AA24" s="65">
        <v>618</v>
      </c>
      <c r="AB24" s="67">
        <v>0.57069999999999999</v>
      </c>
      <c r="AC24" s="65">
        <v>0</v>
      </c>
      <c r="AD24" s="66">
        <v>0.25509999999999999</v>
      </c>
      <c r="AE24" s="66">
        <v>0.91900000000000004</v>
      </c>
      <c r="AF24" s="65">
        <v>679</v>
      </c>
      <c r="AG24" s="65">
        <v>609</v>
      </c>
      <c r="AH24" s="65">
        <v>706</v>
      </c>
      <c r="AI24" s="65">
        <v>277687</v>
      </c>
      <c r="AJ24" s="66">
        <v>0.9</v>
      </c>
      <c r="AK24" s="66">
        <v>0.86399999999999999</v>
      </c>
      <c r="AL24" s="66">
        <v>0.95</v>
      </c>
      <c r="AM24" s="66">
        <v>0.94099999999999995</v>
      </c>
      <c r="AN24" s="66">
        <v>0.98</v>
      </c>
      <c r="AO24" s="66">
        <v>0.39400000000000002</v>
      </c>
      <c r="AP24" s="66">
        <v>0.84099999999999997</v>
      </c>
      <c r="AQ24" s="66">
        <v>0.84099999999999997</v>
      </c>
      <c r="AR24" s="58">
        <v>0.47387000000000001</v>
      </c>
    </row>
    <row r="25" spans="1:44" x14ac:dyDescent="0.2">
      <c r="A25" s="61" t="s">
        <v>68</v>
      </c>
      <c r="B25" s="58" t="s">
        <v>69</v>
      </c>
      <c r="C25" s="65">
        <v>351041</v>
      </c>
      <c r="D25" s="65">
        <v>90092</v>
      </c>
      <c r="E25" s="66">
        <v>0.438</v>
      </c>
      <c r="F25" s="65">
        <v>16564</v>
      </c>
      <c r="G25" s="65">
        <v>49692</v>
      </c>
      <c r="H25" s="66">
        <v>0.77700000000000002</v>
      </c>
      <c r="I25" s="65">
        <v>6141</v>
      </c>
      <c r="J25" s="66">
        <v>0.93500000000000005</v>
      </c>
      <c r="K25" s="65">
        <v>76175959</v>
      </c>
      <c r="L25" s="65">
        <v>183</v>
      </c>
      <c r="M25" s="65">
        <v>416262</v>
      </c>
      <c r="N25" s="65">
        <v>106830</v>
      </c>
      <c r="O25" s="66">
        <v>0.34899999999999998</v>
      </c>
      <c r="P25" s="65">
        <v>174</v>
      </c>
      <c r="Q25" s="65">
        <v>186</v>
      </c>
      <c r="R25" s="65">
        <v>180</v>
      </c>
      <c r="S25" s="66">
        <v>1.091</v>
      </c>
      <c r="T25" s="66">
        <v>1.929</v>
      </c>
      <c r="U25" s="66">
        <v>0.874</v>
      </c>
      <c r="V25" s="65">
        <v>76284866</v>
      </c>
      <c r="W25" s="65">
        <v>76175959</v>
      </c>
      <c r="X25" s="65">
        <v>17292146</v>
      </c>
      <c r="Y25" s="65">
        <v>19550009</v>
      </c>
      <c r="Z25" s="65">
        <v>217</v>
      </c>
      <c r="AA25" s="65">
        <v>156</v>
      </c>
      <c r="AB25" s="67">
        <v>0.59099999999999997</v>
      </c>
      <c r="AC25" s="65">
        <v>0</v>
      </c>
      <c r="AD25" s="66">
        <v>0.16739999999999999</v>
      </c>
      <c r="AE25" s="66">
        <v>0.92900000000000005</v>
      </c>
      <c r="AF25" s="65">
        <v>158</v>
      </c>
      <c r="AG25" s="65">
        <v>134</v>
      </c>
      <c r="AH25" s="65">
        <v>196</v>
      </c>
      <c r="AI25" s="65">
        <v>388652</v>
      </c>
      <c r="AJ25" s="66">
        <v>0.9</v>
      </c>
      <c r="AK25" s="66">
        <v>0.86399999999999999</v>
      </c>
      <c r="AL25" s="66">
        <v>0.95</v>
      </c>
      <c r="AM25" s="66">
        <v>0.878</v>
      </c>
      <c r="AN25" s="66">
        <v>0.91600000000000004</v>
      </c>
      <c r="AO25" s="66">
        <v>0.54300000000000004</v>
      </c>
      <c r="AP25" s="66">
        <v>0.77800000000000002</v>
      </c>
      <c r="AQ25" s="66">
        <v>0.77800000000000002</v>
      </c>
      <c r="AR25" s="58">
        <v>0.37180999999999997</v>
      </c>
    </row>
    <row r="26" spans="1:44" x14ac:dyDescent="0.2">
      <c r="A26" s="61" t="s">
        <v>70</v>
      </c>
      <c r="B26" s="58" t="s">
        <v>71</v>
      </c>
      <c r="C26" s="65">
        <v>431269</v>
      </c>
      <c r="D26" s="65">
        <v>120381</v>
      </c>
      <c r="E26" s="66">
        <v>0.55900000000000005</v>
      </c>
      <c r="F26" s="65">
        <v>13115</v>
      </c>
      <c r="G26" s="65">
        <v>39345</v>
      </c>
      <c r="H26" s="66">
        <v>0.71499999999999997</v>
      </c>
      <c r="I26" s="65">
        <v>8169</v>
      </c>
      <c r="J26" s="66">
        <v>0.91700000000000004</v>
      </c>
      <c r="K26" s="65">
        <v>429578244</v>
      </c>
      <c r="L26" s="65">
        <v>787</v>
      </c>
      <c r="M26" s="65">
        <v>545842</v>
      </c>
      <c r="N26" s="65">
        <v>153727</v>
      </c>
      <c r="O26" s="66">
        <v>0.502</v>
      </c>
      <c r="P26" s="65">
        <v>958</v>
      </c>
      <c r="Q26" s="65">
        <v>961</v>
      </c>
      <c r="R26" s="65">
        <v>960</v>
      </c>
      <c r="S26" s="66">
        <v>1.091</v>
      </c>
      <c r="T26" s="66">
        <v>1.8160000000000001</v>
      </c>
      <c r="U26" s="66">
        <v>0.71099999999999997</v>
      </c>
      <c r="V26" s="65">
        <v>425730725</v>
      </c>
      <c r="W26" s="65">
        <v>433425763</v>
      </c>
      <c r="X26" s="65">
        <v>115392990</v>
      </c>
      <c r="Y26" s="65">
        <v>120983236</v>
      </c>
      <c r="Z26" s="65">
        <v>1005</v>
      </c>
      <c r="AA26" s="65">
        <v>764</v>
      </c>
      <c r="AB26" s="67">
        <v>0.52329999999999999</v>
      </c>
      <c r="AC26" s="65">
        <v>2</v>
      </c>
      <c r="AD26" s="66">
        <v>0.11890000000000001</v>
      </c>
      <c r="AE26" s="66">
        <v>0.81599999999999995</v>
      </c>
      <c r="AF26" s="65">
        <v>767</v>
      </c>
      <c r="AG26" s="65">
        <v>776</v>
      </c>
      <c r="AH26" s="65">
        <v>836</v>
      </c>
      <c r="AI26" s="65">
        <v>518451</v>
      </c>
      <c r="AJ26" s="66">
        <v>0.9</v>
      </c>
      <c r="AK26" s="66">
        <v>0.81599999999999995</v>
      </c>
      <c r="AL26" s="66">
        <v>0.91600000000000004</v>
      </c>
      <c r="AM26" s="66">
        <v>0.81599999999999995</v>
      </c>
      <c r="AN26" s="66">
        <v>0.85099999999999998</v>
      </c>
      <c r="AO26" s="66">
        <v>0.433</v>
      </c>
      <c r="AP26" s="66">
        <v>0.70299999999999996</v>
      </c>
      <c r="AQ26" s="66">
        <v>0.70299999999999996</v>
      </c>
      <c r="AR26" s="58">
        <v>0.49006</v>
      </c>
    </row>
    <row r="27" spans="1:44" x14ac:dyDescent="0.2">
      <c r="A27" s="61" t="s">
        <v>72</v>
      </c>
      <c r="B27" s="58" t="s">
        <v>73</v>
      </c>
      <c r="C27" s="65">
        <v>248377</v>
      </c>
      <c r="D27" s="65">
        <v>90435</v>
      </c>
      <c r="E27" s="66">
        <v>0.36699999999999999</v>
      </c>
      <c r="F27" s="65">
        <v>15223</v>
      </c>
      <c r="G27" s="65">
        <v>45669</v>
      </c>
      <c r="H27" s="66">
        <v>0.81299999999999994</v>
      </c>
      <c r="I27" s="65">
        <v>7987</v>
      </c>
      <c r="J27" s="66">
        <v>0.94499999999999995</v>
      </c>
      <c r="K27" s="65">
        <v>93638336</v>
      </c>
      <c r="L27" s="65">
        <v>292</v>
      </c>
      <c r="M27" s="65">
        <v>320679</v>
      </c>
      <c r="N27" s="65">
        <v>116761</v>
      </c>
      <c r="O27" s="66">
        <v>0.38100000000000001</v>
      </c>
      <c r="P27" s="65">
        <v>387</v>
      </c>
      <c r="Q27" s="65">
        <v>385</v>
      </c>
      <c r="R27" s="65">
        <v>387</v>
      </c>
      <c r="S27" s="66">
        <v>1.091</v>
      </c>
      <c r="T27" s="66">
        <v>1.9319999999999999</v>
      </c>
      <c r="U27" s="66">
        <v>0.9</v>
      </c>
      <c r="V27" s="65">
        <v>94200951</v>
      </c>
      <c r="W27" s="65">
        <v>93638336</v>
      </c>
      <c r="X27" s="65">
        <v>33789743</v>
      </c>
      <c r="Y27" s="65">
        <v>34094236</v>
      </c>
      <c r="Z27" s="65">
        <v>377</v>
      </c>
      <c r="AA27" s="65">
        <v>311</v>
      </c>
      <c r="AB27" s="67">
        <v>0.65039999999999998</v>
      </c>
      <c r="AC27" s="65">
        <v>0</v>
      </c>
      <c r="AD27" s="66">
        <v>0.182</v>
      </c>
      <c r="AE27" s="66">
        <v>0.93200000000000005</v>
      </c>
      <c r="AF27" s="65">
        <v>311</v>
      </c>
      <c r="AG27" s="65">
        <v>276</v>
      </c>
      <c r="AH27" s="65">
        <v>312</v>
      </c>
      <c r="AI27" s="65">
        <v>300122</v>
      </c>
      <c r="AJ27" s="66">
        <v>0.9</v>
      </c>
      <c r="AK27" s="66">
        <v>0.89500000000000002</v>
      </c>
      <c r="AL27" s="66">
        <v>0.95</v>
      </c>
      <c r="AM27" s="66">
        <v>0.92800000000000005</v>
      </c>
      <c r="AN27" s="66">
        <v>0.96899999999999997</v>
      </c>
      <c r="AO27" s="66">
        <v>0.65700000000000003</v>
      </c>
      <c r="AP27" s="66">
        <v>0.82799999999999996</v>
      </c>
      <c r="AQ27" s="66">
        <v>0.82799999999999996</v>
      </c>
      <c r="AR27" s="58">
        <v>0.53024000000000004</v>
      </c>
    </row>
    <row r="28" spans="1:44" x14ac:dyDescent="0.2">
      <c r="A28" s="61" t="s">
        <v>74</v>
      </c>
      <c r="B28" s="58" t="s">
        <v>75</v>
      </c>
      <c r="C28" s="65">
        <v>266546</v>
      </c>
      <c r="D28" s="65">
        <v>136204</v>
      </c>
      <c r="E28" s="66">
        <v>0.47799999999999998</v>
      </c>
      <c r="F28" s="65">
        <v>13566</v>
      </c>
      <c r="G28" s="65">
        <v>40698</v>
      </c>
      <c r="H28" s="66">
        <v>0.75700000000000001</v>
      </c>
      <c r="I28" s="65">
        <v>7606</v>
      </c>
      <c r="J28" s="66">
        <v>0.92900000000000005</v>
      </c>
      <c r="K28" s="65">
        <v>391589177</v>
      </c>
      <c r="L28" s="65">
        <v>1139</v>
      </c>
      <c r="M28" s="65">
        <v>343800</v>
      </c>
      <c r="N28" s="65">
        <v>176264</v>
      </c>
      <c r="O28" s="66">
        <v>0.57499999999999996</v>
      </c>
      <c r="P28" s="65">
        <v>1398</v>
      </c>
      <c r="Q28" s="65">
        <v>1389</v>
      </c>
      <c r="R28" s="65">
        <v>1398</v>
      </c>
      <c r="S28" s="66">
        <v>1.091</v>
      </c>
      <c r="T28" s="66">
        <v>1.7909999999999999</v>
      </c>
      <c r="U28" s="66">
        <v>0.81100000000000005</v>
      </c>
      <c r="V28" s="65">
        <v>390289264</v>
      </c>
      <c r="W28" s="65">
        <v>392889091</v>
      </c>
      <c r="X28" s="65">
        <v>213368060</v>
      </c>
      <c r="Y28" s="65">
        <v>200764733</v>
      </c>
      <c r="Z28" s="65">
        <v>1474</v>
      </c>
      <c r="AA28" s="65">
        <v>1101</v>
      </c>
      <c r="AB28" s="67">
        <v>0.56989999999999996</v>
      </c>
      <c r="AC28" s="65">
        <v>0</v>
      </c>
      <c r="AD28" s="66">
        <v>0.20519999999999999</v>
      </c>
      <c r="AE28" s="66">
        <v>0.79100000000000004</v>
      </c>
      <c r="AF28" s="65">
        <v>1197</v>
      </c>
      <c r="AG28" s="65">
        <v>1146</v>
      </c>
      <c r="AH28" s="65">
        <v>1240</v>
      </c>
      <c r="AI28" s="65">
        <v>316846</v>
      </c>
      <c r="AJ28" s="66">
        <v>0.9</v>
      </c>
      <c r="AK28" s="66">
        <v>0.83599999999999997</v>
      </c>
      <c r="AL28" s="66">
        <v>0.93600000000000005</v>
      </c>
      <c r="AM28" s="66">
        <v>0.91900000000000004</v>
      </c>
      <c r="AN28" s="66">
        <v>0.95899999999999996</v>
      </c>
      <c r="AO28" s="66">
        <v>0.61799999999999999</v>
      </c>
      <c r="AP28" s="66">
        <v>0.81899999999999995</v>
      </c>
      <c r="AQ28" s="66">
        <v>0.81899999999999995</v>
      </c>
      <c r="AR28" s="58">
        <v>0.48554999999999998</v>
      </c>
    </row>
    <row r="29" spans="1:44" x14ac:dyDescent="0.2">
      <c r="A29" s="61" t="s">
        <v>76</v>
      </c>
      <c r="B29" s="58" t="s">
        <v>77</v>
      </c>
      <c r="C29" s="65">
        <v>203017</v>
      </c>
      <c r="D29" s="65">
        <v>78763</v>
      </c>
      <c r="E29" s="66">
        <v>0.31</v>
      </c>
      <c r="F29" s="65">
        <v>16547</v>
      </c>
      <c r="G29" s="65">
        <v>49641</v>
      </c>
      <c r="H29" s="66">
        <v>0.84199999999999997</v>
      </c>
      <c r="I29" s="65">
        <v>4126</v>
      </c>
      <c r="J29" s="66">
        <v>0.95399999999999996</v>
      </c>
      <c r="K29" s="65">
        <v>179584490</v>
      </c>
      <c r="L29" s="65">
        <v>720</v>
      </c>
      <c r="M29" s="65">
        <v>249422</v>
      </c>
      <c r="N29" s="65">
        <v>97032</v>
      </c>
      <c r="O29" s="66">
        <v>0.316</v>
      </c>
      <c r="P29" s="65">
        <v>814</v>
      </c>
      <c r="Q29" s="65">
        <v>914</v>
      </c>
      <c r="R29" s="65">
        <v>864</v>
      </c>
      <c r="S29" s="66">
        <v>1.091</v>
      </c>
      <c r="T29" s="66">
        <v>1.857</v>
      </c>
      <c r="U29" s="66">
        <v>0.9</v>
      </c>
      <c r="V29" s="65">
        <v>179092440</v>
      </c>
      <c r="W29" s="65">
        <v>180076540</v>
      </c>
      <c r="X29" s="65">
        <v>69144091</v>
      </c>
      <c r="Y29" s="65">
        <v>69863278</v>
      </c>
      <c r="Z29" s="65">
        <v>887</v>
      </c>
      <c r="AA29" s="65">
        <v>675</v>
      </c>
      <c r="AB29" s="67">
        <v>0.57099999999999995</v>
      </c>
      <c r="AC29" s="65">
        <v>0</v>
      </c>
      <c r="AD29" s="66">
        <v>0.19719999999999999</v>
      </c>
      <c r="AE29" s="66">
        <v>0.85699999999999998</v>
      </c>
      <c r="AF29" s="65">
        <v>676</v>
      </c>
      <c r="AG29" s="65">
        <v>660</v>
      </c>
      <c r="AH29" s="65">
        <v>761</v>
      </c>
      <c r="AI29" s="65">
        <v>236631</v>
      </c>
      <c r="AJ29" s="66">
        <v>0.9</v>
      </c>
      <c r="AK29" s="66">
        <v>0.91900000000000004</v>
      </c>
      <c r="AL29" s="66">
        <v>0.95</v>
      </c>
      <c r="AM29" s="66">
        <v>0.95</v>
      </c>
      <c r="AN29" s="66">
        <v>0.98</v>
      </c>
      <c r="AO29" s="66">
        <v>0.47099999999999997</v>
      </c>
      <c r="AP29" s="66">
        <v>0.86499999999999999</v>
      </c>
      <c r="AQ29" s="66">
        <v>0.86499999999999999</v>
      </c>
      <c r="AR29" s="58">
        <v>0.54</v>
      </c>
    </row>
    <row r="30" spans="1:44" x14ac:dyDescent="0.2">
      <c r="A30" s="61" t="s">
        <v>78</v>
      </c>
      <c r="B30" s="58" t="s">
        <v>79</v>
      </c>
      <c r="C30" s="65">
        <v>298130</v>
      </c>
      <c r="D30" s="65">
        <v>155790</v>
      </c>
      <c r="E30" s="66">
        <v>0.54200000000000004</v>
      </c>
      <c r="F30" s="65">
        <v>13789</v>
      </c>
      <c r="G30" s="65">
        <v>41367</v>
      </c>
      <c r="H30" s="66">
        <v>0.72399999999999998</v>
      </c>
      <c r="I30" s="65">
        <v>9363</v>
      </c>
      <c r="J30" s="66">
        <v>0.91900000000000004</v>
      </c>
      <c r="K30" s="65">
        <v>492791909</v>
      </c>
      <c r="L30" s="65">
        <v>1367</v>
      </c>
      <c r="M30" s="65">
        <v>360491</v>
      </c>
      <c r="N30" s="65">
        <v>188611</v>
      </c>
      <c r="O30" s="66">
        <v>0.61599999999999999</v>
      </c>
      <c r="P30" s="65">
        <v>1561</v>
      </c>
      <c r="Q30" s="65">
        <v>1579</v>
      </c>
      <c r="R30" s="65">
        <v>1570</v>
      </c>
      <c r="S30" s="66">
        <v>1.0449999999999999</v>
      </c>
      <c r="T30" s="66">
        <v>1.3759999999999999</v>
      </c>
      <c r="U30" s="66">
        <v>0.7</v>
      </c>
      <c r="V30" s="65">
        <v>492177387</v>
      </c>
      <c r="W30" s="65">
        <v>493406431</v>
      </c>
      <c r="X30" s="65">
        <v>247810488</v>
      </c>
      <c r="Y30" s="65">
        <v>257832458</v>
      </c>
      <c r="Z30" s="65">
        <v>1655</v>
      </c>
      <c r="AA30" s="65">
        <v>1329</v>
      </c>
      <c r="AB30" s="67">
        <v>0.44490000000000002</v>
      </c>
      <c r="AC30" s="65">
        <v>6</v>
      </c>
      <c r="AD30" s="66">
        <v>7.3499999999999996E-2</v>
      </c>
      <c r="AE30" s="66">
        <v>0.376</v>
      </c>
      <c r="AF30" s="65">
        <v>1335</v>
      </c>
      <c r="AG30" s="65">
        <v>1322</v>
      </c>
      <c r="AH30" s="65">
        <v>1473</v>
      </c>
      <c r="AI30" s="65">
        <v>334967</v>
      </c>
      <c r="AJ30" s="66">
        <v>0.88900000000000001</v>
      </c>
      <c r="AK30" s="66">
        <v>0.85099999999999998</v>
      </c>
      <c r="AL30" s="66">
        <v>0.95</v>
      </c>
      <c r="AM30" s="66">
        <v>0.90800000000000003</v>
      </c>
      <c r="AN30" s="66">
        <v>0.90800000000000003</v>
      </c>
      <c r="AO30" s="66">
        <v>0.67900000000000005</v>
      </c>
      <c r="AP30" s="66">
        <v>0.80800000000000005</v>
      </c>
      <c r="AQ30" s="66">
        <v>0.80800000000000005</v>
      </c>
      <c r="AR30" s="58">
        <v>0.33922000000000002</v>
      </c>
    </row>
    <row r="31" spans="1:44" x14ac:dyDescent="0.2">
      <c r="A31" s="61" t="s">
        <v>80</v>
      </c>
      <c r="B31" s="58" t="s">
        <v>81</v>
      </c>
      <c r="C31" s="65">
        <v>238634</v>
      </c>
      <c r="D31" s="65">
        <v>119117</v>
      </c>
      <c r="E31" s="66">
        <v>0.42099999999999999</v>
      </c>
      <c r="F31" s="65">
        <v>13908</v>
      </c>
      <c r="G31" s="65">
        <v>41724</v>
      </c>
      <c r="H31" s="66">
        <v>0.78600000000000003</v>
      </c>
      <c r="I31" s="65">
        <v>8911</v>
      </c>
      <c r="J31" s="66">
        <v>0.93700000000000006</v>
      </c>
      <c r="K31" s="65">
        <v>1502441817</v>
      </c>
      <c r="L31" s="65">
        <v>5067</v>
      </c>
      <c r="M31" s="65">
        <v>296515</v>
      </c>
      <c r="N31" s="65">
        <v>148009</v>
      </c>
      <c r="O31" s="66">
        <v>0.48299999999999998</v>
      </c>
      <c r="P31" s="65">
        <v>6186</v>
      </c>
      <c r="Q31" s="65">
        <v>6324</v>
      </c>
      <c r="R31" s="65">
        <v>6255</v>
      </c>
      <c r="S31" s="66">
        <v>1.0449999999999999</v>
      </c>
      <c r="T31" s="66">
        <v>1.6930000000000001</v>
      </c>
      <c r="U31" s="66">
        <v>0.89100000000000001</v>
      </c>
      <c r="V31" s="65">
        <v>1520088802</v>
      </c>
      <c r="W31" s="65">
        <v>1502441817</v>
      </c>
      <c r="X31" s="65">
        <v>719168430</v>
      </c>
      <c r="Y31" s="65">
        <v>749965767</v>
      </c>
      <c r="Z31" s="65">
        <v>6296</v>
      </c>
      <c r="AA31" s="65">
        <v>4866</v>
      </c>
      <c r="AB31" s="67">
        <v>0.73780000000000001</v>
      </c>
      <c r="AC31" s="65">
        <v>258</v>
      </c>
      <c r="AD31" s="66">
        <v>0.28739999999999999</v>
      </c>
      <c r="AE31" s="66">
        <v>0.69299999999999995</v>
      </c>
      <c r="AF31" s="65">
        <v>5363</v>
      </c>
      <c r="AG31" s="65">
        <v>5213</v>
      </c>
      <c r="AH31" s="65">
        <v>5128</v>
      </c>
      <c r="AI31" s="65">
        <v>292987</v>
      </c>
      <c r="AJ31" s="66">
        <v>0.9</v>
      </c>
      <c r="AK31" s="66">
        <v>0.83599999999999997</v>
      </c>
      <c r="AL31" s="66">
        <v>0.93600000000000005</v>
      </c>
      <c r="AM31" s="66">
        <v>0.93200000000000005</v>
      </c>
      <c r="AN31" s="66">
        <v>0.97299999999999998</v>
      </c>
      <c r="AO31" s="66">
        <v>0.72599999999999998</v>
      </c>
      <c r="AP31" s="66">
        <v>0.83199999999999996</v>
      </c>
      <c r="AQ31" s="66">
        <v>0.83199999999999996</v>
      </c>
      <c r="AR31" s="58">
        <v>0.74556</v>
      </c>
    </row>
    <row r="32" spans="1:44" x14ac:dyDescent="0.2">
      <c r="A32" s="61" t="s">
        <v>82</v>
      </c>
      <c r="B32" s="58" t="s">
        <v>83</v>
      </c>
      <c r="C32" s="65">
        <v>308758</v>
      </c>
      <c r="D32" s="65">
        <v>108819</v>
      </c>
      <c r="E32" s="66">
        <v>0.44800000000000001</v>
      </c>
      <c r="F32" s="65">
        <v>14964</v>
      </c>
      <c r="G32" s="65">
        <v>44892</v>
      </c>
      <c r="H32" s="66">
        <v>0.77200000000000002</v>
      </c>
      <c r="I32" s="65">
        <v>6892</v>
      </c>
      <c r="J32" s="66">
        <v>0.93300000000000005</v>
      </c>
      <c r="K32" s="65">
        <v>264397589</v>
      </c>
      <c r="L32" s="65">
        <v>675</v>
      </c>
      <c r="M32" s="65">
        <v>391700</v>
      </c>
      <c r="N32" s="65">
        <v>140095</v>
      </c>
      <c r="O32" s="66">
        <v>0.45700000000000002</v>
      </c>
      <c r="P32" s="65">
        <v>800</v>
      </c>
      <c r="Q32" s="65">
        <v>893</v>
      </c>
      <c r="R32" s="65">
        <v>847</v>
      </c>
      <c r="S32" s="66">
        <v>1.0449999999999999</v>
      </c>
      <c r="T32" s="66">
        <v>1.89</v>
      </c>
      <c r="U32" s="66">
        <v>0.85699999999999998</v>
      </c>
      <c r="V32" s="65">
        <v>260484194</v>
      </c>
      <c r="W32" s="65">
        <v>268310985</v>
      </c>
      <c r="X32" s="65">
        <v>90532191</v>
      </c>
      <c r="Y32" s="65">
        <v>94564406</v>
      </c>
      <c r="Z32" s="65">
        <v>869</v>
      </c>
      <c r="AA32" s="65">
        <v>641</v>
      </c>
      <c r="AB32" s="67">
        <v>0.64739999999999998</v>
      </c>
      <c r="AC32" s="65">
        <v>0</v>
      </c>
      <c r="AD32" s="66">
        <v>0.1739</v>
      </c>
      <c r="AE32" s="66">
        <v>0.89</v>
      </c>
      <c r="AF32" s="65">
        <v>645</v>
      </c>
      <c r="AG32" s="65">
        <v>641</v>
      </c>
      <c r="AH32" s="65">
        <v>713</v>
      </c>
      <c r="AI32" s="65">
        <v>376312</v>
      </c>
      <c r="AJ32" s="66">
        <v>0.9</v>
      </c>
      <c r="AK32" s="66">
        <v>0.874</v>
      </c>
      <c r="AL32" s="66">
        <v>0.95</v>
      </c>
      <c r="AM32" s="66">
        <v>0.88500000000000001</v>
      </c>
      <c r="AN32" s="66">
        <v>0.92400000000000004</v>
      </c>
      <c r="AO32" s="66">
        <v>0.50700000000000001</v>
      </c>
      <c r="AP32" s="66">
        <v>0.78500000000000003</v>
      </c>
      <c r="AQ32" s="66">
        <v>0.78500000000000003</v>
      </c>
      <c r="AR32" s="58">
        <v>0.58906000000000003</v>
      </c>
    </row>
    <row r="33" spans="1:44" x14ac:dyDescent="0.2">
      <c r="A33" s="61" t="s">
        <v>84</v>
      </c>
      <c r="B33" s="58" t="s">
        <v>85</v>
      </c>
      <c r="C33" s="65">
        <v>362859</v>
      </c>
      <c r="D33" s="65">
        <v>153036</v>
      </c>
      <c r="E33" s="66">
        <v>0.58099999999999996</v>
      </c>
      <c r="F33" s="65">
        <v>17440</v>
      </c>
      <c r="G33" s="65">
        <v>52320</v>
      </c>
      <c r="H33" s="66">
        <v>0.70399999999999996</v>
      </c>
      <c r="I33" s="65">
        <v>12834</v>
      </c>
      <c r="J33" s="66">
        <v>0.91300000000000003</v>
      </c>
      <c r="K33" s="65">
        <v>585601120</v>
      </c>
      <c r="L33" s="65">
        <v>1370</v>
      </c>
      <c r="M33" s="65">
        <v>427446</v>
      </c>
      <c r="N33" s="65">
        <v>184872</v>
      </c>
      <c r="O33" s="66">
        <v>0.60299999999999998</v>
      </c>
      <c r="P33" s="65">
        <v>1548</v>
      </c>
      <c r="Q33" s="65">
        <v>1655</v>
      </c>
      <c r="R33" s="65">
        <v>1602</v>
      </c>
      <c r="S33" s="66">
        <v>1.0449999999999999</v>
      </c>
      <c r="T33" s="66">
        <v>1.4550000000000001</v>
      </c>
      <c r="U33" s="66">
        <v>0.65700000000000003</v>
      </c>
      <c r="V33" s="65">
        <v>570669688</v>
      </c>
      <c r="W33" s="65">
        <v>600532552</v>
      </c>
      <c r="X33" s="65">
        <v>244210009</v>
      </c>
      <c r="Y33" s="65">
        <v>253275303</v>
      </c>
      <c r="Z33" s="65">
        <v>1655</v>
      </c>
      <c r="AA33" s="65">
        <v>1361</v>
      </c>
      <c r="AB33" s="67">
        <v>0.5202</v>
      </c>
      <c r="AC33" s="65">
        <v>2</v>
      </c>
      <c r="AD33" s="66">
        <v>8.9499999999999996E-2</v>
      </c>
      <c r="AE33" s="66">
        <v>0.45500000000000002</v>
      </c>
      <c r="AF33" s="65">
        <v>1366</v>
      </c>
      <c r="AG33" s="65">
        <v>1392</v>
      </c>
      <c r="AH33" s="65">
        <v>1437</v>
      </c>
      <c r="AI33" s="65">
        <v>417907</v>
      </c>
      <c r="AJ33" s="66">
        <v>0.82799999999999996</v>
      </c>
      <c r="AK33" s="66">
        <v>0.82399999999999995</v>
      </c>
      <c r="AL33" s="66">
        <v>0.92400000000000004</v>
      </c>
      <c r="AM33" s="66">
        <v>0.86099999999999999</v>
      </c>
      <c r="AN33" s="66">
        <v>0.86099999999999999</v>
      </c>
      <c r="AO33" s="66">
        <v>0.72399999999999998</v>
      </c>
      <c r="AP33" s="66">
        <v>0.76100000000000001</v>
      </c>
      <c r="AQ33" s="66">
        <v>0.76100000000000001</v>
      </c>
      <c r="AR33" s="58">
        <v>0.42709000000000003</v>
      </c>
    </row>
    <row r="34" spans="1:44" x14ac:dyDescent="0.2">
      <c r="A34" s="61" t="s">
        <v>86</v>
      </c>
      <c r="B34" s="58" t="s">
        <v>87</v>
      </c>
      <c r="C34" s="65">
        <v>337796</v>
      </c>
      <c r="D34" s="65">
        <v>144176</v>
      </c>
      <c r="E34" s="66">
        <v>0.54500000000000004</v>
      </c>
      <c r="F34" s="65">
        <v>14079</v>
      </c>
      <c r="G34" s="65">
        <v>42237</v>
      </c>
      <c r="H34" s="66">
        <v>0.72299999999999998</v>
      </c>
      <c r="I34" s="65">
        <v>12243</v>
      </c>
      <c r="J34" s="66">
        <v>0.91900000000000004</v>
      </c>
      <c r="K34" s="65">
        <v>685575154</v>
      </c>
      <c r="L34" s="65">
        <v>1690</v>
      </c>
      <c r="M34" s="65">
        <v>405665</v>
      </c>
      <c r="N34" s="65">
        <v>174462</v>
      </c>
      <c r="O34" s="66">
        <v>0.56899999999999995</v>
      </c>
      <c r="P34" s="65">
        <v>2021</v>
      </c>
      <c r="Q34" s="65">
        <v>2115</v>
      </c>
      <c r="R34" s="65">
        <v>2068</v>
      </c>
      <c r="S34" s="66">
        <v>1.0449999999999999</v>
      </c>
      <c r="T34" s="66">
        <v>1.333</v>
      </c>
      <c r="U34" s="66">
        <v>0.69799999999999995</v>
      </c>
      <c r="V34" s="65">
        <v>680356956</v>
      </c>
      <c r="W34" s="65">
        <v>690793353</v>
      </c>
      <c r="X34" s="65">
        <v>281449740</v>
      </c>
      <c r="Y34" s="65">
        <v>294841895</v>
      </c>
      <c r="Z34" s="65">
        <v>2045</v>
      </c>
      <c r="AA34" s="65">
        <v>1662</v>
      </c>
      <c r="AB34" s="67">
        <v>0.44690000000000002</v>
      </c>
      <c r="AC34" s="65">
        <v>12</v>
      </c>
      <c r="AD34" s="66">
        <v>0.06</v>
      </c>
      <c r="AE34" s="66">
        <v>0.33300000000000002</v>
      </c>
      <c r="AF34" s="65">
        <v>1666</v>
      </c>
      <c r="AG34" s="65">
        <v>1674</v>
      </c>
      <c r="AH34" s="65">
        <v>1785</v>
      </c>
      <c r="AI34" s="65">
        <v>386999</v>
      </c>
      <c r="AJ34" s="66">
        <v>0.88400000000000001</v>
      </c>
      <c r="AK34" s="66">
        <v>0.79300000000000004</v>
      </c>
      <c r="AL34" s="66">
        <v>0.89300000000000002</v>
      </c>
      <c r="AM34" s="66">
        <v>0.879</v>
      </c>
      <c r="AN34" s="66">
        <v>0.879</v>
      </c>
      <c r="AO34" s="66">
        <v>0.72699999999999998</v>
      </c>
      <c r="AP34" s="66">
        <v>0.77900000000000003</v>
      </c>
      <c r="AQ34" s="66">
        <v>0.77900000000000003</v>
      </c>
      <c r="AR34" s="58">
        <v>0.37533</v>
      </c>
    </row>
    <row r="35" spans="1:44" x14ac:dyDescent="0.2">
      <c r="A35" s="61" t="s">
        <v>88</v>
      </c>
      <c r="B35" s="58" t="s">
        <v>89</v>
      </c>
      <c r="C35" s="65">
        <v>271555</v>
      </c>
      <c r="D35" s="65">
        <v>147540</v>
      </c>
      <c r="E35" s="66">
        <v>0.505</v>
      </c>
      <c r="F35" s="65">
        <v>12388</v>
      </c>
      <c r="G35" s="65">
        <v>37164</v>
      </c>
      <c r="H35" s="66">
        <v>0.74299999999999999</v>
      </c>
      <c r="I35" s="65">
        <v>10109</v>
      </c>
      <c r="J35" s="66">
        <v>0.92500000000000004</v>
      </c>
      <c r="K35" s="65">
        <v>817382472</v>
      </c>
      <c r="L35" s="65">
        <v>2432</v>
      </c>
      <c r="M35" s="65">
        <v>336094</v>
      </c>
      <c r="N35" s="65">
        <v>182605</v>
      </c>
      <c r="O35" s="66">
        <v>0.59599999999999997</v>
      </c>
      <c r="P35" s="65">
        <v>2940</v>
      </c>
      <c r="Q35" s="65">
        <v>3003</v>
      </c>
      <c r="R35" s="65">
        <v>2972</v>
      </c>
      <c r="S35" s="66">
        <v>1.0449999999999999</v>
      </c>
      <c r="T35" s="66">
        <v>1.321</v>
      </c>
      <c r="U35" s="66">
        <v>0.74399999999999999</v>
      </c>
      <c r="V35" s="65">
        <v>817911692</v>
      </c>
      <c r="W35" s="65">
        <v>817382472</v>
      </c>
      <c r="X35" s="65">
        <v>428952543</v>
      </c>
      <c r="Y35" s="65">
        <v>444096809</v>
      </c>
      <c r="Z35" s="65">
        <v>3010</v>
      </c>
      <c r="AA35" s="65">
        <v>2494</v>
      </c>
      <c r="AB35" s="67">
        <v>0.41349999999999998</v>
      </c>
      <c r="AC35" s="65">
        <v>25</v>
      </c>
      <c r="AD35" s="66">
        <v>7.3599999999999999E-2</v>
      </c>
      <c r="AE35" s="66">
        <v>0.32100000000000001</v>
      </c>
      <c r="AF35" s="65">
        <v>2501</v>
      </c>
      <c r="AG35" s="65">
        <v>2507</v>
      </c>
      <c r="AH35" s="65">
        <v>2575</v>
      </c>
      <c r="AI35" s="65">
        <v>317430</v>
      </c>
      <c r="AJ35" s="66">
        <v>0.9</v>
      </c>
      <c r="AK35" s="66">
        <v>0.81799999999999995</v>
      </c>
      <c r="AL35" s="66">
        <v>0.91800000000000004</v>
      </c>
      <c r="AM35" s="66">
        <v>0.91800000000000004</v>
      </c>
      <c r="AN35" s="66">
        <v>0.91800000000000004</v>
      </c>
      <c r="AO35" s="66">
        <v>0.73699999999999999</v>
      </c>
      <c r="AP35" s="66">
        <v>0.81799999999999995</v>
      </c>
      <c r="AQ35" s="66">
        <v>0.81799999999999995</v>
      </c>
      <c r="AR35" s="58">
        <v>0.35448000000000002</v>
      </c>
    </row>
    <row r="36" spans="1:44" x14ac:dyDescent="0.2">
      <c r="A36" s="61" t="s">
        <v>90</v>
      </c>
      <c r="B36" s="58" t="s">
        <v>91</v>
      </c>
      <c r="C36" s="65">
        <v>1018231</v>
      </c>
      <c r="D36" s="65">
        <v>97474</v>
      </c>
      <c r="E36" s="66">
        <v>0.92200000000000004</v>
      </c>
      <c r="F36" s="65">
        <v>19023</v>
      </c>
      <c r="G36" s="65">
        <v>57069</v>
      </c>
      <c r="H36" s="66">
        <v>0.53</v>
      </c>
      <c r="I36" s="65">
        <v>17683</v>
      </c>
      <c r="J36" s="66">
        <v>0.86199999999999999</v>
      </c>
      <c r="K36" s="65">
        <v>604961186</v>
      </c>
      <c r="L36" s="65">
        <v>471</v>
      </c>
      <c r="M36" s="65">
        <v>1284418</v>
      </c>
      <c r="N36" s="65">
        <v>123550</v>
      </c>
      <c r="O36" s="66">
        <v>0.40300000000000002</v>
      </c>
      <c r="P36" s="65">
        <v>583</v>
      </c>
      <c r="Q36" s="65">
        <v>593</v>
      </c>
      <c r="R36" s="65">
        <v>588</v>
      </c>
      <c r="S36" s="66">
        <v>1.0449999999999999</v>
      </c>
      <c r="T36" s="66">
        <v>1.976</v>
      </c>
      <c r="U36" s="66">
        <v>0.45400000000000001</v>
      </c>
      <c r="V36" s="65">
        <v>602038255</v>
      </c>
      <c r="W36" s="65">
        <v>607884117</v>
      </c>
      <c r="X36" s="65">
        <v>56817323</v>
      </c>
      <c r="Y36" s="65">
        <v>58192146</v>
      </c>
      <c r="Z36" s="65">
        <v>597</v>
      </c>
      <c r="AA36" s="65">
        <v>476</v>
      </c>
      <c r="AB36" s="67">
        <v>0.61040000000000005</v>
      </c>
      <c r="AC36" s="65">
        <v>0</v>
      </c>
      <c r="AD36" s="66">
        <v>0.25169999999999998</v>
      </c>
      <c r="AE36" s="66">
        <v>0.97599999999999998</v>
      </c>
      <c r="AF36" s="65">
        <v>477</v>
      </c>
      <c r="AG36" s="65">
        <v>475</v>
      </c>
      <c r="AH36" s="65">
        <v>498</v>
      </c>
      <c r="AI36" s="65">
        <v>1220650</v>
      </c>
      <c r="AJ36" s="66">
        <v>0.60899999999999999</v>
      </c>
      <c r="AK36" s="66">
        <v>0.60499999999999998</v>
      </c>
      <c r="AL36" s="66">
        <v>0.70499999999999996</v>
      </c>
      <c r="AM36" s="66">
        <v>0.60499999999999998</v>
      </c>
      <c r="AN36" s="66">
        <v>0.63</v>
      </c>
      <c r="AO36" s="66">
        <v>0.41199999999999998</v>
      </c>
      <c r="AP36" s="66">
        <v>0.29899999999999999</v>
      </c>
      <c r="AQ36" s="66">
        <v>0.41199999999999998</v>
      </c>
      <c r="AR36" s="58">
        <v>0.52259</v>
      </c>
    </row>
    <row r="37" spans="1:44" x14ac:dyDescent="0.2">
      <c r="A37" s="61" t="s">
        <v>92</v>
      </c>
      <c r="B37" s="58" t="s">
        <v>93</v>
      </c>
      <c r="C37" s="65">
        <v>249621</v>
      </c>
      <c r="D37" s="65">
        <v>102080</v>
      </c>
      <c r="E37" s="66">
        <v>0.39300000000000002</v>
      </c>
      <c r="F37" s="65">
        <v>14980</v>
      </c>
      <c r="G37" s="65">
        <v>44940</v>
      </c>
      <c r="H37" s="66">
        <v>0.8</v>
      </c>
      <c r="I37" s="65">
        <v>6127</v>
      </c>
      <c r="J37" s="66">
        <v>0.94199999999999995</v>
      </c>
      <c r="K37" s="65">
        <v>418830423</v>
      </c>
      <c r="L37" s="65">
        <v>1331</v>
      </c>
      <c r="M37" s="65">
        <v>314673</v>
      </c>
      <c r="N37" s="65">
        <v>128999</v>
      </c>
      <c r="O37" s="66">
        <v>0.42099999999999999</v>
      </c>
      <c r="P37" s="65">
        <v>1680</v>
      </c>
      <c r="Q37" s="65">
        <v>1745</v>
      </c>
      <c r="R37" s="65">
        <v>1713</v>
      </c>
      <c r="S37" s="66">
        <v>1.0449999999999999</v>
      </c>
      <c r="T37" s="66">
        <v>1.786</v>
      </c>
      <c r="U37" s="66">
        <v>0.9</v>
      </c>
      <c r="V37" s="65">
        <v>417797288</v>
      </c>
      <c r="W37" s="65">
        <v>419863558</v>
      </c>
      <c r="X37" s="65">
        <v>166900701</v>
      </c>
      <c r="Y37" s="65">
        <v>171698943</v>
      </c>
      <c r="Z37" s="65">
        <v>1682</v>
      </c>
      <c r="AA37" s="65">
        <v>1393</v>
      </c>
      <c r="AB37" s="67">
        <v>0.58550000000000002</v>
      </c>
      <c r="AC37" s="65">
        <v>2</v>
      </c>
      <c r="AD37" s="66">
        <v>0.1666</v>
      </c>
      <c r="AE37" s="66">
        <v>0.78600000000000003</v>
      </c>
      <c r="AF37" s="65">
        <v>1398</v>
      </c>
      <c r="AG37" s="65">
        <v>1390</v>
      </c>
      <c r="AH37" s="65">
        <v>1396</v>
      </c>
      <c r="AI37" s="65">
        <v>300761</v>
      </c>
      <c r="AJ37" s="66">
        <v>0.9</v>
      </c>
      <c r="AK37" s="66">
        <v>0.872</v>
      </c>
      <c r="AL37" s="66">
        <v>0.95</v>
      </c>
      <c r="AM37" s="66">
        <v>0.92800000000000005</v>
      </c>
      <c r="AN37" s="66">
        <v>0.96899999999999997</v>
      </c>
      <c r="AO37" s="66">
        <v>0.60199999999999998</v>
      </c>
      <c r="AP37" s="66">
        <v>0.82799999999999996</v>
      </c>
      <c r="AQ37" s="66">
        <v>0.82799999999999996</v>
      </c>
      <c r="AR37" s="58">
        <v>0.47713</v>
      </c>
    </row>
    <row r="38" spans="1:44" x14ac:dyDescent="0.2">
      <c r="A38" s="61" t="s">
        <v>94</v>
      </c>
      <c r="B38" s="58" t="s">
        <v>95</v>
      </c>
      <c r="C38" s="65">
        <v>321724</v>
      </c>
      <c r="D38" s="65">
        <v>153260</v>
      </c>
      <c r="E38" s="66">
        <v>0.55200000000000005</v>
      </c>
      <c r="F38" s="65">
        <v>14024</v>
      </c>
      <c r="G38" s="65">
        <v>42072</v>
      </c>
      <c r="H38" s="66">
        <v>0.71899999999999997</v>
      </c>
      <c r="I38" s="65">
        <v>11850</v>
      </c>
      <c r="J38" s="66">
        <v>0.91800000000000004</v>
      </c>
      <c r="K38" s="65">
        <v>1475106020</v>
      </c>
      <c r="L38" s="65">
        <v>3820</v>
      </c>
      <c r="M38" s="65">
        <v>386153</v>
      </c>
      <c r="N38" s="65">
        <v>183953</v>
      </c>
      <c r="O38" s="66">
        <v>0.6</v>
      </c>
      <c r="P38" s="65">
        <v>4424</v>
      </c>
      <c r="Q38" s="65">
        <v>4627</v>
      </c>
      <c r="R38" s="65">
        <v>4526</v>
      </c>
      <c r="S38" s="66">
        <v>1.0449999999999999</v>
      </c>
      <c r="T38" s="66">
        <v>1.4339999999999999</v>
      </c>
      <c r="U38" s="66">
        <v>0.68300000000000005</v>
      </c>
      <c r="V38" s="65">
        <v>1481727021</v>
      </c>
      <c r="W38" s="65">
        <v>1475106020</v>
      </c>
      <c r="X38" s="65">
        <v>682011028</v>
      </c>
      <c r="Y38" s="65">
        <v>702700620</v>
      </c>
      <c r="Z38" s="65">
        <v>4585</v>
      </c>
      <c r="AA38" s="65">
        <v>3594</v>
      </c>
      <c r="AB38" s="67">
        <v>0.51280000000000003</v>
      </c>
      <c r="AC38" s="65">
        <v>43</v>
      </c>
      <c r="AD38" s="66">
        <v>0.14510000000000001</v>
      </c>
      <c r="AE38" s="66">
        <v>0.434</v>
      </c>
      <c r="AF38" s="65">
        <v>3737</v>
      </c>
      <c r="AG38" s="65">
        <v>3791</v>
      </c>
      <c r="AH38" s="65">
        <v>4018</v>
      </c>
      <c r="AI38" s="65">
        <v>367124</v>
      </c>
      <c r="AJ38" s="66">
        <v>0.873</v>
      </c>
      <c r="AK38" s="66">
        <v>0.81200000000000006</v>
      </c>
      <c r="AL38" s="66">
        <v>0.91200000000000003</v>
      </c>
      <c r="AM38" s="66">
        <v>0.89</v>
      </c>
      <c r="AN38" s="66">
        <v>0.89</v>
      </c>
      <c r="AO38" s="66">
        <v>0.72499999999999998</v>
      </c>
      <c r="AP38" s="66">
        <v>0.79</v>
      </c>
      <c r="AQ38" s="66">
        <v>0.79</v>
      </c>
      <c r="AR38" s="58">
        <v>0.51729999999999998</v>
      </c>
    </row>
    <row r="39" spans="1:44" x14ac:dyDescent="0.2">
      <c r="A39" s="61" t="s">
        <v>96</v>
      </c>
      <c r="B39" s="58" t="s">
        <v>97</v>
      </c>
      <c r="C39" s="65">
        <v>341309</v>
      </c>
      <c r="D39" s="65">
        <v>121230</v>
      </c>
      <c r="E39" s="66">
        <v>0.498</v>
      </c>
      <c r="F39" s="65">
        <v>14068</v>
      </c>
      <c r="G39" s="65">
        <v>42204</v>
      </c>
      <c r="H39" s="66">
        <v>0.747</v>
      </c>
      <c r="I39" s="65">
        <v>11923</v>
      </c>
      <c r="J39" s="66">
        <v>0.92600000000000005</v>
      </c>
      <c r="K39" s="65">
        <v>984676472</v>
      </c>
      <c r="L39" s="65">
        <v>2370</v>
      </c>
      <c r="M39" s="65">
        <v>415475</v>
      </c>
      <c r="N39" s="65">
        <v>147573</v>
      </c>
      <c r="O39" s="66">
        <v>0.48199999999999998</v>
      </c>
      <c r="P39" s="65">
        <v>2679</v>
      </c>
      <c r="Q39" s="65">
        <v>2811</v>
      </c>
      <c r="R39" s="65">
        <v>2745</v>
      </c>
      <c r="S39" s="66">
        <v>1.0449999999999999</v>
      </c>
      <c r="T39" s="66">
        <v>1.5920000000000001</v>
      </c>
      <c r="U39" s="66">
        <v>0.78500000000000003</v>
      </c>
      <c r="V39" s="65">
        <v>1006609694</v>
      </c>
      <c r="W39" s="65">
        <v>984676472</v>
      </c>
      <c r="X39" s="65">
        <v>342323446</v>
      </c>
      <c r="Y39" s="65">
        <v>349748831</v>
      </c>
      <c r="Z39" s="65">
        <v>2885</v>
      </c>
      <c r="AA39" s="65">
        <v>2255</v>
      </c>
      <c r="AB39" s="67">
        <v>0.66859999999999997</v>
      </c>
      <c r="AC39" s="65">
        <v>150</v>
      </c>
      <c r="AD39" s="66">
        <v>0.1915</v>
      </c>
      <c r="AE39" s="66">
        <v>0.59199999999999997</v>
      </c>
      <c r="AF39" s="65">
        <v>2433</v>
      </c>
      <c r="AG39" s="65">
        <v>2352</v>
      </c>
      <c r="AH39" s="65">
        <v>2474</v>
      </c>
      <c r="AI39" s="65">
        <v>398009</v>
      </c>
      <c r="AJ39" s="66">
        <v>0.9</v>
      </c>
      <c r="AK39" s="66">
        <v>0.77200000000000002</v>
      </c>
      <c r="AL39" s="66">
        <v>0.872</v>
      </c>
      <c r="AM39" s="66">
        <v>0.872</v>
      </c>
      <c r="AN39" s="66">
        <v>0.91</v>
      </c>
      <c r="AO39" s="66">
        <v>0.70899999999999996</v>
      </c>
      <c r="AP39" s="66">
        <v>0.77200000000000002</v>
      </c>
      <c r="AQ39" s="66">
        <v>0.77200000000000002</v>
      </c>
      <c r="AR39" s="58">
        <v>0.62456</v>
      </c>
    </row>
    <row r="40" spans="1:44" x14ac:dyDescent="0.2">
      <c r="A40" s="61" t="s">
        <v>98</v>
      </c>
      <c r="B40" s="58" t="s">
        <v>99</v>
      </c>
      <c r="C40" s="65">
        <v>517266</v>
      </c>
      <c r="D40" s="65">
        <v>221602</v>
      </c>
      <c r="E40" s="66">
        <v>0.83599999999999997</v>
      </c>
      <c r="F40" s="65">
        <v>14454</v>
      </c>
      <c r="G40" s="65">
        <v>43362</v>
      </c>
      <c r="H40" s="66">
        <v>0.57399999999999995</v>
      </c>
      <c r="I40" s="65">
        <v>14726</v>
      </c>
      <c r="J40" s="66">
        <v>0.875</v>
      </c>
      <c r="K40" s="65">
        <v>2083129595</v>
      </c>
      <c r="L40" s="65">
        <v>3383</v>
      </c>
      <c r="M40" s="65">
        <v>615763</v>
      </c>
      <c r="N40" s="65">
        <v>265424</v>
      </c>
      <c r="O40" s="66">
        <v>0.86699999999999999</v>
      </c>
      <c r="P40" s="65">
        <v>3779</v>
      </c>
      <c r="Q40" s="65">
        <v>3876</v>
      </c>
      <c r="R40" s="65">
        <v>3828</v>
      </c>
      <c r="S40" s="66">
        <v>1.0449999999999999</v>
      </c>
      <c r="T40" s="66">
        <v>1.2629999999999999</v>
      </c>
      <c r="U40" s="66">
        <v>0.47799999999999998</v>
      </c>
      <c r="V40" s="65">
        <v>2070294000</v>
      </c>
      <c r="W40" s="65">
        <v>2095965190</v>
      </c>
      <c r="X40" s="65">
        <v>815268333</v>
      </c>
      <c r="Y40" s="65">
        <v>897931571</v>
      </c>
      <c r="Z40" s="65">
        <v>4052</v>
      </c>
      <c r="AA40" s="65">
        <v>3275</v>
      </c>
      <c r="AB40" s="67">
        <v>0.29809999999999998</v>
      </c>
      <c r="AC40" s="65">
        <v>113</v>
      </c>
      <c r="AD40" s="66">
        <v>7.9799999999999996E-2</v>
      </c>
      <c r="AE40" s="66">
        <v>0.26300000000000001</v>
      </c>
      <c r="AF40" s="65">
        <v>3408</v>
      </c>
      <c r="AG40" s="65">
        <v>3436</v>
      </c>
      <c r="AH40" s="65">
        <v>3594</v>
      </c>
      <c r="AI40" s="65">
        <v>583184</v>
      </c>
      <c r="AJ40" s="66">
        <v>0.70899999999999996</v>
      </c>
      <c r="AK40" s="66">
        <v>0.73299999999999998</v>
      </c>
      <c r="AL40" s="66">
        <v>0.83299999999999996</v>
      </c>
      <c r="AM40" s="66">
        <v>0.76600000000000001</v>
      </c>
      <c r="AN40" s="66">
        <v>0.76600000000000001</v>
      </c>
      <c r="AO40" s="66">
        <v>0.65600000000000003</v>
      </c>
      <c r="AP40" s="66">
        <v>0.66600000000000004</v>
      </c>
      <c r="AQ40" s="66">
        <v>0.66600000000000004</v>
      </c>
      <c r="AR40" s="58">
        <v>0.25790000000000002</v>
      </c>
    </row>
    <row r="41" spans="1:44" x14ac:dyDescent="0.2">
      <c r="A41" s="61" t="s">
        <v>100</v>
      </c>
      <c r="B41" s="58" t="s">
        <v>101</v>
      </c>
      <c r="C41" s="65">
        <v>385884</v>
      </c>
      <c r="D41" s="65">
        <v>112165</v>
      </c>
      <c r="E41" s="66">
        <v>0.50900000000000001</v>
      </c>
      <c r="F41" s="65">
        <v>14712</v>
      </c>
      <c r="G41" s="65">
        <v>44136</v>
      </c>
      <c r="H41" s="66">
        <v>0.74099999999999999</v>
      </c>
      <c r="I41" s="65">
        <v>10665</v>
      </c>
      <c r="J41" s="66">
        <v>0.92400000000000004</v>
      </c>
      <c r="K41" s="65">
        <v>708812921</v>
      </c>
      <c r="L41" s="65">
        <v>1555</v>
      </c>
      <c r="M41" s="65">
        <v>455828</v>
      </c>
      <c r="N41" s="65">
        <v>136762</v>
      </c>
      <c r="O41" s="66">
        <v>0.44600000000000001</v>
      </c>
      <c r="P41" s="65">
        <v>1785</v>
      </c>
      <c r="Q41" s="65">
        <v>1828</v>
      </c>
      <c r="R41" s="65">
        <v>1807</v>
      </c>
      <c r="S41" s="66">
        <v>1.0449999999999999</v>
      </c>
      <c r="T41" s="66">
        <v>1.667</v>
      </c>
      <c r="U41" s="66">
        <v>0.74399999999999999</v>
      </c>
      <c r="V41" s="65">
        <v>685988444</v>
      </c>
      <c r="W41" s="65">
        <v>731637398</v>
      </c>
      <c r="X41" s="65">
        <v>207349192</v>
      </c>
      <c r="Y41" s="65">
        <v>212665019</v>
      </c>
      <c r="Z41" s="65">
        <v>1896</v>
      </c>
      <c r="AA41" s="65">
        <v>1521</v>
      </c>
      <c r="AB41" s="67">
        <v>0.54300000000000004</v>
      </c>
      <c r="AC41" s="65">
        <v>6</v>
      </c>
      <c r="AD41" s="66">
        <v>0.11890000000000001</v>
      </c>
      <c r="AE41" s="66">
        <v>0.66700000000000004</v>
      </c>
      <c r="AF41" s="65">
        <v>1524</v>
      </c>
      <c r="AG41" s="65">
        <v>1487</v>
      </c>
      <c r="AH41" s="65">
        <v>1680</v>
      </c>
      <c r="AI41" s="65">
        <v>435498</v>
      </c>
      <c r="AJ41" s="66">
        <v>0.9</v>
      </c>
      <c r="AK41" s="66">
        <v>0.81499999999999995</v>
      </c>
      <c r="AL41" s="66">
        <v>0.91500000000000004</v>
      </c>
      <c r="AM41" s="66">
        <v>0.85099999999999998</v>
      </c>
      <c r="AN41" s="66">
        <v>0.85099999999999998</v>
      </c>
      <c r="AO41" s="66">
        <v>0.628</v>
      </c>
      <c r="AP41" s="66">
        <v>0.751</v>
      </c>
      <c r="AQ41" s="66">
        <v>0.751</v>
      </c>
      <c r="AR41" s="58">
        <v>0.42431000000000002</v>
      </c>
    </row>
    <row r="42" spans="1:44" x14ac:dyDescent="0.2">
      <c r="A42" s="61" t="s">
        <v>102</v>
      </c>
      <c r="B42" s="58" t="s">
        <v>103</v>
      </c>
      <c r="C42" s="65">
        <v>516270</v>
      </c>
      <c r="D42" s="65">
        <v>151283</v>
      </c>
      <c r="E42" s="66">
        <v>0.68500000000000005</v>
      </c>
      <c r="F42" s="65">
        <v>25113</v>
      </c>
      <c r="G42" s="65">
        <v>75339</v>
      </c>
      <c r="H42" s="66">
        <v>0.65100000000000002</v>
      </c>
      <c r="I42" s="65">
        <v>9645</v>
      </c>
      <c r="J42" s="66">
        <v>0.89800000000000002</v>
      </c>
      <c r="K42" s="65">
        <v>153291320</v>
      </c>
      <c r="L42" s="65">
        <v>231</v>
      </c>
      <c r="M42" s="65">
        <v>663598</v>
      </c>
      <c r="N42" s="65">
        <v>195817</v>
      </c>
      <c r="O42" s="66">
        <v>0.63900000000000001</v>
      </c>
      <c r="P42" s="65">
        <v>243</v>
      </c>
      <c r="Q42" s="65">
        <v>272</v>
      </c>
      <c r="R42" s="65">
        <v>258</v>
      </c>
      <c r="S42" s="66">
        <v>1.091</v>
      </c>
      <c r="T42" s="66">
        <v>1.8129999999999999</v>
      </c>
      <c r="U42" s="66">
        <v>0.55700000000000005</v>
      </c>
      <c r="V42" s="65">
        <v>152217819</v>
      </c>
      <c r="W42" s="65">
        <v>154364822</v>
      </c>
      <c r="X42" s="65">
        <v>44107867</v>
      </c>
      <c r="Y42" s="65">
        <v>45233907</v>
      </c>
      <c r="Z42" s="65">
        <v>299</v>
      </c>
      <c r="AA42" s="65">
        <v>193</v>
      </c>
      <c r="AB42" s="67">
        <v>0.52900000000000003</v>
      </c>
      <c r="AC42" s="65">
        <v>0</v>
      </c>
      <c r="AD42" s="66">
        <v>5.4600000000000003E-2</v>
      </c>
      <c r="AE42" s="66">
        <v>0.81299999999999994</v>
      </c>
      <c r="AF42" s="65">
        <v>193</v>
      </c>
      <c r="AG42" s="65">
        <v>188</v>
      </c>
      <c r="AH42" s="65">
        <v>249</v>
      </c>
      <c r="AI42" s="65">
        <v>619939</v>
      </c>
      <c r="AJ42" s="66">
        <v>0.76500000000000001</v>
      </c>
      <c r="AK42" s="66">
        <v>0.85</v>
      </c>
      <c r="AL42" s="66">
        <v>0.95</v>
      </c>
      <c r="AM42" s="66">
        <v>0.85</v>
      </c>
      <c r="AN42" s="66">
        <v>0.85</v>
      </c>
      <c r="AO42" s="66">
        <v>0.57299999999999995</v>
      </c>
      <c r="AP42" s="66">
        <v>0.64500000000000002</v>
      </c>
      <c r="AQ42" s="66">
        <v>0.64500000000000002</v>
      </c>
      <c r="AR42" s="58">
        <v>0.44969999999999999</v>
      </c>
    </row>
    <row r="43" spans="1:44" x14ac:dyDescent="0.2">
      <c r="A43" s="61" t="s">
        <v>104</v>
      </c>
      <c r="B43" s="58" t="s">
        <v>105</v>
      </c>
      <c r="C43" s="65">
        <v>338154</v>
      </c>
      <c r="D43" s="65">
        <v>138616</v>
      </c>
      <c r="E43" s="66">
        <v>0.53300000000000003</v>
      </c>
      <c r="F43" s="65">
        <v>10779</v>
      </c>
      <c r="G43" s="65">
        <v>32337</v>
      </c>
      <c r="H43" s="66">
        <v>0.72899999999999998</v>
      </c>
      <c r="I43" s="65">
        <v>6920</v>
      </c>
      <c r="J43" s="66">
        <v>0.92100000000000004</v>
      </c>
      <c r="K43" s="65">
        <v>447098223</v>
      </c>
      <c r="L43" s="65">
        <v>1115</v>
      </c>
      <c r="M43" s="65">
        <v>400984</v>
      </c>
      <c r="N43" s="65">
        <v>170442</v>
      </c>
      <c r="O43" s="66">
        <v>0.55600000000000005</v>
      </c>
      <c r="P43" s="65">
        <v>1219</v>
      </c>
      <c r="Q43" s="65">
        <v>1342</v>
      </c>
      <c r="R43" s="65">
        <v>1281</v>
      </c>
      <c r="S43" s="66">
        <v>1.091</v>
      </c>
      <c r="T43" s="66">
        <v>1.669</v>
      </c>
      <c r="U43" s="66">
        <v>0.72799999999999998</v>
      </c>
      <c r="V43" s="65">
        <v>430586729</v>
      </c>
      <c r="W43" s="65">
        <v>463609718</v>
      </c>
      <c r="X43" s="65">
        <v>173825039</v>
      </c>
      <c r="Y43" s="65">
        <v>190043252</v>
      </c>
      <c r="Z43" s="65">
        <v>1371</v>
      </c>
      <c r="AA43" s="65">
        <v>1052</v>
      </c>
      <c r="AB43" s="67">
        <v>0.4501</v>
      </c>
      <c r="AC43" s="65">
        <v>1</v>
      </c>
      <c r="AD43" s="66">
        <v>8.6199999999999999E-2</v>
      </c>
      <c r="AE43" s="66">
        <v>0.66900000000000004</v>
      </c>
      <c r="AF43" s="65">
        <v>1055</v>
      </c>
      <c r="AG43" s="65">
        <v>1050</v>
      </c>
      <c r="AH43" s="65">
        <v>1223</v>
      </c>
      <c r="AI43" s="65">
        <v>379075</v>
      </c>
      <c r="AJ43" s="66">
        <v>0.9</v>
      </c>
      <c r="AK43" s="66">
        <v>0.88300000000000001</v>
      </c>
      <c r="AL43" s="66">
        <v>0.95</v>
      </c>
      <c r="AM43" s="66">
        <v>0.88300000000000001</v>
      </c>
      <c r="AN43" s="66">
        <v>0.88300000000000001</v>
      </c>
      <c r="AO43" s="66">
        <v>0.48099999999999998</v>
      </c>
      <c r="AP43" s="66">
        <v>0.78300000000000003</v>
      </c>
      <c r="AQ43" s="66">
        <v>0.78300000000000003</v>
      </c>
      <c r="AR43" s="58">
        <v>0.38014999999999999</v>
      </c>
    </row>
    <row r="44" spans="1:44" x14ac:dyDescent="0.2">
      <c r="A44" s="61" t="s">
        <v>106</v>
      </c>
      <c r="B44" s="58" t="s">
        <v>107</v>
      </c>
      <c r="C44" s="65">
        <v>1703758</v>
      </c>
      <c r="D44" s="65">
        <v>169042</v>
      </c>
      <c r="E44" s="66">
        <v>1.556</v>
      </c>
      <c r="F44" s="65">
        <v>13618</v>
      </c>
      <c r="G44" s="65">
        <v>40854</v>
      </c>
      <c r="H44" s="66">
        <v>0.25</v>
      </c>
      <c r="I44" s="65">
        <v>17600</v>
      </c>
      <c r="J44" s="66">
        <v>0.76700000000000002</v>
      </c>
      <c r="K44" s="65">
        <v>854115607</v>
      </c>
      <c r="L44" s="65">
        <v>428</v>
      </c>
      <c r="M44" s="65">
        <v>1995597</v>
      </c>
      <c r="N44" s="65">
        <v>199059</v>
      </c>
      <c r="O44" s="66">
        <v>0.65</v>
      </c>
      <c r="P44" s="65">
        <v>640</v>
      </c>
      <c r="Q44" s="65">
        <v>682</v>
      </c>
      <c r="R44" s="65">
        <v>661</v>
      </c>
      <c r="S44" s="66">
        <v>1.091</v>
      </c>
      <c r="T44" s="66">
        <v>1.7170000000000001</v>
      </c>
      <c r="U44" s="66">
        <v>0.23699999999999999</v>
      </c>
      <c r="V44" s="65">
        <v>849536729</v>
      </c>
      <c r="W44" s="65">
        <v>858694485</v>
      </c>
      <c r="X44" s="65">
        <v>79221294</v>
      </c>
      <c r="Y44" s="65">
        <v>85197473</v>
      </c>
      <c r="Z44" s="65">
        <v>504</v>
      </c>
      <c r="AA44" s="65">
        <v>598</v>
      </c>
      <c r="AB44" s="67">
        <v>0.40820000000000001</v>
      </c>
      <c r="AC44" s="65">
        <v>0</v>
      </c>
      <c r="AD44" s="66">
        <v>0.10009999999999999</v>
      </c>
      <c r="AE44" s="66">
        <v>0.71699999999999997</v>
      </c>
      <c r="AF44" s="65">
        <v>599</v>
      </c>
      <c r="AG44" s="65">
        <v>464</v>
      </c>
      <c r="AH44" s="65">
        <v>462</v>
      </c>
      <c r="AI44" s="65">
        <v>1858646</v>
      </c>
      <c r="AJ44" s="66">
        <v>0.29399999999999998</v>
      </c>
      <c r="AK44" s="66">
        <v>0.65100000000000002</v>
      </c>
      <c r="AL44" s="66">
        <v>0.751</v>
      </c>
      <c r="AM44" s="66">
        <v>0.65100000000000002</v>
      </c>
      <c r="AN44" s="66">
        <v>0.65100000000000002</v>
      </c>
      <c r="AO44" s="66">
        <v>0.14000000000000001</v>
      </c>
      <c r="AP44" s="66">
        <v>0</v>
      </c>
      <c r="AQ44" s="66">
        <v>0.36</v>
      </c>
      <c r="AR44" s="58">
        <v>0.33488000000000001</v>
      </c>
    </row>
    <row r="45" spans="1:44" x14ac:dyDescent="0.2">
      <c r="A45" s="61" t="s">
        <v>108</v>
      </c>
      <c r="B45" s="58" t="s">
        <v>109</v>
      </c>
      <c r="C45" s="65">
        <v>321123</v>
      </c>
      <c r="D45" s="65">
        <v>94412</v>
      </c>
      <c r="E45" s="66">
        <v>0.42599999999999999</v>
      </c>
      <c r="F45" s="65">
        <v>16034</v>
      </c>
      <c r="G45" s="65">
        <v>48102</v>
      </c>
      <c r="H45" s="66">
        <v>0.78300000000000003</v>
      </c>
      <c r="I45" s="65">
        <v>7720</v>
      </c>
      <c r="J45" s="66">
        <v>0.93700000000000006</v>
      </c>
      <c r="K45" s="65">
        <v>247349821</v>
      </c>
      <c r="L45" s="65">
        <v>618</v>
      </c>
      <c r="M45" s="65">
        <v>400242</v>
      </c>
      <c r="N45" s="65">
        <v>119466</v>
      </c>
      <c r="O45" s="66">
        <v>0.39</v>
      </c>
      <c r="P45" s="65">
        <v>724</v>
      </c>
      <c r="Q45" s="65">
        <v>715</v>
      </c>
      <c r="R45" s="65">
        <v>724</v>
      </c>
      <c r="S45" s="66">
        <v>1.091</v>
      </c>
      <c r="T45" s="66">
        <v>1.8680000000000001</v>
      </c>
      <c r="U45" s="66">
        <v>0.88400000000000001</v>
      </c>
      <c r="V45" s="65">
        <v>243580981</v>
      </c>
      <c r="W45" s="65">
        <v>251118662</v>
      </c>
      <c r="X45" s="65">
        <v>72073686</v>
      </c>
      <c r="Y45" s="65">
        <v>73830370</v>
      </c>
      <c r="Z45" s="65">
        <v>782</v>
      </c>
      <c r="AA45" s="65">
        <v>615</v>
      </c>
      <c r="AB45" s="67">
        <v>0.50949999999999995</v>
      </c>
      <c r="AC45" s="65">
        <v>1</v>
      </c>
      <c r="AD45" s="66">
        <v>0.2094</v>
      </c>
      <c r="AE45" s="66">
        <v>0.86799999999999999</v>
      </c>
      <c r="AF45" s="65">
        <v>616</v>
      </c>
      <c r="AG45" s="65">
        <v>574</v>
      </c>
      <c r="AH45" s="65">
        <v>667</v>
      </c>
      <c r="AI45" s="65">
        <v>376489</v>
      </c>
      <c r="AJ45" s="66">
        <v>0.9</v>
      </c>
      <c r="AK45" s="66">
        <v>0.84899999999999998</v>
      </c>
      <c r="AL45" s="66">
        <v>0.94899999999999995</v>
      </c>
      <c r="AM45" s="66">
        <v>0.88400000000000001</v>
      </c>
      <c r="AN45" s="66">
        <v>0.92300000000000004</v>
      </c>
      <c r="AO45" s="66">
        <v>0.53300000000000003</v>
      </c>
      <c r="AP45" s="66">
        <v>0.78400000000000003</v>
      </c>
      <c r="AQ45" s="66">
        <v>0.78400000000000003</v>
      </c>
      <c r="AR45" s="58">
        <v>0.50819000000000003</v>
      </c>
    </row>
    <row r="46" spans="1:44" x14ac:dyDescent="0.2">
      <c r="A46" s="61" t="s">
        <v>110</v>
      </c>
      <c r="B46" s="58" t="s">
        <v>111</v>
      </c>
      <c r="C46" s="65">
        <v>409018</v>
      </c>
      <c r="D46" s="65">
        <v>100586</v>
      </c>
      <c r="E46" s="66">
        <v>0.502</v>
      </c>
      <c r="F46" s="65">
        <v>11956</v>
      </c>
      <c r="G46" s="65">
        <v>35868</v>
      </c>
      <c r="H46" s="66">
        <v>0.74399999999999999</v>
      </c>
      <c r="I46" s="65">
        <v>6100</v>
      </c>
      <c r="J46" s="66">
        <v>0.92500000000000004</v>
      </c>
      <c r="K46" s="65">
        <v>206963254</v>
      </c>
      <c r="L46" s="65">
        <v>403</v>
      </c>
      <c r="M46" s="65">
        <v>513556</v>
      </c>
      <c r="N46" s="65">
        <v>126294</v>
      </c>
      <c r="O46" s="66">
        <v>0.41199999999999998</v>
      </c>
      <c r="P46" s="65">
        <v>447</v>
      </c>
      <c r="Q46" s="65">
        <v>464</v>
      </c>
      <c r="R46" s="65">
        <v>456</v>
      </c>
      <c r="S46" s="66">
        <v>1.091</v>
      </c>
      <c r="T46" s="66">
        <v>1.901</v>
      </c>
      <c r="U46" s="66">
        <v>0.78100000000000003</v>
      </c>
      <c r="V46" s="65">
        <v>208003140</v>
      </c>
      <c r="W46" s="65">
        <v>206963254</v>
      </c>
      <c r="X46" s="65">
        <v>48897469</v>
      </c>
      <c r="Y46" s="65">
        <v>50896539</v>
      </c>
      <c r="Z46" s="65">
        <v>506</v>
      </c>
      <c r="AA46" s="65">
        <v>376</v>
      </c>
      <c r="AB46" s="67">
        <v>0.61170000000000002</v>
      </c>
      <c r="AC46" s="65">
        <v>0</v>
      </c>
      <c r="AD46" s="66">
        <v>0.21529999999999999</v>
      </c>
      <c r="AE46" s="66">
        <v>0.90100000000000002</v>
      </c>
      <c r="AF46" s="65">
        <v>376</v>
      </c>
      <c r="AG46" s="65">
        <v>349</v>
      </c>
      <c r="AH46" s="65">
        <v>437</v>
      </c>
      <c r="AI46" s="65">
        <v>473600</v>
      </c>
      <c r="AJ46" s="66">
        <v>0.9</v>
      </c>
      <c r="AK46" s="66">
        <v>0.86099999999999999</v>
      </c>
      <c r="AL46" s="66">
        <v>0.95</v>
      </c>
      <c r="AM46" s="66">
        <v>0.86099999999999999</v>
      </c>
      <c r="AN46" s="66">
        <v>0.89900000000000002</v>
      </c>
      <c r="AO46" s="66">
        <v>0.20799999999999999</v>
      </c>
      <c r="AP46" s="66">
        <v>0.72899999999999998</v>
      </c>
      <c r="AQ46" s="66">
        <v>0.72899999999999998</v>
      </c>
      <c r="AR46" s="58">
        <v>0.54876999999999998</v>
      </c>
    </row>
    <row r="47" spans="1:44" x14ac:dyDescent="0.2">
      <c r="A47" s="61" t="s">
        <v>112</v>
      </c>
      <c r="B47" s="58" t="s">
        <v>113</v>
      </c>
      <c r="C47" s="65">
        <v>375037</v>
      </c>
      <c r="D47" s="65">
        <v>109512</v>
      </c>
      <c r="E47" s="66">
        <v>0.497</v>
      </c>
      <c r="F47" s="65">
        <v>14052</v>
      </c>
      <c r="G47" s="65">
        <v>42156</v>
      </c>
      <c r="H47" s="66">
        <v>0.747</v>
      </c>
      <c r="I47" s="65">
        <v>5981</v>
      </c>
      <c r="J47" s="66">
        <v>0.92600000000000005</v>
      </c>
      <c r="K47" s="65">
        <v>387948911</v>
      </c>
      <c r="L47" s="65">
        <v>867</v>
      </c>
      <c r="M47" s="65">
        <v>447461</v>
      </c>
      <c r="N47" s="65">
        <v>133891</v>
      </c>
      <c r="O47" s="66">
        <v>0.437</v>
      </c>
      <c r="P47" s="65">
        <v>1007</v>
      </c>
      <c r="Q47" s="65">
        <v>1035</v>
      </c>
      <c r="R47" s="65">
        <v>1021</v>
      </c>
      <c r="S47" s="66">
        <v>1.091</v>
      </c>
      <c r="T47" s="66">
        <v>1.851</v>
      </c>
      <c r="U47" s="66">
        <v>0.79400000000000004</v>
      </c>
      <c r="V47" s="65">
        <v>378357653</v>
      </c>
      <c r="W47" s="65">
        <v>397540169</v>
      </c>
      <c r="X47" s="65">
        <v>113414513</v>
      </c>
      <c r="Y47" s="65">
        <v>116083553</v>
      </c>
      <c r="Z47" s="65">
        <v>1060</v>
      </c>
      <c r="AA47" s="65">
        <v>842</v>
      </c>
      <c r="AB47" s="67">
        <v>0.5464</v>
      </c>
      <c r="AC47" s="65">
        <v>0</v>
      </c>
      <c r="AD47" s="66">
        <v>0.1454</v>
      </c>
      <c r="AE47" s="66">
        <v>0.85099999999999998</v>
      </c>
      <c r="AF47" s="65">
        <v>851</v>
      </c>
      <c r="AG47" s="65">
        <v>850</v>
      </c>
      <c r="AH47" s="65">
        <v>921</v>
      </c>
      <c r="AI47" s="65">
        <v>431639</v>
      </c>
      <c r="AJ47" s="66">
        <v>0.9</v>
      </c>
      <c r="AK47" s="66">
        <v>0.86899999999999999</v>
      </c>
      <c r="AL47" s="66">
        <v>0.95</v>
      </c>
      <c r="AM47" s="66">
        <v>0.86899999999999999</v>
      </c>
      <c r="AN47" s="66">
        <v>0.90700000000000003</v>
      </c>
      <c r="AO47" s="66">
        <v>0.36</v>
      </c>
      <c r="AP47" s="66">
        <v>0.753</v>
      </c>
      <c r="AQ47" s="66">
        <v>0.753</v>
      </c>
      <c r="AR47" s="58">
        <v>0.46195999999999998</v>
      </c>
    </row>
    <row r="48" spans="1:44" x14ac:dyDescent="0.2">
      <c r="A48" s="61" t="s">
        <v>114</v>
      </c>
      <c r="B48" s="58" t="s">
        <v>115</v>
      </c>
      <c r="C48" s="65">
        <v>263131</v>
      </c>
      <c r="D48" s="65">
        <v>136482</v>
      </c>
      <c r="E48" s="66">
        <v>0.47499999999999998</v>
      </c>
      <c r="F48" s="65">
        <v>13348</v>
      </c>
      <c r="G48" s="65">
        <v>40044</v>
      </c>
      <c r="H48" s="66">
        <v>0.75800000000000001</v>
      </c>
      <c r="I48" s="65">
        <v>7264</v>
      </c>
      <c r="J48" s="66">
        <v>0.92900000000000005</v>
      </c>
      <c r="K48" s="65">
        <v>590203168</v>
      </c>
      <c r="L48" s="65">
        <v>1809</v>
      </c>
      <c r="M48" s="65">
        <v>326259</v>
      </c>
      <c r="N48" s="65">
        <v>169225</v>
      </c>
      <c r="O48" s="66">
        <v>0.55200000000000005</v>
      </c>
      <c r="P48" s="65">
        <v>2263</v>
      </c>
      <c r="Q48" s="65">
        <v>2253</v>
      </c>
      <c r="R48" s="65">
        <v>2263</v>
      </c>
      <c r="S48" s="66">
        <v>1.091</v>
      </c>
      <c r="T48" s="66">
        <v>1.508</v>
      </c>
      <c r="U48" s="66">
        <v>0.82299999999999995</v>
      </c>
      <c r="V48" s="65">
        <v>630793793</v>
      </c>
      <c r="W48" s="65">
        <v>590203168</v>
      </c>
      <c r="X48" s="65">
        <v>291235240</v>
      </c>
      <c r="Y48" s="65">
        <v>306129583</v>
      </c>
      <c r="Z48" s="65">
        <v>2243</v>
      </c>
      <c r="AA48" s="65">
        <v>1931</v>
      </c>
      <c r="AB48" s="67">
        <v>0.61550000000000005</v>
      </c>
      <c r="AC48" s="65">
        <v>9</v>
      </c>
      <c r="AD48" s="66">
        <v>0.16109999999999999</v>
      </c>
      <c r="AE48" s="66">
        <v>0.50800000000000001</v>
      </c>
      <c r="AF48" s="65">
        <v>2127</v>
      </c>
      <c r="AG48" s="65">
        <v>2003</v>
      </c>
      <c r="AH48" s="65">
        <v>1869</v>
      </c>
      <c r="AI48" s="65">
        <v>315785</v>
      </c>
      <c r="AJ48" s="66">
        <v>0.9</v>
      </c>
      <c r="AK48" s="66">
        <v>0.83199999999999996</v>
      </c>
      <c r="AL48" s="66">
        <v>0.93200000000000005</v>
      </c>
      <c r="AM48" s="66">
        <v>0.91900000000000004</v>
      </c>
      <c r="AN48" s="66">
        <v>0.95899999999999996</v>
      </c>
      <c r="AO48" s="66">
        <v>0.66</v>
      </c>
      <c r="AP48" s="66">
        <v>0.81899999999999995</v>
      </c>
      <c r="AQ48" s="66">
        <v>0.81899999999999995</v>
      </c>
      <c r="AR48" s="58">
        <v>0.57538</v>
      </c>
    </row>
    <row r="49" spans="1:44" x14ac:dyDescent="0.2">
      <c r="A49" s="61" t="s">
        <v>116</v>
      </c>
      <c r="B49" s="58" t="s">
        <v>117</v>
      </c>
      <c r="C49" s="65">
        <v>249500</v>
      </c>
      <c r="D49" s="65">
        <v>96940</v>
      </c>
      <c r="E49" s="66">
        <v>0.38200000000000001</v>
      </c>
      <c r="F49" s="65">
        <v>14935</v>
      </c>
      <c r="G49" s="65">
        <v>44805</v>
      </c>
      <c r="H49" s="66">
        <v>0.80600000000000005</v>
      </c>
      <c r="I49" s="65">
        <v>5623</v>
      </c>
      <c r="J49" s="66">
        <v>0.94299999999999995</v>
      </c>
      <c r="K49" s="65">
        <v>338186094</v>
      </c>
      <c r="L49" s="65">
        <v>1083</v>
      </c>
      <c r="M49" s="65">
        <v>312267</v>
      </c>
      <c r="N49" s="65">
        <v>122540</v>
      </c>
      <c r="O49" s="66">
        <v>0.4</v>
      </c>
      <c r="P49" s="65">
        <v>1256</v>
      </c>
      <c r="Q49" s="65">
        <v>1314</v>
      </c>
      <c r="R49" s="65">
        <v>1285</v>
      </c>
      <c r="S49" s="66">
        <v>1.091</v>
      </c>
      <c r="T49" s="66">
        <v>1.8320000000000001</v>
      </c>
      <c r="U49" s="66">
        <v>0.9</v>
      </c>
      <c r="V49" s="65">
        <v>334805850</v>
      </c>
      <c r="W49" s="65">
        <v>341566338</v>
      </c>
      <c r="X49" s="65">
        <v>128704132</v>
      </c>
      <c r="Y49" s="65">
        <v>132711681</v>
      </c>
      <c r="Z49" s="65">
        <v>1369</v>
      </c>
      <c r="AA49" s="65">
        <v>1024</v>
      </c>
      <c r="AB49" s="67">
        <v>0.65229999999999999</v>
      </c>
      <c r="AC49" s="65">
        <v>0</v>
      </c>
      <c r="AD49" s="66">
        <v>0.19289999999999999</v>
      </c>
      <c r="AE49" s="66">
        <v>0.83199999999999996</v>
      </c>
      <c r="AF49" s="65">
        <v>1037</v>
      </c>
      <c r="AG49" s="65">
        <v>1070</v>
      </c>
      <c r="AH49" s="65">
        <v>1128</v>
      </c>
      <c r="AI49" s="65">
        <v>302807</v>
      </c>
      <c r="AJ49" s="66">
        <v>0.9</v>
      </c>
      <c r="AK49" s="66">
        <v>0.86699999999999999</v>
      </c>
      <c r="AL49" s="66">
        <v>0.95</v>
      </c>
      <c r="AM49" s="66">
        <v>0.92700000000000005</v>
      </c>
      <c r="AN49" s="66">
        <v>0.96799999999999997</v>
      </c>
      <c r="AO49" s="66">
        <v>0.53300000000000003</v>
      </c>
      <c r="AP49" s="66">
        <v>0.82699999999999996</v>
      </c>
      <c r="AQ49" s="66">
        <v>0.82699999999999996</v>
      </c>
      <c r="AR49" s="58">
        <v>0.44929999999999998</v>
      </c>
    </row>
    <row r="50" spans="1:44" x14ac:dyDescent="0.2">
      <c r="A50" s="61" t="s">
        <v>118</v>
      </c>
      <c r="B50" s="58" t="s">
        <v>119</v>
      </c>
      <c r="C50" s="65">
        <v>226166</v>
      </c>
      <c r="D50" s="65">
        <v>112588</v>
      </c>
      <c r="E50" s="66">
        <v>0.39800000000000002</v>
      </c>
      <c r="F50" s="65">
        <v>10185</v>
      </c>
      <c r="G50" s="65">
        <v>30555</v>
      </c>
      <c r="H50" s="66">
        <v>0.79800000000000004</v>
      </c>
      <c r="I50" s="65">
        <v>6919</v>
      </c>
      <c r="J50" s="66">
        <v>0.94099999999999995</v>
      </c>
      <c r="K50" s="65">
        <v>204615181</v>
      </c>
      <c r="L50" s="65">
        <v>766</v>
      </c>
      <c r="M50" s="65">
        <v>267121</v>
      </c>
      <c r="N50" s="65">
        <v>134048</v>
      </c>
      <c r="O50" s="66">
        <v>0.437</v>
      </c>
      <c r="P50" s="65">
        <v>1058</v>
      </c>
      <c r="Q50" s="65">
        <v>1130</v>
      </c>
      <c r="R50" s="65">
        <v>1094</v>
      </c>
      <c r="S50" s="66">
        <v>1.091</v>
      </c>
      <c r="T50" s="66">
        <v>1.643</v>
      </c>
      <c r="U50" s="66">
        <v>0.88</v>
      </c>
      <c r="V50" s="65">
        <v>202966851</v>
      </c>
      <c r="W50" s="65">
        <v>206263512</v>
      </c>
      <c r="X50" s="65">
        <v>97998377</v>
      </c>
      <c r="Y50" s="65">
        <v>102680931</v>
      </c>
      <c r="Z50" s="65">
        <v>912</v>
      </c>
      <c r="AA50" s="65">
        <v>931</v>
      </c>
      <c r="AB50" s="67">
        <v>0.47389999999999999</v>
      </c>
      <c r="AC50" s="65">
        <v>0</v>
      </c>
      <c r="AD50" s="66">
        <v>0.1469</v>
      </c>
      <c r="AE50" s="66">
        <v>0.64300000000000002</v>
      </c>
      <c r="AF50" s="65">
        <v>931</v>
      </c>
      <c r="AG50" s="65">
        <v>708</v>
      </c>
      <c r="AH50" s="65">
        <v>827</v>
      </c>
      <c r="AI50" s="65">
        <v>249411</v>
      </c>
      <c r="AJ50" s="66">
        <v>0.9</v>
      </c>
      <c r="AK50" s="66">
        <v>0.872</v>
      </c>
      <c r="AL50" s="66">
        <v>0.95</v>
      </c>
      <c r="AM50" s="66">
        <v>0.95</v>
      </c>
      <c r="AN50" s="66">
        <v>0.95</v>
      </c>
      <c r="AO50" s="66">
        <v>0.66200000000000003</v>
      </c>
      <c r="AP50" s="66">
        <v>0.85799999999999998</v>
      </c>
      <c r="AQ50" s="66">
        <v>0.85799999999999998</v>
      </c>
      <c r="AR50" s="58">
        <v>0.36912</v>
      </c>
    </row>
    <row r="51" spans="1:44" x14ac:dyDescent="0.2">
      <c r="A51" s="61" t="s">
        <v>120</v>
      </c>
      <c r="B51" s="58" t="s">
        <v>121</v>
      </c>
      <c r="C51" s="65">
        <v>447698</v>
      </c>
      <c r="D51" s="65">
        <v>100378</v>
      </c>
      <c r="E51" s="66">
        <v>0.52800000000000002</v>
      </c>
      <c r="F51" s="65">
        <v>13937</v>
      </c>
      <c r="G51" s="65">
        <v>41811</v>
      </c>
      <c r="H51" s="66">
        <v>0.73099999999999998</v>
      </c>
      <c r="I51" s="65">
        <v>5602</v>
      </c>
      <c r="J51" s="66">
        <v>0.92100000000000004</v>
      </c>
      <c r="K51" s="65">
        <v>449936673</v>
      </c>
      <c r="L51" s="65">
        <v>855</v>
      </c>
      <c r="M51" s="65">
        <v>526241</v>
      </c>
      <c r="N51" s="65">
        <v>117988</v>
      </c>
      <c r="O51" s="66">
        <v>0.38500000000000001</v>
      </c>
      <c r="P51" s="65">
        <v>953</v>
      </c>
      <c r="Q51" s="65">
        <v>956</v>
      </c>
      <c r="R51" s="65">
        <v>955</v>
      </c>
      <c r="S51" s="66">
        <v>1.091</v>
      </c>
      <c r="T51" s="66">
        <v>1.873</v>
      </c>
      <c r="U51" s="66">
        <v>0.747</v>
      </c>
      <c r="V51" s="65">
        <v>458077397</v>
      </c>
      <c r="W51" s="65">
        <v>449936673</v>
      </c>
      <c r="X51" s="65">
        <v>95991967</v>
      </c>
      <c r="Y51" s="65">
        <v>100880348</v>
      </c>
      <c r="Z51" s="65">
        <v>1005</v>
      </c>
      <c r="AA51" s="65">
        <v>830</v>
      </c>
      <c r="AB51" s="67">
        <v>0.52370000000000005</v>
      </c>
      <c r="AC51" s="65">
        <v>0</v>
      </c>
      <c r="AD51" s="66">
        <v>0.15920000000000001</v>
      </c>
      <c r="AE51" s="66">
        <v>0.873</v>
      </c>
      <c r="AF51" s="65">
        <v>1028</v>
      </c>
      <c r="AG51" s="65">
        <v>1022</v>
      </c>
      <c r="AH51" s="65">
        <v>909</v>
      </c>
      <c r="AI51" s="65">
        <v>494979</v>
      </c>
      <c r="AJ51" s="66">
        <v>0.9</v>
      </c>
      <c r="AK51" s="66">
        <v>0.8</v>
      </c>
      <c r="AL51" s="66">
        <v>0.9</v>
      </c>
      <c r="AM51" s="66">
        <v>0.81599999999999995</v>
      </c>
      <c r="AN51" s="66">
        <v>0.85099999999999998</v>
      </c>
      <c r="AO51" s="66">
        <v>0.216</v>
      </c>
      <c r="AP51" s="66">
        <v>0.71599999999999997</v>
      </c>
      <c r="AQ51" s="66">
        <v>0.71599999999999997</v>
      </c>
      <c r="AR51" s="58">
        <v>0.39399000000000001</v>
      </c>
    </row>
    <row r="52" spans="1:44" x14ac:dyDescent="0.2">
      <c r="A52" s="61" t="s">
        <v>122</v>
      </c>
      <c r="B52" s="58" t="s">
        <v>123</v>
      </c>
      <c r="C52" s="65">
        <v>135696</v>
      </c>
      <c r="D52" s="65">
        <v>58236</v>
      </c>
      <c r="E52" s="66">
        <v>0.219</v>
      </c>
      <c r="F52" s="65">
        <v>15040</v>
      </c>
      <c r="G52" s="65">
        <v>45120</v>
      </c>
      <c r="H52" s="66">
        <v>0.88900000000000001</v>
      </c>
      <c r="I52" s="65">
        <v>195</v>
      </c>
      <c r="J52" s="66">
        <v>0.96799999999999997</v>
      </c>
      <c r="K52" s="65">
        <v>206528782</v>
      </c>
      <c r="L52" s="65">
        <v>1275</v>
      </c>
      <c r="M52" s="65">
        <v>161983</v>
      </c>
      <c r="N52" s="65">
        <v>70340</v>
      </c>
      <c r="O52" s="66">
        <v>0.22900000000000001</v>
      </c>
      <c r="P52" s="65">
        <v>1491</v>
      </c>
      <c r="Q52" s="65">
        <v>1478</v>
      </c>
      <c r="R52" s="65">
        <v>1491</v>
      </c>
      <c r="S52" s="66">
        <v>1.091</v>
      </c>
      <c r="T52" s="66">
        <v>1.7490000000000001</v>
      </c>
      <c r="U52" s="66">
        <v>0.9</v>
      </c>
      <c r="V52" s="65">
        <v>204084423</v>
      </c>
      <c r="W52" s="65">
        <v>208973141</v>
      </c>
      <c r="X52" s="65">
        <v>86038994</v>
      </c>
      <c r="Y52" s="65">
        <v>89683745</v>
      </c>
      <c r="Z52" s="65">
        <v>1540</v>
      </c>
      <c r="AA52" s="65">
        <v>1280</v>
      </c>
      <c r="AB52" s="67">
        <v>0.68479999999999996</v>
      </c>
      <c r="AC52" s="65">
        <v>4</v>
      </c>
      <c r="AD52" s="66">
        <v>0.2676</v>
      </c>
      <c r="AE52" s="66">
        <v>0.749</v>
      </c>
      <c r="AF52" s="65">
        <v>1283</v>
      </c>
      <c r="AG52" s="65">
        <v>1318</v>
      </c>
      <c r="AH52" s="65">
        <v>1303</v>
      </c>
      <c r="AI52" s="65">
        <v>160378</v>
      </c>
      <c r="AJ52" s="66">
        <v>0.9</v>
      </c>
      <c r="AK52" s="66">
        <v>0.90900000000000003</v>
      </c>
      <c r="AL52" s="66">
        <v>0.95</v>
      </c>
      <c r="AM52" s="66">
        <v>0.95</v>
      </c>
      <c r="AN52" s="66">
        <v>0.98</v>
      </c>
      <c r="AO52" s="66">
        <v>0</v>
      </c>
      <c r="AP52" s="66">
        <v>0.90900000000000003</v>
      </c>
      <c r="AQ52" s="66">
        <v>0.9</v>
      </c>
      <c r="AR52" s="58">
        <v>0.65881000000000001</v>
      </c>
    </row>
    <row r="53" spans="1:44" x14ac:dyDescent="0.2">
      <c r="A53" s="61" t="s">
        <v>124</v>
      </c>
      <c r="B53" s="58" t="s">
        <v>125</v>
      </c>
      <c r="C53" s="65">
        <v>336556</v>
      </c>
      <c r="D53" s="65">
        <v>110783</v>
      </c>
      <c r="E53" s="66">
        <v>0.47199999999999998</v>
      </c>
      <c r="F53" s="65">
        <v>13133</v>
      </c>
      <c r="G53" s="65">
        <v>39399</v>
      </c>
      <c r="H53" s="66">
        <v>0.76</v>
      </c>
      <c r="I53" s="65">
        <v>6023</v>
      </c>
      <c r="J53" s="66">
        <v>0.93</v>
      </c>
      <c r="K53" s="65">
        <v>958859377</v>
      </c>
      <c r="L53" s="65">
        <v>2256</v>
      </c>
      <c r="M53" s="65">
        <v>425026</v>
      </c>
      <c r="N53" s="65">
        <v>141818</v>
      </c>
      <c r="O53" s="66">
        <v>0.46300000000000002</v>
      </c>
      <c r="P53" s="65">
        <v>2784</v>
      </c>
      <c r="Q53" s="65">
        <v>3006</v>
      </c>
      <c r="R53" s="65">
        <v>2895</v>
      </c>
      <c r="S53" s="66">
        <v>1.091</v>
      </c>
      <c r="T53" s="66">
        <v>1.7370000000000001</v>
      </c>
      <c r="U53" s="66">
        <v>0.82499999999999996</v>
      </c>
      <c r="V53" s="65">
        <v>945743482</v>
      </c>
      <c r="W53" s="65">
        <v>971975273</v>
      </c>
      <c r="X53" s="65">
        <v>310020508</v>
      </c>
      <c r="Y53" s="65">
        <v>319941773</v>
      </c>
      <c r="Z53" s="65">
        <v>2888</v>
      </c>
      <c r="AA53" s="65">
        <v>2188</v>
      </c>
      <c r="AB53" s="67">
        <v>0.54930000000000001</v>
      </c>
      <c r="AC53" s="65">
        <v>5</v>
      </c>
      <c r="AD53" s="66">
        <v>0.1164</v>
      </c>
      <c r="AE53" s="66">
        <v>0.73699999999999999</v>
      </c>
      <c r="AF53" s="65">
        <v>2313</v>
      </c>
      <c r="AG53" s="65">
        <v>2261</v>
      </c>
      <c r="AH53" s="65">
        <v>2369</v>
      </c>
      <c r="AI53" s="65">
        <v>410289</v>
      </c>
      <c r="AJ53" s="66">
        <v>0.9</v>
      </c>
      <c r="AK53" s="66">
        <v>0.85799999999999998</v>
      </c>
      <c r="AL53" s="66">
        <v>0.95</v>
      </c>
      <c r="AM53" s="66">
        <v>0.86499999999999999</v>
      </c>
      <c r="AN53" s="66">
        <v>0.90300000000000002</v>
      </c>
      <c r="AO53" s="66">
        <v>0.42499999999999999</v>
      </c>
      <c r="AP53" s="66">
        <v>0.76500000000000001</v>
      </c>
      <c r="AQ53" s="66">
        <v>0.76500000000000001</v>
      </c>
      <c r="AR53" s="58">
        <v>0.46986</v>
      </c>
    </row>
    <row r="54" spans="1:44" x14ac:dyDescent="0.2">
      <c r="A54" s="61" t="s">
        <v>126</v>
      </c>
      <c r="B54" s="58" t="s">
        <v>127</v>
      </c>
      <c r="C54" s="65">
        <v>365846</v>
      </c>
      <c r="D54" s="65">
        <v>141558</v>
      </c>
      <c r="E54" s="66">
        <v>0.55800000000000005</v>
      </c>
      <c r="F54" s="65">
        <v>12710</v>
      </c>
      <c r="G54" s="65">
        <v>38130</v>
      </c>
      <c r="H54" s="66">
        <v>0.71599999999999997</v>
      </c>
      <c r="I54" s="65">
        <v>8058</v>
      </c>
      <c r="J54" s="66">
        <v>0.91700000000000004</v>
      </c>
      <c r="K54" s="65">
        <v>1683455653</v>
      </c>
      <c r="L54" s="65">
        <v>4026</v>
      </c>
      <c r="M54" s="65">
        <v>418145</v>
      </c>
      <c r="N54" s="65">
        <v>165889</v>
      </c>
      <c r="O54" s="66">
        <v>0.54100000000000004</v>
      </c>
      <c r="P54" s="65">
        <v>4651</v>
      </c>
      <c r="Q54" s="65">
        <v>4768</v>
      </c>
      <c r="R54" s="65">
        <v>4710</v>
      </c>
      <c r="S54" s="66">
        <v>1.103</v>
      </c>
      <c r="T54" s="66">
        <v>1.502</v>
      </c>
      <c r="U54" s="66">
        <v>0.68200000000000005</v>
      </c>
      <c r="V54" s="65">
        <v>1640845396</v>
      </c>
      <c r="W54" s="65">
        <v>1726065911</v>
      </c>
      <c r="X54" s="65">
        <v>651278436</v>
      </c>
      <c r="Y54" s="65">
        <v>667872455</v>
      </c>
      <c r="Z54" s="65">
        <v>4718</v>
      </c>
      <c r="AA54" s="65">
        <v>4012</v>
      </c>
      <c r="AB54" s="67">
        <v>0.57350000000000001</v>
      </c>
      <c r="AC54" s="65">
        <v>15</v>
      </c>
      <c r="AD54" s="66">
        <v>0.19670000000000001</v>
      </c>
      <c r="AE54" s="66">
        <v>0.502</v>
      </c>
      <c r="AF54" s="65">
        <v>4138</v>
      </c>
      <c r="AG54" s="65">
        <v>4134</v>
      </c>
      <c r="AH54" s="65">
        <v>4116</v>
      </c>
      <c r="AI54" s="65">
        <v>419355</v>
      </c>
      <c r="AJ54" s="66">
        <v>0.86299999999999999</v>
      </c>
      <c r="AK54" s="66">
        <v>0.81499999999999995</v>
      </c>
      <c r="AL54" s="66">
        <v>0.91500000000000004</v>
      </c>
      <c r="AM54" s="66">
        <v>0.86</v>
      </c>
      <c r="AN54" s="66">
        <v>0.86</v>
      </c>
      <c r="AO54" s="66">
        <v>0.57499999999999996</v>
      </c>
      <c r="AP54" s="66">
        <v>0.76</v>
      </c>
      <c r="AQ54" s="66">
        <v>0.76</v>
      </c>
      <c r="AR54" s="58">
        <v>0.54207000000000005</v>
      </c>
    </row>
    <row r="55" spans="1:44" x14ac:dyDescent="0.2">
      <c r="A55" s="61" t="s">
        <v>128</v>
      </c>
      <c r="B55" s="58" t="s">
        <v>129</v>
      </c>
      <c r="C55" s="65">
        <v>399630</v>
      </c>
      <c r="D55" s="65">
        <v>143019</v>
      </c>
      <c r="E55" s="66">
        <v>0.58499999999999996</v>
      </c>
      <c r="F55" s="65">
        <v>14935</v>
      </c>
      <c r="G55" s="65">
        <v>44805</v>
      </c>
      <c r="H55" s="66">
        <v>0.70199999999999996</v>
      </c>
      <c r="I55" s="65">
        <v>11551</v>
      </c>
      <c r="J55" s="66">
        <v>0.91300000000000003</v>
      </c>
      <c r="K55" s="65">
        <v>357270101</v>
      </c>
      <c r="L55" s="65">
        <v>741</v>
      </c>
      <c r="M55" s="65">
        <v>482145</v>
      </c>
      <c r="N55" s="65">
        <v>172549</v>
      </c>
      <c r="O55" s="66">
        <v>0.56299999999999994</v>
      </c>
      <c r="P55" s="65">
        <v>874</v>
      </c>
      <c r="Q55" s="65">
        <v>855</v>
      </c>
      <c r="R55" s="65">
        <v>874</v>
      </c>
      <c r="S55" s="66">
        <v>1.103</v>
      </c>
      <c r="T55" s="66">
        <v>1.431</v>
      </c>
      <c r="U55" s="66">
        <v>0.65</v>
      </c>
      <c r="V55" s="65">
        <v>359879074</v>
      </c>
      <c r="W55" s="65">
        <v>357270101</v>
      </c>
      <c r="X55" s="65">
        <v>118499768</v>
      </c>
      <c r="Y55" s="65">
        <v>127859296</v>
      </c>
      <c r="Z55" s="65">
        <v>894</v>
      </c>
      <c r="AA55" s="65">
        <v>721</v>
      </c>
      <c r="AB55" s="67">
        <v>0.32300000000000001</v>
      </c>
      <c r="AC55" s="65">
        <v>4</v>
      </c>
      <c r="AD55" s="66">
        <v>8.4400000000000003E-2</v>
      </c>
      <c r="AE55" s="66">
        <v>0.43099999999999999</v>
      </c>
      <c r="AF55" s="65">
        <v>722</v>
      </c>
      <c r="AG55" s="65">
        <v>726</v>
      </c>
      <c r="AH55" s="65">
        <v>796</v>
      </c>
      <c r="AI55" s="65">
        <v>448831</v>
      </c>
      <c r="AJ55" s="66">
        <v>0.83399999999999996</v>
      </c>
      <c r="AK55" s="66">
        <v>0.80100000000000005</v>
      </c>
      <c r="AL55" s="66">
        <v>0.90100000000000002</v>
      </c>
      <c r="AM55" s="66">
        <v>0.84299999999999997</v>
      </c>
      <c r="AN55" s="66">
        <v>0.84299999999999997</v>
      </c>
      <c r="AO55" s="66">
        <v>0.65100000000000002</v>
      </c>
      <c r="AP55" s="66">
        <v>0.74299999999999999</v>
      </c>
      <c r="AQ55" s="66">
        <v>0.74299999999999999</v>
      </c>
      <c r="AR55" s="58">
        <v>0.27710000000000001</v>
      </c>
    </row>
    <row r="56" spans="1:44" x14ac:dyDescent="0.2">
      <c r="A56" s="61" t="s">
        <v>130</v>
      </c>
      <c r="B56" s="58" t="s">
        <v>131</v>
      </c>
      <c r="C56" s="65">
        <v>319475</v>
      </c>
      <c r="D56" s="65">
        <v>125391</v>
      </c>
      <c r="E56" s="66">
        <v>0.49199999999999999</v>
      </c>
      <c r="F56" s="65">
        <v>13590</v>
      </c>
      <c r="G56" s="65">
        <v>40770</v>
      </c>
      <c r="H56" s="66">
        <v>0.75</v>
      </c>
      <c r="I56" s="65">
        <v>7377</v>
      </c>
      <c r="J56" s="66">
        <v>0.92700000000000005</v>
      </c>
      <c r="K56" s="65">
        <v>332457388</v>
      </c>
      <c r="L56" s="65">
        <v>869</v>
      </c>
      <c r="M56" s="65">
        <v>382574</v>
      </c>
      <c r="N56" s="65">
        <v>151797</v>
      </c>
      <c r="O56" s="66">
        <v>0.495</v>
      </c>
      <c r="P56" s="65">
        <v>970</v>
      </c>
      <c r="Q56" s="65">
        <v>1001</v>
      </c>
      <c r="R56" s="65">
        <v>986</v>
      </c>
      <c r="S56" s="66">
        <v>1.103</v>
      </c>
      <c r="T56" s="66">
        <v>1.722</v>
      </c>
      <c r="U56" s="66">
        <v>0.76200000000000001</v>
      </c>
      <c r="V56" s="65">
        <v>328826391</v>
      </c>
      <c r="W56" s="65">
        <v>336088386</v>
      </c>
      <c r="X56" s="65">
        <v>127227311</v>
      </c>
      <c r="Y56" s="65">
        <v>131912200</v>
      </c>
      <c r="Z56" s="65">
        <v>1052</v>
      </c>
      <c r="AA56" s="65">
        <v>851</v>
      </c>
      <c r="AB56" s="67">
        <v>0.46820000000000001</v>
      </c>
      <c r="AC56" s="65">
        <v>6</v>
      </c>
      <c r="AD56" s="66">
        <v>0.14560000000000001</v>
      </c>
      <c r="AE56" s="66">
        <v>0.72199999999999998</v>
      </c>
      <c r="AF56" s="65">
        <v>852</v>
      </c>
      <c r="AG56" s="65">
        <v>846</v>
      </c>
      <c r="AH56" s="65">
        <v>942</v>
      </c>
      <c r="AI56" s="65">
        <v>356781</v>
      </c>
      <c r="AJ56" s="66">
        <v>0.9</v>
      </c>
      <c r="AK56" s="66">
        <v>0.879</v>
      </c>
      <c r="AL56" s="66">
        <v>0.95</v>
      </c>
      <c r="AM56" s="66">
        <v>0.89600000000000002</v>
      </c>
      <c r="AN56" s="66">
        <v>0.89600000000000002</v>
      </c>
      <c r="AO56" s="66">
        <v>0.56799999999999995</v>
      </c>
      <c r="AP56" s="66">
        <v>0.79600000000000004</v>
      </c>
      <c r="AQ56" s="66">
        <v>0.79600000000000004</v>
      </c>
      <c r="AR56" s="58">
        <v>0.36881999999999998</v>
      </c>
    </row>
    <row r="57" spans="1:44" x14ac:dyDescent="0.2">
      <c r="A57" s="61" t="s">
        <v>132</v>
      </c>
      <c r="B57" s="58" t="s">
        <v>133</v>
      </c>
      <c r="C57" s="65">
        <v>762516</v>
      </c>
      <c r="D57" s="65">
        <v>165440</v>
      </c>
      <c r="E57" s="66">
        <v>0.88800000000000001</v>
      </c>
      <c r="F57" s="65">
        <v>14921</v>
      </c>
      <c r="G57" s="65">
        <v>44763</v>
      </c>
      <c r="H57" s="66">
        <v>0.54800000000000004</v>
      </c>
      <c r="I57" s="65">
        <v>12205</v>
      </c>
      <c r="J57" s="66">
        <v>0.86699999999999999</v>
      </c>
      <c r="K57" s="65">
        <v>600766306</v>
      </c>
      <c r="L57" s="65">
        <v>671</v>
      </c>
      <c r="M57" s="65">
        <v>895329</v>
      </c>
      <c r="N57" s="65">
        <v>197000</v>
      </c>
      <c r="O57" s="66">
        <v>0.64300000000000002</v>
      </c>
      <c r="P57" s="65">
        <v>737</v>
      </c>
      <c r="Q57" s="65">
        <v>746</v>
      </c>
      <c r="R57" s="65">
        <v>742</v>
      </c>
      <c r="S57" s="66">
        <v>1.103</v>
      </c>
      <c r="T57" s="66">
        <v>1.8169999999999999</v>
      </c>
      <c r="U57" s="66">
        <v>0.44900000000000001</v>
      </c>
      <c r="V57" s="65">
        <v>592281822</v>
      </c>
      <c r="W57" s="65">
        <v>609250790</v>
      </c>
      <c r="X57" s="65">
        <v>132150933</v>
      </c>
      <c r="Y57" s="65">
        <v>132187218</v>
      </c>
      <c r="Z57" s="65">
        <v>799</v>
      </c>
      <c r="AA57" s="65">
        <v>667</v>
      </c>
      <c r="AB57" s="67">
        <v>0.47499999999999998</v>
      </c>
      <c r="AC57" s="65">
        <v>52</v>
      </c>
      <c r="AD57" s="66">
        <v>8.6900000000000005E-2</v>
      </c>
      <c r="AE57" s="66">
        <v>0.81699999999999995</v>
      </c>
      <c r="AF57" s="65">
        <v>689</v>
      </c>
      <c r="AG57" s="65">
        <v>681</v>
      </c>
      <c r="AH57" s="65">
        <v>722</v>
      </c>
      <c r="AI57" s="65">
        <v>843837</v>
      </c>
      <c r="AJ57" s="66">
        <v>0.625</v>
      </c>
      <c r="AK57" s="66">
        <v>0.81200000000000006</v>
      </c>
      <c r="AL57" s="66">
        <v>0.91200000000000003</v>
      </c>
      <c r="AM57" s="66">
        <v>0.81200000000000006</v>
      </c>
      <c r="AN57" s="66">
        <v>0.81200000000000006</v>
      </c>
      <c r="AO57" s="66">
        <v>0.39900000000000002</v>
      </c>
      <c r="AP57" s="66">
        <v>0.51600000000000001</v>
      </c>
      <c r="AQ57" s="66">
        <v>0.51600000000000001</v>
      </c>
      <c r="AR57" s="58">
        <v>0.37282999999999999</v>
      </c>
    </row>
    <row r="58" spans="1:44" x14ac:dyDescent="0.2">
      <c r="A58" s="61" t="s">
        <v>134</v>
      </c>
      <c r="B58" s="58" t="s">
        <v>135</v>
      </c>
      <c r="C58" s="65">
        <v>333256</v>
      </c>
      <c r="D58" s="65">
        <v>145659</v>
      </c>
      <c r="E58" s="66">
        <v>0.54400000000000004</v>
      </c>
      <c r="F58" s="65">
        <v>15455</v>
      </c>
      <c r="G58" s="65">
        <v>46365</v>
      </c>
      <c r="H58" s="66">
        <v>0.72299999999999998</v>
      </c>
      <c r="I58" s="65">
        <v>8427</v>
      </c>
      <c r="J58" s="66">
        <v>0.91900000000000004</v>
      </c>
      <c r="K58" s="65">
        <v>305356609</v>
      </c>
      <c r="L58" s="65">
        <v>753</v>
      </c>
      <c r="M58" s="65">
        <v>405520</v>
      </c>
      <c r="N58" s="65">
        <v>177769</v>
      </c>
      <c r="O58" s="66">
        <v>0.57999999999999996</v>
      </c>
      <c r="P58" s="65">
        <v>914</v>
      </c>
      <c r="Q58" s="65">
        <v>936</v>
      </c>
      <c r="R58" s="65">
        <v>925</v>
      </c>
      <c r="S58" s="66">
        <v>1.103</v>
      </c>
      <c r="T58" s="66">
        <v>1.6639999999999999</v>
      </c>
      <c r="U58" s="66">
        <v>0.69399999999999995</v>
      </c>
      <c r="V58" s="65">
        <v>304450362</v>
      </c>
      <c r="W58" s="65">
        <v>306262856</v>
      </c>
      <c r="X58" s="65">
        <v>129867891</v>
      </c>
      <c r="Y58" s="65">
        <v>133860668</v>
      </c>
      <c r="Z58" s="65">
        <v>919</v>
      </c>
      <c r="AA58" s="65">
        <v>758</v>
      </c>
      <c r="AB58" s="67">
        <v>0.46550000000000002</v>
      </c>
      <c r="AC58" s="65">
        <v>0</v>
      </c>
      <c r="AD58" s="66">
        <v>0.1144</v>
      </c>
      <c r="AE58" s="66">
        <v>0.66400000000000003</v>
      </c>
      <c r="AF58" s="65">
        <v>786</v>
      </c>
      <c r="AG58" s="65">
        <v>803</v>
      </c>
      <c r="AH58" s="65">
        <v>791</v>
      </c>
      <c r="AI58" s="65">
        <v>387184</v>
      </c>
      <c r="AJ58" s="66">
        <v>0.9</v>
      </c>
      <c r="AK58" s="66">
        <v>0.86399999999999999</v>
      </c>
      <c r="AL58" s="66">
        <v>0.95</v>
      </c>
      <c r="AM58" s="66">
        <v>0.878</v>
      </c>
      <c r="AN58" s="66">
        <v>0.878</v>
      </c>
      <c r="AO58" s="66">
        <v>0.61399999999999999</v>
      </c>
      <c r="AP58" s="66">
        <v>0.77800000000000002</v>
      </c>
      <c r="AQ58" s="66">
        <v>0.77800000000000002</v>
      </c>
      <c r="AR58" s="58">
        <v>0.43741999999999998</v>
      </c>
    </row>
    <row r="59" spans="1:44" x14ac:dyDescent="0.2">
      <c r="A59" s="61" t="s">
        <v>136</v>
      </c>
      <c r="B59" s="58" t="s">
        <v>137</v>
      </c>
      <c r="C59" s="65">
        <v>475764</v>
      </c>
      <c r="D59" s="65">
        <v>119917</v>
      </c>
      <c r="E59" s="66">
        <v>0.58899999999999997</v>
      </c>
      <c r="F59" s="65">
        <v>12895</v>
      </c>
      <c r="G59" s="65">
        <v>38685</v>
      </c>
      <c r="H59" s="66">
        <v>0.7</v>
      </c>
      <c r="I59" s="65">
        <v>9415</v>
      </c>
      <c r="J59" s="66">
        <v>0.91200000000000003</v>
      </c>
      <c r="K59" s="65">
        <v>538635001</v>
      </c>
      <c r="L59" s="65">
        <v>913</v>
      </c>
      <c r="M59" s="65">
        <v>589961</v>
      </c>
      <c r="N59" s="65">
        <v>149864</v>
      </c>
      <c r="O59" s="66">
        <v>0.48899999999999999</v>
      </c>
      <c r="P59" s="65">
        <v>1103</v>
      </c>
      <c r="Q59" s="65">
        <v>1147</v>
      </c>
      <c r="R59" s="65">
        <v>1125</v>
      </c>
      <c r="S59" s="66">
        <v>1.103</v>
      </c>
      <c r="T59" s="66">
        <v>1.752</v>
      </c>
      <c r="U59" s="66">
        <v>0.64</v>
      </c>
      <c r="V59" s="65">
        <v>534422973</v>
      </c>
      <c r="W59" s="65">
        <v>542847029</v>
      </c>
      <c r="X59" s="65">
        <v>129870181</v>
      </c>
      <c r="Y59" s="65">
        <v>136826421</v>
      </c>
      <c r="Z59" s="65">
        <v>1141</v>
      </c>
      <c r="AA59" s="65">
        <v>896</v>
      </c>
      <c r="AB59" s="67">
        <v>0.4889</v>
      </c>
      <c r="AC59" s="65">
        <v>0</v>
      </c>
      <c r="AD59" s="66">
        <v>0.1186</v>
      </c>
      <c r="AE59" s="66">
        <v>0.752</v>
      </c>
      <c r="AF59" s="65">
        <v>894</v>
      </c>
      <c r="AG59" s="65">
        <v>928</v>
      </c>
      <c r="AH59" s="65">
        <v>966</v>
      </c>
      <c r="AI59" s="65">
        <v>561953</v>
      </c>
      <c r="AJ59" s="66">
        <v>0.85799999999999998</v>
      </c>
      <c r="AK59" s="66">
        <v>0.83599999999999997</v>
      </c>
      <c r="AL59" s="66">
        <v>0.93600000000000005</v>
      </c>
      <c r="AM59" s="66">
        <v>0.83599999999999997</v>
      </c>
      <c r="AN59" s="66">
        <v>0.83599999999999997</v>
      </c>
      <c r="AO59" s="66">
        <v>0.48799999999999999</v>
      </c>
      <c r="AP59" s="66">
        <v>0.67800000000000005</v>
      </c>
      <c r="AQ59" s="66">
        <v>0.67800000000000005</v>
      </c>
      <c r="AR59" s="58">
        <v>0.43179000000000001</v>
      </c>
    </row>
    <row r="60" spans="1:44" x14ac:dyDescent="0.2">
      <c r="A60" s="61" t="s">
        <v>138</v>
      </c>
      <c r="B60" s="58" t="s">
        <v>139</v>
      </c>
      <c r="C60" s="65">
        <v>580602</v>
      </c>
      <c r="D60" s="65">
        <v>156186</v>
      </c>
      <c r="E60" s="66">
        <v>0.74</v>
      </c>
      <c r="F60" s="65">
        <v>13458</v>
      </c>
      <c r="G60" s="65">
        <v>40374</v>
      </c>
      <c r="H60" s="66">
        <v>0.623</v>
      </c>
      <c r="I60" s="65">
        <v>9946</v>
      </c>
      <c r="J60" s="66">
        <v>0.88900000000000001</v>
      </c>
      <c r="K60" s="65">
        <v>554477377</v>
      </c>
      <c r="L60" s="65">
        <v>814</v>
      </c>
      <c r="M60" s="65">
        <v>681176</v>
      </c>
      <c r="N60" s="65">
        <v>184967</v>
      </c>
      <c r="O60" s="66">
        <v>0.60399999999999998</v>
      </c>
      <c r="P60" s="65">
        <v>873</v>
      </c>
      <c r="Q60" s="65">
        <v>903</v>
      </c>
      <c r="R60" s="65">
        <v>888</v>
      </c>
      <c r="S60" s="66">
        <v>1.103</v>
      </c>
      <c r="T60" s="66">
        <v>1.6479999999999999</v>
      </c>
      <c r="U60" s="66">
        <v>0.52400000000000002</v>
      </c>
      <c r="V60" s="65">
        <v>549254295</v>
      </c>
      <c r="W60" s="65">
        <v>559700459</v>
      </c>
      <c r="X60" s="65">
        <v>142267642</v>
      </c>
      <c r="Y60" s="65">
        <v>150563862</v>
      </c>
      <c r="Z60" s="65">
        <v>964</v>
      </c>
      <c r="AA60" s="65">
        <v>745</v>
      </c>
      <c r="AB60" s="67">
        <v>0.40639999999999998</v>
      </c>
      <c r="AC60" s="65">
        <v>14</v>
      </c>
      <c r="AD60" s="66">
        <v>0.1013</v>
      </c>
      <c r="AE60" s="66">
        <v>0.64800000000000002</v>
      </c>
      <c r="AF60" s="65">
        <v>827</v>
      </c>
      <c r="AG60" s="65">
        <v>813</v>
      </c>
      <c r="AH60" s="65">
        <v>863</v>
      </c>
      <c r="AI60" s="65">
        <v>648552</v>
      </c>
      <c r="AJ60" s="66">
        <v>0.70899999999999996</v>
      </c>
      <c r="AK60" s="66">
        <v>0.78500000000000003</v>
      </c>
      <c r="AL60" s="66">
        <v>0.88500000000000001</v>
      </c>
      <c r="AM60" s="66">
        <v>0.78500000000000003</v>
      </c>
      <c r="AN60" s="66">
        <v>0.78500000000000003</v>
      </c>
      <c r="AO60" s="66">
        <v>0.41699999999999998</v>
      </c>
      <c r="AP60" s="66">
        <v>0.628</v>
      </c>
      <c r="AQ60" s="66">
        <v>0.628</v>
      </c>
      <c r="AR60" s="58">
        <v>0.33895999999999998</v>
      </c>
    </row>
    <row r="61" spans="1:44" x14ac:dyDescent="0.2">
      <c r="A61" s="61" t="s">
        <v>140</v>
      </c>
      <c r="B61" s="58" t="s">
        <v>141</v>
      </c>
      <c r="C61" s="65">
        <v>405665</v>
      </c>
      <c r="D61" s="65">
        <v>173226</v>
      </c>
      <c r="E61" s="66">
        <v>0.65400000000000003</v>
      </c>
      <c r="F61" s="65">
        <v>13166</v>
      </c>
      <c r="G61" s="65">
        <v>39498</v>
      </c>
      <c r="H61" s="66">
        <v>0.66700000000000004</v>
      </c>
      <c r="I61" s="65">
        <v>10514</v>
      </c>
      <c r="J61" s="66">
        <v>0.90200000000000002</v>
      </c>
      <c r="K61" s="65">
        <v>646374444</v>
      </c>
      <c r="L61" s="65">
        <v>1292</v>
      </c>
      <c r="M61" s="65">
        <v>500289</v>
      </c>
      <c r="N61" s="65">
        <v>216934</v>
      </c>
      <c r="O61" s="66">
        <v>0.70799999999999996</v>
      </c>
      <c r="P61" s="65">
        <v>1529</v>
      </c>
      <c r="Q61" s="65">
        <v>1533</v>
      </c>
      <c r="R61" s="65">
        <v>1531</v>
      </c>
      <c r="S61" s="66">
        <v>1.091</v>
      </c>
      <c r="T61" s="66">
        <v>1.337</v>
      </c>
      <c r="U61" s="66">
        <v>0.59</v>
      </c>
      <c r="V61" s="65">
        <v>636381889</v>
      </c>
      <c r="W61" s="65">
        <v>656367000</v>
      </c>
      <c r="X61" s="65">
        <v>248727938</v>
      </c>
      <c r="Y61" s="65">
        <v>280279788</v>
      </c>
      <c r="Z61" s="65">
        <v>1618</v>
      </c>
      <c r="AA61" s="65">
        <v>1304</v>
      </c>
      <c r="AB61" s="67">
        <v>0.40839999999999999</v>
      </c>
      <c r="AC61" s="65">
        <v>11</v>
      </c>
      <c r="AD61" s="66">
        <v>0.1024</v>
      </c>
      <c r="AE61" s="66">
        <v>0.33700000000000002</v>
      </c>
      <c r="AF61" s="65">
        <v>1360</v>
      </c>
      <c r="AG61" s="65">
        <v>1289</v>
      </c>
      <c r="AH61" s="65">
        <v>1406</v>
      </c>
      <c r="AI61" s="65">
        <v>466832</v>
      </c>
      <c r="AJ61" s="66">
        <v>0.76900000000000002</v>
      </c>
      <c r="AK61" s="66">
        <v>0.76300000000000001</v>
      </c>
      <c r="AL61" s="66">
        <v>0.86299999999999999</v>
      </c>
      <c r="AM61" s="66">
        <v>0.83299999999999996</v>
      </c>
      <c r="AN61" s="66">
        <v>0.83299999999999996</v>
      </c>
      <c r="AO61" s="66">
        <v>0.60599999999999998</v>
      </c>
      <c r="AP61" s="66">
        <v>0.73299999999999998</v>
      </c>
      <c r="AQ61" s="66">
        <v>0.73299999999999998</v>
      </c>
      <c r="AR61" s="58">
        <v>0.35760999999999998</v>
      </c>
    </row>
    <row r="62" spans="1:44" x14ac:dyDescent="0.2">
      <c r="A62" s="61" t="s">
        <v>142</v>
      </c>
      <c r="B62" s="58" t="s">
        <v>143</v>
      </c>
      <c r="C62" s="65">
        <v>232959</v>
      </c>
      <c r="D62" s="65">
        <v>104730</v>
      </c>
      <c r="E62" s="66">
        <v>0.38600000000000001</v>
      </c>
      <c r="F62" s="65">
        <v>12591</v>
      </c>
      <c r="G62" s="65">
        <v>37773</v>
      </c>
      <c r="H62" s="66">
        <v>0.80400000000000005</v>
      </c>
      <c r="I62" s="65">
        <v>7637</v>
      </c>
      <c r="J62" s="66">
        <v>0.94299999999999995</v>
      </c>
      <c r="K62" s="65">
        <v>216265349</v>
      </c>
      <c r="L62" s="65">
        <v>749</v>
      </c>
      <c r="M62" s="65">
        <v>288738</v>
      </c>
      <c r="N62" s="65">
        <v>130737</v>
      </c>
      <c r="O62" s="66">
        <v>0.42699999999999999</v>
      </c>
      <c r="P62" s="65">
        <v>931</v>
      </c>
      <c r="Q62" s="65">
        <v>897</v>
      </c>
      <c r="R62" s="65">
        <v>931</v>
      </c>
      <c r="S62" s="66">
        <v>1.091</v>
      </c>
      <c r="T62" s="66">
        <v>1.5669999999999999</v>
      </c>
      <c r="U62" s="66">
        <v>0.89300000000000002</v>
      </c>
      <c r="V62" s="65">
        <v>214713914</v>
      </c>
      <c r="W62" s="65">
        <v>217816784</v>
      </c>
      <c r="X62" s="65">
        <v>93880938</v>
      </c>
      <c r="Y62" s="65">
        <v>97922737</v>
      </c>
      <c r="Z62" s="65">
        <v>935</v>
      </c>
      <c r="AA62" s="65">
        <v>774</v>
      </c>
      <c r="AB62" s="67">
        <v>0.45290000000000002</v>
      </c>
      <c r="AC62" s="65">
        <v>1</v>
      </c>
      <c r="AD62" s="66">
        <v>4.4400000000000002E-2</v>
      </c>
      <c r="AE62" s="66">
        <v>0.56699999999999995</v>
      </c>
      <c r="AF62" s="65">
        <v>780</v>
      </c>
      <c r="AG62" s="65">
        <v>753</v>
      </c>
      <c r="AH62" s="65">
        <v>811</v>
      </c>
      <c r="AI62" s="65">
        <v>268578</v>
      </c>
      <c r="AJ62" s="66">
        <v>0.9</v>
      </c>
      <c r="AK62" s="66">
        <v>0.86699999999999999</v>
      </c>
      <c r="AL62" s="66">
        <v>0.95</v>
      </c>
      <c r="AM62" s="66">
        <v>0.94599999999999995</v>
      </c>
      <c r="AN62" s="66">
        <v>0.94599999999999995</v>
      </c>
      <c r="AO62" s="66">
        <v>0.69499999999999995</v>
      </c>
      <c r="AP62" s="66">
        <v>0.84599999999999997</v>
      </c>
      <c r="AQ62" s="66">
        <v>0.84599999999999997</v>
      </c>
      <c r="AR62" s="58">
        <v>0.39688000000000001</v>
      </c>
    </row>
    <row r="63" spans="1:44" x14ac:dyDescent="0.2">
      <c r="A63" s="61" t="s">
        <v>144</v>
      </c>
      <c r="B63" s="58" t="s">
        <v>145</v>
      </c>
      <c r="C63" s="65">
        <v>330171</v>
      </c>
      <c r="D63" s="65">
        <v>114406</v>
      </c>
      <c r="E63" s="66">
        <v>0.47499999999999998</v>
      </c>
      <c r="F63" s="65">
        <v>16567</v>
      </c>
      <c r="G63" s="65">
        <v>49701</v>
      </c>
      <c r="H63" s="66">
        <v>0.75800000000000001</v>
      </c>
      <c r="I63" s="65">
        <v>6730</v>
      </c>
      <c r="J63" s="66">
        <v>0.92900000000000005</v>
      </c>
      <c r="K63" s="65">
        <v>335005746</v>
      </c>
      <c r="L63" s="65">
        <v>810</v>
      </c>
      <c r="M63" s="65">
        <v>413587</v>
      </c>
      <c r="N63" s="65">
        <v>145479</v>
      </c>
      <c r="O63" s="66">
        <v>0.47499999999999998</v>
      </c>
      <c r="P63" s="65">
        <v>951</v>
      </c>
      <c r="Q63" s="65">
        <v>1020</v>
      </c>
      <c r="R63" s="65">
        <v>986</v>
      </c>
      <c r="S63" s="66">
        <v>1.091</v>
      </c>
      <c r="T63" s="66">
        <v>1.8919999999999999</v>
      </c>
      <c r="U63" s="66">
        <v>0.82399999999999995</v>
      </c>
      <c r="V63" s="65">
        <v>329934456</v>
      </c>
      <c r="W63" s="65">
        <v>340077037</v>
      </c>
      <c r="X63" s="65">
        <v>112703577</v>
      </c>
      <c r="Y63" s="65">
        <v>117838226</v>
      </c>
      <c r="Z63" s="65">
        <v>1030</v>
      </c>
      <c r="AA63" s="65">
        <v>789</v>
      </c>
      <c r="AB63" s="67">
        <v>0.5958</v>
      </c>
      <c r="AC63" s="65">
        <v>3</v>
      </c>
      <c r="AD63" s="66">
        <v>0.18720000000000001</v>
      </c>
      <c r="AE63" s="66">
        <v>0.89200000000000002</v>
      </c>
      <c r="AF63" s="65">
        <v>792</v>
      </c>
      <c r="AG63" s="65">
        <v>807</v>
      </c>
      <c r="AH63" s="65">
        <v>867</v>
      </c>
      <c r="AI63" s="65">
        <v>392245</v>
      </c>
      <c r="AJ63" s="66">
        <v>0.9</v>
      </c>
      <c r="AK63" s="66">
        <v>0.872</v>
      </c>
      <c r="AL63" s="66">
        <v>0.95</v>
      </c>
      <c r="AM63" s="66">
        <v>0.876</v>
      </c>
      <c r="AN63" s="66">
        <v>0.91400000000000003</v>
      </c>
      <c r="AO63" s="66">
        <v>0.49099999999999999</v>
      </c>
      <c r="AP63" s="66">
        <v>0.77600000000000002</v>
      </c>
      <c r="AQ63" s="66">
        <v>0.77600000000000002</v>
      </c>
      <c r="AR63" s="58">
        <v>0.52336000000000005</v>
      </c>
    </row>
    <row r="64" spans="1:44" x14ac:dyDescent="0.2">
      <c r="A64" s="61" t="s">
        <v>146</v>
      </c>
      <c r="B64" s="58" t="s">
        <v>147</v>
      </c>
      <c r="C64" s="65">
        <v>1740223</v>
      </c>
      <c r="D64" s="65">
        <v>162292</v>
      </c>
      <c r="E64" s="66">
        <v>1.5669999999999999</v>
      </c>
      <c r="F64" s="65">
        <v>17068</v>
      </c>
      <c r="G64" s="65">
        <v>51204</v>
      </c>
      <c r="H64" s="66">
        <v>0.25</v>
      </c>
      <c r="I64" s="65">
        <v>20943</v>
      </c>
      <c r="J64" s="66">
        <v>0.76500000000000001</v>
      </c>
      <c r="K64" s="65">
        <v>1262022843</v>
      </c>
      <c r="L64" s="65">
        <v>599</v>
      </c>
      <c r="M64" s="65">
        <v>2106882</v>
      </c>
      <c r="N64" s="65">
        <v>196972</v>
      </c>
      <c r="O64" s="66">
        <v>0.64300000000000002</v>
      </c>
      <c r="P64" s="65">
        <v>775</v>
      </c>
      <c r="Q64" s="65">
        <v>795</v>
      </c>
      <c r="R64" s="65">
        <v>785</v>
      </c>
      <c r="S64" s="66">
        <v>1.091</v>
      </c>
      <c r="T64" s="66">
        <v>1.7070000000000001</v>
      </c>
      <c r="U64" s="66">
        <v>0.23400000000000001</v>
      </c>
      <c r="V64" s="65">
        <v>1258903086</v>
      </c>
      <c r="W64" s="65">
        <v>1265142600</v>
      </c>
      <c r="X64" s="65">
        <v>110380812</v>
      </c>
      <c r="Y64" s="65">
        <v>117986296</v>
      </c>
      <c r="Z64" s="65">
        <v>727</v>
      </c>
      <c r="AA64" s="65">
        <v>708</v>
      </c>
      <c r="AB64" s="67">
        <v>0.4572</v>
      </c>
      <c r="AC64" s="65">
        <v>0</v>
      </c>
      <c r="AD64" s="66">
        <v>8.1100000000000005E-2</v>
      </c>
      <c r="AE64" s="66">
        <v>0.70699999999999996</v>
      </c>
      <c r="AF64" s="65">
        <v>754</v>
      </c>
      <c r="AG64" s="65">
        <v>636</v>
      </c>
      <c r="AH64" s="65">
        <v>650</v>
      </c>
      <c r="AI64" s="65">
        <v>1946373</v>
      </c>
      <c r="AJ64" s="66">
        <v>0.28199999999999997</v>
      </c>
      <c r="AK64" s="66">
        <v>0.72099999999999997</v>
      </c>
      <c r="AL64" s="66">
        <v>0.82099999999999995</v>
      </c>
      <c r="AM64" s="66">
        <v>0.72099999999999997</v>
      </c>
      <c r="AN64" s="66">
        <v>0.72099999999999997</v>
      </c>
      <c r="AO64" s="66">
        <v>0.17599999999999999</v>
      </c>
      <c r="AP64" s="66">
        <v>0</v>
      </c>
      <c r="AQ64" s="66">
        <v>0.36</v>
      </c>
      <c r="AR64" s="58">
        <v>0.39638000000000001</v>
      </c>
    </row>
    <row r="65" spans="1:44" x14ac:dyDescent="0.2">
      <c r="A65" s="61" t="s">
        <v>148</v>
      </c>
      <c r="B65" s="58" t="s">
        <v>149</v>
      </c>
      <c r="C65" s="65">
        <v>323170</v>
      </c>
      <c r="D65" s="65">
        <v>100002</v>
      </c>
      <c r="E65" s="66">
        <v>0.439</v>
      </c>
      <c r="F65" s="65">
        <v>22443</v>
      </c>
      <c r="G65" s="65">
        <v>67329</v>
      </c>
      <c r="H65" s="66">
        <v>0.77700000000000002</v>
      </c>
      <c r="I65" s="65">
        <v>7014</v>
      </c>
      <c r="J65" s="66">
        <v>0.93500000000000005</v>
      </c>
      <c r="K65" s="65">
        <v>198584771</v>
      </c>
      <c r="L65" s="65">
        <v>496</v>
      </c>
      <c r="M65" s="65">
        <v>400372</v>
      </c>
      <c r="N65" s="65">
        <v>125003</v>
      </c>
      <c r="O65" s="66">
        <v>0.40799999999999997</v>
      </c>
      <c r="P65" s="65">
        <v>581</v>
      </c>
      <c r="Q65" s="65">
        <v>598</v>
      </c>
      <c r="R65" s="65">
        <v>590</v>
      </c>
      <c r="S65" s="66">
        <v>1.091</v>
      </c>
      <c r="T65" s="66">
        <v>1.9870000000000001</v>
      </c>
      <c r="U65" s="66">
        <v>0.86699999999999999</v>
      </c>
      <c r="V65" s="65">
        <v>196804053</v>
      </c>
      <c r="W65" s="65">
        <v>200365489</v>
      </c>
      <c r="X65" s="65">
        <v>59401054</v>
      </c>
      <c r="Y65" s="65">
        <v>62001565</v>
      </c>
      <c r="Z65" s="65">
        <v>620</v>
      </c>
      <c r="AA65" s="65">
        <v>482</v>
      </c>
      <c r="AB65" s="67">
        <v>0.67259999999999998</v>
      </c>
      <c r="AC65" s="65">
        <v>2</v>
      </c>
      <c r="AD65" s="66">
        <v>0.20649999999999999</v>
      </c>
      <c r="AE65" s="66">
        <v>0.98699999999999999</v>
      </c>
      <c r="AF65" s="65">
        <v>653</v>
      </c>
      <c r="AG65" s="65">
        <v>658</v>
      </c>
      <c r="AH65" s="65">
        <v>522</v>
      </c>
      <c r="AI65" s="65">
        <v>383841</v>
      </c>
      <c r="AJ65" s="66">
        <v>0.9</v>
      </c>
      <c r="AK65" s="66">
        <v>0.86</v>
      </c>
      <c r="AL65" s="66">
        <v>0.95</v>
      </c>
      <c r="AM65" s="66">
        <v>0.88</v>
      </c>
      <c r="AN65" s="66">
        <v>0.91900000000000004</v>
      </c>
      <c r="AO65" s="66">
        <v>0.52400000000000002</v>
      </c>
      <c r="AP65" s="66">
        <v>0.78</v>
      </c>
      <c r="AQ65" s="66">
        <v>0.78</v>
      </c>
      <c r="AR65" s="58">
        <v>0.55628999999999995</v>
      </c>
    </row>
    <row r="66" spans="1:44" x14ac:dyDescent="0.2">
      <c r="A66" s="61" t="s">
        <v>150</v>
      </c>
      <c r="B66" s="58" t="s">
        <v>151</v>
      </c>
      <c r="C66" s="65">
        <v>586034</v>
      </c>
      <c r="D66" s="65">
        <v>123266</v>
      </c>
      <c r="E66" s="66">
        <v>0.67400000000000004</v>
      </c>
      <c r="F66" s="65">
        <v>16080</v>
      </c>
      <c r="G66" s="65">
        <v>48240</v>
      </c>
      <c r="H66" s="66">
        <v>0.65700000000000003</v>
      </c>
      <c r="I66" s="65">
        <v>12826</v>
      </c>
      <c r="J66" s="66">
        <v>0.89900000000000002</v>
      </c>
      <c r="K66" s="65">
        <v>304986586</v>
      </c>
      <c r="L66" s="65">
        <v>430</v>
      </c>
      <c r="M66" s="65">
        <v>709271</v>
      </c>
      <c r="N66" s="65">
        <v>149639</v>
      </c>
      <c r="O66" s="66">
        <v>0.48799999999999999</v>
      </c>
      <c r="P66" s="65">
        <v>450</v>
      </c>
      <c r="Q66" s="65">
        <v>540</v>
      </c>
      <c r="R66" s="65">
        <v>495</v>
      </c>
      <c r="S66" s="66">
        <v>1.091</v>
      </c>
      <c r="T66" s="66">
        <v>1.8149999999999999</v>
      </c>
      <c r="U66" s="66">
        <v>0.59499999999999997</v>
      </c>
      <c r="V66" s="65">
        <v>304063122</v>
      </c>
      <c r="W66" s="65">
        <v>305910051</v>
      </c>
      <c r="X66" s="65">
        <v>59268266</v>
      </c>
      <c r="Y66" s="65">
        <v>64344948</v>
      </c>
      <c r="Z66" s="65">
        <v>522</v>
      </c>
      <c r="AA66" s="65">
        <v>379</v>
      </c>
      <c r="AB66" s="67">
        <v>0.4778</v>
      </c>
      <c r="AC66" s="65">
        <v>0</v>
      </c>
      <c r="AD66" s="66">
        <v>0.15229999999999999</v>
      </c>
      <c r="AE66" s="66">
        <v>0.81499999999999995</v>
      </c>
      <c r="AF66" s="65">
        <v>454</v>
      </c>
      <c r="AG66" s="65">
        <v>441</v>
      </c>
      <c r="AH66" s="65">
        <v>462</v>
      </c>
      <c r="AI66" s="65">
        <v>662142</v>
      </c>
      <c r="AJ66" s="66">
        <v>0.76800000000000002</v>
      </c>
      <c r="AK66" s="66">
        <v>0.80300000000000005</v>
      </c>
      <c r="AL66" s="66">
        <v>0.90300000000000002</v>
      </c>
      <c r="AM66" s="66">
        <v>0.80300000000000005</v>
      </c>
      <c r="AN66" s="66">
        <v>0.83799999999999997</v>
      </c>
      <c r="AO66" s="66">
        <v>0.47799999999999998</v>
      </c>
      <c r="AP66" s="66">
        <v>0.621</v>
      </c>
      <c r="AQ66" s="66">
        <v>0.621</v>
      </c>
      <c r="AR66" s="58">
        <v>0.32397999999999999</v>
      </c>
    </row>
    <row r="67" spans="1:44" x14ac:dyDescent="0.2">
      <c r="A67" s="61" t="s">
        <v>152</v>
      </c>
      <c r="B67" s="58" t="s">
        <v>153</v>
      </c>
      <c r="C67" s="65">
        <v>232097</v>
      </c>
      <c r="D67" s="65">
        <v>80828</v>
      </c>
      <c r="E67" s="66">
        <v>0.33400000000000002</v>
      </c>
      <c r="F67" s="65">
        <v>14137</v>
      </c>
      <c r="G67" s="65">
        <v>42411</v>
      </c>
      <c r="H67" s="66">
        <v>0.83</v>
      </c>
      <c r="I67" s="65">
        <v>5024</v>
      </c>
      <c r="J67" s="66">
        <v>0.95</v>
      </c>
      <c r="K67" s="65">
        <v>551691911</v>
      </c>
      <c r="L67" s="65">
        <v>1985</v>
      </c>
      <c r="M67" s="65">
        <v>277930</v>
      </c>
      <c r="N67" s="65">
        <v>98175</v>
      </c>
      <c r="O67" s="66">
        <v>0.32</v>
      </c>
      <c r="P67" s="65">
        <v>2286</v>
      </c>
      <c r="Q67" s="65">
        <v>2336</v>
      </c>
      <c r="R67" s="65">
        <v>2311</v>
      </c>
      <c r="S67" s="66">
        <v>1.091</v>
      </c>
      <c r="T67" s="66">
        <v>1.77</v>
      </c>
      <c r="U67" s="66">
        <v>0.9</v>
      </c>
      <c r="V67" s="65">
        <v>543795981</v>
      </c>
      <c r="W67" s="65">
        <v>559587842</v>
      </c>
      <c r="X67" s="65">
        <v>188972811</v>
      </c>
      <c r="Y67" s="65">
        <v>194878132</v>
      </c>
      <c r="Z67" s="65">
        <v>2411</v>
      </c>
      <c r="AA67" s="65">
        <v>1955</v>
      </c>
      <c r="AB67" s="67">
        <v>0.67589999999999995</v>
      </c>
      <c r="AC67" s="65">
        <v>327</v>
      </c>
      <c r="AD67" s="66">
        <v>0.38040000000000002</v>
      </c>
      <c r="AE67" s="66">
        <v>0.77</v>
      </c>
      <c r="AF67" s="65">
        <v>2162</v>
      </c>
      <c r="AG67" s="65">
        <v>2056</v>
      </c>
      <c r="AH67" s="65">
        <v>2060</v>
      </c>
      <c r="AI67" s="65">
        <v>271644</v>
      </c>
      <c r="AJ67" s="66">
        <v>0.9</v>
      </c>
      <c r="AK67" s="66">
        <v>0.85599999999999998</v>
      </c>
      <c r="AL67" s="66">
        <v>0.95</v>
      </c>
      <c r="AM67" s="66">
        <v>0.94399999999999995</v>
      </c>
      <c r="AN67" s="66">
        <v>0.98</v>
      </c>
      <c r="AO67" s="66">
        <v>0.60599999999999998</v>
      </c>
      <c r="AP67" s="66">
        <v>0.84399999999999997</v>
      </c>
      <c r="AQ67" s="66">
        <v>0.84399999999999997</v>
      </c>
      <c r="AR67" s="58">
        <v>0.71801000000000004</v>
      </c>
    </row>
    <row r="68" spans="1:44" x14ac:dyDescent="0.2">
      <c r="A68" s="61" t="s">
        <v>154</v>
      </c>
      <c r="B68" s="58" t="s">
        <v>155</v>
      </c>
      <c r="C68" s="65">
        <v>811367</v>
      </c>
      <c r="D68" s="65">
        <v>195791</v>
      </c>
      <c r="E68" s="66">
        <v>0.98699999999999999</v>
      </c>
      <c r="F68" s="65">
        <v>14312</v>
      </c>
      <c r="G68" s="65">
        <v>42936</v>
      </c>
      <c r="H68" s="66">
        <v>0.497</v>
      </c>
      <c r="I68" s="65">
        <v>15208</v>
      </c>
      <c r="J68" s="66">
        <v>0.85199999999999998</v>
      </c>
      <c r="K68" s="65">
        <v>590812434</v>
      </c>
      <c r="L68" s="65">
        <v>599</v>
      </c>
      <c r="M68" s="65">
        <v>986331</v>
      </c>
      <c r="N68" s="65">
        <v>240245</v>
      </c>
      <c r="O68" s="66">
        <v>0.78400000000000003</v>
      </c>
      <c r="P68" s="65">
        <v>725</v>
      </c>
      <c r="Q68" s="65">
        <v>706</v>
      </c>
      <c r="R68" s="65">
        <v>725</v>
      </c>
      <c r="S68" s="66">
        <v>1.091</v>
      </c>
      <c r="T68" s="66">
        <v>1.5580000000000001</v>
      </c>
      <c r="U68" s="66">
        <v>0.41399999999999998</v>
      </c>
      <c r="V68" s="65">
        <v>585270068</v>
      </c>
      <c r="W68" s="65">
        <v>596354800</v>
      </c>
      <c r="X68" s="65">
        <v>134877616</v>
      </c>
      <c r="Y68" s="65">
        <v>143907056</v>
      </c>
      <c r="Z68" s="65">
        <v>735</v>
      </c>
      <c r="AA68" s="65">
        <v>619</v>
      </c>
      <c r="AB68" s="67">
        <v>0.3347</v>
      </c>
      <c r="AC68" s="65">
        <v>0</v>
      </c>
      <c r="AD68" s="66">
        <v>0.1113</v>
      </c>
      <c r="AE68" s="66">
        <v>0.55800000000000005</v>
      </c>
      <c r="AF68" s="65">
        <v>621</v>
      </c>
      <c r="AG68" s="65">
        <v>594</v>
      </c>
      <c r="AH68" s="65">
        <v>654</v>
      </c>
      <c r="AI68" s="65">
        <v>911857</v>
      </c>
      <c r="AJ68" s="66">
        <v>0.56699999999999995</v>
      </c>
      <c r="AK68" s="66">
        <v>0.69199999999999995</v>
      </c>
      <c r="AL68" s="66">
        <v>0.79200000000000004</v>
      </c>
      <c r="AM68" s="66">
        <v>0.69199999999999995</v>
      </c>
      <c r="AN68" s="66">
        <v>0.69199999999999995</v>
      </c>
      <c r="AO68" s="66">
        <v>0.46700000000000003</v>
      </c>
      <c r="AP68" s="66">
        <v>0.47699999999999998</v>
      </c>
      <c r="AQ68" s="66">
        <v>0.47699999999999998</v>
      </c>
      <c r="AR68" s="58">
        <v>0.27572000000000002</v>
      </c>
    </row>
    <row r="69" spans="1:44" x14ac:dyDescent="0.2">
      <c r="A69" s="61" t="s">
        <v>156</v>
      </c>
      <c r="B69" s="58" t="s">
        <v>157</v>
      </c>
      <c r="C69" s="65">
        <v>299423</v>
      </c>
      <c r="D69" s="65">
        <v>104581</v>
      </c>
      <c r="E69" s="66">
        <v>0.433</v>
      </c>
      <c r="F69" s="65">
        <v>11709</v>
      </c>
      <c r="G69" s="65">
        <v>35127</v>
      </c>
      <c r="H69" s="66">
        <v>0.78</v>
      </c>
      <c r="I69" s="65">
        <v>6251</v>
      </c>
      <c r="J69" s="66">
        <v>0.93600000000000005</v>
      </c>
      <c r="K69" s="65">
        <v>381405519</v>
      </c>
      <c r="L69" s="65">
        <v>1084</v>
      </c>
      <c r="M69" s="65">
        <v>351850</v>
      </c>
      <c r="N69" s="65">
        <v>126771</v>
      </c>
      <c r="O69" s="66">
        <v>0.41399999999999998</v>
      </c>
      <c r="P69" s="65">
        <v>1286</v>
      </c>
      <c r="Q69" s="65">
        <v>1365</v>
      </c>
      <c r="R69" s="65">
        <v>1326</v>
      </c>
      <c r="S69" s="66">
        <v>1.091</v>
      </c>
      <c r="T69" s="66">
        <v>1.6120000000000001</v>
      </c>
      <c r="U69" s="66">
        <v>0.84299999999999997</v>
      </c>
      <c r="V69" s="65">
        <v>369368343</v>
      </c>
      <c r="W69" s="65">
        <v>393442696</v>
      </c>
      <c r="X69" s="65">
        <v>129399246</v>
      </c>
      <c r="Y69" s="65">
        <v>137420692</v>
      </c>
      <c r="Z69" s="65">
        <v>1314</v>
      </c>
      <c r="AA69" s="65">
        <v>1123</v>
      </c>
      <c r="AB69" s="67">
        <v>0.50470000000000004</v>
      </c>
      <c r="AC69" s="65">
        <v>0</v>
      </c>
      <c r="AD69" s="66">
        <v>0.14019999999999999</v>
      </c>
      <c r="AE69" s="66">
        <v>0.61199999999999999</v>
      </c>
      <c r="AF69" s="65">
        <v>1129</v>
      </c>
      <c r="AG69" s="65">
        <v>1100</v>
      </c>
      <c r="AH69" s="65">
        <v>1171</v>
      </c>
      <c r="AI69" s="65">
        <v>335988</v>
      </c>
      <c r="AJ69" s="66">
        <v>0.9</v>
      </c>
      <c r="AK69" s="66">
        <v>0.82699999999999996</v>
      </c>
      <c r="AL69" s="66">
        <v>0.92700000000000005</v>
      </c>
      <c r="AM69" s="66">
        <v>0.90800000000000003</v>
      </c>
      <c r="AN69" s="66">
        <v>0.90800000000000003</v>
      </c>
      <c r="AO69" s="66">
        <v>0.55900000000000005</v>
      </c>
      <c r="AP69" s="66">
        <v>0.80800000000000005</v>
      </c>
      <c r="AQ69" s="66">
        <v>0.80800000000000005</v>
      </c>
      <c r="AR69" s="58">
        <v>0.45265</v>
      </c>
    </row>
    <row r="70" spans="1:44" x14ac:dyDescent="0.2">
      <c r="A70" s="61" t="s">
        <v>158</v>
      </c>
      <c r="B70" s="58" t="s">
        <v>159</v>
      </c>
      <c r="C70" s="65">
        <v>280658</v>
      </c>
      <c r="D70" s="65">
        <v>88100</v>
      </c>
      <c r="E70" s="66">
        <v>0.38500000000000001</v>
      </c>
      <c r="F70" s="65">
        <v>12964</v>
      </c>
      <c r="G70" s="65">
        <v>38892</v>
      </c>
      <c r="H70" s="66">
        <v>0.80400000000000005</v>
      </c>
      <c r="I70" s="65">
        <v>6325</v>
      </c>
      <c r="J70" s="66">
        <v>0.94299999999999995</v>
      </c>
      <c r="K70" s="65">
        <v>367814503</v>
      </c>
      <c r="L70" s="65">
        <v>1036</v>
      </c>
      <c r="M70" s="65">
        <v>355033</v>
      </c>
      <c r="N70" s="65">
        <v>113272</v>
      </c>
      <c r="O70" s="66">
        <v>0.37</v>
      </c>
      <c r="P70" s="65">
        <v>1283</v>
      </c>
      <c r="Q70" s="65">
        <v>1248</v>
      </c>
      <c r="R70" s="65">
        <v>1283</v>
      </c>
      <c r="S70" s="66">
        <v>1.091</v>
      </c>
      <c r="T70" s="66">
        <v>1.512</v>
      </c>
      <c r="U70" s="66">
        <v>0.9</v>
      </c>
      <c r="V70" s="65">
        <v>361791894</v>
      </c>
      <c r="W70" s="65">
        <v>373837112</v>
      </c>
      <c r="X70" s="65">
        <v>112060181</v>
      </c>
      <c r="Y70" s="65">
        <v>117350271</v>
      </c>
      <c r="Z70" s="65">
        <v>1332</v>
      </c>
      <c r="AA70" s="65">
        <v>1010</v>
      </c>
      <c r="AB70" s="67">
        <v>0.59970000000000001</v>
      </c>
      <c r="AC70" s="65">
        <v>16</v>
      </c>
      <c r="AD70" s="66">
        <v>0.17460000000000001</v>
      </c>
      <c r="AE70" s="66">
        <v>0.51200000000000001</v>
      </c>
      <c r="AF70" s="65">
        <v>1011</v>
      </c>
      <c r="AG70" s="65">
        <v>1036</v>
      </c>
      <c r="AH70" s="65">
        <v>1111</v>
      </c>
      <c r="AI70" s="65">
        <v>336487</v>
      </c>
      <c r="AJ70" s="66">
        <v>0.9</v>
      </c>
      <c r="AK70" s="66">
        <v>0.84699999999999998</v>
      </c>
      <c r="AL70" s="66">
        <v>0.94699999999999995</v>
      </c>
      <c r="AM70" s="66">
        <v>0.90700000000000003</v>
      </c>
      <c r="AN70" s="66">
        <v>0.94699999999999995</v>
      </c>
      <c r="AO70" s="66">
        <v>0.53500000000000003</v>
      </c>
      <c r="AP70" s="66">
        <v>0.80700000000000005</v>
      </c>
      <c r="AQ70" s="66">
        <v>0.80700000000000005</v>
      </c>
      <c r="AR70" s="58">
        <v>0.51556000000000002</v>
      </c>
    </row>
    <row r="71" spans="1:44" x14ac:dyDescent="0.2">
      <c r="A71" s="61" t="s">
        <v>160</v>
      </c>
      <c r="B71" s="58" t="s">
        <v>161</v>
      </c>
      <c r="C71" s="65">
        <v>419387</v>
      </c>
      <c r="D71" s="65">
        <v>133887</v>
      </c>
      <c r="E71" s="66">
        <v>0.57999999999999996</v>
      </c>
      <c r="F71" s="65">
        <v>15985</v>
      </c>
      <c r="G71" s="65">
        <v>47955</v>
      </c>
      <c r="H71" s="66">
        <v>0.70499999999999996</v>
      </c>
      <c r="I71" s="65">
        <v>9919</v>
      </c>
      <c r="J71" s="66">
        <v>0.91300000000000003</v>
      </c>
      <c r="K71" s="65">
        <v>225632837</v>
      </c>
      <c r="L71" s="65">
        <v>433</v>
      </c>
      <c r="M71" s="65">
        <v>521092</v>
      </c>
      <c r="N71" s="65">
        <v>167900</v>
      </c>
      <c r="O71" s="66">
        <v>0.54800000000000004</v>
      </c>
      <c r="P71" s="65">
        <v>483</v>
      </c>
      <c r="Q71" s="65">
        <v>521</v>
      </c>
      <c r="R71" s="65">
        <v>502</v>
      </c>
      <c r="S71" s="66">
        <v>1.091</v>
      </c>
      <c r="T71" s="66">
        <v>1.8160000000000001</v>
      </c>
      <c r="U71" s="66">
        <v>0.67800000000000005</v>
      </c>
      <c r="V71" s="65">
        <v>223538367</v>
      </c>
      <c r="W71" s="65">
        <v>227727308</v>
      </c>
      <c r="X71" s="65">
        <v>72162163</v>
      </c>
      <c r="Y71" s="65">
        <v>72700786</v>
      </c>
      <c r="Z71" s="65">
        <v>543</v>
      </c>
      <c r="AA71" s="65">
        <v>408</v>
      </c>
      <c r="AB71" s="67">
        <v>0.54069999999999996</v>
      </c>
      <c r="AC71" s="65">
        <v>0</v>
      </c>
      <c r="AD71" s="66">
        <v>0.1106</v>
      </c>
      <c r="AE71" s="66">
        <v>0.81599999999999995</v>
      </c>
      <c r="AF71" s="65">
        <v>410</v>
      </c>
      <c r="AG71" s="65">
        <v>415</v>
      </c>
      <c r="AH71" s="65">
        <v>462</v>
      </c>
      <c r="AI71" s="65">
        <v>492916</v>
      </c>
      <c r="AJ71" s="66">
        <v>0.877</v>
      </c>
      <c r="AK71" s="66">
        <v>0.82499999999999996</v>
      </c>
      <c r="AL71" s="66">
        <v>0.92500000000000004</v>
      </c>
      <c r="AM71" s="66">
        <v>0.82499999999999996</v>
      </c>
      <c r="AN71" s="66">
        <v>0.86099999999999999</v>
      </c>
      <c r="AO71" s="66">
        <v>0.54900000000000004</v>
      </c>
      <c r="AP71" s="66">
        <v>0.71699999999999997</v>
      </c>
      <c r="AQ71" s="66">
        <v>0.71699999999999997</v>
      </c>
      <c r="AR71" s="58">
        <v>0.42277999999999999</v>
      </c>
    </row>
    <row r="72" spans="1:44" x14ac:dyDescent="0.2">
      <c r="A72" s="61" t="s">
        <v>162</v>
      </c>
      <c r="B72" s="58" t="s">
        <v>163</v>
      </c>
      <c r="C72" s="65">
        <v>361486</v>
      </c>
      <c r="D72" s="65">
        <v>124164</v>
      </c>
      <c r="E72" s="66">
        <v>0.51800000000000002</v>
      </c>
      <c r="F72" s="65">
        <v>17647</v>
      </c>
      <c r="G72" s="65">
        <v>52941</v>
      </c>
      <c r="H72" s="66">
        <v>0.73599999999999999</v>
      </c>
      <c r="I72" s="65">
        <v>8513</v>
      </c>
      <c r="J72" s="66">
        <v>0.92300000000000004</v>
      </c>
      <c r="K72" s="65">
        <v>194705308</v>
      </c>
      <c r="L72" s="65">
        <v>434</v>
      </c>
      <c r="M72" s="65">
        <v>448629</v>
      </c>
      <c r="N72" s="65">
        <v>155920</v>
      </c>
      <c r="O72" s="66">
        <v>0.50900000000000001</v>
      </c>
      <c r="P72" s="65">
        <v>501</v>
      </c>
      <c r="Q72" s="65">
        <v>537</v>
      </c>
      <c r="R72" s="65">
        <v>519</v>
      </c>
      <c r="S72" s="66">
        <v>1.091</v>
      </c>
      <c r="T72" s="66">
        <v>1.8049999999999999</v>
      </c>
      <c r="U72" s="66">
        <v>0.73799999999999999</v>
      </c>
      <c r="V72" s="65">
        <v>192400223</v>
      </c>
      <c r="W72" s="65">
        <v>197010394</v>
      </c>
      <c r="X72" s="65">
        <v>61884790</v>
      </c>
      <c r="Y72" s="65">
        <v>67669582</v>
      </c>
      <c r="Z72" s="65">
        <v>545</v>
      </c>
      <c r="AA72" s="65">
        <v>422</v>
      </c>
      <c r="AB72" s="67">
        <v>0.49919999999999998</v>
      </c>
      <c r="AC72" s="65">
        <v>0</v>
      </c>
      <c r="AD72" s="66">
        <v>0.192</v>
      </c>
      <c r="AE72" s="66">
        <v>0.80500000000000005</v>
      </c>
      <c r="AF72" s="65">
        <v>422</v>
      </c>
      <c r="AG72" s="65">
        <v>412</v>
      </c>
      <c r="AH72" s="65">
        <v>465</v>
      </c>
      <c r="AI72" s="65">
        <v>423678</v>
      </c>
      <c r="AJ72" s="66">
        <v>0.9</v>
      </c>
      <c r="AK72" s="66">
        <v>0.84399999999999997</v>
      </c>
      <c r="AL72" s="66">
        <v>0.94399999999999995</v>
      </c>
      <c r="AM72" s="66">
        <v>0.85699999999999998</v>
      </c>
      <c r="AN72" s="66">
        <v>0.85699999999999998</v>
      </c>
      <c r="AO72" s="66">
        <v>0.54600000000000004</v>
      </c>
      <c r="AP72" s="66">
        <v>0.75700000000000001</v>
      </c>
      <c r="AQ72" s="66">
        <v>0.75700000000000001</v>
      </c>
      <c r="AR72" s="58">
        <v>0.40720000000000001</v>
      </c>
    </row>
    <row r="73" spans="1:44" x14ac:dyDescent="0.2">
      <c r="A73" s="61" t="s">
        <v>164</v>
      </c>
      <c r="B73" s="58" t="s">
        <v>165</v>
      </c>
      <c r="C73" s="65">
        <v>142238</v>
      </c>
      <c r="D73" s="65">
        <v>79929</v>
      </c>
      <c r="E73" s="66">
        <v>0.26900000000000002</v>
      </c>
      <c r="F73" s="65">
        <v>11860</v>
      </c>
      <c r="G73" s="65">
        <v>35580</v>
      </c>
      <c r="H73" s="66">
        <v>0.86299999999999999</v>
      </c>
      <c r="I73" s="65">
        <v>3313</v>
      </c>
      <c r="J73" s="66">
        <v>0.96</v>
      </c>
      <c r="K73" s="65">
        <v>750972071</v>
      </c>
      <c r="L73" s="65">
        <v>4374</v>
      </c>
      <c r="M73" s="65">
        <v>171690</v>
      </c>
      <c r="N73" s="65">
        <v>96814</v>
      </c>
      <c r="O73" s="66">
        <v>0.316</v>
      </c>
      <c r="P73" s="65">
        <v>5216</v>
      </c>
      <c r="Q73" s="65">
        <v>5301</v>
      </c>
      <c r="R73" s="65">
        <v>5259</v>
      </c>
      <c r="S73" s="66">
        <v>1.091</v>
      </c>
      <c r="T73" s="66">
        <v>1.651</v>
      </c>
      <c r="U73" s="66">
        <v>0.9</v>
      </c>
      <c r="V73" s="65">
        <v>748366990</v>
      </c>
      <c r="W73" s="65">
        <v>753577153</v>
      </c>
      <c r="X73" s="65">
        <v>409976778</v>
      </c>
      <c r="Y73" s="65">
        <v>423467383</v>
      </c>
      <c r="Z73" s="65">
        <v>5298</v>
      </c>
      <c r="AA73" s="65">
        <v>4436</v>
      </c>
      <c r="AB73" s="67">
        <v>0.70530000000000004</v>
      </c>
      <c r="AC73" s="65">
        <v>190</v>
      </c>
      <c r="AD73" s="66">
        <v>0.2636</v>
      </c>
      <c r="AE73" s="66">
        <v>0.65100000000000002</v>
      </c>
      <c r="AF73" s="65">
        <v>4445</v>
      </c>
      <c r="AG73" s="65">
        <v>4452</v>
      </c>
      <c r="AH73" s="65">
        <v>4405</v>
      </c>
      <c r="AI73" s="65">
        <v>171073</v>
      </c>
      <c r="AJ73" s="66">
        <v>0.9</v>
      </c>
      <c r="AK73" s="66">
        <v>0.90300000000000002</v>
      </c>
      <c r="AL73" s="66">
        <v>0.95</v>
      </c>
      <c r="AM73" s="66">
        <v>0.95</v>
      </c>
      <c r="AN73" s="66">
        <v>0.98</v>
      </c>
      <c r="AO73" s="66">
        <v>0.58799999999999997</v>
      </c>
      <c r="AP73" s="66">
        <v>0.90300000000000002</v>
      </c>
      <c r="AQ73" s="66">
        <v>0.9</v>
      </c>
      <c r="AR73" s="58">
        <v>0.74992000000000003</v>
      </c>
    </row>
    <row r="74" spans="1:44" x14ac:dyDescent="0.2">
      <c r="A74" s="61" t="s">
        <v>166</v>
      </c>
      <c r="B74" s="58" t="s">
        <v>167</v>
      </c>
      <c r="C74" s="65">
        <v>436151</v>
      </c>
      <c r="D74" s="65">
        <v>152359</v>
      </c>
      <c r="E74" s="66">
        <v>0.63100000000000001</v>
      </c>
      <c r="F74" s="65">
        <v>14050</v>
      </c>
      <c r="G74" s="65">
        <v>42150</v>
      </c>
      <c r="H74" s="66">
        <v>0.67900000000000005</v>
      </c>
      <c r="I74" s="65">
        <v>11822</v>
      </c>
      <c r="J74" s="66">
        <v>0.90600000000000003</v>
      </c>
      <c r="K74" s="65">
        <v>722335601</v>
      </c>
      <c r="L74" s="65">
        <v>1395</v>
      </c>
      <c r="M74" s="65">
        <v>517803</v>
      </c>
      <c r="N74" s="65">
        <v>183158</v>
      </c>
      <c r="O74" s="66">
        <v>0.59799999999999998</v>
      </c>
      <c r="P74" s="65">
        <v>1570</v>
      </c>
      <c r="Q74" s="65">
        <v>1588</v>
      </c>
      <c r="R74" s="65">
        <v>1579</v>
      </c>
      <c r="S74" s="66">
        <v>1.091</v>
      </c>
      <c r="T74" s="66">
        <v>1.353</v>
      </c>
      <c r="U74" s="66">
        <v>0.59599999999999997</v>
      </c>
      <c r="V74" s="65">
        <v>713245742</v>
      </c>
      <c r="W74" s="65">
        <v>731425460</v>
      </c>
      <c r="X74" s="65">
        <v>242538906</v>
      </c>
      <c r="Y74" s="65">
        <v>255506523</v>
      </c>
      <c r="Z74" s="65">
        <v>1677</v>
      </c>
      <c r="AA74" s="65">
        <v>1386</v>
      </c>
      <c r="AB74" s="67">
        <v>0.43080000000000002</v>
      </c>
      <c r="AC74" s="65">
        <v>55</v>
      </c>
      <c r="AD74" s="66">
        <v>8.0699999999999994E-2</v>
      </c>
      <c r="AE74" s="66">
        <v>0.35299999999999998</v>
      </c>
      <c r="AF74" s="65">
        <v>1388</v>
      </c>
      <c r="AG74" s="65">
        <v>1467</v>
      </c>
      <c r="AH74" s="65">
        <v>1503</v>
      </c>
      <c r="AI74" s="65">
        <v>486643</v>
      </c>
      <c r="AJ74" s="66">
        <v>0.75800000000000001</v>
      </c>
      <c r="AK74" s="66">
        <v>0.82699999999999996</v>
      </c>
      <c r="AL74" s="66">
        <v>0.92700000000000005</v>
      </c>
      <c r="AM74" s="66">
        <v>0.82699999999999996</v>
      </c>
      <c r="AN74" s="66">
        <v>0.82699999999999996</v>
      </c>
      <c r="AO74" s="66">
        <v>0.64</v>
      </c>
      <c r="AP74" s="66">
        <v>0.72099999999999997</v>
      </c>
      <c r="AQ74" s="66">
        <v>0.72099999999999997</v>
      </c>
      <c r="AR74" s="58">
        <v>0.36068</v>
      </c>
    </row>
    <row r="75" spans="1:44" x14ac:dyDescent="0.2">
      <c r="A75" s="61" t="s">
        <v>168</v>
      </c>
      <c r="B75" s="58" t="s">
        <v>169</v>
      </c>
      <c r="C75" s="65">
        <v>262214</v>
      </c>
      <c r="D75" s="65">
        <v>79003</v>
      </c>
      <c r="E75" s="66">
        <v>0.35199999999999998</v>
      </c>
      <c r="F75" s="65">
        <v>16557</v>
      </c>
      <c r="G75" s="65">
        <v>49671</v>
      </c>
      <c r="H75" s="66">
        <v>0.82099999999999995</v>
      </c>
      <c r="I75" s="65">
        <v>8895</v>
      </c>
      <c r="J75" s="66">
        <v>0.94799999999999995</v>
      </c>
      <c r="K75" s="65">
        <v>188936246</v>
      </c>
      <c r="L75" s="65">
        <v>532</v>
      </c>
      <c r="M75" s="65">
        <v>355143</v>
      </c>
      <c r="N75" s="65">
        <v>108851</v>
      </c>
      <c r="O75" s="66">
        <v>0.35499999999999998</v>
      </c>
      <c r="P75" s="65">
        <v>693</v>
      </c>
      <c r="Q75" s="65">
        <v>703</v>
      </c>
      <c r="R75" s="65">
        <v>698</v>
      </c>
      <c r="S75" s="66">
        <v>1.091</v>
      </c>
      <c r="T75" s="66">
        <v>1.742</v>
      </c>
      <c r="U75" s="66">
        <v>0.9</v>
      </c>
      <c r="V75" s="65">
        <v>185668974</v>
      </c>
      <c r="W75" s="65">
        <v>192203519</v>
      </c>
      <c r="X75" s="65">
        <v>56596496</v>
      </c>
      <c r="Y75" s="65">
        <v>57909215</v>
      </c>
      <c r="Z75" s="65">
        <v>733</v>
      </c>
      <c r="AA75" s="65">
        <v>540</v>
      </c>
      <c r="AB75" s="67">
        <v>0.66990000000000005</v>
      </c>
      <c r="AC75" s="65">
        <v>12</v>
      </c>
      <c r="AD75" s="66">
        <v>0.1472</v>
      </c>
      <c r="AE75" s="66">
        <v>0.74199999999999999</v>
      </c>
      <c r="AF75" s="65">
        <v>541</v>
      </c>
      <c r="AG75" s="65">
        <v>560</v>
      </c>
      <c r="AH75" s="65">
        <v>576</v>
      </c>
      <c r="AI75" s="65">
        <v>333686</v>
      </c>
      <c r="AJ75" s="66">
        <v>0.9</v>
      </c>
      <c r="AK75" s="66">
        <v>0.89</v>
      </c>
      <c r="AL75" s="66">
        <v>0.95</v>
      </c>
      <c r="AM75" s="66">
        <v>0.90900000000000003</v>
      </c>
      <c r="AN75" s="66">
        <v>0.94899999999999995</v>
      </c>
      <c r="AO75" s="66">
        <v>0.68200000000000005</v>
      </c>
      <c r="AP75" s="66">
        <v>0.80900000000000005</v>
      </c>
      <c r="AQ75" s="66">
        <v>0.80900000000000005</v>
      </c>
      <c r="AR75" s="58">
        <v>0.58355999999999997</v>
      </c>
    </row>
    <row r="76" spans="1:44" x14ac:dyDescent="0.2">
      <c r="A76" s="61" t="s">
        <v>170</v>
      </c>
      <c r="B76" s="58" t="s">
        <v>171</v>
      </c>
      <c r="C76" s="65">
        <v>255683</v>
      </c>
      <c r="D76" s="65">
        <v>95313</v>
      </c>
      <c r="E76" s="66">
        <v>0.38200000000000001</v>
      </c>
      <c r="F76" s="65">
        <v>30058</v>
      </c>
      <c r="G76" s="65">
        <v>90174</v>
      </c>
      <c r="H76" s="66">
        <v>0.80600000000000005</v>
      </c>
      <c r="I76" s="65">
        <v>7030</v>
      </c>
      <c r="J76" s="66">
        <v>0.94299999999999995</v>
      </c>
      <c r="K76" s="65">
        <v>83685185</v>
      </c>
      <c r="L76" s="65">
        <v>277</v>
      </c>
      <c r="M76" s="65">
        <v>302112</v>
      </c>
      <c r="N76" s="65">
        <v>114926</v>
      </c>
      <c r="O76" s="66">
        <v>0.375</v>
      </c>
      <c r="P76" s="65">
        <v>154</v>
      </c>
      <c r="Q76" s="65">
        <v>189</v>
      </c>
      <c r="R76" s="65">
        <v>172</v>
      </c>
      <c r="S76" s="66">
        <v>1.091</v>
      </c>
      <c r="T76" s="66">
        <v>1.5389999999999999</v>
      </c>
      <c r="U76" s="66">
        <v>0.9</v>
      </c>
      <c r="V76" s="65">
        <v>81972017</v>
      </c>
      <c r="W76" s="65">
        <v>85398354</v>
      </c>
      <c r="X76" s="65">
        <v>29896557</v>
      </c>
      <c r="Y76" s="65">
        <v>31834760</v>
      </c>
      <c r="Z76" s="65">
        <v>334</v>
      </c>
      <c r="AA76" s="65">
        <v>126</v>
      </c>
      <c r="AB76" s="67">
        <v>0.67969999999999997</v>
      </c>
      <c r="AC76" s="65">
        <v>0</v>
      </c>
      <c r="AD76" s="66">
        <v>0.13880000000000001</v>
      </c>
      <c r="AE76" s="66">
        <v>0.53900000000000003</v>
      </c>
      <c r="AF76" s="65">
        <v>126</v>
      </c>
      <c r="AG76" s="65">
        <v>265</v>
      </c>
      <c r="AH76" s="65">
        <v>289</v>
      </c>
      <c r="AI76" s="65">
        <v>295496</v>
      </c>
      <c r="AJ76" s="66">
        <v>0.9</v>
      </c>
      <c r="AK76" s="66">
        <v>0.86899999999999999</v>
      </c>
      <c r="AL76" s="66">
        <v>0.95</v>
      </c>
      <c r="AM76" s="66">
        <v>0.93100000000000005</v>
      </c>
      <c r="AN76" s="66">
        <v>0.97199999999999998</v>
      </c>
      <c r="AO76" s="66">
        <v>0.63400000000000001</v>
      </c>
      <c r="AP76" s="66">
        <v>0.83099999999999996</v>
      </c>
      <c r="AQ76" s="66">
        <v>0.83099999999999996</v>
      </c>
      <c r="AR76" s="58">
        <v>0.56745999999999996</v>
      </c>
    </row>
    <row r="77" spans="1:44" x14ac:dyDescent="0.2">
      <c r="A77" s="61" t="s">
        <v>172</v>
      </c>
      <c r="B77" s="58" t="s">
        <v>173</v>
      </c>
      <c r="C77" s="65">
        <v>367033</v>
      </c>
      <c r="D77" s="65">
        <v>103140</v>
      </c>
      <c r="E77" s="66">
        <v>0.47699999999999998</v>
      </c>
      <c r="F77" s="65">
        <v>14254</v>
      </c>
      <c r="G77" s="65">
        <v>42762</v>
      </c>
      <c r="H77" s="66">
        <v>0.75700000000000001</v>
      </c>
      <c r="I77" s="65">
        <v>7842</v>
      </c>
      <c r="J77" s="66">
        <v>0.92900000000000005</v>
      </c>
      <c r="K77" s="65">
        <v>157627590</v>
      </c>
      <c r="L77" s="65">
        <v>344</v>
      </c>
      <c r="M77" s="65">
        <v>458219</v>
      </c>
      <c r="N77" s="65">
        <v>130724</v>
      </c>
      <c r="O77" s="66">
        <v>0.42699999999999999</v>
      </c>
      <c r="P77" s="65">
        <v>506</v>
      </c>
      <c r="Q77" s="65">
        <v>454</v>
      </c>
      <c r="R77" s="65">
        <v>506</v>
      </c>
      <c r="S77" s="66">
        <v>1.091</v>
      </c>
      <c r="T77" s="66">
        <v>1.865</v>
      </c>
      <c r="U77" s="66">
        <v>0.82199999999999995</v>
      </c>
      <c r="V77" s="65">
        <v>155228576</v>
      </c>
      <c r="W77" s="65">
        <v>160026604</v>
      </c>
      <c r="X77" s="65">
        <v>42280979</v>
      </c>
      <c r="Y77" s="65">
        <v>44969281</v>
      </c>
      <c r="Z77" s="65">
        <v>436</v>
      </c>
      <c r="AA77" s="65">
        <v>417</v>
      </c>
      <c r="AB77" s="67">
        <v>0.59079999999999999</v>
      </c>
      <c r="AC77" s="65">
        <v>0</v>
      </c>
      <c r="AD77" s="66">
        <v>0.104</v>
      </c>
      <c r="AE77" s="66">
        <v>0.86499999999999999</v>
      </c>
      <c r="AF77" s="65">
        <v>499</v>
      </c>
      <c r="AG77" s="65">
        <v>429</v>
      </c>
      <c r="AH77" s="65">
        <v>371</v>
      </c>
      <c r="AI77" s="65">
        <v>431338</v>
      </c>
      <c r="AJ77" s="66">
        <v>0.9</v>
      </c>
      <c r="AK77" s="66">
        <v>0.85</v>
      </c>
      <c r="AL77" s="66">
        <v>0.95</v>
      </c>
      <c r="AM77" s="66">
        <v>0.85299999999999998</v>
      </c>
      <c r="AN77" s="66">
        <v>0.89</v>
      </c>
      <c r="AO77" s="66">
        <v>0.53</v>
      </c>
      <c r="AP77" s="66">
        <v>0.753</v>
      </c>
      <c r="AQ77" s="66">
        <v>0.753</v>
      </c>
      <c r="AR77" s="58">
        <v>0.41987999999999998</v>
      </c>
    </row>
    <row r="78" spans="1:44" x14ac:dyDescent="0.2">
      <c r="A78" s="61" t="s">
        <v>174</v>
      </c>
      <c r="B78" s="58" t="s">
        <v>175</v>
      </c>
      <c r="C78" s="65">
        <v>403560</v>
      </c>
      <c r="D78" s="65">
        <v>110965</v>
      </c>
      <c r="E78" s="66">
        <v>0.52</v>
      </c>
      <c r="F78" s="65">
        <v>15489</v>
      </c>
      <c r="G78" s="65">
        <v>46467</v>
      </c>
      <c r="H78" s="66">
        <v>0.73499999999999999</v>
      </c>
      <c r="I78" s="65">
        <v>9785</v>
      </c>
      <c r="J78" s="66">
        <v>0.92200000000000004</v>
      </c>
      <c r="K78" s="65">
        <v>318813174</v>
      </c>
      <c r="L78" s="65">
        <v>630</v>
      </c>
      <c r="M78" s="65">
        <v>506052</v>
      </c>
      <c r="N78" s="65">
        <v>139147</v>
      </c>
      <c r="O78" s="66">
        <v>0.45400000000000001</v>
      </c>
      <c r="P78" s="65">
        <v>742</v>
      </c>
      <c r="Q78" s="65">
        <v>778</v>
      </c>
      <c r="R78" s="65">
        <v>760</v>
      </c>
      <c r="S78" s="66">
        <v>1.091</v>
      </c>
      <c r="T78" s="66">
        <v>1.677</v>
      </c>
      <c r="U78" s="66">
        <v>0.76</v>
      </c>
      <c r="V78" s="65">
        <v>319272463</v>
      </c>
      <c r="W78" s="65">
        <v>318813174</v>
      </c>
      <c r="X78" s="65">
        <v>83804690</v>
      </c>
      <c r="Y78" s="65">
        <v>87663103</v>
      </c>
      <c r="Z78" s="65">
        <v>790</v>
      </c>
      <c r="AA78" s="65">
        <v>623</v>
      </c>
      <c r="AB78" s="67">
        <v>0.55630000000000002</v>
      </c>
      <c r="AC78" s="65">
        <v>0</v>
      </c>
      <c r="AD78" s="66">
        <v>0.1764</v>
      </c>
      <c r="AE78" s="66">
        <v>0.67700000000000005</v>
      </c>
      <c r="AF78" s="65">
        <v>625</v>
      </c>
      <c r="AG78" s="65">
        <v>632</v>
      </c>
      <c r="AH78" s="65">
        <v>671</v>
      </c>
      <c r="AI78" s="65">
        <v>475131</v>
      </c>
      <c r="AJ78" s="66">
        <v>0.9</v>
      </c>
      <c r="AK78" s="66">
        <v>0.82099999999999995</v>
      </c>
      <c r="AL78" s="66">
        <v>0.92100000000000004</v>
      </c>
      <c r="AM78" s="66">
        <v>0.82799999999999996</v>
      </c>
      <c r="AN78" s="66">
        <v>0.86399999999999999</v>
      </c>
      <c r="AO78" s="66">
        <v>0.58399999999999996</v>
      </c>
      <c r="AP78" s="66">
        <v>0.72799999999999998</v>
      </c>
      <c r="AQ78" s="66">
        <v>0.72799999999999998</v>
      </c>
      <c r="AR78" s="58">
        <v>0.50444</v>
      </c>
    </row>
    <row r="79" spans="1:44" x14ac:dyDescent="0.2">
      <c r="A79" s="61" t="s">
        <v>176</v>
      </c>
      <c r="B79" s="58" t="s">
        <v>177</v>
      </c>
      <c r="C79" s="65">
        <v>228135</v>
      </c>
      <c r="D79" s="65">
        <v>106681</v>
      </c>
      <c r="E79" s="66">
        <v>0.38800000000000001</v>
      </c>
      <c r="F79" s="65">
        <v>11987</v>
      </c>
      <c r="G79" s="65">
        <v>35961</v>
      </c>
      <c r="H79" s="66">
        <v>0.80300000000000005</v>
      </c>
      <c r="I79" s="65">
        <v>5685</v>
      </c>
      <c r="J79" s="66">
        <v>0.94199999999999995</v>
      </c>
      <c r="K79" s="65">
        <v>1662023854</v>
      </c>
      <c r="L79" s="65">
        <v>6198</v>
      </c>
      <c r="M79" s="65">
        <v>268154</v>
      </c>
      <c r="N79" s="65">
        <v>125769</v>
      </c>
      <c r="O79" s="66">
        <v>0.41</v>
      </c>
      <c r="P79" s="65">
        <v>7112</v>
      </c>
      <c r="Q79" s="65">
        <v>7184</v>
      </c>
      <c r="R79" s="65">
        <v>7148</v>
      </c>
      <c r="S79" s="66">
        <v>1.0449999999999999</v>
      </c>
      <c r="T79" s="66">
        <v>1.6040000000000001</v>
      </c>
      <c r="U79" s="66">
        <v>0.9</v>
      </c>
      <c r="V79" s="65">
        <v>1657063916</v>
      </c>
      <c r="W79" s="65">
        <v>1666983793</v>
      </c>
      <c r="X79" s="65">
        <v>746702977</v>
      </c>
      <c r="Y79" s="65">
        <v>779521151</v>
      </c>
      <c r="Z79" s="65">
        <v>7307</v>
      </c>
      <c r="AA79" s="65">
        <v>6136</v>
      </c>
      <c r="AB79" s="67">
        <v>0.65939999999999999</v>
      </c>
      <c r="AC79" s="65">
        <v>18</v>
      </c>
      <c r="AD79" s="66">
        <v>0.26869999999999999</v>
      </c>
      <c r="AE79" s="66">
        <v>0.60399999999999998</v>
      </c>
      <c r="AF79" s="65">
        <v>6497</v>
      </c>
      <c r="AG79" s="65">
        <v>6488</v>
      </c>
      <c r="AH79" s="65">
        <v>6344</v>
      </c>
      <c r="AI79" s="65">
        <v>262765</v>
      </c>
      <c r="AJ79" s="66">
        <v>0.9</v>
      </c>
      <c r="AK79" s="66">
        <v>0.86299999999999999</v>
      </c>
      <c r="AL79" s="66">
        <v>0.95</v>
      </c>
      <c r="AM79" s="66">
        <v>0.95</v>
      </c>
      <c r="AN79" s="66">
        <v>0.98</v>
      </c>
      <c r="AO79" s="66">
        <v>0.61799999999999999</v>
      </c>
      <c r="AP79" s="66">
        <v>0.85</v>
      </c>
      <c r="AQ79" s="66">
        <v>0.85</v>
      </c>
      <c r="AR79" s="58">
        <v>0.64553000000000005</v>
      </c>
    </row>
    <row r="80" spans="1:44" x14ac:dyDescent="0.2">
      <c r="A80" s="61" t="s">
        <v>178</v>
      </c>
      <c r="B80" s="58" t="s">
        <v>179</v>
      </c>
      <c r="C80" s="65">
        <v>424008</v>
      </c>
      <c r="D80" s="65">
        <v>167557</v>
      </c>
      <c r="E80" s="66">
        <v>0.65500000000000003</v>
      </c>
      <c r="F80" s="65">
        <v>11900</v>
      </c>
      <c r="G80" s="65">
        <v>35700</v>
      </c>
      <c r="H80" s="66">
        <v>0.66600000000000004</v>
      </c>
      <c r="I80" s="65">
        <v>11046</v>
      </c>
      <c r="J80" s="66">
        <v>0.90200000000000002</v>
      </c>
      <c r="K80" s="65">
        <v>2067215921</v>
      </c>
      <c r="L80" s="65">
        <v>3993</v>
      </c>
      <c r="M80" s="65">
        <v>517709</v>
      </c>
      <c r="N80" s="65">
        <v>205660</v>
      </c>
      <c r="O80" s="66">
        <v>0.67100000000000004</v>
      </c>
      <c r="P80" s="65">
        <v>4492</v>
      </c>
      <c r="Q80" s="65">
        <v>4570</v>
      </c>
      <c r="R80" s="65">
        <v>4531</v>
      </c>
      <c r="S80" s="66">
        <v>1.0449999999999999</v>
      </c>
      <c r="T80" s="66">
        <v>1.298</v>
      </c>
      <c r="U80" s="66">
        <v>0.57699999999999996</v>
      </c>
      <c r="V80" s="65">
        <v>2056363775</v>
      </c>
      <c r="W80" s="65">
        <v>2078068067</v>
      </c>
      <c r="X80" s="65">
        <v>793942084</v>
      </c>
      <c r="Y80" s="65">
        <v>821200581</v>
      </c>
      <c r="Z80" s="65">
        <v>4901</v>
      </c>
      <c r="AA80" s="65">
        <v>3759</v>
      </c>
      <c r="AB80" s="67">
        <v>0.36770000000000003</v>
      </c>
      <c r="AC80" s="65">
        <v>27</v>
      </c>
      <c r="AD80" s="66">
        <v>8.5400000000000004E-2</v>
      </c>
      <c r="AE80" s="66">
        <v>0.29799999999999999</v>
      </c>
      <c r="AF80" s="65">
        <v>4052</v>
      </c>
      <c r="AG80" s="65">
        <v>3929</v>
      </c>
      <c r="AH80" s="65">
        <v>4261</v>
      </c>
      <c r="AI80" s="65">
        <v>487694</v>
      </c>
      <c r="AJ80" s="66">
        <v>0.75800000000000001</v>
      </c>
      <c r="AK80" s="66">
        <v>0.80300000000000005</v>
      </c>
      <c r="AL80" s="66">
        <v>0.90300000000000002</v>
      </c>
      <c r="AM80" s="66">
        <v>0.82099999999999995</v>
      </c>
      <c r="AN80" s="66">
        <v>0.82099999999999995</v>
      </c>
      <c r="AO80" s="66">
        <v>0.59199999999999997</v>
      </c>
      <c r="AP80" s="66">
        <v>0.72099999999999997</v>
      </c>
      <c r="AQ80" s="66">
        <v>0.72099999999999997</v>
      </c>
      <c r="AR80" s="58">
        <v>0.28954999999999997</v>
      </c>
    </row>
    <row r="81" spans="1:44" x14ac:dyDescent="0.2">
      <c r="A81" s="61" t="s">
        <v>180</v>
      </c>
      <c r="B81" s="58" t="s">
        <v>181</v>
      </c>
      <c r="C81" s="65">
        <v>264862</v>
      </c>
      <c r="D81" s="65">
        <v>118994</v>
      </c>
      <c r="E81" s="66">
        <v>0.439</v>
      </c>
      <c r="F81" s="65">
        <v>10904</v>
      </c>
      <c r="G81" s="65">
        <v>32712</v>
      </c>
      <c r="H81" s="66">
        <v>0.77700000000000002</v>
      </c>
      <c r="I81" s="65">
        <v>8376</v>
      </c>
      <c r="J81" s="66">
        <v>0.93500000000000005</v>
      </c>
      <c r="K81" s="65">
        <v>340877898</v>
      </c>
      <c r="L81" s="65">
        <v>1023</v>
      </c>
      <c r="M81" s="65">
        <v>333213</v>
      </c>
      <c r="N81" s="65">
        <v>149702</v>
      </c>
      <c r="O81" s="66">
        <v>0.48899999999999999</v>
      </c>
      <c r="P81" s="65">
        <v>1221</v>
      </c>
      <c r="Q81" s="65">
        <v>1312</v>
      </c>
      <c r="R81" s="65">
        <v>1267</v>
      </c>
      <c r="S81" s="66">
        <v>1.0449999999999999</v>
      </c>
      <c r="T81" s="66">
        <v>1.4490000000000001</v>
      </c>
      <c r="U81" s="66">
        <v>0.82599999999999996</v>
      </c>
      <c r="V81" s="65">
        <v>349989264</v>
      </c>
      <c r="W81" s="65">
        <v>340877898</v>
      </c>
      <c r="X81" s="65">
        <v>147949141</v>
      </c>
      <c r="Y81" s="65">
        <v>153145686</v>
      </c>
      <c r="Z81" s="65">
        <v>1287</v>
      </c>
      <c r="AA81" s="65">
        <v>1012</v>
      </c>
      <c r="AB81" s="67">
        <v>0.56210000000000004</v>
      </c>
      <c r="AC81" s="65">
        <v>0</v>
      </c>
      <c r="AD81" s="66">
        <v>0.12740000000000001</v>
      </c>
      <c r="AE81" s="66">
        <v>0.44900000000000001</v>
      </c>
      <c r="AF81" s="65">
        <v>1005</v>
      </c>
      <c r="AG81" s="65">
        <v>991</v>
      </c>
      <c r="AH81" s="65">
        <v>1096</v>
      </c>
      <c r="AI81" s="65">
        <v>311019</v>
      </c>
      <c r="AJ81" s="66">
        <v>0.9</v>
      </c>
      <c r="AK81" s="66">
        <v>0.82699999999999996</v>
      </c>
      <c r="AL81" s="66">
        <v>0.92700000000000005</v>
      </c>
      <c r="AM81" s="66">
        <v>0.92200000000000004</v>
      </c>
      <c r="AN81" s="66">
        <v>0.92200000000000004</v>
      </c>
      <c r="AO81" s="66">
        <v>0.66400000000000003</v>
      </c>
      <c r="AP81" s="66">
        <v>0.82199999999999995</v>
      </c>
      <c r="AQ81" s="66">
        <v>0.82199999999999995</v>
      </c>
      <c r="AR81" s="58">
        <v>0.47766999999999998</v>
      </c>
    </row>
    <row r="82" spans="1:44" x14ac:dyDescent="0.2">
      <c r="A82" s="61" t="s">
        <v>182</v>
      </c>
      <c r="B82" s="58" t="s">
        <v>183</v>
      </c>
      <c r="C82" s="65">
        <v>328531</v>
      </c>
      <c r="D82" s="65">
        <v>114700</v>
      </c>
      <c r="E82" s="66">
        <v>0.47499999999999998</v>
      </c>
      <c r="F82" s="65">
        <v>16523</v>
      </c>
      <c r="G82" s="65">
        <v>49569</v>
      </c>
      <c r="H82" s="66">
        <v>0.75800000000000001</v>
      </c>
      <c r="I82" s="65">
        <v>8981</v>
      </c>
      <c r="J82" s="66">
        <v>0.92900000000000005</v>
      </c>
      <c r="K82" s="65">
        <v>212559685</v>
      </c>
      <c r="L82" s="65">
        <v>523</v>
      </c>
      <c r="M82" s="65">
        <v>406423</v>
      </c>
      <c r="N82" s="65">
        <v>141895</v>
      </c>
      <c r="O82" s="66">
        <v>0.46300000000000002</v>
      </c>
      <c r="P82" s="65">
        <v>566</v>
      </c>
      <c r="Q82" s="65">
        <v>613</v>
      </c>
      <c r="R82" s="65">
        <v>590</v>
      </c>
      <c r="S82" s="66">
        <v>1.0449999999999999</v>
      </c>
      <c r="T82" s="66">
        <v>1.877</v>
      </c>
      <c r="U82" s="66">
        <v>0.81699999999999995</v>
      </c>
      <c r="V82" s="65">
        <v>217125237</v>
      </c>
      <c r="W82" s="65">
        <v>212559685</v>
      </c>
      <c r="X82" s="65">
        <v>71425137</v>
      </c>
      <c r="Y82" s="65">
        <v>74211113</v>
      </c>
      <c r="Z82" s="65">
        <v>647</v>
      </c>
      <c r="AA82" s="65">
        <v>537</v>
      </c>
      <c r="AB82" s="67">
        <v>0.60840000000000005</v>
      </c>
      <c r="AC82" s="65">
        <v>0</v>
      </c>
      <c r="AD82" s="66">
        <v>0.18579999999999999</v>
      </c>
      <c r="AE82" s="66">
        <v>0.877</v>
      </c>
      <c r="AF82" s="65">
        <v>537</v>
      </c>
      <c r="AG82" s="65">
        <v>526</v>
      </c>
      <c r="AH82" s="65">
        <v>539</v>
      </c>
      <c r="AI82" s="65">
        <v>394359</v>
      </c>
      <c r="AJ82" s="66">
        <v>0.9</v>
      </c>
      <c r="AK82" s="66">
        <v>0.85599999999999998</v>
      </c>
      <c r="AL82" s="66">
        <v>0.95</v>
      </c>
      <c r="AM82" s="66">
        <v>0.874</v>
      </c>
      <c r="AN82" s="66">
        <v>0.91200000000000003</v>
      </c>
      <c r="AO82" s="66">
        <v>0.64</v>
      </c>
      <c r="AP82" s="66">
        <v>0.77400000000000002</v>
      </c>
      <c r="AQ82" s="66">
        <v>0.77400000000000002</v>
      </c>
      <c r="AR82" s="58">
        <v>0.54956000000000005</v>
      </c>
    </row>
    <row r="83" spans="1:44" x14ac:dyDescent="0.2">
      <c r="A83" s="61" t="s">
        <v>184</v>
      </c>
      <c r="B83" s="58" t="s">
        <v>185</v>
      </c>
      <c r="C83" s="65">
        <v>324884</v>
      </c>
      <c r="D83" s="65">
        <v>108087</v>
      </c>
      <c r="E83" s="66">
        <v>0.45900000000000002</v>
      </c>
      <c r="F83" s="65">
        <v>13240</v>
      </c>
      <c r="G83" s="65">
        <v>39720</v>
      </c>
      <c r="H83" s="66">
        <v>0.76600000000000001</v>
      </c>
      <c r="I83" s="65">
        <v>9486</v>
      </c>
      <c r="J83" s="66">
        <v>0.93200000000000005</v>
      </c>
      <c r="K83" s="65">
        <v>305390982</v>
      </c>
      <c r="L83" s="65">
        <v>748</v>
      </c>
      <c r="M83" s="65">
        <v>408276</v>
      </c>
      <c r="N83" s="65">
        <v>135832</v>
      </c>
      <c r="O83" s="66">
        <v>0.443</v>
      </c>
      <c r="P83" s="65">
        <v>938</v>
      </c>
      <c r="Q83" s="65">
        <v>938</v>
      </c>
      <c r="R83" s="65">
        <v>938</v>
      </c>
      <c r="S83" s="66">
        <v>1.0449999999999999</v>
      </c>
      <c r="T83" s="66">
        <v>1.79</v>
      </c>
      <c r="U83" s="66">
        <v>0.79900000000000004</v>
      </c>
      <c r="V83" s="65">
        <v>306275127</v>
      </c>
      <c r="W83" s="65">
        <v>305390982</v>
      </c>
      <c r="X83" s="65">
        <v>98865985</v>
      </c>
      <c r="Y83" s="65">
        <v>101602512</v>
      </c>
      <c r="Z83" s="65">
        <v>940</v>
      </c>
      <c r="AA83" s="65">
        <v>758</v>
      </c>
      <c r="AB83" s="67">
        <v>0.55889999999999995</v>
      </c>
      <c r="AC83" s="65">
        <v>0</v>
      </c>
      <c r="AD83" s="66">
        <v>0.11840000000000001</v>
      </c>
      <c r="AE83" s="66">
        <v>0.79</v>
      </c>
      <c r="AF83" s="65">
        <v>758</v>
      </c>
      <c r="AG83" s="65">
        <v>710</v>
      </c>
      <c r="AH83" s="65">
        <v>788</v>
      </c>
      <c r="AI83" s="65">
        <v>387552</v>
      </c>
      <c r="AJ83" s="66">
        <v>0.9</v>
      </c>
      <c r="AK83" s="66">
        <v>0.84399999999999997</v>
      </c>
      <c r="AL83" s="66">
        <v>0.94399999999999995</v>
      </c>
      <c r="AM83" s="66">
        <v>0.878</v>
      </c>
      <c r="AN83" s="66">
        <v>0.878</v>
      </c>
      <c r="AO83" s="66">
        <v>0.63700000000000001</v>
      </c>
      <c r="AP83" s="66">
        <v>0.77800000000000002</v>
      </c>
      <c r="AQ83" s="66">
        <v>0.77800000000000002</v>
      </c>
      <c r="AR83" s="58">
        <v>0.45208999999999999</v>
      </c>
    </row>
    <row r="84" spans="1:44" x14ac:dyDescent="0.2">
      <c r="A84" s="61" t="s">
        <v>186</v>
      </c>
      <c r="B84" s="58" t="s">
        <v>187</v>
      </c>
      <c r="C84" s="65">
        <v>322727</v>
      </c>
      <c r="D84" s="65">
        <v>123317</v>
      </c>
      <c r="E84" s="66">
        <v>0.48899999999999999</v>
      </c>
      <c r="F84" s="65">
        <v>14111</v>
      </c>
      <c r="G84" s="65">
        <v>42333</v>
      </c>
      <c r="H84" s="66">
        <v>0.751</v>
      </c>
      <c r="I84" s="65">
        <v>7874</v>
      </c>
      <c r="J84" s="66">
        <v>0.92700000000000005</v>
      </c>
      <c r="K84" s="65">
        <v>387970544</v>
      </c>
      <c r="L84" s="65">
        <v>971</v>
      </c>
      <c r="M84" s="65">
        <v>399557</v>
      </c>
      <c r="N84" s="65">
        <v>153543</v>
      </c>
      <c r="O84" s="66">
        <v>0.501</v>
      </c>
      <c r="P84" s="65">
        <v>1104</v>
      </c>
      <c r="Q84" s="65">
        <v>1158</v>
      </c>
      <c r="R84" s="65">
        <v>1131</v>
      </c>
      <c r="S84" s="66">
        <v>1.0449999999999999</v>
      </c>
      <c r="T84" s="66">
        <v>1.788</v>
      </c>
      <c r="U84" s="66">
        <v>0.79600000000000004</v>
      </c>
      <c r="V84" s="65">
        <v>385763724</v>
      </c>
      <c r="W84" s="65">
        <v>390177364</v>
      </c>
      <c r="X84" s="65">
        <v>147543757</v>
      </c>
      <c r="Y84" s="65">
        <v>149090741</v>
      </c>
      <c r="Z84" s="65">
        <v>1209</v>
      </c>
      <c r="AA84" s="65">
        <v>911</v>
      </c>
      <c r="AB84" s="67">
        <v>0.5</v>
      </c>
      <c r="AC84" s="65">
        <v>3</v>
      </c>
      <c r="AD84" s="66">
        <v>0.1648</v>
      </c>
      <c r="AE84" s="66">
        <v>0.78800000000000003</v>
      </c>
      <c r="AF84" s="65">
        <v>916</v>
      </c>
      <c r="AG84" s="65">
        <v>921</v>
      </c>
      <c r="AH84" s="65">
        <v>1037</v>
      </c>
      <c r="AI84" s="65">
        <v>376255</v>
      </c>
      <c r="AJ84" s="66">
        <v>0.9</v>
      </c>
      <c r="AK84" s="66">
        <v>0.85499999999999998</v>
      </c>
      <c r="AL84" s="66">
        <v>0.95</v>
      </c>
      <c r="AM84" s="66">
        <v>0.88500000000000001</v>
      </c>
      <c r="AN84" s="66">
        <v>0.92400000000000004</v>
      </c>
      <c r="AO84" s="66">
        <v>0.56599999999999995</v>
      </c>
      <c r="AP84" s="66">
        <v>0.78500000000000003</v>
      </c>
      <c r="AQ84" s="66">
        <v>0.78500000000000003</v>
      </c>
      <c r="AR84" s="58">
        <v>0.41702</v>
      </c>
    </row>
    <row r="85" spans="1:44" x14ac:dyDescent="0.2">
      <c r="A85" s="61" t="s">
        <v>188</v>
      </c>
      <c r="B85" s="58" t="s">
        <v>189</v>
      </c>
      <c r="C85" s="65">
        <v>331714</v>
      </c>
      <c r="D85" s="65">
        <v>106152</v>
      </c>
      <c r="E85" s="66">
        <v>0.45800000000000002</v>
      </c>
      <c r="F85" s="65">
        <v>15154</v>
      </c>
      <c r="G85" s="65">
        <v>45462</v>
      </c>
      <c r="H85" s="66">
        <v>0.76700000000000002</v>
      </c>
      <c r="I85" s="65">
        <v>6165</v>
      </c>
      <c r="J85" s="66">
        <v>0.93200000000000005</v>
      </c>
      <c r="K85" s="65">
        <v>307821229</v>
      </c>
      <c r="L85" s="65">
        <v>725</v>
      </c>
      <c r="M85" s="65">
        <v>424581</v>
      </c>
      <c r="N85" s="65">
        <v>136460</v>
      </c>
      <c r="O85" s="66">
        <v>0.44500000000000001</v>
      </c>
      <c r="P85" s="65">
        <v>942</v>
      </c>
      <c r="Q85" s="65">
        <v>947</v>
      </c>
      <c r="R85" s="65">
        <v>945</v>
      </c>
      <c r="S85" s="66">
        <v>1.0449999999999999</v>
      </c>
      <c r="T85" s="66">
        <v>1.921</v>
      </c>
      <c r="U85" s="66">
        <v>0.85</v>
      </c>
      <c r="V85" s="65">
        <v>306484552</v>
      </c>
      <c r="W85" s="65">
        <v>309157906</v>
      </c>
      <c r="X85" s="65">
        <v>88578832</v>
      </c>
      <c r="Y85" s="65">
        <v>98933879</v>
      </c>
      <c r="Z85" s="65">
        <v>932</v>
      </c>
      <c r="AA85" s="65">
        <v>767</v>
      </c>
      <c r="AB85" s="67">
        <v>0.61429999999999996</v>
      </c>
      <c r="AC85" s="65">
        <v>0</v>
      </c>
      <c r="AD85" s="66">
        <v>0.2331</v>
      </c>
      <c r="AE85" s="66">
        <v>0.92100000000000004</v>
      </c>
      <c r="AF85" s="65">
        <v>770</v>
      </c>
      <c r="AG85" s="65">
        <v>736</v>
      </c>
      <c r="AH85" s="65">
        <v>780</v>
      </c>
      <c r="AI85" s="65">
        <v>396356</v>
      </c>
      <c r="AJ85" s="66">
        <v>0.9</v>
      </c>
      <c r="AK85" s="66">
        <v>0.85799999999999998</v>
      </c>
      <c r="AL85" s="66">
        <v>0.95</v>
      </c>
      <c r="AM85" s="66">
        <v>0.873</v>
      </c>
      <c r="AN85" s="66">
        <v>0.91100000000000003</v>
      </c>
      <c r="AO85" s="66">
        <v>0.44900000000000001</v>
      </c>
      <c r="AP85" s="66">
        <v>0.77300000000000002</v>
      </c>
      <c r="AQ85" s="66">
        <v>0.77300000000000002</v>
      </c>
      <c r="AR85" s="58">
        <v>0.57218999999999998</v>
      </c>
    </row>
    <row r="86" spans="1:44" x14ac:dyDescent="0.2">
      <c r="A86" s="61" t="s">
        <v>190</v>
      </c>
      <c r="B86" s="58" t="s">
        <v>191</v>
      </c>
      <c r="C86" s="65">
        <v>266898</v>
      </c>
      <c r="D86" s="65">
        <v>117726</v>
      </c>
      <c r="E86" s="66">
        <v>0.438</v>
      </c>
      <c r="F86" s="65">
        <v>12143</v>
      </c>
      <c r="G86" s="65">
        <v>36429</v>
      </c>
      <c r="H86" s="66">
        <v>0.77700000000000002</v>
      </c>
      <c r="I86" s="65">
        <v>7318</v>
      </c>
      <c r="J86" s="66">
        <v>0.93500000000000005</v>
      </c>
      <c r="K86" s="65">
        <v>574145284</v>
      </c>
      <c r="L86" s="65">
        <v>1748</v>
      </c>
      <c r="M86" s="65">
        <v>328458</v>
      </c>
      <c r="N86" s="65">
        <v>147292</v>
      </c>
      <c r="O86" s="66">
        <v>0.48099999999999998</v>
      </c>
      <c r="P86" s="65">
        <v>2048</v>
      </c>
      <c r="Q86" s="65">
        <v>2020</v>
      </c>
      <c r="R86" s="65">
        <v>2048</v>
      </c>
      <c r="S86" s="66">
        <v>1.0449999999999999</v>
      </c>
      <c r="T86" s="66">
        <v>1.764</v>
      </c>
      <c r="U86" s="66">
        <v>0.86499999999999999</v>
      </c>
      <c r="V86" s="65">
        <v>564584225</v>
      </c>
      <c r="W86" s="65">
        <v>583706344</v>
      </c>
      <c r="X86" s="65">
        <v>256796212</v>
      </c>
      <c r="Y86" s="65">
        <v>257467328</v>
      </c>
      <c r="Z86" s="65">
        <v>2187</v>
      </c>
      <c r="AA86" s="65">
        <v>1651</v>
      </c>
      <c r="AB86" s="67">
        <v>0.63480000000000003</v>
      </c>
      <c r="AC86" s="65">
        <v>10</v>
      </c>
      <c r="AD86" s="66">
        <v>0.24440000000000001</v>
      </c>
      <c r="AE86" s="66">
        <v>0.76400000000000001</v>
      </c>
      <c r="AF86" s="65">
        <v>1783</v>
      </c>
      <c r="AG86" s="65">
        <v>1739</v>
      </c>
      <c r="AH86" s="65">
        <v>1863</v>
      </c>
      <c r="AI86" s="65">
        <v>313315</v>
      </c>
      <c r="AJ86" s="66">
        <v>0.9</v>
      </c>
      <c r="AK86" s="66">
        <v>0.84499999999999997</v>
      </c>
      <c r="AL86" s="66">
        <v>0.94499999999999995</v>
      </c>
      <c r="AM86" s="66">
        <v>0.92100000000000004</v>
      </c>
      <c r="AN86" s="66">
        <v>0.96199999999999997</v>
      </c>
      <c r="AO86" s="66">
        <v>0.61399999999999999</v>
      </c>
      <c r="AP86" s="66">
        <v>0.82099999999999995</v>
      </c>
      <c r="AQ86" s="66">
        <v>0.82099999999999995</v>
      </c>
      <c r="AR86" s="58">
        <v>0.51334000000000002</v>
      </c>
    </row>
    <row r="87" spans="1:44" x14ac:dyDescent="0.2">
      <c r="A87" s="61" t="s">
        <v>192</v>
      </c>
      <c r="B87" s="58" t="s">
        <v>193</v>
      </c>
      <c r="C87" s="65">
        <v>554464</v>
      </c>
      <c r="D87" s="65">
        <v>116154</v>
      </c>
      <c r="E87" s="66">
        <v>0.63700000000000001</v>
      </c>
      <c r="F87" s="65">
        <v>18222</v>
      </c>
      <c r="G87" s="65">
        <v>54666</v>
      </c>
      <c r="H87" s="66">
        <v>0.67600000000000005</v>
      </c>
      <c r="I87" s="65">
        <v>10875</v>
      </c>
      <c r="J87" s="66">
        <v>0.90500000000000003</v>
      </c>
      <c r="K87" s="65">
        <v>184627653</v>
      </c>
      <c r="L87" s="65">
        <v>281</v>
      </c>
      <c r="M87" s="65">
        <v>657037</v>
      </c>
      <c r="N87" s="65">
        <v>140955</v>
      </c>
      <c r="O87" s="66">
        <v>0.46</v>
      </c>
      <c r="P87" s="65">
        <v>339</v>
      </c>
      <c r="Q87" s="65">
        <v>317</v>
      </c>
      <c r="R87" s="65">
        <v>339</v>
      </c>
      <c r="S87" s="66">
        <v>1.0449999999999999</v>
      </c>
      <c r="T87" s="66">
        <v>1.9330000000000001</v>
      </c>
      <c r="U87" s="66">
        <v>0.62</v>
      </c>
      <c r="V87" s="65">
        <v>180183037</v>
      </c>
      <c r="W87" s="65">
        <v>189072270</v>
      </c>
      <c r="X87" s="65">
        <v>38741697</v>
      </c>
      <c r="Y87" s="65">
        <v>39608609</v>
      </c>
      <c r="Z87" s="65">
        <v>341</v>
      </c>
      <c r="AA87" s="65">
        <v>299</v>
      </c>
      <c r="AB87" s="67">
        <v>0.55900000000000005</v>
      </c>
      <c r="AC87" s="65">
        <v>6</v>
      </c>
      <c r="AD87" s="66">
        <v>0.17269999999999999</v>
      </c>
      <c r="AE87" s="66">
        <v>0.93300000000000005</v>
      </c>
      <c r="AF87" s="65">
        <v>300</v>
      </c>
      <c r="AG87" s="65">
        <v>307</v>
      </c>
      <c r="AH87" s="65">
        <v>303</v>
      </c>
      <c r="AI87" s="65">
        <v>624000</v>
      </c>
      <c r="AJ87" s="66">
        <v>0.80600000000000005</v>
      </c>
      <c r="AK87" s="66">
        <v>0.82699999999999996</v>
      </c>
      <c r="AL87" s="66">
        <v>0.92700000000000005</v>
      </c>
      <c r="AM87" s="66">
        <v>0.82699999999999996</v>
      </c>
      <c r="AN87" s="66">
        <v>0.86299999999999999</v>
      </c>
      <c r="AO87" s="66">
        <v>0.53500000000000003</v>
      </c>
      <c r="AP87" s="66">
        <v>0.64200000000000002</v>
      </c>
      <c r="AQ87" s="66">
        <v>0.64200000000000002</v>
      </c>
      <c r="AR87" s="58">
        <v>0.53725999999999996</v>
      </c>
    </row>
    <row r="88" spans="1:44" x14ac:dyDescent="0.2">
      <c r="A88" s="61" t="s">
        <v>194</v>
      </c>
      <c r="B88" s="58" t="s">
        <v>195</v>
      </c>
      <c r="C88" s="65">
        <v>278410</v>
      </c>
      <c r="D88" s="65">
        <v>94516</v>
      </c>
      <c r="E88" s="66">
        <v>0.39700000000000002</v>
      </c>
      <c r="F88" s="65">
        <v>14796</v>
      </c>
      <c r="G88" s="65">
        <v>44388</v>
      </c>
      <c r="H88" s="66">
        <v>0.79800000000000004</v>
      </c>
      <c r="I88" s="65">
        <v>7670</v>
      </c>
      <c r="J88" s="66">
        <v>0.94099999999999995</v>
      </c>
      <c r="K88" s="65">
        <v>250464121</v>
      </c>
      <c r="L88" s="65">
        <v>728</v>
      </c>
      <c r="M88" s="65">
        <v>344044</v>
      </c>
      <c r="N88" s="65">
        <v>118275</v>
      </c>
      <c r="O88" s="66">
        <v>0.38600000000000001</v>
      </c>
      <c r="P88" s="65">
        <v>819</v>
      </c>
      <c r="Q88" s="65">
        <v>865</v>
      </c>
      <c r="R88" s="65">
        <v>842</v>
      </c>
      <c r="S88" s="66">
        <v>1.0449999999999999</v>
      </c>
      <c r="T88" s="66">
        <v>1.833</v>
      </c>
      <c r="U88" s="66">
        <v>0.9</v>
      </c>
      <c r="V88" s="65">
        <v>247296363</v>
      </c>
      <c r="W88" s="65">
        <v>253631879</v>
      </c>
      <c r="X88" s="65">
        <v>85436766</v>
      </c>
      <c r="Y88" s="65">
        <v>86104274</v>
      </c>
      <c r="Z88" s="65">
        <v>911</v>
      </c>
      <c r="AA88" s="65">
        <v>672</v>
      </c>
      <c r="AB88" s="67">
        <v>0.58740000000000003</v>
      </c>
      <c r="AC88" s="65">
        <v>0</v>
      </c>
      <c r="AD88" s="66">
        <v>0.1111</v>
      </c>
      <c r="AE88" s="66">
        <v>0.83299999999999996</v>
      </c>
      <c r="AF88" s="65">
        <v>672</v>
      </c>
      <c r="AG88" s="65">
        <v>678</v>
      </c>
      <c r="AH88" s="65">
        <v>781</v>
      </c>
      <c r="AI88" s="65">
        <v>324752</v>
      </c>
      <c r="AJ88" s="66">
        <v>0.9</v>
      </c>
      <c r="AK88" s="66">
        <v>0.876</v>
      </c>
      <c r="AL88" s="66">
        <v>0.95</v>
      </c>
      <c r="AM88" s="66">
        <v>0.91400000000000003</v>
      </c>
      <c r="AN88" s="66">
        <v>0.95399999999999996</v>
      </c>
      <c r="AO88" s="66">
        <v>0.60199999999999998</v>
      </c>
      <c r="AP88" s="66">
        <v>0.81399999999999995</v>
      </c>
      <c r="AQ88" s="66">
        <v>0.81399999999999995</v>
      </c>
      <c r="AR88" s="58">
        <v>0.47538999999999998</v>
      </c>
    </row>
    <row r="89" spans="1:44" x14ac:dyDescent="0.2">
      <c r="A89" s="61" t="s">
        <v>196</v>
      </c>
      <c r="B89" s="58" t="s">
        <v>197</v>
      </c>
      <c r="C89" s="65">
        <v>245713</v>
      </c>
      <c r="D89" s="65">
        <v>92726</v>
      </c>
      <c r="E89" s="66">
        <v>0.37</v>
      </c>
      <c r="F89" s="65">
        <v>14322</v>
      </c>
      <c r="G89" s="65">
        <v>42966</v>
      </c>
      <c r="H89" s="66">
        <v>0.81200000000000006</v>
      </c>
      <c r="I89" s="65">
        <v>5162</v>
      </c>
      <c r="J89" s="66">
        <v>0.94499999999999995</v>
      </c>
      <c r="K89" s="65">
        <v>416560547</v>
      </c>
      <c r="L89" s="65">
        <v>1318</v>
      </c>
      <c r="M89" s="65">
        <v>316055</v>
      </c>
      <c r="N89" s="65">
        <v>120797</v>
      </c>
      <c r="O89" s="66">
        <v>0.39400000000000002</v>
      </c>
      <c r="P89" s="65">
        <v>1692</v>
      </c>
      <c r="Q89" s="65">
        <v>1787</v>
      </c>
      <c r="R89" s="65">
        <v>1740</v>
      </c>
      <c r="S89" s="66">
        <v>1.0449999999999999</v>
      </c>
      <c r="T89" s="66">
        <v>1.806</v>
      </c>
      <c r="U89" s="66">
        <v>0.9</v>
      </c>
      <c r="V89" s="65">
        <v>411230899</v>
      </c>
      <c r="W89" s="65">
        <v>421890196</v>
      </c>
      <c r="X89" s="65">
        <v>153722614</v>
      </c>
      <c r="Y89" s="65">
        <v>159210712</v>
      </c>
      <c r="Z89" s="65">
        <v>1717</v>
      </c>
      <c r="AA89" s="65">
        <v>1275</v>
      </c>
      <c r="AB89" s="67">
        <v>0.55310000000000004</v>
      </c>
      <c r="AC89" s="65">
        <v>0</v>
      </c>
      <c r="AD89" s="66">
        <v>0.17810000000000001</v>
      </c>
      <c r="AE89" s="66">
        <v>0.80600000000000005</v>
      </c>
      <c r="AF89" s="65">
        <v>1281</v>
      </c>
      <c r="AG89" s="65">
        <v>1282</v>
      </c>
      <c r="AH89" s="65">
        <v>1378</v>
      </c>
      <c r="AI89" s="65">
        <v>306161</v>
      </c>
      <c r="AJ89" s="66">
        <v>0.9</v>
      </c>
      <c r="AK89" s="66">
        <v>0.86299999999999999</v>
      </c>
      <c r="AL89" s="66">
        <v>0.95</v>
      </c>
      <c r="AM89" s="66">
        <v>0.92500000000000004</v>
      </c>
      <c r="AN89" s="66">
        <v>0.96599999999999997</v>
      </c>
      <c r="AO89" s="66">
        <v>0.47799999999999998</v>
      </c>
      <c r="AP89" s="66">
        <v>0.82499999999999996</v>
      </c>
      <c r="AQ89" s="66">
        <v>0.82499999999999996</v>
      </c>
      <c r="AR89" s="58">
        <v>0.48197000000000001</v>
      </c>
    </row>
    <row r="90" spans="1:44" x14ac:dyDescent="0.2">
      <c r="A90" s="61" t="s">
        <v>198</v>
      </c>
      <c r="B90" s="58" t="s">
        <v>199</v>
      </c>
      <c r="C90" s="65">
        <v>576528</v>
      </c>
      <c r="D90" s="65">
        <v>124948</v>
      </c>
      <c r="E90" s="66">
        <v>0.67100000000000004</v>
      </c>
      <c r="F90" s="65">
        <v>17291</v>
      </c>
      <c r="G90" s="65">
        <v>51873</v>
      </c>
      <c r="H90" s="66">
        <v>0.65800000000000003</v>
      </c>
      <c r="I90" s="65">
        <v>13237</v>
      </c>
      <c r="J90" s="66">
        <v>0.9</v>
      </c>
      <c r="K90" s="65">
        <v>803730904</v>
      </c>
      <c r="L90" s="65">
        <v>1120</v>
      </c>
      <c r="M90" s="65">
        <v>717616</v>
      </c>
      <c r="N90" s="65">
        <v>156074</v>
      </c>
      <c r="O90" s="66">
        <v>0.50900000000000001</v>
      </c>
      <c r="P90" s="65">
        <v>1349</v>
      </c>
      <c r="Q90" s="65">
        <v>1353</v>
      </c>
      <c r="R90" s="65">
        <v>1351</v>
      </c>
      <c r="S90" s="66">
        <v>1</v>
      </c>
      <c r="T90" s="66">
        <v>1.9139999999999999</v>
      </c>
      <c r="U90" s="66">
        <v>0.59299999999999997</v>
      </c>
      <c r="V90" s="65">
        <v>800898439</v>
      </c>
      <c r="W90" s="65">
        <v>806563370</v>
      </c>
      <c r="X90" s="65">
        <v>168272046</v>
      </c>
      <c r="Y90" s="65">
        <v>174803496</v>
      </c>
      <c r="Z90" s="65">
        <v>1399</v>
      </c>
      <c r="AA90" s="65">
        <v>1124</v>
      </c>
      <c r="AB90" s="67">
        <v>0.58530000000000004</v>
      </c>
      <c r="AC90" s="65">
        <v>0</v>
      </c>
      <c r="AD90" s="66">
        <v>0.17580000000000001</v>
      </c>
      <c r="AE90" s="66">
        <v>0.91400000000000003</v>
      </c>
      <c r="AF90" s="65">
        <v>1160</v>
      </c>
      <c r="AG90" s="65">
        <v>1128</v>
      </c>
      <c r="AH90" s="65">
        <v>1185</v>
      </c>
      <c r="AI90" s="65">
        <v>680644</v>
      </c>
      <c r="AJ90" s="66">
        <v>0.77500000000000002</v>
      </c>
      <c r="AK90" s="66">
        <v>0.76700000000000002</v>
      </c>
      <c r="AL90" s="66">
        <v>0.86699999999999999</v>
      </c>
      <c r="AM90" s="66">
        <v>0.76700000000000002</v>
      </c>
      <c r="AN90" s="66">
        <v>0.8</v>
      </c>
      <c r="AO90" s="66">
        <v>0.55900000000000005</v>
      </c>
      <c r="AP90" s="66">
        <v>0.61</v>
      </c>
      <c r="AQ90" s="66">
        <v>0.61</v>
      </c>
      <c r="AR90" s="58">
        <v>0.45691999999999999</v>
      </c>
    </row>
    <row r="91" spans="1:44" x14ac:dyDescent="0.2">
      <c r="A91" s="61" t="s">
        <v>200</v>
      </c>
      <c r="B91" s="58" t="s">
        <v>201</v>
      </c>
      <c r="C91" s="65">
        <v>501890</v>
      </c>
      <c r="D91" s="65">
        <v>138919</v>
      </c>
      <c r="E91" s="66">
        <v>0.64800000000000002</v>
      </c>
      <c r="F91" s="65">
        <v>13307</v>
      </c>
      <c r="G91" s="65">
        <v>39921</v>
      </c>
      <c r="H91" s="66">
        <v>0.67</v>
      </c>
      <c r="I91" s="65">
        <v>11538</v>
      </c>
      <c r="J91" s="66">
        <v>0.90300000000000002</v>
      </c>
      <c r="K91" s="65">
        <v>1174195363</v>
      </c>
      <c r="L91" s="65">
        <v>1906</v>
      </c>
      <c r="M91" s="65">
        <v>616052</v>
      </c>
      <c r="N91" s="65">
        <v>171864</v>
      </c>
      <c r="O91" s="66">
        <v>0.56100000000000005</v>
      </c>
      <c r="P91" s="65">
        <v>2372</v>
      </c>
      <c r="Q91" s="65">
        <v>2353</v>
      </c>
      <c r="R91" s="65">
        <v>2372</v>
      </c>
      <c r="S91" s="66">
        <v>1</v>
      </c>
      <c r="T91" s="66">
        <v>1.548</v>
      </c>
      <c r="U91" s="66">
        <v>0.61299999999999999</v>
      </c>
      <c r="V91" s="65">
        <v>1164931931</v>
      </c>
      <c r="W91" s="65">
        <v>1183458795</v>
      </c>
      <c r="X91" s="65">
        <v>309085097</v>
      </c>
      <c r="Y91" s="65">
        <v>327573346</v>
      </c>
      <c r="Z91" s="65">
        <v>2358</v>
      </c>
      <c r="AA91" s="65">
        <v>1924</v>
      </c>
      <c r="AB91" s="67">
        <v>0.45490000000000003</v>
      </c>
      <c r="AC91" s="65">
        <v>8</v>
      </c>
      <c r="AD91" s="66">
        <v>0.16120000000000001</v>
      </c>
      <c r="AE91" s="66">
        <v>0.54800000000000004</v>
      </c>
      <c r="AF91" s="65">
        <v>1924</v>
      </c>
      <c r="AG91" s="65">
        <v>1942</v>
      </c>
      <c r="AH91" s="65">
        <v>1976</v>
      </c>
      <c r="AI91" s="65">
        <v>598916</v>
      </c>
      <c r="AJ91" s="66">
        <v>0.75</v>
      </c>
      <c r="AK91" s="66">
        <v>0.753</v>
      </c>
      <c r="AL91" s="66">
        <v>0.85299999999999998</v>
      </c>
      <c r="AM91" s="66">
        <v>0.75700000000000001</v>
      </c>
      <c r="AN91" s="66">
        <v>0.78900000000000003</v>
      </c>
      <c r="AO91" s="66">
        <v>0.56799999999999995</v>
      </c>
      <c r="AP91" s="66">
        <v>0.65700000000000003</v>
      </c>
      <c r="AQ91" s="66">
        <v>0.65700000000000003</v>
      </c>
      <c r="AR91" s="58">
        <v>0.43597999999999998</v>
      </c>
    </row>
    <row r="92" spans="1:44" x14ac:dyDescent="0.2">
      <c r="A92" s="61" t="s">
        <v>202</v>
      </c>
      <c r="B92" s="58" t="s">
        <v>203</v>
      </c>
      <c r="C92" s="65">
        <v>341227</v>
      </c>
      <c r="D92" s="65">
        <v>122673</v>
      </c>
      <c r="E92" s="66">
        <v>0.501</v>
      </c>
      <c r="F92" s="65">
        <v>15037</v>
      </c>
      <c r="G92" s="65">
        <v>45111</v>
      </c>
      <c r="H92" s="66">
        <v>0.745</v>
      </c>
      <c r="I92" s="65">
        <v>9783</v>
      </c>
      <c r="J92" s="66">
        <v>0.92500000000000004</v>
      </c>
      <c r="K92" s="65">
        <v>528508085</v>
      </c>
      <c r="L92" s="65">
        <v>1224</v>
      </c>
      <c r="M92" s="65">
        <v>431787</v>
      </c>
      <c r="N92" s="65">
        <v>155846</v>
      </c>
      <c r="O92" s="66">
        <v>0.50900000000000001</v>
      </c>
      <c r="P92" s="65">
        <v>1470</v>
      </c>
      <c r="Q92" s="65">
        <v>1653</v>
      </c>
      <c r="R92" s="65">
        <v>1562</v>
      </c>
      <c r="S92" s="66">
        <v>1</v>
      </c>
      <c r="T92" s="66">
        <v>1.746</v>
      </c>
      <c r="U92" s="66">
        <v>0.752</v>
      </c>
      <c r="V92" s="65">
        <v>526406998</v>
      </c>
      <c r="W92" s="65">
        <v>530609173</v>
      </c>
      <c r="X92" s="65">
        <v>180108511</v>
      </c>
      <c r="Y92" s="65">
        <v>190756571</v>
      </c>
      <c r="Z92" s="65">
        <v>1555</v>
      </c>
      <c r="AA92" s="65">
        <v>1189</v>
      </c>
      <c r="AB92" s="67">
        <v>0.52070000000000005</v>
      </c>
      <c r="AC92" s="65">
        <v>0</v>
      </c>
      <c r="AD92" s="66">
        <v>0.14499999999999999</v>
      </c>
      <c r="AE92" s="66">
        <v>0.746</v>
      </c>
      <c r="AF92" s="65">
        <v>1190</v>
      </c>
      <c r="AG92" s="65">
        <v>1179</v>
      </c>
      <c r="AH92" s="65">
        <v>1297</v>
      </c>
      <c r="AI92" s="65">
        <v>409104</v>
      </c>
      <c r="AJ92" s="66">
        <v>0.9</v>
      </c>
      <c r="AK92" s="66">
        <v>0.82299999999999995</v>
      </c>
      <c r="AL92" s="66">
        <v>0.92300000000000004</v>
      </c>
      <c r="AM92" s="66">
        <v>0.86599999999999999</v>
      </c>
      <c r="AN92" s="66">
        <v>0.86599999999999999</v>
      </c>
      <c r="AO92" s="66">
        <v>0.63</v>
      </c>
      <c r="AP92" s="66">
        <v>0.76600000000000001</v>
      </c>
      <c r="AQ92" s="66">
        <v>0.76600000000000001</v>
      </c>
      <c r="AR92" s="58">
        <v>0.43168000000000001</v>
      </c>
    </row>
    <row r="93" spans="1:44" x14ac:dyDescent="0.2">
      <c r="A93" s="61" t="s">
        <v>204</v>
      </c>
      <c r="B93" s="58" t="s">
        <v>205</v>
      </c>
      <c r="C93" s="65">
        <v>398932</v>
      </c>
      <c r="D93" s="65">
        <v>156576</v>
      </c>
      <c r="E93" s="66">
        <v>0.61399999999999999</v>
      </c>
      <c r="F93" s="65">
        <v>15933</v>
      </c>
      <c r="G93" s="65">
        <v>47799</v>
      </c>
      <c r="H93" s="66">
        <v>0.68700000000000006</v>
      </c>
      <c r="I93" s="65">
        <v>13096</v>
      </c>
      <c r="J93" s="66">
        <v>0.90800000000000003</v>
      </c>
      <c r="K93" s="65">
        <v>223472854</v>
      </c>
      <c r="L93" s="65">
        <v>463</v>
      </c>
      <c r="M93" s="65">
        <v>482662</v>
      </c>
      <c r="N93" s="65">
        <v>190732</v>
      </c>
      <c r="O93" s="66">
        <v>0.623</v>
      </c>
      <c r="P93" s="65">
        <v>516</v>
      </c>
      <c r="Q93" s="65">
        <v>551</v>
      </c>
      <c r="R93" s="65">
        <v>534</v>
      </c>
      <c r="S93" s="66">
        <v>1</v>
      </c>
      <c r="T93" s="66">
        <v>1.605</v>
      </c>
      <c r="U93" s="66">
        <v>0.623</v>
      </c>
      <c r="V93" s="65">
        <v>221947762</v>
      </c>
      <c r="W93" s="65">
        <v>224997947</v>
      </c>
      <c r="X93" s="65">
        <v>79222232</v>
      </c>
      <c r="Y93" s="65">
        <v>88308955</v>
      </c>
      <c r="Z93" s="65">
        <v>564</v>
      </c>
      <c r="AA93" s="65">
        <v>423</v>
      </c>
      <c r="AB93" s="67">
        <v>0.30109999999999998</v>
      </c>
      <c r="AC93" s="65">
        <v>0</v>
      </c>
      <c r="AD93" s="66">
        <v>0.10440000000000001</v>
      </c>
      <c r="AE93" s="66">
        <v>0.60499999999999998</v>
      </c>
      <c r="AF93" s="65">
        <v>423</v>
      </c>
      <c r="AG93" s="65">
        <v>410</v>
      </c>
      <c r="AH93" s="65">
        <v>500</v>
      </c>
      <c r="AI93" s="65">
        <v>449995</v>
      </c>
      <c r="AJ93" s="66">
        <v>0.81699999999999995</v>
      </c>
      <c r="AK93" s="66">
        <v>0.81100000000000005</v>
      </c>
      <c r="AL93" s="66">
        <v>0.91100000000000003</v>
      </c>
      <c r="AM93" s="66">
        <v>0.84199999999999997</v>
      </c>
      <c r="AN93" s="66">
        <v>0.84199999999999997</v>
      </c>
      <c r="AO93" s="66">
        <v>0.66200000000000003</v>
      </c>
      <c r="AP93" s="66">
        <v>0.74199999999999999</v>
      </c>
      <c r="AQ93" s="66">
        <v>0.74199999999999999</v>
      </c>
      <c r="AR93" s="58">
        <v>0.27725</v>
      </c>
    </row>
    <row r="94" spans="1:44" x14ac:dyDescent="0.2">
      <c r="A94" s="61" t="s">
        <v>206</v>
      </c>
      <c r="B94" s="58" t="s">
        <v>207</v>
      </c>
      <c r="C94" s="65">
        <v>407446</v>
      </c>
      <c r="D94" s="65">
        <v>103478</v>
      </c>
      <c r="E94" s="66">
        <v>0.50700000000000001</v>
      </c>
      <c r="F94" s="65">
        <v>16446</v>
      </c>
      <c r="G94" s="65">
        <v>49338</v>
      </c>
      <c r="H94" s="66">
        <v>0.74199999999999999</v>
      </c>
      <c r="I94" s="65">
        <v>9505</v>
      </c>
      <c r="J94" s="66">
        <v>0.92400000000000004</v>
      </c>
      <c r="K94" s="65">
        <v>399077383</v>
      </c>
      <c r="L94" s="65">
        <v>787</v>
      </c>
      <c r="M94" s="65">
        <v>507086</v>
      </c>
      <c r="N94" s="65">
        <v>130037</v>
      </c>
      <c r="O94" s="66">
        <v>0.42399999999999999</v>
      </c>
      <c r="P94" s="65">
        <v>973</v>
      </c>
      <c r="Q94" s="65">
        <v>960</v>
      </c>
      <c r="R94" s="65">
        <v>973</v>
      </c>
      <c r="S94" s="66">
        <v>1</v>
      </c>
      <c r="T94" s="66">
        <v>1.825</v>
      </c>
      <c r="U94" s="66">
        <v>0.78100000000000003</v>
      </c>
      <c r="V94" s="65">
        <v>395190320</v>
      </c>
      <c r="W94" s="65">
        <v>402964446</v>
      </c>
      <c r="X94" s="65">
        <v>96644929</v>
      </c>
      <c r="Y94" s="65">
        <v>102339781</v>
      </c>
      <c r="Z94" s="65">
        <v>989</v>
      </c>
      <c r="AA94" s="65">
        <v>781</v>
      </c>
      <c r="AB94" s="67">
        <v>0.40810000000000002</v>
      </c>
      <c r="AC94" s="65">
        <v>0</v>
      </c>
      <c r="AD94" s="66">
        <v>0.1696</v>
      </c>
      <c r="AE94" s="66">
        <v>0.82499999999999996</v>
      </c>
      <c r="AF94" s="65">
        <v>781</v>
      </c>
      <c r="AG94" s="65">
        <v>776</v>
      </c>
      <c r="AH94" s="65">
        <v>836</v>
      </c>
      <c r="AI94" s="65">
        <v>482014</v>
      </c>
      <c r="AJ94" s="66">
        <v>0.9</v>
      </c>
      <c r="AK94" s="66">
        <v>0.85199999999999998</v>
      </c>
      <c r="AL94" s="66">
        <v>0.95</v>
      </c>
      <c r="AM94" s="66">
        <v>0.85199999999999998</v>
      </c>
      <c r="AN94" s="66">
        <v>0.88900000000000001</v>
      </c>
      <c r="AO94" s="66">
        <v>0.55900000000000005</v>
      </c>
      <c r="AP94" s="66">
        <v>0.72399999999999998</v>
      </c>
      <c r="AQ94" s="66">
        <v>0.72399999999999998</v>
      </c>
      <c r="AR94" s="58">
        <v>0.44941999999999999</v>
      </c>
    </row>
    <row r="95" spans="1:44" x14ac:dyDescent="0.2">
      <c r="A95" s="61" t="s">
        <v>208</v>
      </c>
      <c r="B95" s="58" t="s">
        <v>209</v>
      </c>
      <c r="C95" s="65">
        <v>376787</v>
      </c>
      <c r="D95" s="65">
        <v>134730</v>
      </c>
      <c r="E95" s="66">
        <v>0.55200000000000005</v>
      </c>
      <c r="F95" s="65">
        <v>15000</v>
      </c>
      <c r="G95" s="65">
        <v>45000</v>
      </c>
      <c r="H95" s="66">
        <v>0.71899999999999997</v>
      </c>
      <c r="I95" s="65">
        <v>10169</v>
      </c>
      <c r="J95" s="66">
        <v>0.91800000000000004</v>
      </c>
      <c r="K95" s="65">
        <v>858775098</v>
      </c>
      <c r="L95" s="65">
        <v>1807</v>
      </c>
      <c r="M95" s="65">
        <v>475249</v>
      </c>
      <c r="N95" s="65">
        <v>172755</v>
      </c>
      <c r="O95" s="66">
        <v>0.56399999999999995</v>
      </c>
      <c r="P95" s="65">
        <v>2202</v>
      </c>
      <c r="Q95" s="65">
        <v>2273</v>
      </c>
      <c r="R95" s="65">
        <v>2238</v>
      </c>
      <c r="S95" s="66">
        <v>1</v>
      </c>
      <c r="T95" s="66">
        <v>1.6850000000000001</v>
      </c>
      <c r="U95" s="66">
        <v>0.69399999999999995</v>
      </c>
      <c r="V95" s="65">
        <v>844533823</v>
      </c>
      <c r="W95" s="65">
        <v>873016373</v>
      </c>
      <c r="X95" s="65">
        <v>293087510</v>
      </c>
      <c r="Y95" s="65">
        <v>312169812</v>
      </c>
      <c r="Z95" s="65">
        <v>2317</v>
      </c>
      <c r="AA95" s="65">
        <v>1785</v>
      </c>
      <c r="AB95" s="67">
        <v>0.48620000000000002</v>
      </c>
      <c r="AC95" s="65">
        <v>10</v>
      </c>
      <c r="AD95" s="66">
        <v>0.14380000000000001</v>
      </c>
      <c r="AE95" s="66">
        <v>0.68500000000000005</v>
      </c>
      <c r="AF95" s="65">
        <v>2017</v>
      </c>
      <c r="AG95" s="65">
        <v>1851</v>
      </c>
      <c r="AH95" s="65">
        <v>1949</v>
      </c>
      <c r="AI95" s="65">
        <v>447930</v>
      </c>
      <c r="AJ95" s="66">
        <v>0.9</v>
      </c>
      <c r="AK95" s="66">
        <v>0.88</v>
      </c>
      <c r="AL95" s="66">
        <v>0.95</v>
      </c>
      <c r="AM95" s="66">
        <v>0.88</v>
      </c>
      <c r="AN95" s="66">
        <v>0.88</v>
      </c>
      <c r="AO95" s="66">
        <v>0.61599999999999999</v>
      </c>
      <c r="AP95" s="66">
        <v>0.74299999999999999</v>
      </c>
      <c r="AQ95" s="66">
        <v>0.74299999999999999</v>
      </c>
      <c r="AR95" s="58">
        <v>0.38999</v>
      </c>
    </row>
    <row r="96" spans="1:44" x14ac:dyDescent="0.2">
      <c r="A96" s="61" t="s">
        <v>210</v>
      </c>
      <c r="B96" s="58" t="s">
        <v>211</v>
      </c>
      <c r="C96" s="65">
        <v>409698</v>
      </c>
      <c r="D96" s="65">
        <v>152422</v>
      </c>
      <c r="E96" s="66">
        <v>0.61199999999999999</v>
      </c>
      <c r="F96" s="65">
        <v>15734</v>
      </c>
      <c r="G96" s="65">
        <v>47202</v>
      </c>
      <c r="H96" s="66">
        <v>0.68799999999999994</v>
      </c>
      <c r="I96" s="65">
        <v>13726</v>
      </c>
      <c r="J96" s="66">
        <v>0.90900000000000003</v>
      </c>
      <c r="K96" s="65">
        <v>963962797</v>
      </c>
      <c r="L96" s="65">
        <v>1799</v>
      </c>
      <c r="M96" s="65">
        <v>535832</v>
      </c>
      <c r="N96" s="65">
        <v>199699</v>
      </c>
      <c r="O96" s="66">
        <v>0.65200000000000002</v>
      </c>
      <c r="P96" s="65">
        <v>2267</v>
      </c>
      <c r="Q96" s="65">
        <v>2255</v>
      </c>
      <c r="R96" s="65">
        <v>2267</v>
      </c>
      <c r="S96" s="66">
        <v>1</v>
      </c>
      <c r="T96" s="66">
        <v>1.4450000000000001</v>
      </c>
      <c r="U96" s="66">
        <v>0.64</v>
      </c>
      <c r="V96" s="65">
        <v>962265783</v>
      </c>
      <c r="W96" s="65">
        <v>965659812</v>
      </c>
      <c r="X96" s="65">
        <v>345066629</v>
      </c>
      <c r="Y96" s="65">
        <v>359259595</v>
      </c>
      <c r="Z96" s="65">
        <v>2357</v>
      </c>
      <c r="AA96" s="65">
        <v>1763</v>
      </c>
      <c r="AB96" s="67">
        <v>0.47810000000000002</v>
      </c>
      <c r="AC96" s="65">
        <v>12</v>
      </c>
      <c r="AD96" s="66">
        <v>0.20150000000000001</v>
      </c>
      <c r="AE96" s="66">
        <v>0.44500000000000001</v>
      </c>
      <c r="AF96" s="65">
        <v>1765</v>
      </c>
      <c r="AG96" s="65">
        <v>1792</v>
      </c>
      <c r="AH96" s="65">
        <v>1892</v>
      </c>
      <c r="AI96" s="65">
        <v>510391</v>
      </c>
      <c r="AJ96" s="66">
        <v>0.78</v>
      </c>
      <c r="AK96" s="66">
        <v>0.749</v>
      </c>
      <c r="AL96" s="66">
        <v>0.84899999999999998</v>
      </c>
      <c r="AM96" s="66">
        <v>0.80800000000000005</v>
      </c>
      <c r="AN96" s="66">
        <v>0.84299999999999997</v>
      </c>
      <c r="AO96" s="66">
        <v>0.67300000000000004</v>
      </c>
      <c r="AP96" s="66">
        <v>0.70799999999999996</v>
      </c>
      <c r="AQ96" s="66">
        <v>0.70799999999999996</v>
      </c>
      <c r="AR96" s="58">
        <v>0.47615000000000002</v>
      </c>
    </row>
    <row r="97" spans="1:44" x14ac:dyDescent="0.2">
      <c r="A97" s="61" t="s">
        <v>212</v>
      </c>
      <c r="B97" s="58" t="s">
        <v>213</v>
      </c>
      <c r="C97" s="65">
        <v>377585</v>
      </c>
      <c r="D97" s="65">
        <v>137769</v>
      </c>
      <c r="E97" s="66">
        <v>0.55900000000000005</v>
      </c>
      <c r="F97" s="65">
        <v>15635</v>
      </c>
      <c r="G97" s="65">
        <v>46905</v>
      </c>
      <c r="H97" s="66">
        <v>0.71499999999999997</v>
      </c>
      <c r="I97" s="65">
        <v>9869</v>
      </c>
      <c r="J97" s="66">
        <v>0.91700000000000004</v>
      </c>
      <c r="K97" s="65">
        <v>641033827</v>
      </c>
      <c r="L97" s="65">
        <v>1388</v>
      </c>
      <c r="M97" s="65">
        <v>461839</v>
      </c>
      <c r="N97" s="65">
        <v>171120</v>
      </c>
      <c r="O97" s="66">
        <v>0.55900000000000005</v>
      </c>
      <c r="P97" s="65">
        <v>1700</v>
      </c>
      <c r="Q97" s="65">
        <v>1714</v>
      </c>
      <c r="R97" s="65">
        <v>1707</v>
      </c>
      <c r="S97" s="66">
        <v>1</v>
      </c>
      <c r="T97" s="66">
        <v>1.694</v>
      </c>
      <c r="U97" s="66">
        <v>0.68400000000000005</v>
      </c>
      <c r="V97" s="65">
        <v>631110739</v>
      </c>
      <c r="W97" s="65">
        <v>650956916</v>
      </c>
      <c r="X97" s="65">
        <v>224828368</v>
      </c>
      <c r="Y97" s="65">
        <v>237515169</v>
      </c>
      <c r="Z97" s="65">
        <v>1724</v>
      </c>
      <c r="AA97" s="65">
        <v>1435</v>
      </c>
      <c r="AB97" s="67">
        <v>0.40550000000000003</v>
      </c>
      <c r="AC97" s="65">
        <v>0</v>
      </c>
      <c r="AD97" s="66">
        <v>0.14549999999999999</v>
      </c>
      <c r="AE97" s="66">
        <v>0.69399999999999995</v>
      </c>
      <c r="AF97" s="65">
        <v>1437</v>
      </c>
      <c r="AG97" s="65">
        <v>1431</v>
      </c>
      <c r="AH97" s="65">
        <v>1482</v>
      </c>
      <c r="AI97" s="65">
        <v>439242</v>
      </c>
      <c r="AJ97" s="66">
        <v>0.9</v>
      </c>
      <c r="AK97" s="66">
        <v>0.83199999999999996</v>
      </c>
      <c r="AL97" s="66">
        <v>0.93200000000000005</v>
      </c>
      <c r="AM97" s="66">
        <v>0.84899999999999998</v>
      </c>
      <c r="AN97" s="66">
        <v>0.84899999999999998</v>
      </c>
      <c r="AO97" s="66">
        <v>0.625</v>
      </c>
      <c r="AP97" s="66">
        <v>0.749</v>
      </c>
      <c r="AQ97" s="66">
        <v>0.749</v>
      </c>
      <c r="AR97" s="58">
        <v>0.33756999999999998</v>
      </c>
    </row>
    <row r="98" spans="1:44" x14ac:dyDescent="0.2">
      <c r="A98" s="61" t="s">
        <v>214</v>
      </c>
      <c r="B98" s="58" t="s">
        <v>215</v>
      </c>
      <c r="C98" s="65">
        <v>1570873</v>
      </c>
      <c r="D98" s="65">
        <v>281241</v>
      </c>
      <c r="E98" s="66">
        <v>1.7030000000000001</v>
      </c>
      <c r="F98" s="65">
        <v>18943</v>
      </c>
      <c r="G98" s="65">
        <v>56829</v>
      </c>
      <c r="H98" s="66">
        <v>0.25</v>
      </c>
      <c r="I98" s="65">
        <v>22161</v>
      </c>
      <c r="J98" s="66">
        <v>0.745</v>
      </c>
      <c r="K98" s="65">
        <v>2131710973</v>
      </c>
      <c r="L98" s="65">
        <v>1177</v>
      </c>
      <c r="M98" s="65">
        <v>1811139</v>
      </c>
      <c r="N98" s="65">
        <v>334049</v>
      </c>
      <c r="O98" s="66">
        <v>1.091</v>
      </c>
      <c r="P98" s="65">
        <v>1349</v>
      </c>
      <c r="Q98" s="65">
        <v>1422</v>
      </c>
      <c r="R98" s="65">
        <v>1386</v>
      </c>
      <c r="S98" s="66">
        <v>1.1240000000000001</v>
      </c>
      <c r="T98" s="66">
        <v>1.82</v>
      </c>
      <c r="U98" s="66">
        <v>0.214</v>
      </c>
      <c r="V98" s="65">
        <v>2067340099</v>
      </c>
      <c r="W98" s="65">
        <v>2196081848</v>
      </c>
      <c r="X98" s="65">
        <v>392451898</v>
      </c>
      <c r="Y98" s="65">
        <v>393175800</v>
      </c>
      <c r="Z98" s="65">
        <v>1398</v>
      </c>
      <c r="AA98" s="65">
        <v>1154</v>
      </c>
      <c r="AB98" s="67">
        <v>0.56830000000000003</v>
      </c>
      <c r="AC98" s="65">
        <v>31</v>
      </c>
      <c r="AD98" s="66">
        <v>9.0399999999999994E-2</v>
      </c>
      <c r="AE98" s="66">
        <v>0.82</v>
      </c>
      <c r="AF98" s="65">
        <v>1415</v>
      </c>
      <c r="AG98" s="65">
        <v>1256</v>
      </c>
      <c r="AH98" s="65">
        <v>1213</v>
      </c>
      <c r="AI98" s="65">
        <v>1810454</v>
      </c>
      <c r="AJ98" s="66">
        <v>0.218</v>
      </c>
      <c r="AK98" s="66">
        <v>0.41599999999999998</v>
      </c>
      <c r="AL98" s="66">
        <v>0.51600000000000001</v>
      </c>
      <c r="AM98" s="66">
        <v>0.41599999999999998</v>
      </c>
      <c r="AN98" s="66">
        <v>0.41599999999999998</v>
      </c>
      <c r="AO98" s="66">
        <v>0.30499999999999999</v>
      </c>
      <c r="AP98" s="66">
        <v>0</v>
      </c>
      <c r="AQ98" s="66">
        <v>0.36</v>
      </c>
      <c r="AR98" s="58">
        <v>0.49542000000000003</v>
      </c>
    </row>
    <row r="99" spans="1:44" x14ac:dyDescent="0.2">
      <c r="A99" s="61" t="s">
        <v>216</v>
      </c>
      <c r="B99" s="58" t="s">
        <v>217</v>
      </c>
      <c r="C99" s="65">
        <v>1104154</v>
      </c>
      <c r="D99" s="65">
        <v>229301</v>
      </c>
      <c r="E99" s="66">
        <v>1.2649999999999999</v>
      </c>
      <c r="F99" s="65">
        <v>18776</v>
      </c>
      <c r="G99" s="65">
        <v>56328</v>
      </c>
      <c r="H99" s="66">
        <v>0.35499999999999998</v>
      </c>
      <c r="I99" s="65">
        <v>19460</v>
      </c>
      <c r="J99" s="66">
        <v>0.81100000000000005</v>
      </c>
      <c r="K99" s="65">
        <v>658487042</v>
      </c>
      <c r="L99" s="65">
        <v>482</v>
      </c>
      <c r="M99" s="65">
        <v>1366155</v>
      </c>
      <c r="N99" s="65">
        <v>293048</v>
      </c>
      <c r="O99" s="66">
        <v>0.95699999999999996</v>
      </c>
      <c r="P99" s="65">
        <v>597</v>
      </c>
      <c r="Q99" s="65">
        <v>588</v>
      </c>
      <c r="R99" s="65">
        <v>597</v>
      </c>
      <c r="S99" s="66">
        <v>1.1240000000000001</v>
      </c>
      <c r="T99" s="66">
        <v>1.6930000000000001</v>
      </c>
      <c r="U99" s="66">
        <v>0.309</v>
      </c>
      <c r="V99" s="65">
        <v>636814779</v>
      </c>
      <c r="W99" s="65">
        <v>680159305</v>
      </c>
      <c r="X99" s="65">
        <v>135736608</v>
      </c>
      <c r="Y99" s="65">
        <v>141249553</v>
      </c>
      <c r="Z99" s="65">
        <v>616</v>
      </c>
      <c r="AA99" s="65">
        <v>492</v>
      </c>
      <c r="AB99" s="67">
        <v>0.43830000000000002</v>
      </c>
      <c r="AC99" s="65">
        <v>11</v>
      </c>
      <c r="AD99" s="66">
        <v>8.3799999999999999E-2</v>
      </c>
      <c r="AE99" s="66">
        <v>0.69299999999999995</v>
      </c>
      <c r="AF99" s="65">
        <v>493</v>
      </c>
      <c r="AG99" s="65">
        <v>507</v>
      </c>
      <c r="AH99" s="65">
        <v>528</v>
      </c>
      <c r="AI99" s="65">
        <v>1288180</v>
      </c>
      <c r="AJ99" s="66">
        <v>0.42899999999999999</v>
      </c>
      <c r="AK99" s="66">
        <v>0.58799999999999997</v>
      </c>
      <c r="AL99" s="66">
        <v>0.68799999999999994</v>
      </c>
      <c r="AM99" s="66">
        <v>0.58799999999999997</v>
      </c>
      <c r="AN99" s="66">
        <v>0.58799999999999997</v>
      </c>
      <c r="AO99" s="66">
        <v>0.437</v>
      </c>
      <c r="AP99" s="66">
        <v>0.26</v>
      </c>
      <c r="AQ99" s="66">
        <v>0.437</v>
      </c>
      <c r="AR99" s="58">
        <v>0.38061</v>
      </c>
    </row>
    <row r="100" spans="1:44" x14ac:dyDescent="0.2">
      <c r="A100" s="61" t="s">
        <v>218</v>
      </c>
      <c r="B100" s="58" t="s">
        <v>219</v>
      </c>
      <c r="C100" s="65">
        <v>1226773</v>
      </c>
      <c r="D100" s="65">
        <v>283631</v>
      </c>
      <c r="E100" s="66">
        <v>1.4670000000000001</v>
      </c>
      <c r="F100" s="65">
        <v>18119</v>
      </c>
      <c r="G100" s="65">
        <v>54357</v>
      </c>
      <c r="H100" s="66">
        <v>0.252</v>
      </c>
      <c r="I100" s="65">
        <v>25266</v>
      </c>
      <c r="J100" s="66">
        <v>0.78</v>
      </c>
      <c r="K100" s="65">
        <v>1407875825</v>
      </c>
      <c r="L100" s="65">
        <v>957</v>
      </c>
      <c r="M100" s="65">
        <v>1471134</v>
      </c>
      <c r="N100" s="65">
        <v>351501</v>
      </c>
      <c r="O100" s="66">
        <v>1.1479999999999999</v>
      </c>
      <c r="P100" s="65">
        <v>1136</v>
      </c>
      <c r="Q100" s="65">
        <v>1188</v>
      </c>
      <c r="R100" s="65">
        <v>1162</v>
      </c>
      <c r="S100" s="66">
        <v>1.1240000000000001</v>
      </c>
      <c r="T100" s="66">
        <v>1.6819999999999999</v>
      </c>
      <c r="U100" s="66">
        <v>0.25700000000000001</v>
      </c>
      <c r="V100" s="65">
        <v>1360798607</v>
      </c>
      <c r="W100" s="65">
        <v>1454953043</v>
      </c>
      <c r="X100" s="65">
        <v>329221353</v>
      </c>
      <c r="Y100" s="65">
        <v>336387167</v>
      </c>
      <c r="Z100" s="65">
        <v>1186</v>
      </c>
      <c r="AA100" s="65">
        <v>913</v>
      </c>
      <c r="AB100" s="67">
        <v>0.44969999999999999</v>
      </c>
      <c r="AC100" s="65">
        <v>16</v>
      </c>
      <c r="AD100" s="66">
        <v>5.2499999999999998E-2</v>
      </c>
      <c r="AE100" s="66">
        <v>0.68200000000000005</v>
      </c>
      <c r="AF100" s="65">
        <v>922</v>
      </c>
      <c r="AG100" s="65">
        <v>990</v>
      </c>
      <c r="AH100" s="65">
        <v>1012</v>
      </c>
      <c r="AI100" s="65">
        <v>1437700</v>
      </c>
      <c r="AJ100" s="66">
        <v>0.32800000000000001</v>
      </c>
      <c r="AK100" s="66">
        <v>0.496</v>
      </c>
      <c r="AL100" s="66">
        <v>0.59599999999999997</v>
      </c>
      <c r="AM100" s="66">
        <v>0.496</v>
      </c>
      <c r="AN100" s="66">
        <v>0.496</v>
      </c>
      <c r="AO100" s="66">
        <v>0.49099999999999999</v>
      </c>
      <c r="AP100" s="66">
        <v>0.17499999999999999</v>
      </c>
      <c r="AQ100" s="66">
        <v>0.49099999999999999</v>
      </c>
      <c r="AR100" s="58">
        <v>0.35477999999999998</v>
      </c>
    </row>
    <row r="101" spans="1:44" x14ac:dyDescent="0.2">
      <c r="A101" s="61" t="s">
        <v>220</v>
      </c>
      <c r="B101" s="58" t="s">
        <v>221</v>
      </c>
      <c r="C101" s="65">
        <v>701141</v>
      </c>
      <c r="D101" s="65">
        <v>193158</v>
      </c>
      <c r="E101" s="66">
        <v>0.90400000000000003</v>
      </c>
      <c r="F101" s="65">
        <v>17927</v>
      </c>
      <c r="G101" s="65">
        <v>53781</v>
      </c>
      <c r="H101" s="66">
        <v>0.53900000000000003</v>
      </c>
      <c r="I101" s="65">
        <v>15180</v>
      </c>
      <c r="J101" s="66">
        <v>0.86499999999999999</v>
      </c>
      <c r="K101" s="65">
        <v>1457218096</v>
      </c>
      <c r="L101" s="65">
        <v>1619</v>
      </c>
      <c r="M101" s="65">
        <v>900072</v>
      </c>
      <c r="N101" s="65">
        <v>253886</v>
      </c>
      <c r="O101" s="66">
        <v>0.82899999999999996</v>
      </c>
      <c r="P101" s="65">
        <v>1981</v>
      </c>
      <c r="Q101" s="65">
        <v>2060</v>
      </c>
      <c r="R101" s="65">
        <v>2021</v>
      </c>
      <c r="S101" s="66">
        <v>1.1240000000000001</v>
      </c>
      <c r="T101" s="66">
        <v>1.6759999999999999</v>
      </c>
      <c r="U101" s="66">
        <v>0.47299999999999998</v>
      </c>
      <c r="V101" s="65">
        <v>1422406830</v>
      </c>
      <c r="W101" s="65">
        <v>1492029362</v>
      </c>
      <c r="X101" s="65">
        <v>376526106</v>
      </c>
      <c r="Y101" s="65">
        <v>411041464</v>
      </c>
      <c r="Z101" s="65">
        <v>2128</v>
      </c>
      <c r="AA101" s="65">
        <v>1620</v>
      </c>
      <c r="AB101" s="67">
        <v>0.72189999999999999</v>
      </c>
      <c r="AC101" s="65">
        <v>170</v>
      </c>
      <c r="AD101" s="66">
        <v>0.21479999999999999</v>
      </c>
      <c r="AE101" s="66">
        <v>0.67600000000000005</v>
      </c>
      <c r="AF101" s="65">
        <v>1648</v>
      </c>
      <c r="AG101" s="65">
        <v>1731</v>
      </c>
      <c r="AH101" s="65">
        <v>1721</v>
      </c>
      <c r="AI101" s="65">
        <v>866954</v>
      </c>
      <c r="AJ101" s="66">
        <v>0.56499999999999995</v>
      </c>
      <c r="AK101" s="66">
        <v>0.68500000000000005</v>
      </c>
      <c r="AL101" s="66">
        <v>0.78500000000000003</v>
      </c>
      <c r="AM101" s="66">
        <v>0.68500000000000005</v>
      </c>
      <c r="AN101" s="66">
        <v>0.71399999999999997</v>
      </c>
      <c r="AO101" s="66">
        <v>0.51900000000000002</v>
      </c>
      <c r="AP101" s="66">
        <v>0.503</v>
      </c>
      <c r="AQ101" s="66">
        <v>0.51900000000000002</v>
      </c>
      <c r="AR101" s="58">
        <v>0.59911999999999999</v>
      </c>
    </row>
    <row r="102" spans="1:44" x14ac:dyDescent="0.2">
      <c r="A102" s="61" t="s">
        <v>222</v>
      </c>
      <c r="B102" s="58" t="s">
        <v>223</v>
      </c>
      <c r="C102" s="65">
        <v>630182</v>
      </c>
      <c r="D102" s="65">
        <v>189928</v>
      </c>
      <c r="E102" s="66">
        <v>0.84799999999999998</v>
      </c>
      <c r="F102" s="65">
        <v>14627</v>
      </c>
      <c r="G102" s="65">
        <v>43881</v>
      </c>
      <c r="H102" s="66">
        <v>0.56799999999999995</v>
      </c>
      <c r="I102" s="65">
        <v>14902</v>
      </c>
      <c r="J102" s="66">
        <v>0.873</v>
      </c>
      <c r="K102" s="65">
        <v>1317960696</v>
      </c>
      <c r="L102" s="65">
        <v>1699</v>
      </c>
      <c r="M102" s="65">
        <v>775727</v>
      </c>
      <c r="N102" s="65">
        <v>242692</v>
      </c>
      <c r="O102" s="66">
        <v>0.79200000000000004</v>
      </c>
      <c r="P102" s="65">
        <v>2000</v>
      </c>
      <c r="Q102" s="65">
        <v>2076</v>
      </c>
      <c r="R102" s="65">
        <v>2038</v>
      </c>
      <c r="S102" s="66">
        <v>1.1240000000000001</v>
      </c>
      <c r="T102" s="66">
        <v>1.4059999999999999</v>
      </c>
      <c r="U102" s="66">
        <v>0.47</v>
      </c>
      <c r="V102" s="65">
        <v>1267794317</v>
      </c>
      <c r="W102" s="65">
        <v>1368127075</v>
      </c>
      <c r="X102" s="65">
        <v>407931706</v>
      </c>
      <c r="Y102" s="65">
        <v>412334687</v>
      </c>
      <c r="Z102" s="65">
        <v>2171</v>
      </c>
      <c r="AA102" s="65">
        <v>1644</v>
      </c>
      <c r="AB102" s="67">
        <v>0.3553</v>
      </c>
      <c r="AC102" s="65">
        <v>122</v>
      </c>
      <c r="AD102" s="66">
        <v>6.7799999999999999E-2</v>
      </c>
      <c r="AE102" s="66">
        <v>0.40600000000000003</v>
      </c>
      <c r="AF102" s="65">
        <v>1652</v>
      </c>
      <c r="AG102" s="65">
        <v>1746</v>
      </c>
      <c r="AH102" s="65">
        <v>1817</v>
      </c>
      <c r="AI102" s="65">
        <v>752959</v>
      </c>
      <c r="AJ102" s="66">
        <v>0.62</v>
      </c>
      <c r="AK102" s="66">
        <v>0.73499999999999999</v>
      </c>
      <c r="AL102" s="66">
        <v>0.83499999999999996</v>
      </c>
      <c r="AM102" s="66">
        <v>0.73499999999999999</v>
      </c>
      <c r="AN102" s="66">
        <v>0.73499999999999999</v>
      </c>
      <c r="AO102" s="66">
        <v>0.55600000000000005</v>
      </c>
      <c r="AP102" s="66">
        <v>0.56799999999999995</v>
      </c>
      <c r="AQ102" s="66">
        <v>0.56799999999999995</v>
      </c>
      <c r="AR102" s="58">
        <v>0.29887000000000002</v>
      </c>
    </row>
    <row r="103" spans="1:44" x14ac:dyDescent="0.2">
      <c r="A103" s="61" t="s">
        <v>224</v>
      </c>
      <c r="B103" s="58" t="s">
        <v>225</v>
      </c>
      <c r="C103" s="65">
        <v>1320352</v>
      </c>
      <c r="D103" s="65">
        <v>316927</v>
      </c>
      <c r="E103" s="66">
        <v>1.603</v>
      </c>
      <c r="F103" s="65">
        <v>19601</v>
      </c>
      <c r="G103" s="65">
        <v>58803</v>
      </c>
      <c r="H103" s="66">
        <v>0.25</v>
      </c>
      <c r="I103" s="65">
        <v>22454</v>
      </c>
      <c r="J103" s="66">
        <v>0.76</v>
      </c>
      <c r="K103" s="65">
        <v>637906228</v>
      </c>
      <c r="L103" s="65">
        <v>409</v>
      </c>
      <c r="M103" s="65">
        <v>1559672</v>
      </c>
      <c r="N103" s="65">
        <v>378918</v>
      </c>
      <c r="O103" s="66">
        <v>1.2370000000000001</v>
      </c>
      <c r="P103" s="65">
        <v>443</v>
      </c>
      <c r="Q103" s="65">
        <v>470</v>
      </c>
      <c r="R103" s="65">
        <v>457</v>
      </c>
      <c r="S103" s="66">
        <v>1.1240000000000001</v>
      </c>
      <c r="T103" s="66">
        <v>1.8109999999999999</v>
      </c>
      <c r="U103" s="66">
        <v>0.24099999999999999</v>
      </c>
      <c r="V103" s="65">
        <v>630159954</v>
      </c>
      <c r="W103" s="65">
        <v>645652502</v>
      </c>
      <c r="X103" s="65">
        <v>122945595</v>
      </c>
      <c r="Y103" s="65">
        <v>154977697</v>
      </c>
      <c r="Z103" s="65">
        <v>489</v>
      </c>
      <c r="AA103" s="65">
        <v>381</v>
      </c>
      <c r="AB103" s="67">
        <v>0.48159999999999997</v>
      </c>
      <c r="AC103" s="65">
        <v>0</v>
      </c>
      <c r="AD103" s="66">
        <v>0.1525</v>
      </c>
      <c r="AE103" s="66">
        <v>0.81100000000000005</v>
      </c>
      <c r="AF103" s="65">
        <v>478</v>
      </c>
      <c r="AG103" s="65">
        <v>407</v>
      </c>
      <c r="AH103" s="65">
        <v>432</v>
      </c>
      <c r="AI103" s="65">
        <v>1494565</v>
      </c>
      <c r="AJ103" s="66">
        <v>0.28499999999999998</v>
      </c>
      <c r="AK103" s="66">
        <v>0.45</v>
      </c>
      <c r="AL103" s="66">
        <v>0.55000000000000004</v>
      </c>
      <c r="AM103" s="66">
        <v>0.45</v>
      </c>
      <c r="AN103" s="66">
        <v>0.45</v>
      </c>
      <c r="AO103" s="66">
        <v>0.39400000000000002</v>
      </c>
      <c r="AP103" s="66">
        <v>0.14199999999999999</v>
      </c>
      <c r="AQ103" s="66">
        <v>0.39400000000000002</v>
      </c>
      <c r="AR103" s="58">
        <v>0.40504000000000001</v>
      </c>
    </row>
    <row r="104" spans="1:44" x14ac:dyDescent="0.2">
      <c r="A104" s="61" t="s">
        <v>226</v>
      </c>
      <c r="B104" s="58" t="s">
        <v>227</v>
      </c>
      <c r="C104" s="65">
        <v>309016</v>
      </c>
      <c r="D104" s="65">
        <v>87212</v>
      </c>
      <c r="E104" s="66">
        <v>0.40200000000000002</v>
      </c>
      <c r="F104" s="65">
        <v>15271</v>
      </c>
      <c r="G104" s="65">
        <v>45813</v>
      </c>
      <c r="H104" s="66">
        <v>0.79500000000000004</v>
      </c>
      <c r="I104" s="65">
        <v>7434</v>
      </c>
      <c r="J104" s="66">
        <v>0.94</v>
      </c>
      <c r="K104" s="65">
        <v>219276883</v>
      </c>
      <c r="L104" s="65">
        <v>549</v>
      </c>
      <c r="M104" s="65">
        <v>399411</v>
      </c>
      <c r="N104" s="65">
        <v>114376</v>
      </c>
      <c r="O104" s="66">
        <v>0.373</v>
      </c>
      <c r="P104" s="65">
        <v>679</v>
      </c>
      <c r="Q104" s="65">
        <v>664</v>
      </c>
      <c r="R104" s="65">
        <v>679</v>
      </c>
      <c r="S104" s="66">
        <v>1.103</v>
      </c>
      <c r="T104" s="66">
        <v>1.962</v>
      </c>
      <c r="U104" s="66">
        <v>0.9</v>
      </c>
      <c r="V104" s="65">
        <v>216061879</v>
      </c>
      <c r="W104" s="65">
        <v>222491887</v>
      </c>
      <c r="X104" s="65">
        <v>61071171</v>
      </c>
      <c r="Y104" s="65">
        <v>62792859</v>
      </c>
      <c r="Z104" s="65">
        <v>720</v>
      </c>
      <c r="AA104" s="65">
        <v>534</v>
      </c>
      <c r="AB104" s="67">
        <v>0.61539999999999995</v>
      </c>
      <c r="AC104" s="65">
        <v>0</v>
      </c>
      <c r="AD104" s="66">
        <v>0.2203</v>
      </c>
      <c r="AE104" s="66">
        <v>0.96199999999999997</v>
      </c>
      <c r="AF104" s="65">
        <v>535</v>
      </c>
      <c r="AG104" s="65">
        <v>531</v>
      </c>
      <c r="AH104" s="65">
        <v>595</v>
      </c>
      <c r="AI104" s="65">
        <v>373935</v>
      </c>
      <c r="AJ104" s="66">
        <v>0.9</v>
      </c>
      <c r="AK104" s="66">
        <v>0.86499999999999999</v>
      </c>
      <c r="AL104" s="66">
        <v>0.95</v>
      </c>
      <c r="AM104" s="66">
        <v>0.88600000000000001</v>
      </c>
      <c r="AN104" s="66">
        <v>0.92500000000000004</v>
      </c>
      <c r="AO104" s="66">
        <v>0.54600000000000004</v>
      </c>
      <c r="AP104" s="66">
        <v>0.78600000000000003</v>
      </c>
      <c r="AQ104" s="66">
        <v>0.78600000000000003</v>
      </c>
      <c r="AR104" s="58">
        <v>0.48294999999999999</v>
      </c>
    </row>
    <row r="105" spans="1:44" x14ac:dyDescent="0.2">
      <c r="A105" s="61" t="s">
        <v>228</v>
      </c>
      <c r="B105" s="58" t="s">
        <v>229</v>
      </c>
      <c r="C105" s="65">
        <v>349640</v>
      </c>
      <c r="D105" s="65">
        <v>134229</v>
      </c>
      <c r="E105" s="66">
        <v>0.53100000000000003</v>
      </c>
      <c r="F105" s="65">
        <v>14636</v>
      </c>
      <c r="G105" s="65">
        <v>43908</v>
      </c>
      <c r="H105" s="66">
        <v>0.73</v>
      </c>
      <c r="I105" s="65">
        <v>8394</v>
      </c>
      <c r="J105" s="66">
        <v>0.92100000000000004</v>
      </c>
      <c r="K105" s="65">
        <v>968148669</v>
      </c>
      <c r="L105" s="65">
        <v>2219</v>
      </c>
      <c r="M105" s="65">
        <v>436299</v>
      </c>
      <c r="N105" s="65">
        <v>167983</v>
      </c>
      <c r="O105" s="66">
        <v>0.54800000000000004</v>
      </c>
      <c r="P105" s="65">
        <v>2514</v>
      </c>
      <c r="Q105" s="65">
        <v>2466</v>
      </c>
      <c r="R105" s="65">
        <v>2514</v>
      </c>
      <c r="S105" s="66">
        <v>1.103</v>
      </c>
      <c r="T105" s="66">
        <v>1.5249999999999999</v>
      </c>
      <c r="U105" s="66">
        <v>0.745</v>
      </c>
      <c r="V105" s="65">
        <v>965345034</v>
      </c>
      <c r="W105" s="65">
        <v>970952305</v>
      </c>
      <c r="X105" s="65">
        <v>360314193</v>
      </c>
      <c r="Y105" s="65">
        <v>372755596</v>
      </c>
      <c r="Z105" s="65">
        <v>2777</v>
      </c>
      <c r="AA105" s="65">
        <v>2082</v>
      </c>
      <c r="AB105" s="67">
        <v>0.57320000000000004</v>
      </c>
      <c r="AC105" s="65">
        <v>12</v>
      </c>
      <c r="AD105" s="66">
        <v>0.23019999999999999</v>
      </c>
      <c r="AE105" s="66">
        <v>0.52500000000000002</v>
      </c>
      <c r="AF105" s="65">
        <v>2272</v>
      </c>
      <c r="AG105" s="65">
        <v>2198</v>
      </c>
      <c r="AH105" s="65">
        <v>2378</v>
      </c>
      <c r="AI105" s="65">
        <v>408306</v>
      </c>
      <c r="AJ105" s="66">
        <v>0.9</v>
      </c>
      <c r="AK105" s="66">
        <v>0.80100000000000005</v>
      </c>
      <c r="AL105" s="66">
        <v>0.90100000000000002</v>
      </c>
      <c r="AM105" s="66">
        <v>0.86599999999999999</v>
      </c>
      <c r="AN105" s="66">
        <v>0.90400000000000003</v>
      </c>
      <c r="AO105" s="66">
        <v>0.55900000000000005</v>
      </c>
      <c r="AP105" s="66">
        <v>0.76600000000000001</v>
      </c>
      <c r="AQ105" s="66">
        <v>0.76600000000000001</v>
      </c>
      <c r="AR105" s="58">
        <v>0.54825000000000002</v>
      </c>
    </row>
    <row r="106" spans="1:44" x14ac:dyDescent="0.2">
      <c r="A106" s="61" t="s">
        <v>230</v>
      </c>
      <c r="B106" s="58" t="s">
        <v>231</v>
      </c>
      <c r="C106" s="65">
        <v>240455</v>
      </c>
      <c r="D106" s="65">
        <v>103994</v>
      </c>
      <c r="E106" s="66">
        <v>0.39</v>
      </c>
      <c r="F106" s="65">
        <v>12895</v>
      </c>
      <c r="G106" s="65">
        <v>38685</v>
      </c>
      <c r="H106" s="66">
        <v>0.80200000000000005</v>
      </c>
      <c r="I106" s="65">
        <v>6060</v>
      </c>
      <c r="J106" s="66">
        <v>0.94199999999999995</v>
      </c>
      <c r="K106" s="65">
        <v>167264279</v>
      </c>
      <c r="L106" s="65">
        <v>546</v>
      </c>
      <c r="M106" s="65">
        <v>306344</v>
      </c>
      <c r="N106" s="65">
        <v>133516</v>
      </c>
      <c r="O106" s="66">
        <v>0.436</v>
      </c>
      <c r="P106" s="65">
        <v>681</v>
      </c>
      <c r="Q106" s="65">
        <v>727</v>
      </c>
      <c r="R106" s="65">
        <v>704</v>
      </c>
      <c r="S106" s="66">
        <v>1.103</v>
      </c>
      <c r="T106" s="66">
        <v>1.7949999999999999</v>
      </c>
      <c r="U106" s="66">
        <v>0.9</v>
      </c>
      <c r="V106" s="65">
        <v>165969377</v>
      </c>
      <c r="W106" s="65">
        <v>168559181</v>
      </c>
      <c r="X106" s="65">
        <v>79631841</v>
      </c>
      <c r="Y106" s="65">
        <v>72899935</v>
      </c>
      <c r="Z106" s="65">
        <v>701</v>
      </c>
      <c r="AA106" s="65">
        <v>533</v>
      </c>
      <c r="AB106" s="67">
        <v>0.60960000000000003</v>
      </c>
      <c r="AC106" s="65">
        <v>1</v>
      </c>
      <c r="AD106" s="66">
        <v>0.1426</v>
      </c>
      <c r="AE106" s="66">
        <v>0.79500000000000004</v>
      </c>
      <c r="AF106" s="65">
        <v>528</v>
      </c>
      <c r="AG106" s="65">
        <v>542</v>
      </c>
      <c r="AH106" s="65">
        <v>591</v>
      </c>
      <c r="AI106" s="65">
        <v>285210</v>
      </c>
      <c r="AJ106" s="66">
        <v>0.9</v>
      </c>
      <c r="AK106" s="66">
        <v>0.86099999999999999</v>
      </c>
      <c r="AL106" s="66">
        <v>0.95</v>
      </c>
      <c r="AM106" s="66">
        <v>0.93700000000000006</v>
      </c>
      <c r="AN106" s="66">
        <v>0.97799999999999998</v>
      </c>
      <c r="AO106" s="66">
        <v>0.58599999999999997</v>
      </c>
      <c r="AP106" s="66">
        <v>0.83699999999999997</v>
      </c>
      <c r="AQ106" s="66">
        <v>0.83699999999999997</v>
      </c>
      <c r="AR106" s="58">
        <v>0.52227000000000001</v>
      </c>
    </row>
    <row r="107" spans="1:44" x14ac:dyDescent="0.2">
      <c r="A107" s="61" t="s">
        <v>232</v>
      </c>
      <c r="B107" s="58" t="s">
        <v>233</v>
      </c>
      <c r="C107" s="65">
        <v>371082</v>
      </c>
      <c r="D107" s="65">
        <v>203867</v>
      </c>
      <c r="E107" s="66">
        <v>0.69499999999999995</v>
      </c>
      <c r="F107" s="65">
        <v>14152</v>
      </c>
      <c r="G107" s="65">
        <v>42456</v>
      </c>
      <c r="H107" s="66">
        <v>0.64600000000000002</v>
      </c>
      <c r="I107" s="65">
        <v>9409</v>
      </c>
      <c r="J107" s="66">
        <v>0.89600000000000002</v>
      </c>
      <c r="K107" s="65">
        <v>817234907</v>
      </c>
      <c r="L107" s="65">
        <v>1837</v>
      </c>
      <c r="M107" s="65">
        <v>444874</v>
      </c>
      <c r="N107" s="65">
        <v>246816</v>
      </c>
      <c r="O107" s="66">
        <v>0.80600000000000005</v>
      </c>
      <c r="P107" s="65">
        <v>2088</v>
      </c>
      <c r="Q107" s="65">
        <v>2222</v>
      </c>
      <c r="R107" s="65">
        <v>2155</v>
      </c>
      <c r="S107" s="66">
        <v>1.103</v>
      </c>
      <c r="T107" s="66">
        <v>1.66</v>
      </c>
      <c r="U107" s="66">
        <v>0.57199999999999995</v>
      </c>
      <c r="V107" s="65">
        <v>809181982</v>
      </c>
      <c r="W107" s="65">
        <v>825287832</v>
      </c>
      <c r="X107" s="65">
        <v>377883435</v>
      </c>
      <c r="Y107" s="65">
        <v>453402174</v>
      </c>
      <c r="Z107" s="65">
        <v>2224</v>
      </c>
      <c r="AA107" s="65">
        <v>1817</v>
      </c>
      <c r="AB107" s="67">
        <v>0.45029999999999998</v>
      </c>
      <c r="AC107" s="65">
        <v>23</v>
      </c>
      <c r="AD107" s="66">
        <v>0.1358</v>
      </c>
      <c r="AE107" s="66">
        <v>0.66</v>
      </c>
      <c r="AF107" s="65">
        <v>1858</v>
      </c>
      <c r="AG107" s="65">
        <v>1848</v>
      </c>
      <c r="AH107" s="65">
        <v>1995</v>
      </c>
      <c r="AI107" s="65">
        <v>413678</v>
      </c>
      <c r="AJ107" s="66">
        <v>0.82599999999999996</v>
      </c>
      <c r="AK107" s="66">
        <v>0.83399999999999996</v>
      </c>
      <c r="AL107" s="66">
        <v>0.93400000000000005</v>
      </c>
      <c r="AM107" s="66">
        <v>0.86299999999999999</v>
      </c>
      <c r="AN107" s="66">
        <v>0.86299999999999999</v>
      </c>
      <c r="AO107" s="66">
        <v>0.60799999999999998</v>
      </c>
      <c r="AP107" s="66">
        <v>0.76300000000000001</v>
      </c>
      <c r="AQ107" s="66">
        <v>0.76300000000000001</v>
      </c>
      <c r="AR107" s="58">
        <v>0.38340999999999997</v>
      </c>
    </row>
    <row r="108" spans="1:44" x14ac:dyDescent="0.2">
      <c r="A108" s="61" t="s">
        <v>234</v>
      </c>
      <c r="B108" s="58" t="s">
        <v>235</v>
      </c>
      <c r="C108" s="65">
        <v>321164</v>
      </c>
      <c r="D108" s="65">
        <v>103781</v>
      </c>
      <c r="E108" s="66">
        <v>0.44600000000000001</v>
      </c>
      <c r="F108" s="65">
        <v>15999</v>
      </c>
      <c r="G108" s="65">
        <v>47997</v>
      </c>
      <c r="H108" s="66">
        <v>0.77300000000000002</v>
      </c>
      <c r="I108" s="65">
        <v>6382</v>
      </c>
      <c r="J108" s="66">
        <v>0.93400000000000005</v>
      </c>
      <c r="K108" s="65">
        <v>272328427</v>
      </c>
      <c r="L108" s="65">
        <v>671</v>
      </c>
      <c r="M108" s="65">
        <v>405854</v>
      </c>
      <c r="N108" s="65">
        <v>131621</v>
      </c>
      <c r="O108" s="66">
        <v>0.42899999999999999</v>
      </c>
      <c r="P108" s="65">
        <v>790</v>
      </c>
      <c r="Q108" s="65">
        <v>867</v>
      </c>
      <c r="R108" s="65">
        <v>829</v>
      </c>
      <c r="S108" s="66">
        <v>1.103</v>
      </c>
      <c r="T108" s="66">
        <v>1.8380000000000001</v>
      </c>
      <c r="U108" s="66">
        <v>0.85699999999999998</v>
      </c>
      <c r="V108" s="65">
        <v>271346022</v>
      </c>
      <c r="W108" s="65">
        <v>273310833</v>
      </c>
      <c r="X108" s="65">
        <v>84548848</v>
      </c>
      <c r="Y108" s="65">
        <v>88318161</v>
      </c>
      <c r="Z108" s="65">
        <v>851</v>
      </c>
      <c r="AA108" s="65">
        <v>643</v>
      </c>
      <c r="AB108" s="67">
        <v>0.56859999999999999</v>
      </c>
      <c r="AC108" s="65">
        <v>0</v>
      </c>
      <c r="AD108" s="66">
        <v>0.14660000000000001</v>
      </c>
      <c r="AE108" s="66">
        <v>0.83799999999999997</v>
      </c>
      <c r="AF108" s="65">
        <v>643</v>
      </c>
      <c r="AG108" s="65">
        <v>647</v>
      </c>
      <c r="AH108" s="65">
        <v>714</v>
      </c>
      <c r="AI108" s="65">
        <v>382788</v>
      </c>
      <c r="AJ108" s="66">
        <v>0.9</v>
      </c>
      <c r="AK108" s="66">
        <v>0.872</v>
      </c>
      <c r="AL108" s="66">
        <v>0.95</v>
      </c>
      <c r="AM108" s="66">
        <v>0.88100000000000001</v>
      </c>
      <c r="AN108" s="66">
        <v>0.92</v>
      </c>
      <c r="AO108" s="66">
        <v>0.47099999999999997</v>
      </c>
      <c r="AP108" s="66">
        <v>0.78100000000000003</v>
      </c>
      <c r="AQ108" s="66">
        <v>0.78100000000000003</v>
      </c>
      <c r="AR108" s="58">
        <v>0.48399999999999999</v>
      </c>
    </row>
    <row r="109" spans="1:44" x14ac:dyDescent="0.2">
      <c r="A109" s="61" t="s">
        <v>236</v>
      </c>
      <c r="B109" s="58" t="s">
        <v>237</v>
      </c>
      <c r="C109" s="65">
        <v>3996937</v>
      </c>
      <c r="D109" s="65">
        <v>305428</v>
      </c>
      <c r="E109" s="66">
        <v>3.4569999999999999</v>
      </c>
      <c r="F109" s="65">
        <v>27445</v>
      </c>
      <c r="G109" s="65">
        <v>82335</v>
      </c>
      <c r="H109" s="66">
        <v>0.25</v>
      </c>
      <c r="I109" s="65">
        <v>30416</v>
      </c>
      <c r="J109" s="66">
        <v>0.5</v>
      </c>
      <c r="K109" s="65">
        <v>401982683</v>
      </c>
      <c r="L109" s="65">
        <v>67</v>
      </c>
      <c r="M109" s="65">
        <v>5999741</v>
      </c>
      <c r="N109" s="65">
        <v>460421</v>
      </c>
      <c r="O109" s="66">
        <v>1.504</v>
      </c>
      <c r="P109" s="65">
        <v>94</v>
      </c>
      <c r="Q109" s="65">
        <v>94</v>
      </c>
      <c r="R109" s="65">
        <v>94</v>
      </c>
      <c r="S109" s="66">
        <v>1.0449999999999999</v>
      </c>
      <c r="T109" s="66">
        <v>1.901</v>
      </c>
      <c r="U109" s="66">
        <v>0</v>
      </c>
      <c r="V109" s="65">
        <v>400274634</v>
      </c>
      <c r="W109" s="65">
        <v>403690733</v>
      </c>
      <c r="X109" s="65">
        <v>25659397</v>
      </c>
      <c r="Y109" s="65">
        <v>30848229</v>
      </c>
      <c r="Z109" s="65">
        <v>101</v>
      </c>
      <c r="AA109" s="65">
        <v>61</v>
      </c>
      <c r="AB109" s="67">
        <v>0.52990000000000004</v>
      </c>
      <c r="AC109" s="65">
        <v>0</v>
      </c>
      <c r="AD109" s="66">
        <v>0.1111</v>
      </c>
      <c r="AE109" s="66">
        <v>0.90100000000000002</v>
      </c>
      <c r="AF109" s="65">
        <v>61</v>
      </c>
      <c r="AG109" s="65">
        <v>59</v>
      </c>
      <c r="AH109" s="65">
        <v>73</v>
      </c>
      <c r="AI109" s="65">
        <v>5530010</v>
      </c>
      <c r="AJ109" s="66">
        <v>6.5000000000000002E-2</v>
      </c>
      <c r="AK109" s="66">
        <v>0.20399999999999999</v>
      </c>
      <c r="AL109" s="66">
        <v>0.30399999999999999</v>
      </c>
      <c r="AM109" s="66">
        <v>0.20399999999999999</v>
      </c>
      <c r="AN109" s="66">
        <v>0.20399999999999999</v>
      </c>
      <c r="AO109" s="66">
        <v>0</v>
      </c>
      <c r="AP109" s="66">
        <v>0</v>
      </c>
      <c r="AQ109" s="66">
        <v>0.36</v>
      </c>
      <c r="AR109" s="58">
        <v>0.47271999999999997</v>
      </c>
    </row>
    <row r="110" spans="1:44" x14ac:dyDescent="0.2">
      <c r="A110" s="61" t="s">
        <v>238</v>
      </c>
      <c r="B110" s="58" t="s">
        <v>239</v>
      </c>
      <c r="C110" s="65">
        <v>3168975</v>
      </c>
      <c r="D110" s="65">
        <v>118241</v>
      </c>
      <c r="E110" s="66">
        <v>2.476</v>
      </c>
      <c r="F110" s="65">
        <v>27096</v>
      </c>
      <c r="G110" s="65">
        <v>81288</v>
      </c>
      <c r="H110" s="66">
        <v>0.25</v>
      </c>
      <c r="I110" s="65">
        <v>35190</v>
      </c>
      <c r="J110" s="66">
        <v>0.629</v>
      </c>
      <c r="K110" s="65">
        <v>857774158</v>
      </c>
      <c r="L110" s="65">
        <v>214</v>
      </c>
      <c r="M110" s="65">
        <v>4008290</v>
      </c>
      <c r="N110" s="65">
        <v>151393</v>
      </c>
      <c r="O110" s="66">
        <v>0.49399999999999999</v>
      </c>
      <c r="P110" s="65">
        <v>281</v>
      </c>
      <c r="Q110" s="65">
        <v>264</v>
      </c>
      <c r="R110" s="65">
        <v>281</v>
      </c>
      <c r="S110" s="66">
        <v>1.0449999999999999</v>
      </c>
      <c r="T110" s="66">
        <v>1.8440000000000001</v>
      </c>
      <c r="U110" s="66">
        <v>7.3999999999999996E-2</v>
      </c>
      <c r="V110" s="65">
        <v>847249061</v>
      </c>
      <c r="W110" s="65">
        <v>868299255</v>
      </c>
      <c r="X110" s="65">
        <v>32833084</v>
      </c>
      <c r="Y110" s="65">
        <v>32398103</v>
      </c>
      <c r="Z110" s="65">
        <v>274</v>
      </c>
      <c r="AA110" s="65">
        <v>232</v>
      </c>
      <c r="AB110" s="67">
        <v>0.38700000000000001</v>
      </c>
      <c r="AC110" s="65">
        <v>0</v>
      </c>
      <c r="AD110" s="66">
        <v>0.20649999999999999</v>
      </c>
      <c r="AE110" s="66">
        <v>0.84399999999999997</v>
      </c>
      <c r="AF110" s="65">
        <v>233</v>
      </c>
      <c r="AG110" s="65">
        <v>236</v>
      </c>
      <c r="AH110" s="65">
        <v>226</v>
      </c>
      <c r="AI110" s="65">
        <v>3842032</v>
      </c>
      <c r="AJ110" s="66">
        <v>6.5000000000000002E-2</v>
      </c>
      <c r="AK110" s="66">
        <v>0</v>
      </c>
      <c r="AL110" s="66">
        <v>0.1</v>
      </c>
      <c r="AM110" s="66">
        <v>0.1</v>
      </c>
      <c r="AN110" s="66">
        <v>0.1</v>
      </c>
      <c r="AO110" s="66">
        <v>0.158</v>
      </c>
      <c r="AP110" s="66">
        <v>0</v>
      </c>
      <c r="AQ110" s="66">
        <v>0.36</v>
      </c>
      <c r="AR110" s="58">
        <v>0.40107999999999999</v>
      </c>
    </row>
    <row r="111" spans="1:44" x14ac:dyDescent="0.2">
      <c r="A111" s="61" t="s">
        <v>240</v>
      </c>
      <c r="B111" s="58" t="s">
        <v>241</v>
      </c>
      <c r="C111" s="65">
        <v>521636</v>
      </c>
      <c r="D111" s="65">
        <v>119697</v>
      </c>
      <c r="E111" s="66">
        <v>0.621</v>
      </c>
      <c r="F111" s="65">
        <v>13642</v>
      </c>
      <c r="G111" s="65">
        <v>40926</v>
      </c>
      <c r="H111" s="66">
        <v>0.68400000000000005</v>
      </c>
      <c r="I111" s="65">
        <v>9327</v>
      </c>
      <c r="J111" s="66">
        <v>0.90700000000000003</v>
      </c>
      <c r="K111" s="65">
        <v>236795154</v>
      </c>
      <c r="L111" s="65">
        <v>379</v>
      </c>
      <c r="M111" s="65">
        <v>624789</v>
      </c>
      <c r="N111" s="65">
        <v>144015</v>
      </c>
      <c r="O111" s="66">
        <v>0.47</v>
      </c>
      <c r="P111" s="65">
        <v>458</v>
      </c>
      <c r="Q111" s="65">
        <v>449</v>
      </c>
      <c r="R111" s="65">
        <v>458</v>
      </c>
      <c r="S111" s="66">
        <v>1.0449999999999999</v>
      </c>
      <c r="T111" s="66">
        <v>1.899</v>
      </c>
      <c r="U111" s="66">
        <v>0.628</v>
      </c>
      <c r="V111" s="65">
        <v>235723947</v>
      </c>
      <c r="W111" s="65">
        <v>237866361</v>
      </c>
      <c r="X111" s="65">
        <v>52105050</v>
      </c>
      <c r="Y111" s="65">
        <v>54582051</v>
      </c>
      <c r="Z111" s="65">
        <v>456</v>
      </c>
      <c r="AA111" s="65">
        <v>379</v>
      </c>
      <c r="AB111" s="67">
        <v>0.59399999999999997</v>
      </c>
      <c r="AC111" s="65">
        <v>0</v>
      </c>
      <c r="AD111" s="66">
        <v>0.17760000000000001</v>
      </c>
      <c r="AE111" s="66">
        <v>0.89900000000000002</v>
      </c>
      <c r="AF111" s="65">
        <v>380</v>
      </c>
      <c r="AG111" s="65">
        <v>377</v>
      </c>
      <c r="AH111" s="65">
        <v>374</v>
      </c>
      <c r="AI111" s="65">
        <v>636006</v>
      </c>
      <c r="AJ111" s="66">
        <v>0.81599999999999995</v>
      </c>
      <c r="AK111" s="66">
        <v>0.74299999999999999</v>
      </c>
      <c r="AL111" s="66">
        <v>0.84299999999999997</v>
      </c>
      <c r="AM111" s="66">
        <v>0.74299999999999999</v>
      </c>
      <c r="AN111" s="66">
        <v>0.77500000000000002</v>
      </c>
      <c r="AO111" s="66">
        <v>0.433</v>
      </c>
      <c r="AP111" s="66">
        <v>0.63500000000000001</v>
      </c>
      <c r="AQ111" s="66">
        <v>0.63500000000000001</v>
      </c>
      <c r="AR111" s="58">
        <v>0.55967999999999996</v>
      </c>
    </row>
    <row r="112" spans="1:44" x14ac:dyDescent="0.2">
      <c r="A112" s="61" t="s">
        <v>242</v>
      </c>
      <c r="B112" s="58" t="s">
        <v>243</v>
      </c>
      <c r="C112" s="65">
        <v>708885</v>
      </c>
      <c r="D112" s="65">
        <v>175412</v>
      </c>
      <c r="E112" s="66">
        <v>0.871</v>
      </c>
      <c r="F112" s="65">
        <v>15420</v>
      </c>
      <c r="G112" s="65">
        <v>46260</v>
      </c>
      <c r="H112" s="66">
        <v>0.55600000000000005</v>
      </c>
      <c r="I112" s="65">
        <v>13483</v>
      </c>
      <c r="J112" s="66">
        <v>0.87</v>
      </c>
      <c r="K112" s="65">
        <v>654037339</v>
      </c>
      <c r="L112" s="65">
        <v>755</v>
      </c>
      <c r="M112" s="65">
        <v>866274</v>
      </c>
      <c r="N112" s="65">
        <v>215606</v>
      </c>
      <c r="O112" s="66">
        <v>0.70399999999999996</v>
      </c>
      <c r="P112" s="65">
        <v>882</v>
      </c>
      <c r="Q112" s="65">
        <v>950</v>
      </c>
      <c r="R112" s="65">
        <v>916</v>
      </c>
      <c r="S112" s="66">
        <v>1.0449999999999999</v>
      </c>
      <c r="T112" s="66">
        <v>1.7689999999999999</v>
      </c>
      <c r="U112" s="66">
        <v>0.46500000000000002</v>
      </c>
      <c r="V112" s="65">
        <v>650228511</v>
      </c>
      <c r="W112" s="65">
        <v>657846167</v>
      </c>
      <c r="X112" s="65">
        <v>139354909</v>
      </c>
      <c r="Y112" s="65">
        <v>162783081</v>
      </c>
      <c r="Z112" s="65">
        <v>928</v>
      </c>
      <c r="AA112" s="65">
        <v>733</v>
      </c>
      <c r="AB112" s="67">
        <v>0.43440000000000001</v>
      </c>
      <c r="AC112" s="65">
        <v>1</v>
      </c>
      <c r="AD112" s="66">
        <v>0.1052</v>
      </c>
      <c r="AE112" s="66">
        <v>0.76900000000000002</v>
      </c>
      <c r="AF112" s="65">
        <v>736</v>
      </c>
      <c r="AG112" s="65">
        <v>725</v>
      </c>
      <c r="AH112" s="65">
        <v>816</v>
      </c>
      <c r="AI112" s="65">
        <v>806184</v>
      </c>
      <c r="AJ112" s="66">
        <v>0.64600000000000002</v>
      </c>
      <c r="AK112" s="66">
        <v>0.73299999999999998</v>
      </c>
      <c r="AL112" s="66">
        <v>0.83299999999999996</v>
      </c>
      <c r="AM112" s="66">
        <v>0.73299999999999998</v>
      </c>
      <c r="AN112" s="66">
        <v>0.73299999999999998</v>
      </c>
      <c r="AO112" s="66">
        <v>0.45600000000000002</v>
      </c>
      <c r="AP112" s="66">
        <v>0.53700000000000003</v>
      </c>
      <c r="AQ112" s="66">
        <v>0.53700000000000003</v>
      </c>
      <c r="AR112" s="58">
        <v>0.35816999999999999</v>
      </c>
    </row>
    <row r="113" spans="1:44" x14ac:dyDescent="0.2">
      <c r="A113" s="61" t="s">
        <v>244</v>
      </c>
      <c r="B113" s="58" t="s">
        <v>245</v>
      </c>
      <c r="C113" s="65">
        <v>588041</v>
      </c>
      <c r="D113" s="65">
        <v>164941</v>
      </c>
      <c r="E113" s="66">
        <v>0.76400000000000001</v>
      </c>
      <c r="F113" s="65">
        <v>16082</v>
      </c>
      <c r="G113" s="65">
        <v>48246</v>
      </c>
      <c r="H113" s="66">
        <v>0.61099999999999999</v>
      </c>
      <c r="I113" s="65">
        <v>14247</v>
      </c>
      <c r="J113" s="66">
        <v>0.88600000000000001</v>
      </c>
      <c r="K113" s="65">
        <v>168610174</v>
      </c>
      <c r="L113" s="65">
        <v>221</v>
      </c>
      <c r="M113" s="65">
        <v>762941</v>
      </c>
      <c r="N113" s="65">
        <v>222409</v>
      </c>
      <c r="O113" s="66">
        <v>0.72599999999999998</v>
      </c>
      <c r="P113" s="65">
        <v>300</v>
      </c>
      <c r="Q113" s="65">
        <v>332</v>
      </c>
      <c r="R113" s="65">
        <v>316</v>
      </c>
      <c r="S113" s="66">
        <v>1.0449999999999999</v>
      </c>
      <c r="T113" s="66">
        <v>1.861</v>
      </c>
      <c r="U113" s="66">
        <v>0.53500000000000003</v>
      </c>
      <c r="V113" s="65">
        <v>161983977</v>
      </c>
      <c r="W113" s="65">
        <v>175236372</v>
      </c>
      <c r="X113" s="65">
        <v>50939966</v>
      </c>
      <c r="Y113" s="65">
        <v>49152527</v>
      </c>
      <c r="Z113" s="65">
        <v>298</v>
      </c>
      <c r="AA113" s="65">
        <v>238</v>
      </c>
      <c r="AB113" s="67">
        <v>0.54110000000000003</v>
      </c>
      <c r="AC113" s="65">
        <v>0</v>
      </c>
      <c r="AD113" s="66">
        <v>0.13200000000000001</v>
      </c>
      <c r="AE113" s="66">
        <v>0.86099999999999999</v>
      </c>
      <c r="AF113" s="65">
        <v>238</v>
      </c>
      <c r="AG113" s="65">
        <v>214</v>
      </c>
      <c r="AH113" s="65">
        <v>237</v>
      </c>
      <c r="AI113" s="65">
        <v>739393</v>
      </c>
      <c r="AJ113" s="66">
        <v>0.7</v>
      </c>
      <c r="AK113" s="66">
        <v>0.77800000000000002</v>
      </c>
      <c r="AL113" s="66">
        <v>0.878</v>
      </c>
      <c r="AM113" s="66">
        <v>0.77800000000000002</v>
      </c>
      <c r="AN113" s="66">
        <v>0.81100000000000005</v>
      </c>
      <c r="AO113" s="66">
        <v>0.51900000000000002</v>
      </c>
      <c r="AP113" s="66">
        <v>0.57599999999999996</v>
      </c>
      <c r="AQ113" s="66">
        <v>0.57599999999999996</v>
      </c>
      <c r="AR113" s="58">
        <v>0.45368999999999998</v>
      </c>
    </row>
    <row r="114" spans="1:44" x14ac:dyDescent="0.2">
      <c r="A114" s="61" t="s">
        <v>246</v>
      </c>
      <c r="B114" s="58" t="s">
        <v>247</v>
      </c>
      <c r="C114" s="65">
        <v>927185</v>
      </c>
      <c r="D114" s="65">
        <v>118271</v>
      </c>
      <c r="E114" s="66">
        <v>0.90200000000000002</v>
      </c>
      <c r="F114" s="65">
        <v>19785</v>
      </c>
      <c r="G114" s="65">
        <v>59355</v>
      </c>
      <c r="H114" s="66">
        <v>0.54</v>
      </c>
      <c r="I114" s="65">
        <v>15768</v>
      </c>
      <c r="J114" s="66">
        <v>0.86499999999999999</v>
      </c>
      <c r="K114" s="65">
        <v>316844941</v>
      </c>
      <c r="L114" s="65">
        <v>283</v>
      </c>
      <c r="M114" s="65">
        <v>1119593</v>
      </c>
      <c r="N114" s="65">
        <v>146690</v>
      </c>
      <c r="O114" s="66">
        <v>0.47899999999999998</v>
      </c>
      <c r="P114" s="65">
        <v>360</v>
      </c>
      <c r="Q114" s="65">
        <v>368</v>
      </c>
      <c r="R114" s="65">
        <v>364</v>
      </c>
      <c r="S114" s="66">
        <v>1.0449999999999999</v>
      </c>
      <c r="T114" s="66">
        <v>1.97</v>
      </c>
      <c r="U114" s="66">
        <v>0.47</v>
      </c>
      <c r="V114" s="65">
        <v>308247768</v>
      </c>
      <c r="W114" s="65">
        <v>325442114</v>
      </c>
      <c r="X114" s="65">
        <v>39845910</v>
      </c>
      <c r="Y114" s="65">
        <v>41513371</v>
      </c>
      <c r="Z114" s="65">
        <v>351</v>
      </c>
      <c r="AA114" s="65">
        <v>306</v>
      </c>
      <c r="AB114" s="67">
        <v>0.62809999999999999</v>
      </c>
      <c r="AC114" s="65">
        <v>0</v>
      </c>
      <c r="AD114" s="66">
        <v>0.17749999999999999</v>
      </c>
      <c r="AE114" s="66">
        <v>0.97</v>
      </c>
      <c r="AF114" s="65">
        <v>306</v>
      </c>
      <c r="AG114" s="65">
        <v>259</v>
      </c>
      <c r="AH114" s="65">
        <v>304</v>
      </c>
      <c r="AI114" s="65">
        <v>1070533</v>
      </c>
      <c r="AJ114" s="66">
        <v>0.625</v>
      </c>
      <c r="AK114" s="66">
        <v>0.75600000000000001</v>
      </c>
      <c r="AL114" s="66">
        <v>0.85599999999999998</v>
      </c>
      <c r="AM114" s="66">
        <v>0.75600000000000001</v>
      </c>
      <c r="AN114" s="66">
        <v>0.78800000000000003</v>
      </c>
      <c r="AO114" s="66">
        <v>0.35499999999999998</v>
      </c>
      <c r="AP114" s="66">
        <v>0.38600000000000001</v>
      </c>
      <c r="AQ114" s="66">
        <v>0.38600000000000001</v>
      </c>
      <c r="AR114" s="58">
        <v>0.46167999999999998</v>
      </c>
    </row>
    <row r="115" spans="1:44" x14ac:dyDescent="0.2">
      <c r="A115" s="61" t="s">
        <v>248</v>
      </c>
      <c r="B115" s="58" t="s">
        <v>249</v>
      </c>
      <c r="C115" s="65">
        <v>1853235</v>
      </c>
      <c r="D115" s="65">
        <v>148042</v>
      </c>
      <c r="E115" s="66">
        <v>1.6160000000000001</v>
      </c>
      <c r="F115" s="65">
        <v>19234</v>
      </c>
      <c r="G115" s="65">
        <v>57702</v>
      </c>
      <c r="H115" s="66">
        <v>0.25</v>
      </c>
      <c r="I115" s="65">
        <v>22532</v>
      </c>
      <c r="J115" s="66">
        <v>0.75800000000000001</v>
      </c>
      <c r="K115" s="65">
        <v>841368828</v>
      </c>
      <c r="L115" s="65">
        <v>342</v>
      </c>
      <c r="M115" s="65">
        <v>2460142</v>
      </c>
      <c r="N115" s="65">
        <v>196524</v>
      </c>
      <c r="O115" s="66">
        <v>0.64200000000000002</v>
      </c>
      <c r="P115" s="65">
        <v>434</v>
      </c>
      <c r="Q115" s="65">
        <v>393</v>
      </c>
      <c r="R115" s="65">
        <v>434</v>
      </c>
      <c r="S115" s="66">
        <v>1.0449999999999999</v>
      </c>
      <c r="T115" s="66">
        <v>2</v>
      </c>
      <c r="U115" s="66">
        <v>0.23400000000000001</v>
      </c>
      <c r="V115" s="65">
        <v>843585924</v>
      </c>
      <c r="W115" s="65">
        <v>841368828</v>
      </c>
      <c r="X115" s="65">
        <v>66652922</v>
      </c>
      <c r="Y115" s="65">
        <v>67211350</v>
      </c>
      <c r="Z115" s="65">
        <v>454</v>
      </c>
      <c r="AA115" s="65">
        <v>335</v>
      </c>
      <c r="AB115" s="67">
        <v>0.64049999999999996</v>
      </c>
      <c r="AC115" s="65">
        <v>0</v>
      </c>
      <c r="AD115" s="66">
        <v>0.27350000000000002</v>
      </c>
      <c r="AE115" s="66">
        <v>1.0469999999999999</v>
      </c>
      <c r="AF115" s="65">
        <v>336</v>
      </c>
      <c r="AG115" s="65">
        <v>333</v>
      </c>
      <c r="AH115" s="65">
        <v>364</v>
      </c>
      <c r="AI115" s="65">
        <v>2311452</v>
      </c>
      <c r="AJ115" s="66">
        <v>0.27300000000000002</v>
      </c>
      <c r="AK115" s="66">
        <v>0.40699999999999997</v>
      </c>
      <c r="AL115" s="66">
        <v>0.50700000000000001</v>
      </c>
      <c r="AM115" s="66">
        <v>0.40699999999999997</v>
      </c>
      <c r="AN115" s="66">
        <v>0.42199999999999999</v>
      </c>
      <c r="AO115" s="66">
        <v>0.10199999999999999</v>
      </c>
      <c r="AP115" s="66">
        <v>0</v>
      </c>
      <c r="AQ115" s="66">
        <v>0.36</v>
      </c>
      <c r="AR115" s="58">
        <v>0.51861000000000002</v>
      </c>
    </row>
    <row r="116" spans="1:44" x14ac:dyDescent="0.2">
      <c r="A116" s="61" t="s">
        <v>250</v>
      </c>
      <c r="B116" s="58" t="s">
        <v>251</v>
      </c>
      <c r="C116" s="65">
        <v>1461149</v>
      </c>
      <c r="D116" s="65">
        <v>161287</v>
      </c>
      <c r="E116" s="66">
        <v>1.369</v>
      </c>
      <c r="F116" s="65">
        <v>25272</v>
      </c>
      <c r="G116" s="65">
        <v>75816</v>
      </c>
      <c r="H116" s="66">
        <v>0.30199999999999999</v>
      </c>
      <c r="I116" s="65">
        <v>24858</v>
      </c>
      <c r="J116" s="66">
        <v>0.79500000000000004</v>
      </c>
      <c r="K116" s="65">
        <v>464694744</v>
      </c>
      <c r="L116" s="65">
        <v>247</v>
      </c>
      <c r="M116" s="65">
        <v>1881355</v>
      </c>
      <c r="N116" s="65">
        <v>208302</v>
      </c>
      <c r="O116" s="66">
        <v>0.68</v>
      </c>
      <c r="P116" s="65">
        <v>312</v>
      </c>
      <c r="Q116" s="65">
        <v>332</v>
      </c>
      <c r="R116" s="65">
        <v>322</v>
      </c>
      <c r="S116" s="66">
        <v>1.0449999999999999</v>
      </c>
      <c r="T116" s="66">
        <v>1.9630000000000001</v>
      </c>
      <c r="U116" s="66">
        <v>0.26800000000000002</v>
      </c>
      <c r="V116" s="65">
        <v>463282769</v>
      </c>
      <c r="W116" s="65">
        <v>466106719</v>
      </c>
      <c r="X116" s="65">
        <v>50443385</v>
      </c>
      <c r="Y116" s="65">
        <v>51450667</v>
      </c>
      <c r="Z116" s="65">
        <v>319</v>
      </c>
      <c r="AA116" s="65">
        <v>249</v>
      </c>
      <c r="AB116" s="67">
        <v>0.56679999999999997</v>
      </c>
      <c r="AC116" s="65">
        <v>0</v>
      </c>
      <c r="AD116" s="66">
        <v>0.2409</v>
      </c>
      <c r="AE116" s="66">
        <v>0.96299999999999997</v>
      </c>
      <c r="AF116" s="65">
        <v>250</v>
      </c>
      <c r="AG116" s="65">
        <v>245</v>
      </c>
      <c r="AH116" s="65">
        <v>269</v>
      </c>
      <c r="AI116" s="65">
        <v>1732738</v>
      </c>
      <c r="AJ116" s="66">
        <v>0.39300000000000002</v>
      </c>
      <c r="AK116" s="66">
        <v>0.55300000000000005</v>
      </c>
      <c r="AL116" s="66">
        <v>0.65300000000000002</v>
      </c>
      <c r="AM116" s="66">
        <v>0.55300000000000005</v>
      </c>
      <c r="AN116" s="66">
        <v>0.55300000000000005</v>
      </c>
      <c r="AO116" s="66">
        <v>0.371</v>
      </c>
      <c r="AP116" s="66">
        <v>5.0000000000000001E-3</v>
      </c>
      <c r="AQ116" s="66">
        <v>0.371</v>
      </c>
      <c r="AR116" s="58">
        <v>0.44185999999999998</v>
      </c>
    </row>
    <row r="117" spans="1:44" x14ac:dyDescent="0.2">
      <c r="A117" s="61" t="s">
        <v>252</v>
      </c>
      <c r="B117" s="58" t="s">
        <v>253</v>
      </c>
      <c r="C117" s="65">
        <v>285244</v>
      </c>
      <c r="D117" s="65">
        <v>98087</v>
      </c>
      <c r="E117" s="66">
        <v>0.40899999999999997</v>
      </c>
      <c r="F117" s="65">
        <v>11602</v>
      </c>
      <c r="G117" s="65">
        <v>34806</v>
      </c>
      <c r="H117" s="66">
        <v>0.79200000000000004</v>
      </c>
      <c r="I117" s="65">
        <v>6028</v>
      </c>
      <c r="J117" s="66">
        <v>0.93899999999999995</v>
      </c>
      <c r="K117" s="65">
        <v>377565478</v>
      </c>
      <c r="L117" s="65">
        <v>1049</v>
      </c>
      <c r="M117" s="65">
        <v>359928</v>
      </c>
      <c r="N117" s="65">
        <v>124082</v>
      </c>
      <c r="O117" s="66">
        <v>0.40500000000000003</v>
      </c>
      <c r="P117" s="65">
        <v>1256</v>
      </c>
      <c r="Q117" s="65">
        <v>1355</v>
      </c>
      <c r="R117" s="65">
        <v>1306</v>
      </c>
      <c r="S117" s="66">
        <v>1.0449999999999999</v>
      </c>
      <c r="T117" s="66">
        <v>1.6930000000000001</v>
      </c>
      <c r="U117" s="66">
        <v>0.9</v>
      </c>
      <c r="V117" s="65">
        <v>376611757</v>
      </c>
      <c r="W117" s="65">
        <v>378519200</v>
      </c>
      <c r="X117" s="65">
        <v>126556919</v>
      </c>
      <c r="Y117" s="65">
        <v>130162035</v>
      </c>
      <c r="Z117" s="65">
        <v>1327</v>
      </c>
      <c r="AA117" s="65">
        <v>1062</v>
      </c>
      <c r="AB117" s="67">
        <v>0.49640000000000001</v>
      </c>
      <c r="AC117" s="65">
        <v>14</v>
      </c>
      <c r="AD117" s="66">
        <v>0.1706</v>
      </c>
      <c r="AE117" s="66">
        <v>0.69299999999999995</v>
      </c>
      <c r="AF117" s="65">
        <v>1063</v>
      </c>
      <c r="AG117" s="65">
        <v>1022</v>
      </c>
      <c r="AH117" s="65">
        <v>1121</v>
      </c>
      <c r="AI117" s="65">
        <v>337662</v>
      </c>
      <c r="AJ117" s="66">
        <v>0.9</v>
      </c>
      <c r="AK117" s="66">
        <v>0.81499999999999995</v>
      </c>
      <c r="AL117" s="66">
        <v>0.91500000000000004</v>
      </c>
      <c r="AM117" s="66">
        <v>0.90700000000000003</v>
      </c>
      <c r="AN117" s="66">
        <v>0.94699999999999995</v>
      </c>
      <c r="AO117" s="66">
        <v>0.50700000000000001</v>
      </c>
      <c r="AP117" s="66">
        <v>0.80700000000000005</v>
      </c>
      <c r="AQ117" s="66">
        <v>0.80700000000000005</v>
      </c>
      <c r="AR117" s="58">
        <v>0.54461000000000004</v>
      </c>
    </row>
    <row r="118" spans="1:44" x14ac:dyDescent="0.2">
      <c r="A118" s="61" t="s">
        <v>254</v>
      </c>
      <c r="B118" s="58" t="s">
        <v>255</v>
      </c>
      <c r="C118" s="65">
        <v>575740</v>
      </c>
      <c r="D118" s="65">
        <v>126458</v>
      </c>
      <c r="E118" s="66">
        <v>0.67400000000000004</v>
      </c>
      <c r="F118" s="65">
        <v>18891</v>
      </c>
      <c r="G118" s="65">
        <v>56673</v>
      </c>
      <c r="H118" s="66">
        <v>0.65700000000000003</v>
      </c>
      <c r="I118" s="65">
        <v>14720</v>
      </c>
      <c r="J118" s="66">
        <v>0.89900000000000002</v>
      </c>
      <c r="K118" s="65">
        <v>203880418</v>
      </c>
      <c r="L118" s="65">
        <v>271</v>
      </c>
      <c r="M118" s="65">
        <v>752326</v>
      </c>
      <c r="N118" s="65">
        <v>166589</v>
      </c>
      <c r="O118" s="66">
        <v>0.54400000000000004</v>
      </c>
      <c r="P118" s="65">
        <v>297</v>
      </c>
      <c r="Q118" s="65">
        <v>327</v>
      </c>
      <c r="R118" s="65">
        <v>312</v>
      </c>
      <c r="S118" s="66">
        <v>1.0449999999999999</v>
      </c>
      <c r="T118" s="66">
        <v>1.9670000000000001</v>
      </c>
      <c r="U118" s="66">
        <v>0.59199999999999997</v>
      </c>
      <c r="V118" s="65">
        <v>202221566</v>
      </c>
      <c r="W118" s="65">
        <v>205539270</v>
      </c>
      <c r="X118" s="65">
        <v>43999376</v>
      </c>
      <c r="Y118" s="65">
        <v>45145735</v>
      </c>
      <c r="Z118" s="65">
        <v>357</v>
      </c>
      <c r="AA118" s="65">
        <v>247</v>
      </c>
      <c r="AB118" s="67">
        <v>0.66110000000000002</v>
      </c>
      <c r="AC118" s="65">
        <v>0</v>
      </c>
      <c r="AD118" s="66">
        <v>0.22020000000000001</v>
      </c>
      <c r="AE118" s="66">
        <v>0.96699999999999997</v>
      </c>
      <c r="AF118" s="65">
        <v>248</v>
      </c>
      <c r="AG118" s="65">
        <v>267</v>
      </c>
      <c r="AH118" s="65">
        <v>294</v>
      </c>
      <c r="AI118" s="65">
        <v>699113</v>
      </c>
      <c r="AJ118" s="66">
        <v>0.76600000000000001</v>
      </c>
      <c r="AK118" s="66">
        <v>0.74</v>
      </c>
      <c r="AL118" s="66">
        <v>0.84</v>
      </c>
      <c r="AM118" s="66">
        <v>0.73199999999999998</v>
      </c>
      <c r="AN118" s="66">
        <v>0.76300000000000001</v>
      </c>
      <c r="AO118" s="66">
        <v>0.56799999999999995</v>
      </c>
      <c r="AP118" s="66">
        <v>0.59899999999999998</v>
      </c>
      <c r="AQ118" s="66">
        <v>0.59899999999999998</v>
      </c>
      <c r="AR118" s="58">
        <v>0.50421000000000005</v>
      </c>
    </row>
    <row r="119" spans="1:44" x14ac:dyDescent="0.2">
      <c r="A119" s="61" t="s">
        <v>256</v>
      </c>
      <c r="B119" s="58" t="s">
        <v>257</v>
      </c>
      <c r="C119" s="65">
        <v>744621</v>
      </c>
      <c r="D119" s="65">
        <v>121913</v>
      </c>
      <c r="E119" s="66">
        <v>0.78200000000000003</v>
      </c>
      <c r="F119" s="65">
        <v>15856</v>
      </c>
      <c r="G119" s="65">
        <v>47568</v>
      </c>
      <c r="H119" s="66">
        <v>0.60199999999999998</v>
      </c>
      <c r="I119" s="65">
        <v>16959</v>
      </c>
      <c r="J119" s="66">
        <v>0.88300000000000001</v>
      </c>
      <c r="K119" s="65">
        <v>282237087</v>
      </c>
      <c r="L119" s="65">
        <v>320</v>
      </c>
      <c r="M119" s="65">
        <v>881990</v>
      </c>
      <c r="N119" s="65">
        <v>145534</v>
      </c>
      <c r="O119" s="66">
        <v>0.47499999999999998</v>
      </c>
      <c r="P119" s="65">
        <v>349</v>
      </c>
      <c r="Q119" s="65">
        <v>411</v>
      </c>
      <c r="R119" s="65">
        <v>380</v>
      </c>
      <c r="S119" s="66">
        <v>1.0449999999999999</v>
      </c>
      <c r="T119" s="66">
        <v>1.893</v>
      </c>
      <c r="U119" s="66">
        <v>0.51800000000000002</v>
      </c>
      <c r="V119" s="65">
        <v>280028936</v>
      </c>
      <c r="W119" s="65">
        <v>284445239</v>
      </c>
      <c r="X119" s="65">
        <v>44550193</v>
      </c>
      <c r="Y119" s="65">
        <v>46570967</v>
      </c>
      <c r="Z119" s="65">
        <v>382</v>
      </c>
      <c r="AA119" s="65">
        <v>310</v>
      </c>
      <c r="AB119" s="67">
        <v>0.50660000000000005</v>
      </c>
      <c r="AC119" s="65">
        <v>0</v>
      </c>
      <c r="AD119" s="66">
        <v>0.20300000000000001</v>
      </c>
      <c r="AE119" s="66">
        <v>0.89300000000000002</v>
      </c>
      <c r="AF119" s="65">
        <v>313</v>
      </c>
      <c r="AG119" s="65">
        <v>288</v>
      </c>
      <c r="AH119" s="65">
        <v>339</v>
      </c>
      <c r="AI119" s="65">
        <v>839071</v>
      </c>
      <c r="AJ119" s="66">
        <v>0.68600000000000005</v>
      </c>
      <c r="AK119" s="66">
        <v>0.70099999999999996</v>
      </c>
      <c r="AL119" s="66">
        <v>0.80100000000000005</v>
      </c>
      <c r="AM119" s="66">
        <v>0.70099999999999996</v>
      </c>
      <c r="AN119" s="66">
        <v>0.73099999999999998</v>
      </c>
      <c r="AO119" s="66">
        <v>0.53</v>
      </c>
      <c r="AP119" s="66">
        <v>0.51900000000000002</v>
      </c>
      <c r="AQ119" s="66">
        <v>0.53</v>
      </c>
      <c r="AR119" s="58">
        <v>0.36847000000000002</v>
      </c>
    </row>
    <row r="120" spans="1:44" x14ac:dyDescent="0.2">
      <c r="A120" s="61" t="s">
        <v>258</v>
      </c>
      <c r="B120" s="58" t="s">
        <v>259</v>
      </c>
      <c r="C120" s="65">
        <v>492879</v>
      </c>
      <c r="D120" s="65">
        <v>104373</v>
      </c>
      <c r="E120" s="66">
        <v>0.56799999999999995</v>
      </c>
      <c r="F120" s="65">
        <v>14559</v>
      </c>
      <c r="G120" s="65">
        <v>43677</v>
      </c>
      <c r="H120" s="66">
        <v>0.71099999999999997</v>
      </c>
      <c r="I120" s="65">
        <v>8188</v>
      </c>
      <c r="J120" s="66">
        <v>0.91500000000000004</v>
      </c>
      <c r="K120" s="65">
        <v>524916439</v>
      </c>
      <c r="L120" s="65">
        <v>873</v>
      </c>
      <c r="M120" s="65">
        <v>601278</v>
      </c>
      <c r="N120" s="65">
        <v>127328</v>
      </c>
      <c r="O120" s="66">
        <v>0.41499999999999998</v>
      </c>
      <c r="P120" s="65">
        <v>1018</v>
      </c>
      <c r="Q120" s="65">
        <v>1084</v>
      </c>
      <c r="R120" s="65">
        <v>1051</v>
      </c>
      <c r="S120" s="66">
        <v>1.0449999999999999</v>
      </c>
      <c r="T120" s="66">
        <v>1.7869999999999999</v>
      </c>
      <c r="U120" s="66">
        <v>0.69399999999999995</v>
      </c>
      <c r="V120" s="65">
        <v>524950614</v>
      </c>
      <c r="W120" s="65">
        <v>524916439</v>
      </c>
      <c r="X120" s="65">
        <v>105820166</v>
      </c>
      <c r="Y120" s="65">
        <v>111158114</v>
      </c>
      <c r="Z120" s="65">
        <v>1065</v>
      </c>
      <c r="AA120" s="65">
        <v>841</v>
      </c>
      <c r="AB120" s="67">
        <v>0.4803</v>
      </c>
      <c r="AC120" s="65">
        <v>0</v>
      </c>
      <c r="AD120" s="66">
        <v>0.11840000000000001</v>
      </c>
      <c r="AE120" s="66">
        <v>0.78700000000000003</v>
      </c>
      <c r="AF120" s="65">
        <v>844</v>
      </c>
      <c r="AG120" s="65">
        <v>835</v>
      </c>
      <c r="AH120" s="65">
        <v>910</v>
      </c>
      <c r="AI120" s="65">
        <v>576831</v>
      </c>
      <c r="AJ120" s="66">
        <v>0.89800000000000002</v>
      </c>
      <c r="AK120" s="66">
        <v>0.80300000000000005</v>
      </c>
      <c r="AL120" s="66">
        <v>0.90300000000000002</v>
      </c>
      <c r="AM120" s="66">
        <v>0.80300000000000005</v>
      </c>
      <c r="AN120" s="66">
        <v>0.83799999999999997</v>
      </c>
      <c r="AO120" s="66">
        <v>0.38500000000000001</v>
      </c>
      <c r="AP120" s="66">
        <v>0.67</v>
      </c>
      <c r="AQ120" s="66">
        <v>0.67</v>
      </c>
      <c r="AR120" s="58">
        <v>0.50175000000000003</v>
      </c>
    </row>
    <row r="121" spans="1:44" x14ac:dyDescent="0.2">
      <c r="A121" s="61" t="s">
        <v>260</v>
      </c>
      <c r="B121" s="58" t="s">
        <v>261</v>
      </c>
      <c r="C121" s="65">
        <v>639843</v>
      </c>
      <c r="D121" s="65">
        <v>227180</v>
      </c>
      <c r="E121" s="66">
        <v>0.93400000000000005</v>
      </c>
      <c r="F121" s="65">
        <v>16684</v>
      </c>
      <c r="G121" s="65">
        <v>50052</v>
      </c>
      <c r="H121" s="66">
        <v>0.52400000000000002</v>
      </c>
      <c r="I121" s="65">
        <v>15936</v>
      </c>
      <c r="J121" s="66">
        <v>0.86</v>
      </c>
      <c r="K121" s="65">
        <v>2173080427</v>
      </c>
      <c r="L121" s="65">
        <v>2757</v>
      </c>
      <c r="M121" s="65">
        <v>788204</v>
      </c>
      <c r="N121" s="65">
        <v>287250</v>
      </c>
      <c r="O121" s="66">
        <v>0.93799999999999994</v>
      </c>
      <c r="P121" s="65">
        <v>3268</v>
      </c>
      <c r="Q121" s="65">
        <v>3537</v>
      </c>
      <c r="R121" s="65">
        <v>3403</v>
      </c>
      <c r="S121" s="66">
        <v>1.3140000000000001</v>
      </c>
      <c r="T121" s="66">
        <v>1.405</v>
      </c>
      <c r="U121" s="66">
        <v>0.46200000000000002</v>
      </c>
      <c r="V121" s="65">
        <v>2115666360</v>
      </c>
      <c r="W121" s="65">
        <v>2230494494</v>
      </c>
      <c r="X121" s="65">
        <v>736744589</v>
      </c>
      <c r="Y121" s="65">
        <v>791950435</v>
      </c>
      <c r="Z121" s="65">
        <v>3486</v>
      </c>
      <c r="AA121" s="65">
        <v>2610</v>
      </c>
      <c r="AB121" s="67">
        <v>0.46379999999999999</v>
      </c>
      <c r="AC121" s="65">
        <v>38</v>
      </c>
      <c r="AD121" s="66">
        <v>0.14860000000000001</v>
      </c>
      <c r="AE121" s="66">
        <v>0.40500000000000003</v>
      </c>
      <c r="AF121" s="65">
        <v>2699</v>
      </c>
      <c r="AG121" s="65">
        <v>2881</v>
      </c>
      <c r="AH121" s="65">
        <v>2859</v>
      </c>
      <c r="AI121" s="65">
        <v>780165</v>
      </c>
      <c r="AJ121" s="66">
        <v>0.60699999999999998</v>
      </c>
      <c r="AK121" s="66">
        <v>0.64200000000000002</v>
      </c>
      <c r="AL121" s="66">
        <v>0.74199999999999999</v>
      </c>
      <c r="AM121" s="66">
        <v>0.65300000000000002</v>
      </c>
      <c r="AN121" s="66">
        <v>0.68</v>
      </c>
      <c r="AO121" s="66">
        <v>0.57299999999999995</v>
      </c>
      <c r="AP121" s="66">
        <v>0.55300000000000005</v>
      </c>
      <c r="AQ121" s="66">
        <v>0.57299999999999995</v>
      </c>
      <c r="AR121" s="58">
        <v>0.35746</v>
      </c>
    </row>
    <row r="122" spans="1:44" x14ac:dyDescent="0.2">
      <c r="A122" s="61" t="s">
        <v>262</v>
      </c>
      <c r="B122" s="58" t="s">
        <v>263</v>
      </c>
      <c r="C122" s="65">
        <v>506917</v>
      </c>
      <c r="D122" s="65">
        <v>162080</v>
      </c>
      <c r="E122" s="66">
        <v>0.70099999999999996</v>
      </c>
      <c r="F122" s="65">
        <v>15553</v>
      </c>
      <c r="G122" s="65">
        <v>46659</v>
      </c>
      <c r="H122" s="66">
        <v>0.64300000000000002</v>
      </c>
      <c r="I122" s="65">
        <v>13691</v>
      </c>
      <c r="J122" s="66">
        <v>0.89500000000000002</v>
      </c>
      <c r="K122" s="65">
        <v>838001683</v>
      </c>
      <c r="L122" s="65">
        <v>1373</v>
      </c>
      <c r="M122" s="65">
        <v>610343</v>
      </c>
      <c r="N122" s="65">
        <v>199737</v>
      </c>
      <c r="O122" s="66">
        <v>0.65200000000000002</v>
      </c>
      <c r="P122" s="65">
        <v>1611</v>
      </c>
      <c r="Q122" s="65">
        <v>1622</v>
      </c>
      <c r="R122" s="65">
        <v>1617</v>
      </c>
      <c r="S122" s="66">
        <v>1.3140000000000001</v>
      </c>
      <c r="T122" s="66">
        <v>1.583</v>
      </c>
      <c r="U122" s="66">
        <v>0.55200000000000005</v>
      </c>
      <c r="V122" s="65">
        <v>818299453</v>
      </c>
      <c r="W122" s="65">
        <v>857703913</v>
      </c>
      <c r="X122" s="65">
        <v>263705399</v>
      </c>
      <c r="Y122" s="65">
        <v>274240045</v>
      </c>
      <c r="Z122" s="65">
        <v>1692</v>
      </c>
      <c r="AA122" s="65">
        <v>1346</v>
      </c>
      <c r="AB122" s="67">
        <v>0.59470000000000001</v>
      </c>
      <c r="AC122" s="65">
        <v>105</v>
      </c>
      <c r="AD122" s="66">
        <v>0.10050000000000001</v>
      </c>
      <c r="AE122" s="66">
        <v>0.58299999999999996</v>
      </c>
      <c r="AF122" s="65">
        <v>1357</v>
      </c>
      <c r="AG122" s="65">
        <v>1449</v>
      </c>
      <c r="AH122" s="65">
        <v>1439</v>
      </c>
      <c r="AI122" s="65">
        <v>596041</v>
      </c>
      <c r="AJ122" s="66">
        <v>0.70199999999999996</v>
      </c>
      <c r="AK122" s="66">
        <v>0.67100000000000004</v>
      </c>
      <c r="AL122" s="66">
        <v>0.77100000000000002</v>
      </c>
      <c r="AM122" s="66">
        <v>0.75800000000000001</v>
      </c>
      <c r="AN122" s="66">
        <v>0.75800000000000001</v>
      </c>
      <c r="AO122" s="66">
        <v>0.628</v>
      </c>
      <c r="AP122" s="66">
        <v>0.65800000000000003</v>
      </c>
      <c r="AQ122" s="66">
        <v>0.65800000000000003</v>
      </c>
      <c r="AR122" s="58">
        <v>0.42708000000000002</v>
      </c>
    </row>
    <row r="123" spans="1:44" x14ac:dyDescent="0.2">
      <c r="A123" s="61" t="s">
        <v>264</v>
      </c>
      <c r="B123" s="58" t="s">
        <v>265</v>
      </c>
      <c r="C123" s="65">
        <v>595090</v>
      </c>
      <c r="D123" s="65">
        <v>194751</v>
      </c>
      <c r="E123" s="66">
        <v>0.83299999999999996</v>
      </c>
      <c r="F123" s="65">
        <v>16690</v>
      </c>
      <c r="G123" s="65">
        <v>50070</v>
      </c>
      <c r="H123" s="66">
        <v>0.57599999999999996</v>
      </c>
      <c r="I123" s="65">
        <v>18815</v>
      </c>
      <c r="J123" s="66">
        <v>0.876</v>
      </c>
      <c r="K123" s="65">
        <v>2554933844</v>
      </c>
      <c r="L123" s="65">
        <v>3446</v>
      </c>
      <c r="M123" s="65">
        <v>741420</v>
      </c>
      <c r="N123" s="65">
        <v>247253</v>
      </c>
      <c r="O123" s="66">
        <v>0.80700000000000005</v>
      </c>
      <c r="P123" s="65">
        <v>4160</v>
      </c>
      <c r="Q123" s="65">
        <v>4296</v>
      </c>
      <c r="R123" s="65">
        <v>4228</v>
      </c>
      <c r="S123" s="66">
        <v>1.3140000000000001</v>
      </c>
      <c r="T123" s="66">
        <v>1.411</v>
      </c>
      <c r="U123" s="66">
        <v>0.47599999999999998</v>
      </c>
      <c r="V123" s="65">
        <v>2506346846</v>
      </c>
      <c r="W123" s="65">
        <v>2603520842</v>
      </c>
      <c r="X123" s="65">
        <v>810410150</v>
      </c>
      <c r="Y123" s="65">
        <v>852035940</v>
      </c>
      <c r="Z123" s="65">
        <v>4375</v>
      </c>
      <c r="AA123" s="65">
        <v>3353</v>
      </c>
      <c r="AB123" s="67">
        <v>0.51819999999999999</v>
      </c>
      <c r="AC123" s="65">
        <v>110</v>
      </c>
      <c r="AD123" s="66">
        <v>8.8800000000000004E-2</v>
      </c>
      <c r="AE123" s="66">
        <v>0.41099999999999998</v>
      </c>
      <c r="AF123" s="65">
        <v>3439</v>
      </c>
      <c r="AG123" s="65">
        <v>3604</v>
      </c>
      <c r="AH123" s="65">
        <v>3633</v>
      </c>
      <c r="AI123" s="65">
        <v>716631</v>
      </c>
      <c r="AJ123" s="66">
        <v>0.63900000000000001</v>
      </c>
      <c r="AK123" s="66">
        <v>0.58899999999999997</v>
      </c>
      <c r="AL123" s="66">
        <v>0.68899999999999995</v>
      </c>
      <c r="AM123" s="66">
        <v>0.68899999999999995</v>
      </c>
      <c r="AN123" s="66">
        <v>0.68899999999999995</v>
      </c>
      <c r="AO123" s="66">
        <v>0.67100000000000004</v>
      </c>
      <c r="AP123" s="66">
        <v>0.58899999999999997</v>
      </c>
      <c r="AQ123" s="66">
        <v>0.67100000000000004</v>
      </c>
      <c r="AR123" s="58">
        <v>0.39356000000000002</v>
      </c>
    </row>
    <row r="124" spans="1:44" x14ac:dyDescent="0.2">
      <c r="A124" s="61" t="s">
        <v>266</v>
      </c>
      <c r="B124" s="58" t="s">
        <v>267</v>
      </c>
      <c r="C124" s="65">
        <v>1378661</v>
      </c>
      <c r="D124" s="65">
        <v>213726</v>
      </c>
      <c r="E124" s="66">
        <v>1.423</v>
      </c>
      <c r="F124" s="65">
        <v>19380</v>
      </c>
      <c r="G124" s="65">
        <v>58140</v>
      </c>
      <c r="H124" s="66">
        <v>0.27500000000000002</v>
      </c>
      <c r="I124" s="65">
        <v>25871</v>
      </c>
      <c r="J124" s="66">
        <v>0.78700000000000003</v>
      </c>
      <c r="K124" s="65">
        <v>1106277247</v>
      </c>
      <c r="L124" s="65">
        <v>640</v>
      </c>
      <c r="M124" s="65">
        <v>1728558</v>
      </c>
      <c r="N124" s="65">
        <v>270831</v>
      </c>
      <c r="O124" s="66">
        <v>0.88400000000000001</v>
      </c>
      <c r="P124" s="65">
        <v>765</v>
      </c>
      <c r="Q124" s="65">
        <v>796</v>
      </c>
      <c r="R124" s="65">
        <v>781</v>
      </c>
      <c r="S124" s="66">
        <v>1.3140000000000001</v>
      </c>
      <c r="T124" s="66">
        <v>1.879</v>
      </c>
      <c r="U124" s="66">
        <v>0.26</v>
      </c>
      <c r="V124" s="65">
        <v>1094460112</v>
      </c>
      <c r="W124" s="65">
        <v>1118094383</v>
      </c>
      <c r="X124" s="65">
        <v>233574102</v>
      </c>
      <c r="Y124" s="65">
        <v>173331888</v>
      </c>
      <c r="Z124" s="65">
        <v>811</v>
      </c>
      <c r="AA124" s="65">
        <v>604</v>
      </c>
      <c r="AB124" s="67">
        <v>0.59930000000000005</v>
      </c>
      <c r="AC124" s="65">
        <v>88</v>
      </c>
      <c r="AD124" s="66">
        <v>0.1032</v>
      </c>
      <c r="AE124" s="66">
        <v>0.879</v>
      </c>
      <c r="AF124" s="65">
        <v>636</v>
      </c>
      <c r="AG124" s="65">
        <v>662</v>
      </c>
      <c r="AH124" s="65">
        <v>683</v>
      </c>
      <c r="AI124" s="65">
        <v>1637034</v>
      </c>
      <c r="AJ124" s="66">
        <v>0.35199999999999998</v>
      </c>
      <c r="AK124" s="66">
        <v>0.59399999999999997</v>
      </c>
      <c r="AL124" s="66">
        <v>0.69399999999999995</v>
      </c>
      <c r="AM124" s="66">
        <v>0.59399999999999997</v>
      </c>
      <c r="AN124" s="66">
        <v>0.59399999999999997</v>
      </c>
      <c r="AO124" s="66">
        <v>0.42899999999999999</v>
      </c>
      <c r="AP124" s="66">
        <v>0.06</v>
      </c>
      <c r="AQ124" s="66">
        <v>0.42899999999999999</v>
      </c>
      <c r="AR124" s="58">
        <v>0.45951999999999998</v>
      </c>
    </row>
    <row r="125" spans="1:44" x14ac:dyDescent="0.2">
      <c r="A125" s="61" t="s">
        <v>268</v>
      </c>
      <c r="B125" s="58" t="s">
        <v>269</v>
      </c>
      <c r="C125" s="65">
        <v>854266</v>
      </c>
      <c r="D125" s="65">
        <v>269544</v>
      </c>
      <c r="E125" s="66">
        <v>1.175</v>
      </c>
      <c r="F125" s="65">
        <v>21927</v>
      </c>
      <c r="G125" s="65">
        <v>65781</v>
      </c>
      <c r="H125" s="66">
        <v>0.40100000000000002</v>
      </c>
      <c r="I125" s="65">
        <v>26945</v>
      </c>
      <c r="J125" s="66">
        <v>0.82399999999999995</v>
      </c>
      <c r="K125" s="65">
        <v>1153564492</v>
      </c>
      <c r="L125" s="65">
        <v>1133</v>
      </c>
      <c r="M125" s="65">
        <v>1018150</v>
      </c>
      <c r="N125" s="65">
        <v>323548</v>
      </c>
      <c r="O125" s="66">
        <v>1.0569999999999999</v>
      </c>
      <c r="P125" s="65">
        <v>1301</v>
      </c>
      <c r="Q125" s="65">
        <v>1293</v>
      </c>
      <c r="R125" s="65">
        <v>1301</v>
      </c>
      <c r="S125" s="66">
        <v>1.3140000000000001</v>
      </c>
      <c r="T125" s="66">
        <v>1.3460000000000001</v>
      </c>
      <c r="U125" s="66">
        <v>0.33400000000000002</v>
      </c>
      <c r="V125" s="65">
        <v>1145326336</v>
      </c>
      <c r="W125" s="65">
        <v>1161802648</v>
      </c>
      <c r="X125" s="65">
        <v>371795413</v>
      </c>
      <c r="Y125" s="65">
        <v>366580722</v>
      </c>
      <c r="Z125" s="65">
        <v>1360</v>
      </c>
      <c r="AA125" s="65">
        <v>1101</v>
      </c>
      <c r="AB125" s="67">
        <v>0.34210000000000002</v>
      </c>
      <c r="AC125" s="65">
        <v>81</v>
      </c>
      <c r="AD125" s="66">
        <v>1.5599999999999999E-2</v>
      </c>
      <c r="AE125" s="66">
        <v>0.34599999999999997</v>
      </c>
      <c r="AF125" s="65">
        <v>1474</v>
      </c>
      <c r="AG125" s="65">
        <v>1191</v>
      </c>
      <c r="AH125" s="65">
        <v>1208</v>
      </c>
      <c r="AI125" s="65">
        <v>961757</v>
      </c>
      <c r="AJ125" s="66">
        <v>0.51200000000000001</v>
      </c>
      <c r="AK125" s="66">
        <v>0.44800000000000001</v>
      </c>
      <c r="AL125" s="66">
        <v>0.54800000000000004</v>
      </c>
      <c r="AM125" s="66">
        <v>0.54800000000000004</v>
      </c>
      <c r="AN125" s="66">
        <v>0.54800000000000004</v>
      </c>
      <c r="AO125" s="66">
        <v>0.68700000000000006</v>
      </c>
      <c r="AP125" s="66">
        <v>0.44800000000000001</v>
      </c>
      <c r="AQ125" s="66">
        <v>0.68700000000000006</v>
      </c>
      <c r="AR125" s="58">
        <v>0.23624000000000001</v>
      </c>
    </row>
    <row r="126" spans="1:44" x14ac:dyDescent="0.2">
      <c r="A126" s="61" t="s">
        <v>270</v>
      </c>
      <c r="B126" s="58" t="s">
        <v>271</v>
      </c>
      <c r="C126" s="65">
        <v>1566653</v>
      </c>
      <c r="D126" s="65">
        <v>283291</v>
      </c>
      <c r="E126" s="66">
        <v>1.704</v>
      </c>
      <c r="F126" s="65">
        <v>22023</v>
      </c>
      <c r="G126" s="65">
        <v>66069</v>
      </c>
      <c r="H126" s="66">
        <v>0.25</v>
      </c>
      <c r="I126" s="65">
        <v>29074</v>
      </c>
      <c r="J126" s="66">
        <v>0.745</v>
      </c>
      <c r="K126" s="65">
        <v>1735276124</v>
      </c>
      <c r="L126" s="65">
        <v>872</v>
      </c>
      <c r="M126" s="65">
        <v>1989995</v>
      </c>
      <c r="N126" s="65">
        <v>362885</v>
      </c>
      <c r="O126" s="66">
        <v>1.1850000000000001</v>
      </c>
      <c r="P126" s="65">
        <v>1055</v>
      </c>
      <c r="Q126" s="65">
        <v>1036</v>
      </c>
      <c r="R126" s="65">
        <v>1055</v>
      </c>
      <c r="S126" s="66">
        <v>1.3140000000000001</v>
      </c>
      <c r="T126" s="66">
        <v>1.7410000000000001</v>
      </c>
      <c r="U126" s="66">
        <v>0.21</v>
      </c>
      <c r="V126" s="65">
        <v>1720600247</v>
      </c>
      <c r="W126" s="65">
        <v>1749952002</v>
      </c>
      <c r="X126" s="65">
        <v>331799061</v>
      </c>
      <c r="Y126" s="65">
        <v>316436274</v>
      </c>
      <c r="Z126" s="65">
        <v>1117</v>
      </c>
      <c r="AA126" s="65">
        <v>840</v>
      </c>
      <c r="AB126" s="67">
        <v>0.43090000000000001</v>
      </c>
      <c r="AC126" s="65">
        <v>34</v>
      </c>
      <c r="AD126" s="66">
        <v>0.10340000000000001</v>
      </c>
      <c r="AE126" s="66">
        <v>0.74099999999999999</v>
      </c>
      <c r="AF126" s="65">
        <v>849</v>
      </c>
      <c r="AG126" s="65">
        <v>888</v>
      </c>
      <c r="AH126" s="65">
        <v>946</v>
      </c>
      <c r="AI126" s="65">
        <v>1849843</v>
      </c>
      <c r="AJ126" s="66">
        <v>0.217</v>
      </c>
      <c r="AK126" s="66">
        <v>0.46800000000000003</v>
      </c>
      <c r="AL126" s="66">
        <v>0.56799999999999995</v>
      </c>
      <c r="AM126" s="66">
        <v>0.46800000000000003</v>
      </c>
      <c r="AN126" s="66">
        <v>0.46800000000000003</v>
      </c>
      <c r="AO126" s="66">
        <v>0.42099999999999999</v>
      </c>
      <c r="AP126" s="66">
        <v>0</v>
      </c>
      <c r="AQ126" s="66">
        <v>0.42099999999999999</v>
      </c>
      <c r="AR126" s="58">
        <v>0.36012</v>
      </c>
    </row>
    <row r="127" spans="1:44" x14ac:dyDescent="0.2">
      <c r="A127" s="61" t="s">
        <v>272</v>
      </c>
      <c r="B127" s="58" t="s">
        <v>273</v>
      </c>
      <c r="C127" s="65">
        <v>294065</v>
      </c>
      <c r="D127" s="65">
        <v>112444</v>
      </c>
      <c r="E127" s="66">
        <v>0.44600000000000001</v>
      </c>
      <c r="F127" s="65">
        <v>15608</v>
      </c>
      <c r="G127" s="65">
        <v>46824</v>
      </c>
      <c r="H127" s="66">
        <v>0.77300000000000002</v>
      </c>
      <c r="I127" s="65">
        <v>7637</v>
      </c>
      <c r="J127" s="66">
        <v>0.93400000000000005</v>
      </c>
      <c r="K127" s="65">
        <v>1599688904</v>
      </c>
      <c r="L127" s="65">
        <v>4235</v>
      </c>
      <c r="M127" s="65">
        <v>377730</v>
      </c>
      <c r="N127" s="65">
        <v>144890</v>
      </c>
      <c r="O127" s="66">
        <v>0.47299999999999998</v>
      </c>
      <c r="P127" s="65">
        <v>5160</v>
      </c>
      <c r="Q127" s="65">
        <v>5305</v>
      </c>
      <c r="R127" s="65">
        <v>5233</v>
      </c>
      <c r="S127" s="66">
        <v>1.3140000000000001</v>
      </c>
      <c r="T127" s="66">
        <v>1.7529999999999999</v>
      </c>
      <c r="U127" s="66">
        <v>0.85599999999999998</v>
      </c>
      <c r="V127" s="65">
        <v>1594662390</v>
      </c>
      <c r="W127" s="65">
        <v>1604715418</v>
      </c>
      <c r="X127" s="65">
        <v>594851005</v>
      </c>
      <c r="Y127" s="65">
        <v>613610979</v>
      </c>
      <c r="Z127" s="65">
        <v>5457</v>
      </c>
      <c r="AA127" s="65">
        <v>4178</v>
      </c>
      <c r="AB127" s="67">
        <v>0.73609999999999998</v>
      </c>
      <c r="AC127" s="65">
        <v>595</v>
      </c>
      <c r="AD127" s="66">
        <v>0.31330000000000002</v>
      </c>
      <c r="AE127" s="66">
        <v>0.753</v>
      </c>
      <c r="AF127" s="65">
        <v>4342</v>
      </c>
      <c r="AG127" s="65">
        <v>4607</v>
      </c>
      <c r="AH127" s="65">
        <v>4249</v>
      </c>
      <c r="AI127" s="65">
        <v>377668</v>
      </c>
      <c r="AJ127" s="66">
        <v>0.9</v>
      </c>
      <c r="AK127" s="66">
        <v>0.78400000000000003</v>
      </c>
      <c r="AL127" s="66">
        <v>0.88400000000000001</v>
      </c>
      <c r="AM127" s="66">
        <v>0.88400000000000001</v>
      </c>
      <c r="AN127" s="66">
        <v>0.92300000000000004</v>
      </c>
      <c r="AO127" s="66">
        <v>0.59799999999999998</v>
      </c>
      <c r="AP127" s="66">
        <v>0.78400000000000003</v>
      </c>
      <c r="AQ127" s="66">
        <v>0.78400000000000003</v>
      </c>
      <c r="AR127" s="58">
        <v>0.76027</v>
      </c>
    </row>
    <row r="128" spans="1:44" x14ac:dyDescent="0.2">
      <c r="A128" s="61" t="s">
        <v>274</v>
      </c>
      <c r="B128" s="58" t="s">
        <v>275</v>
      </c>
      <c r="C128" s="65">
        <v>538083</v>
      </c>
      <c r="D128" s="65">
        <v>208547</v>
      </c>
      <c r="E128" s="66">
        <v>0.82199999999999995</v>
      </c>
      <c r="F128" s="65">
        <v>15827</v>
      </c>
      <c r="G128" s="65">
        <v>47481</v>
      </c>
      <c r="H128" s="66">
        <v>0.58099999999999996</v>
      </c>
      <c r="I128" s="65">
        <v>18702</v>
      </c>
      <c r="J128" s="66">
        <v>0.877</v>
      </c>
      <c r="K128" s="65">
        <v>5402719247</v>
      </c>
      <c r="L128" s="65">
        <v>8027</v>
      </c>
      <c r="M128" s="65">
        <v>673068</v>
      </c>
      <c r="N128" s="65">
        <v>262665</v>
      </c>
      <c r="O128" s="66">
        <v>0.85799999999999998</v>
      </c>
      <c r="P128" s="65">
        <v>9533</v>
      </c>
      <c r="Q128" s="65">
        <v>9648</v>
      </c>
      <c r="R128" s="65">
        <v>9591</v>
      </c>
      <c r="S128" s="66">
        <v>1.3140000000000001</v>
      </c>
      <c r="T128" s="66">
        <v>1.24</v>
      </c>
      <c r="U128" s="66">
        <v>0.47799999999999998</v>
      </c>
      <c r="V128" s="65">
        <v>5365416384</v>
      </c>
      <c r="W128" s="65">
        <v>5440022111</v>
      </c>
      <c r="X128" s="65">
        <v>2017083918</v>
      </c>
      <c r="Y128" s="65">
        <v>2108412647</v>
      </c>
      <c r="Z128" s="65">
        <v>10110</v>
      </c>
      <c r="AA128" s="65">
        <v>7832</v>
      </c>
      <c r="AB128" s="67">
        <v>0.29339999999999999</v>
      </c>
      <c r="AC128" s="65">
        <v>251</v>
      </c>
      <c r="AD128" s="66">
        <v>5.1200000000000002E-2</v>
      </c>
      <c r="AE128" s="66">
        <v>0.24</v>
      </c>
      <c r="AF128" s="65">
        <v>9101</v>
      </c>
      <c r="AG128" s="65">
        <v>8320</v>
      </c>
      <c r="AH128" s="65">
        <v>8526</v>
      </c>
      <c r="AI128" s="65">
        <v>638050</v>
      </c>
      <c r="AJ128" s="66">
        <v>0.68</v>
      </c>
      <c r="AK128" s="66">
        <v>0.63400000000000001</v>
      </c>
      <c r="AL128" s="66">
        <v>0.73399999999999999</v>
      </c>
      <c r="AM128" s="66">
        <v>0.73399999999999999</v>
      </c>
      <c r="AN128" s="66">
        <v>0.73399999999999999</v>
      </c>
      <c r="AO128" s="66">
        <v>0.70199999999999996</v>
      </c>
      <c r="AP128" s="66">
        <v>0.63400000000000001</v>
      </c>
      <c r="AQ128" s="66">
        <v>0.70199999999999996</v>
      </c>
      <c r="AR128" s="58">
        <v>0.24812999999999999</v>
      </c>
    </row>
    <row r="129" spans="1:44" x14ac:dyDescent="0.2">
      <c r="A129" s="61" t="s">
        <v>276</v>
      </c>
      <c r="B129" s="58" t="s">
        <v>277</v>
      </c>
      <c r="C129" s="65">
        <v>488973</v>
      </c>
      <c r="D129" s="65">
        <v>195897</v>
      </c>
      <c r="E129" s="66">
        <v>0.76100000000000001</v>
      </c>
      <c r="F129" s="65">
        <v>21911</v>
      </c>
      <c r="G129" s="65">
        <v>65733</v>
      </c>
      <c r="H129" s="66">
        <v>0.61199999999999999</v>
      </c>
      <c r="I129" s="65">
        <v>21301</v>
      </c>
      <c r="J129" s="66">
        <v>0.88600000000000001</v>
      </c>
      <c r="K129" s="65">
        <v>863212717</v>
      </c>
      <c r="L129" s="65">
        <v>1470</v>
      </c>
      <c r="M129" s="65">
        <v>587219</v>
      </c>
      <c r="N129" s="65">
        <v>238275</v>
      </c>
      <c r="O129" s="66">
        <v>0.77800000000000002</v>
      </c>
      <c r="P129" s="65">
        <v>1763</v>
      </c>
      <c r="Q129" s="65">
        <v>1807</v>
      </c>
      <c r="R129" s="65">
        <v>1785</v>
      </c>
      <c r="S129" s="66">
        <v>1.3140000000000001</v>
      </c>
      <c r="T129" s="66">
        <v>1.1659999999999999</v>
      </c>
      <c r="U129" s="66">
        <v>0.51200000000000001</v>
      </c>
      <c r="V129" s="65">
        <v>852140087</v>
      </c>
      <c r="W129" s="65">
        <v>874285348</v>
      </c>
      <c r="X129" s="65">
        <v>335826322</v>
      </c>
      <c r="Y129" s="65">
        <v>350264318</v>
      </c>
      <c r="Z129" s="65">
        <v>1788</v>
      </c>
      <c r="AA129" s="65">
        <v>1494</v>
      </c>
      <c r="AB129" s="67">
        <v>0.20749999999999999</v>
      </c>
      <c r="AC129" s="65">
        <v>30</v>
      </c>
      <c r="AD129" s="66">
        <v>3.2000000000000001E-2</v>
      </c>
      <c r="AE129" s="66">
        <v>0.16600000000000001</v>
      </c>
      <c r="AF129" s="65">
        <v>1804</v>
      </c>
      <c r="AG129" s="65">
        <v>1486</v>
      </c>
      <c r="AH129" s="65">
        <v>1597</v>
      </c>
      <c r="AI129" s="65">
        <v>547454</v>
      </c>
      <c r="AJ129" s="66">
        <v>0.72699999999999998</v>
      </c>
      <c r="AK129" s="66">
        <v>0.68600000000000005</v>
      </c>
      <c r="AL129" s="66">
        <v>0.78600000000000003</v>
      </c>
      <c r="AM129" s="66">
        <v>0.78600000000000003</v>
      </c>
      <c r="AN129" s="66">
        <v>0.78600000000000003</v>
      </c>
      <c r="AO129" s="66">
        <v>0.77400000000000002</v>
      </c>
      <c r="AP129" s="66">
        <v>0.68600000000000005</v>
      </c>
      <c r="AQ129" s="66">
        <v>0.77400000000000002</v>
      </c>
      <c r="AR129" s="58">
        <v>0.19541</v>
      </c>
    </row>
    <row r="130" spans="1:44" x14ac:dyDescent="0.2">
      <c r="A130" s="61" t="s">
        <v>278</v>
      </c>
      <c r="B130" s="58" t="s">
        <v>279</v>
      </c>
      <c r="C130" s="65">
        <v>710650</v>
      </c>
      <c r="D130" s="65">
        <v>205660</v>
      </c>
      <c r="E130" s="66">
        <v>0.93700000000000006</v>
      </c>
      <c r="F130" s="65">
        <v>19034</v>
      </c>
      <c r="G130" s="65">
        <v>57102</v>
      </c>
      <c r="H130" s="66">
        <v>0.52300000000000002</v>
      </c>
      <c r="I130" s="65">
        <v>21439</v>
      </c>
      <c r="J130" s="66">
        <v>0.86</v>
      </c>
      <c r="K130" s="65">
        <v>1549871828</v>
      </c>
      <c r="L130" s="65">
        <v>1767</v>
      </c>
      <c r="M130" s="65">
        <v>877120</v>
      </c>
      <c r="N130" s="65">
        <v>254544</v>
      </c>
      <c r="O130" s="66">
        <v>0.83099999999999996</v>
      </c>
      <c r="P130" s="65">
        <v>1974</v>
      </c>
      <c r="Q130" s="65">
        <v>2139</v>
      </c>
      <c r="R130" s="65">
        <v>2057</v>
      </c>
      <c r="S130" s="66">
        <v>1.3140000000000001</v>
      </c>
      <c r="T130" s="66">
        <v>1.2270000000000001</v>
      </c>
      <c r="U130" s="66">
        <v>0.43099999999999999</v>
      </c>
      <c r="V130" s="65">
        <v>1545551068</v>
      </c>
      <c r="W130" s="65">
        <v>1554192588</v>
      </c>
      <c r="X130" s="65">
        <v>432117160</v>
      </c>
      <c r="Y130" s="65">
        <v>449780187</v>
      </c>
      <c r="Z130" s="65">
        <v>2187</v>
      </c>
      <c r="AA130" s="65">
        <v>1661</v>
      </c>
      <c r="AB130" s="67">
        <v>0.25290000000000001</v>
      </c>
      <c r="AC130" s="65">
        <v>49</v>
      </c>
      <c r="AD130" s="66">
        <v>7.2999999999999995E-2</v>
      </c>
      <c r="AE130" s="66">
        <v>0.22700000000000001</v>
      </c>
      <c r="AF130" s="65">
        <v>1688</v>
      </c>
      <c r="AG130" s="65">
        <v>1734</v>
      </c>
      <c r="AH130" s="65">
        <v>1924</v>
      </c>
      <c r="AI130" s="65">
        <v>807792</v>
      </c>
      <c r="AJ130" s="66">
        <v>0.59199999999999997</v>
      </c>
      <c r="AK130" s="66">
        <v>0.64400000000000002</v>
      </c>
      <c r="AL130" s="66">
        <v>0.74399999999999999</v>
      </c>
      <c r="AM130" s="66">
        <v>0.64400000000000002</v>
      </c>
      <c r="AN130" s="66">
        <v>0.64400000000000002</v>
      </c>
      <c r="AO130" s="66">
        <v>0.65</v>
      </c>
      <c r="AP130" s="66">
        <v>0.53700000000000003</v>
      </c>
      <c r="AQ130" s="66">
        <v>0.65</v>
      </c>
      <c r="AR130" s="58">
        <v>0.21418000000000001</v>
      </c>
    </row>
    <row r="131" spans="1:44" x14ac:dyDescent="0.2">
      <c r="A131" s="61" t="s">
        <v>280</v>
      </c>
      <c r="B131" s="58" t="s">
        <v>281</v>
      </c>
      <c r="C131" s="65">
        <v>1612733</v>
      </c>
      <c r="D131" s="65">
        <v>498111</v>
      </c>
      <c r="E131" s="66">
        <v>2.1960000000000002</v>
      </c>
      <c r="F131" s="65">
        <v>23291</v>
      </c>
      <c r="G131" s="65">
        <v>69873</v>
      </c>
      <c r="H131" s="66">
        <v>0.25</v>
      </c>
      <c r="I131" s="65">
        <v>33049</v>
      </c>
      <c r="J131" s="66">
        <v>0.67100000000000004</v>
      </c>
      <c r="K131" s="65">
        <v>1777324346</v>
      </c>
      <c r="L131" s="65">
        <v>950</v>
      </c>
      <c r="M131" s="65">
        <v>1870867</v>
      </c>
      <c r="N131" s="65">
        <v>598782</v>
      </c>
      <c r="O131" s="66">
        <v>1.956</v>
      </c>
      <c r="P131" s="65">
        <v>1095</v>
      </c>
      <c r="Q131" s="65">
        <v>1096</v>
      </c>
      <c r="R131" s="65">
        <v>1096</v>
      </c>
      <c r="S131" s="66">
        <v>1.3140000000000001</v>
      </c>
      <c r="T131" s="66">
        <v>1.3779999999999999</v>
      </c>
      <c r="U131" s="66">
        <v>0.13400000000000001</v>
      </c>
      <c r="V131" s="65">
        <v>1712907511</v>
      </c>
      <c r="W131" s="65">
        <v>1841741182</v>
      </c>
      <c r="X131" s="65">
        <v>538905425</v>
      </c>
      <c r="Y131" s="65">
        <v>568843842</v>
      </c>
      <c r="Z131" s="65">
        <v>1142</v>
      </c>
      <c r="AA131" s="65">
        <v>957</v>
      </c>
      <c r="AB131" s="67">
        <v>0.2122</v>
      </c>
      <c r="AC131" s="65">
        <v>23</v>
      </c>
      <c r="AD131" s="66">
        <v>6.08E-2</v>
      </c>
      <c r="AE131" s="66">
        <v>0.378</v>
      </c>
      <c r="AF131" s="65">
        <v>1016</v>
      </c>
      <c r="AG131" s="65">
        <v>982</v>
      </c>
      <c r="AH131" s="65">
        <v>1033</v>
      </c>
      <c r="AI131" s="65">
        <v>1782905</v>
      </c>
      <c r="AJ131" s="66">
        <v>0.104</v>
      </c>
      <c r="AK131" s="66">
        <v>0.36799999999999999</v>
      </c>
      <c r="AL131" s="66">
        <v>0.46800000000000003</v>
      </c>
      <c r="AM131" s="66">
        <v>0.36799999999999999</v>
      </c>
      <c r="AN131" s="66">
        <v>0.36799999999999999</v>
      </c>
      <c r="AO131" s="66">
        <v>0.52100000000000002</v>
      </c>
      <c r="AP131" s="66">
        <v>0</v>
      </c>
      <c r="AQ131" s="66">
        <v>0.52100000000000002</v>
      </c>
      <c r="AR131" s="58">
        <v>0.19894999999999999</v>
      </c>
    </row>
    <row r="132" spans="1:44" x14ac:dyDescent="0.2">
      <c r="A132" s="61" t="s">
        <v>282</v>
      </c>
      <c r="B132" s="58" t="s">
        <v>283</v>
      </c>
      <c r="C132" s="65">
        <v>654437</v>
      </c>
      <c r="D132" s="65">
        <v>203844</v>
      </c>
      <c r="E132" s="66">
        <v>0.89400000000000002</v>
      </c>
      <c r="F132" s="65">
        <v>14206</v>
      </c>
      <c r="G132" s="65">
        <v>42618</v>
      </c>
      <c r="H132" s="66">
        <v>0.54500000000000004</v>
      </c>
      <c r="I132" s="65">
        <v>16917</v>
      </c>
      <c r="J132" s="66">
        <v>0.86599999999999999</v>
      </c>
      <c r="K132" s="65">
        <v>8953820396</v>
      </c>
      <c r="L132" s="65">
        <v>10902</v>
      </c>
      <c r="M132" s="65">
        <v>821300</v>
      </c>
      <c r="N132" s="65">
        <v>259713</v>
      </c>
      <c r="O132" s="66">
        <v>0.84799999999999998</v>
      </c>
      <c r="P132" s="65">
        <v>12721</v>
      </c>
      <c r="Q132" s="65">
        <v>12786</v>
      </c>
      <c r="R132" s="65">
        <v>12754</v>
      </c>
      <c r="S132" s="66">
        <v>1.3140000000000001</v>
      </c>
      <c r="T132" s="66">
        <v>1.1850000000000001</v>
      </c>
      <c r="U132" s="66">
        <v>0.45</v>
      </c>
      <c r="V132" s="65">
        <v>8817499463</v>
      </c>
      <c r="W132" s="65">
        <v>9090141329</v>
      </c>
      <c r="X132" s="65">
        <v>2730922493</v>
      </c>
      <c r="Y132" s="65">
        <v>2831400788</v>
      </c>
      <c r="Z132" s="65">
        <v>13890</v>
      </c>
      <c r="AA132" s="65">
        <v>10360</v>
      </c>
      <c r="AB132" s="67">
        <v>0.2208</v>
      </c>
      <c r="AC132" s="65">
        <v>232</v>
      </c>
      <c r="AD132" s="66">
        <v>4.6699999999999998E-2</v>
      </c>
      <c r="AE132" s="66">
        <v>0.185</v>
      </c>
      <c r="AF132" s="65">
        <v>10980</v>
      </c>
      <c r="AG132" s="65">
        <v>11283</v>
      </c>
      <c r="AH132" s="65">
        <v>11826</v>
      </c>
      <c r="AI132" s="65">
        <v>768657</v>
      </c>
      <c r="AJ132" s="66">
        <v>0.61299999999999999</v>
      </c>
      <c r="AK132" s="66">
        <v>0.58299999999999996</v>
      </c>
      <c r="AL132" s="66">
        <v>0.68300000000000005</v>
      </c>
      <c r="AM132" s="66">
        <v>0.65900000000000003</v>
      </c>
      <c r="AN132" s="66">
        <v>0.65900000000000003</v>
      </c>
      <c r="AO132" s="66">
        <v>0.58599999999999997</v>
      </c>
      <c r="AP132" s="66">
        <v>0.55900000000000005</v>
      </c>
      <c r="AQ132" s="66">
        <v>0.58599999999999997</v>
      </c>
      <c r="AR132" s="58">
        <v>0.23133999999999999</v>
      </c>
    </row>
    <row r="133" spans="1:44" x14ac:dyDescent="0.2">
      <c r="A133" s="61" t="s">
        <v>284</v>
      </c>
      <c r="B133" s="58" t="s">
        <v>285</v>
      </c>
      <c r="C133" s="65">
        <v>1441479</v>
      </c>
      <c r="D133" s="65">
        <v>363143</v>
      </c>
      <c r="E133" s="66">
        <v>1.7869999999999999</v>
      </c>
      <c r="F133" s="65">
        <v>18692</v>
      </c>
      <c r="G133" s="65">
        <v>56076</v>
      </c>
      <c r="H133" s="66">
        <v>0.25</v>
      </c>
      <c r="I133" s="65">
        <v>30041</v>
      </c>
      <c r="J133" s="66">
        <v>0.73199999999999998</v>
      </c>
      <c r="K133" s="65">
        <v>1582472653</v>
      </c>
      <c r="L133" s="65">
        <v>875</v>
      </c>
      <c r="M133" s="65">
        <v>1808540</v>
      </c>
      <c r="N133" s="65">
        <v>456523</v>
      </c>
      <c r="O133" s="66">
        <v>1.4910000000000001</v>
      </c>
      <c r="P133" s="65">
        <v>1014</v>
      </c>
      <c r="Q133" s="65">
        <v>1096</v>
      </c>
      <c r="R133" s="65">
        <v>1055</v>
      </c>
      <c r="S133" s="66">
        <v>1.3140000000000001</v>
      </c>
      <c r="T133" s="66">
        <v>1.496</v>
      </c>
      <c r="U133" s="66">
        <v>0.19500000000000001</v>
      </c>
      <c r="V133" s="65">
        <v>1579317864</v>
      </c>
      <c r="W133" s="65">
        <v>1585627443</v>
      </c>
      <c r="X133" s="65">
        <v>399172398</v>
      </c>
      <c r="Y133" s="65">
        <v>399457905</v>
      </c>
      <c r="Z133" s="65">
        <v>1100</v>
      </c>
      <c r="AA133" s="65">
        <v>848</v>
      </c>
      <c r="AB133" s="67">
        <v>0.2621</v>
      </c>
      <c r="AC133" s="65">
        <v>22</v>
      </c>
      <c r="AD133" s="66">
        <v>4.9299999999999997E-2</v>
      </c>
      <c r="AE133" s="66">
        <v>0.496</v>
      </c>
      <c r="AF133" s="65">
        <v>1096</v>
      </c>
      <c r="AG133" s="65">
        <v>986</v>
      </c>
      <c r="AH133" s="65">
        <v>951</v>
      </c>
      <c r="AI133" s="65">
        <v>1667326</v>
      </c>
      <c r="AJ133" s="66">
        <v>0.183</v>
      </c>
      <c r="AK133" s="66">
        <v>0.23</v>
      </c>
      <c r="AL133" s="66">
        <v>0.33</v>
      </c>
      <c r="AM133" s="66">
        <v>0.23</v>
      </c>
      <c r="AN133" s="66">
        <v>0.23</v>
      </c>
      <c r="AO133" s="66">
        <v>0.497</v>
      </c>
      <c r="AP133" s="66">
        <v>4.2999999999999997E-2</v>
      </c>
      <c r="AQ133" s="66">
        <v>0.497</v>
      </c>
      <c r="AR133" s="58">
        <v>0.28187000000000001</v>
      </c>
    </row>
    <row r="134" spans="1:44" x14ac:dyDescent="0.2">
      <c r="A134" s="61" t="s">
        <v>286</v>
      </c>
      <c r="B134" s="58" t="s">
        <v>287</v>
      </c>
      <c r="C134" s="65">
        <v>494750</v>
      </c>
      <c r="D134" s="65">
        <v>177683</v>
      </c>
      <c r="E134" s="66">
        <v>0.72599999999999998</v>
      </c>
      <c r="F134" s="65">
        <v>12414</v>
      </c>
      <c r="G134" s="65">
        <v>37242</v>
      </c>
      <c r="H134" s="66">
        <v>0.63</v>
      </c>
      <c r="I134" s="65">
        <v>12034</v>
      </c>
      <c r="J134" s="66">
        <v>0.89200000000000002</v>
      </c>
      <c r="K134" s="65">
        <v>890216146</v>
      </c>
      <c r="L134" s="65">
        <v>1548</v>
      </c>
      <c r="M134" s="65">
        <v>575075</v>
      </c>
      <c r="N134" s="65">
        <v>212003</v>
      </c>
      <c r="O134" s="66">
        <v>0.69199999999999995</v>
      </c>
      <c r="P134" s="65">
        <v>1694</v>
      </c>
      <c r="Q134" s="65">
        <v>1745</v>
      </c>
      <c r="R134" s="65">
        <v>1720</v>
      </c>
      <c r="S134" s="66">
        <v>1.091</v>
      </c>
      <c r="T134" s="66">
        <v>1.236</v>
      </c>
      <c r="U134" s="66">
        <v>0.53800000000000003</v>
      </c>
      <c r="V134" s="65">
        <v>866627412</v>
      </c>
      <c r="W134" s="65">
        <v>913804880</v>
      </c>
      <c r="X134" s="65">
        <v>309766266</v>
      </c>
      <c r="Y134" s="65">
        <v>328181263</v>
      </c>
      <c r="Z134" s="65">
        <v>1847</v>
      </c>
      <c r="AA134" s="65">
        <v>1478</v>
      </c>
      <c r="AB134" s="67">
        <v>0.2802</v>
      </c>
      <c r="AC134" s="65">
        <v>4</v>
      </c>
      <c r="AD134" s="66">
        <v>8.0299999999999996E-2</v>
      </c>
      <c r="AE134" s="66">
        <v>0.23599999999999999</v>
      </c>
      <c r="AF134" s="65">
        <v>1599</v>
      </c>
      <c r="AG134" s="65">
        <v>1562</v>
      </c>
      <c r="AH134" s="65">
        <v>1667</v>
      </c>
      <c r="AI134" s="65">
        <v>548173</v>
      </c>
      <c r="AJ134" s="66">
        <v>0.72699999999999998</v>
      </c>
      <c r="AK134" s="66">
        <v>0.77400000000000002</v>
      </c>
      <c r="AL134" s="66">
        <v>0.874</v>
      </c>
      <c r="AM134" s="66">
        <v>0.78600000000000003</v>
      </c>
      <c r="AN134" s="66">
        <v>0.78600000000000003</v>
      </c>
      <c r="AO134" s="66">
        <v>0.58399999999999996</v>
      </c>
      <c r="AP134" s="66">
        <v>0.68600000000000005</v>
      </c>
      <c r="AQ134" s="66">
        <v>0.68600000000000005</v>
      </c>
      <c r="AR134" s="58">
        <v>0.22722999999999999</v>
      </c>
    </row>
    <row r="135" spans="1:44" x14ac:dyDescent="0.2">
      <c r="A135" s="61" t="s">
        <v>288</v>
      </c>
      <c r="B135" s="58" t="s">
        <v>289</v>
      </c>
      <c r="C135" s="65">
        <v>512681</v>
      </c>
      <c r="D135" s="65">
        <v>275698</v>
      </c>
      <c r="E135" s="66">
        <v>0.94799999999999995</v>
      </c>
      <c r="F135" s="65">
        <v>12051</v>
      </c>
      <c r="G135" s="65">
        <v>36153</v>
      </c>
      <c r="H135" s="66">
        <v>0.51700000000000002</v>
      </c>
      <c r="I135" s="65">
        <v>14004</v>
      </c>
      <c r="J135" s="66">
        <v>0.85799999999999998</v>
      </c>
      <c r="K135" s="65">
        <v>1826608838</v>
      </c>
      <c r="L135" s="65">
        <v>2932</v>
      </c>
      <c r="M135" s="65">
        <v>622990</v>
      </c>
      <c r="N135" s="65">
        <v>335126</v>
      </c>
      <c r="O135" s="66">
        <v>1.0940000000000001</v>
      </c>
      <c r="P135" s="65">
        <v>3374</v>
      </c>
      <c r="Q135" s="65">
        <v>3475</v>
      </c>
      <c r="R135" s="65">
        <v>3425</v>
      </c>
      <c r="S135" s="66">
        <v>1.091</v>
      </c>
      <c r="T135" s="66">
        <v>1.2849999999999999</v>
      </c>
      <c r="U135" s="66">
        <v>0.42699999999999999</v>
      </c>
      <c r="V135" s="65">
        <v>1826020396</v>
      </c>
      <c r="W135" s="65">
        <v>1827197280</v>
      </c>
      <c r="X135" s="65">
        <v>955785426</v>
      </c>
      <c r="Y135" s="65">
        <v>982591228</v>
      </c>
      <c r="Z135" s="65">
        <v>3564</v>
      </c>
      <c r="AA135" s="65">
        <v>2952</v>
      </c>
      <c r="AB135" s="67">
        <v>0.32640000000000002</v>
      </c>
      <c r="AC135" s="65">
        <v>176</v>
      </c>
      <c r="AD135" s="66">
        <v>6.6500000000000004E-2</v>
      </c>
      <c r="AE135" s="66">
        <v>0.28499999999999998</v>
      </c>
      <c r="AF135" s="65">
        <v>4057</v>
      </c>
      <c r="AG135" s="65">
        <v>3507</v>
      </c>
      <c r="AH135" s="65">
        <v>3164</v>
      </c>
      <c r="AI135" s="65">
        <v>577495</v>
      </c>
      <c r="AJ135" s="66">
        <v>0.72199999999999998</v>
      </c>
      <c r="AK135" s="66">
        <v>0.68600000000000005</v>
      </c>
      <c r="AL135" s="66">
        <v>0.78600000000000003</v>
      </c>
      <c r="AM135" s="66">
        <v>0.76900000000000002</v>
      </c>
      <c r="AN135" s="66">
        <v>0.76900000000000002</v>
      </c>
      <c r="AO135" s="66">
        <v>0.64700000000000002</v>
      </c>
      <c r="AP135" s="66">
        <v>0.66900000000000004</v>
      </c>
      <c r="AQ135" s="66">
        <v>0.66900000000000004</v>
      </c>
      <c r="AR135" s="58">
        <v>0.32068000000000002</v>
      </c>
    </row>
    <row r="136" spans="1:44" x14ac:dyDescent="0.2">
      <c r="A136" s="61" t="s">
        <v>290</v>
      </c>
      <c r="B136" s="58" t="s">
        <v>291</v>
      </c>
      <c r="C136" s="65">
        <v>593857</v>
      </c>
      <c r="D136" s="65">
        <v>275472</v>
      </c>
      <c r="E136" s="66">
        <v>1.004</v>
      </c>
      <c r="F136" s="65">
        <v>12132</v>
      </c>
      <c r="G136" s="65">
        <v>36396</v>
      </c>
      <c r="H136" s="66">
        <v>0.48799999999999999</v>
      </c>
      <c r="I136" s="65">
        <v>14766</v>
      </c>
      <c r="J136" s="66">
        <v>0.85</v>
      </c>
      <c r="K136" s="65">
        <v>7244434712</v>
      </c>
      <c r="L136" s="65">
        <v>10381</v>
      </c>
      <c r="M136" s="65">
        <v>697855</v>
      </c>
      <c r="N136" s="65">
        <v>327138</v>
      </c>
      <c r="O136" s="66">
        <v>1.0680000000000001</v>
      </c>
      <c r="P136" s="65">
        <v>11454</v>
      </c>
      <c r="Q136" s="65">
        <v>11247</v>
      </c>
      <c r="R136" s="65">
        <v>11454</v>
      </c>
      <c r="S136" s="66">
        <v>1.091</v>
      </c>
      <c r="T136" s="66">
        <v>1.155</v>
      </c>
      <c r="U136" s="66">
        <v>0.40699999999999997</v>
      </c>
      <c r="V136" s="65">
        <v>7167796157</v>
      </c>
      <c r="W136" s="65">
        <v>7321073267</v>
      </c>
      <c r="X136" s="65">
        <v>3287471064</v>
      </c>
      <c r="Y136" s="65">
        <v>3396023488</v>
      </c>
      <c r="Z136" s="65">
        <v>12328</v>
      </c>
      <c r="AA136" s="65">
        <v>9623</v>
      </c>
      <c r="AB136" s="67">
        <v>0.1603</v>
      </c>
      <c r="AC136" s="65">
        <v>450</v>
      </c>
      <c r="AD136" s="66">
        <v>4.2999999999999997E-2</v>
      </c>
      <c r="AE136" s="66">
        <v>0.155</v>
      </c>
      <c r="AF136" s="65">
        <v>10665</v>
      </c>
      <c r="AG136" s="65">
        <v>10759</v>
      </c>
      <c r="AH136" s="65">
        <v>11245</v>
      </c>
      <c r="AI136" s="65">
        <v>651051</v>
      </c>
      <c r="AJ136" s="66">
        <v>0.67300000000000004</v>
      </c>
      <c r="AK136" s="66">
        <v>0.66500000000000004</v>
      </c>
      <c r="AL136" s="66">
        <v>0.76500000000000001</v>
      </c>
      <c r="AM136" s="66">
        <v>0.72699999999999998</v>
      </c>
      <c r="AN136" s="66">
        <v>0.72699999999999998</v>
      </c>
      <c r="AO136" s="66">
        <v>0.58799999999999997</v>
      </c>
      <c r="AP136" s="66">
        <v>0.627</v>
      </c>
      <c r="AQ136" s="66">
        <v>0.627</v>
      </c>
      <c r="AR136" s="58">
        <v>0.16169</v>
      </c>
    </row>
    <row r="137" spans="1:44" x14ac:dyDescent="0.2">
      <c r="A137" s="61" t="s">
        <v>292</v>
      </c>
      <c r="B137" s="58" t="s">
        <v>293</v>
      </c>
      <c r="C137" s="65">
        <v>700178</v>
      </c>
      <c r="D137" s="65">
        <v>190668</v>
      </c>
      <c r="E137" s="66">
        <v>0.89800000000000002</v>
      </c>
      <c r="F137" s="65">
        <v>15519</v>
      </c>
      <c r="G137" s="65">
        <v>46557</v>
      </c>
      <c r="H137" s="66">
        <v>0.54300000000000004</v>
      </c>
      <c r="I137" s="65">
        <v>15835</v>
      </c>
      <c r="J137" s="66">
        <v>0.86599999999999999</v>
      </c>
      <c r="K137" s="65">
        <v>2691169457</v>
      </c>
      <c r="L137" s="65">
        <v>3312</v>
      </c>
      <c r="M137" s="65">
        <v>812551</v>
      </c>
      <c r="N137" s="65">
        <v>222503</v>
      </c>
      <c r="O137" s="66">
        <v>0.72599999999999998</v>
      </c>
      <c r="P137" s="65">
        <v>3788</v>
      </c>
      <c r="Q137" s="65">
        <v>3869</v>
      </c>
      <c r="R137" s="65">
        <v>3829</v>
      </c>
      <c r="S137" s="66">
        <v>1.091</v>
      </c>
      <c r="T137" s="66">
        <v>1.4330000000000001</v>
      </c>
      <c r="U137" s="66">
        <v>0.44400000000000001</v>
      </c>
      <c r="V137" s="65">
        <v>2676150467</v>
      </c>
      <c r="W137" s="65">
        <v>2706188448</v>
      </c>
      <c r="X137" s="65">
        <v>728460000</v>
      </c>
      <c r="Y137" s="65">
        <v>736931846</v>
      </c>
      <c r="Z137" s="65">
        <v>3865</v>
      </c>
      <c r="AA137" s="65">
        <v>3337</v>
      </c>
      <c r="AB137" s="67">
        <v>0.495</v>
      </c>
      <c r="AC137" s="65">
        <v>236</v>
      </c>
      <c r="AD137" s="66">
        <v>0.1168</v>
      </c>
      <c r="AE137" s="66">
        <v>0.433</v>
      </c>
      <c r="AF137" s="65">
        <v>3594</v>
      </c>
      <c r="AG137" s="65">
        <v>3646</v>
      </c>
      <c r="AH137" s="65">
        <v>3489</v>
      </c>
      <c r="AI137" s="65">
        <v>775634</v>
      </c>
      <c r="AJ137" s="66">
        <v>0.60899999999999999</v>
      </c>
      <c r="AK137" s="66">
        <v>0.66500000000000004</v>
      </c>
      <c r="AL137" s="66">
        <v>0.76500000000000001</v>
      </c>
      <c r="AM137" s="66">
        <v>0.66500000000000004</v>
      </c>
      <c r="AN137" s="66">
        <v>0.66500000000000004</v>
      </c>
      <c r="AO137" s="66">
        <v>0.58399999999999996</v>
      </c>
      <c r="AP137" s="66">
        <v>0.55500000000000005</v>
      </c>
      <c r="AQ137" s="66">
        <v>0.58399999999999996</v>
      </c>
      <c r="AR137" s="58">
        <v>0.45423999999999998</v>
      </c>
    </row>
    <row r="138" spans="1:44" x14ac:dyDescent="0.2">
      <c r="A138" s="61" t="s">
        <v>294</v>
      </c>
      <c r="B138" s="58" t="s">
        <v>295</v>
      </c>
      <c r="C138" s="65">
        <v>631718</v>
      </c>
      <c r="D138" s="65">
        <v>244204</v>
      </c>
      <c r="E138" s="66">
        <v>0.96499999999999997</v>
      </c>
      <c r="F138" s="65">
        <v>11014</v>
      </c>
      <c r="G138" s="65">
        <v>33042</v>
      </c>
      <c r="H138" s="66">
        <v>0.50800000000000001</v>
      </c>
      <c r="I138" s="65">
        <v>15047</v>
      </c>
      <c r="J138" s="66">
        <v>0.85599999999999998</v>
      </c>
      <c r="K138" s="65">
        <v>1448530272</v>
      </c>
      <c r="L138" s="65">
        <v>1802</v>
      </c>
      <c r="M138" s="65">
        <v>803845</v>
      </c>
      <c r="N138" s="65">
        <v>310744</v>
      </c>
      <c r="O138" s="66">
        <v>1.0149999999999999</v>
      </c>
      <c r="P138" s="65">
        <v>2202</v>
      </c>
      <c r="Q138" s="65">
        <v>2195</v>
      </c>
      <c r="R138" s="65">
        <v>2202</v>
      </c>
      <c r="S138" s="66">
        <v>1.091</v>
      </c>
      <c r="T138" s="66">
        <v>1.1160000000000001</v>
      </c>
      <c r="U138" s="66">
        <v>0.42399999999999999</v>
      </c>
      <c r="V138" s="65">
        <v>1457111580</v>
      </c>
      <c r="W138" s="65">
        <v>1448530272</v>
      </c>
      <c r="X138" s="65">
        <v>518031495</v>
      </c>
      <c r="Y138" s="65">
        <v>559961862</v>
      </c>
      <c r="Z138" s="65">
        <v>2293</v>
      </c>
      <c r="AA138" s="65">
        <v>1733</v>
      </c>
      <c r="AB138" s="67">
        <v>0.1409</v>
      </c>
      <c r="AC138" s="65">
        <v>2</v>
      </c>
      <c r="AD138" s="66">
        <v>3.5999999999999997E-2</v>
      </c>
      <c r="AE138" s="66">
        <v>0.11600000000000001</v>
      </c>
      <c r="AF138" s="65">
        <v>2084</v>
      </c>
      <c r="AG138" s="65">
        <v>1900</v>
      </c>
      <c r="AH138" s="65">
        <v>1949</v>
      </c>
      <c r="AI138" s="65">
        <v>743217</v>
      </c>
      <c r="AJ138" s="66">
        <v>0.625</v>
      </c>
      <c r="AK138" s="66">
        <v>0.66100000000000003</v>
      </c>
      <c r="AL138" s="66">
        <v>0.76100000000000001</v>
      </c>
      <c r="AM138" s="66">
        <v>0.67400000000000004</v>
      </c>
      <c r="AN138" s="66">
        <v>0.67400000000000004</v>
      </c>
      <c r="AO138" s="66">
        <v>0.55100000000000005</v>
      </c>
      <c r="AP138" s="66">
        <v>0.57399999999999995</v>
      </c>
      <c r="AQ138" s="66">
        <v>0.57399999999999995</v>
      </c>
      <c r="AR138" s="58">
        <v>0.13239999999999999</v>
      </c>
    </row>
    <row r="139" spans="1:44" x14ac:dyDescent="0.2">
      <c r="A139" s="61" t="s">
        <v>296</v>
      </c>
      <c r="B139" s="58" t="s">
        <v>297</v>
      </c>
      <c r="C139" s="65">
        <v>190730</v>
      </c>
      <c r="D139" s="65">
        <v>87628</v>
      </c>
      <c r="E139" s="66">
        <v>0.32</v>
      </c>
      <c r="F139" s="65">
        <v>12887</v>
      </c>
      <c r="G139" s="65">
        <v>38661</v>
      </c>
      <c r="H139" s="66">
        <v>0.83699999999999997</v>
      </c>
      <c r="I139" s="65">
        <v>2886</v>
      </c>
      <c r="J139" s="66">
        <v>0.95199999999999996</v>
      </c>
      <c r="K139" s="65">
        <v>9539228109</v>
      </c>
      <c r="L139" s="65">
        <v>41296</v>
      </c>
      <c r="M139" s="65">
        <v>230996</v>
      </c>
      <c r="N139" s="65">
        <v>109089</v>
      </c>
      <c r="O139" s="66">
        <v>0.35599999999999998</v>
      </c>
      <c r="P139" s="65">
        <v>49651</v>
      </c>
      <c r="Q139" s="65">
        <v>51434</v>
      </c>
      <c r="R139" s="65">
        <v>50543</v>
      </c>
      <c r="S139" s="66">
        <v>1.091</v>
      </c>
      <c r="T139" s="66">
        <v>1.8720000000000001</v>
      </c>
      <c r="U139" s="66">
        <v>0.9</v>
      </c>
      <c r="V139" s="65">
        <v>9273005083</v>
      </c>
      <c r="W139" s="65">
        <v>9805451135</v>
      </c>
      <c r="X139" s="65">
        <v>4342231171</v>
      </c>
      <c r="Y139" s="65">
        <v>4504963242</v>
      </c>
      <c r="Z139" s="65">
        <v>51410</v>
      </c>
      <c r="AA139" s="65">
        <v>39828</v>
      </c>
      <c r="AB139" s="67">
        <v>0.82040000000000002</v>
      </c>
      <c r="AC139" s="65">
        <v>5784</v>
      </c>
      <c r="AD139" s="66">
        <v>0.4108</v>
      </c>
      <c r="AE139" s="66">
        <v>0.872</v>
      </c>
      <c r="AF139" s="65">
        <v>43499</v>
      </c>
      <c r="AG139" s="65">
        <v>43905</v>
      </c>
      <c r="AH139" s="65">
        <v>41872</v>
      </c>
      <c r="AI139" s="65">
        <v>234176</v>
      </c>
      <c r="AJ139" s="66">
        <v>0.9</v>
      </c>
      <c r="AK139" s="66">
        <v>0.88900000000000001</v>
      </c>
      <c r="AL139" s="66">
        <v>0.95</v>
      </c>
      <c r="AM139" s="66">
        <v>0.95</v>
      </c>
      <c r="AN139" s="66">
        <v>0.98</v>
      </c>
      <c r="AO139" s="66">
        <v>0</v>
      </c>
      <c r="AP139" s="66">
        <v>0.86599999999999999</v>
      </c>
      <c r="AQ139" s="66">
        <v>0</v>
      </c>
      <c r="AR139" s="58">
        <v>0.83018999999999998</v>
      </c>
    </row>
    <row r="140" spans="1:44" x14ac:dyDescent="0.2">
      <c r="A140" s="61" t="s">
        <v>298</v>
      </c>
      <c r="B140" s="58" t="s">
        <v>299</v>
      </c>
      <c r="C140" s="65">
        <v>520537</v>
      </c>
      <c r="D140" s="65">
        <v>142209</v>
      </c>
      <c r="E140" s="66">
        <v>0.66800000000000004</v>
      </c>
      <c r="F140" s="65">
        <v>11184</v>
      </c>
      <c r="G140" s="65">
        <v>33552</v>
      </c>
      <c r="H140" s="66">
        <v>0.66</v>
      </c>
      <c r="I140" s="65">
        <v>12311</v>
      </c>
      <c r="J140" s="66">
        <v>0.9</v>
      </c>
      <c r="K140" s="65">
        <v>1458451983</v>
      </c>
      <c r="L140" s="65">
        <v>2297</v>
      </c>
      <c r="M140" s="65">
        <v>634937</v>
      </c>
      <c r="N140" s="65">
        <v>178985</v>
      </c>
      <c r="O140" s="66">
        <v>0.58399999999999996</v>
      </c>
      <c r="P140" s="65">
        <v>2786</v>
      </c>
      <c r="Q140" s="65">
        <v>2660</v>
      </c>
      <c r="R140" s="65">
        <v>2786</v>
      </c>
      <c r="S140" s="66">
        <v>1.091</v>
      </c>
      <c r="T140" s="66">
        <v>1.534</v>
      </c>
      <c r="U140" s="66">
        <v>0.57399999999999995</v>
      </c>
      <c r="V140" s="65">
        <v>1412029501</v>
      </c>
      <c r="W140" s="65">
        <v>1504874465</v>
      </c>
      <c r="X140" s="65">
        <v>397534466</v>
      </c>
      <c r="Y140" s="65">
        <v>411128803</v>
      </c>
      <c r="Z140" s="65">
        <v>2891</v>
      </c>
      <c r="AA140" s="65">
        <v>2266</v>
      </c>
      <c r="AB140" s="67">
        <v>0.66600000000000004</v>
      </c>
      <c r="AC140" s="65">
        <v>114</v>
      </c>
      <c r="AD140" s="66">
        <v>0.1174</v>
      </c>
      <c r="AE140" s="66">
        <v>0.53400000000000003</v>
      </c>
      <c r="AF140" s="65">
        <v>2200</v>
      </c>
      <c r="AG140" s="65">
        <v>2514</v>
      </c>
      <c r="AH140" s="65">
        <v>2457</v>
      </c>
      <c r="AI140" s="65">
        <v>612484</v>
      </c>
      <c r="AJ140" s="66">
        <v>0.72299999999999998</v>
      </c>
      <c r="AK140" s="66">
        <v>0.66</v>
      </c>
      <c r="AL140" s="66">
        <v>0.76</v>
      </c>
      <c r="AM140" s="66">
        <v>0.749</v>
      </c>
      <c r="AN140" s="66">
        <v>0.749</v>
      </c>
      <c r="AO140" s="66">
        <v>0.57299999999999995</v>
      </c>
      <c r="AP140" s="66">
        <v>0.64900000000000002</v>
      </c>
      <c r="AQ140" s="66">
        <v>0.64900000000000002</v>
      </c>
      <c r="AR140" s="58">
        <v>0.60450000000000004</v>
      </c>
    </row>
    <row r="141" spans="1:44" x14ac:dyDescent="0.2">
      <c r="A141" s="61" t="s">
        <v>300</v>
      </c>
      <c r="B141" s="58" t="s">
        <v>301</v>
      </c>
      <c r="C141" s="65">
        <v>448927</v>
      </c>
      <c r="D141" s="65">
        <v>149501</v>
      </c>
      <c r="E141" s="66">
        <v>0.63400000000000001</v>
      </c>
      <c r="F141" s="65">
        <v>11484</v>
      </c>
      <c r="G141" s="65">
        <v>34452</v>
      </c>
      <c r="H141" s="66">
        <v>0.67700000000000005</v>
      </c>
      <c r="I141" s="65">
        <v>11345</v>
      </c>
      <c r="J141" s="66">
        <v>0.90500000000000003</v>
      </c>
      <c r="K141" s="65">
        <v>1192026760</v>
      </c>
      <c r="L141" s="65">
        <v>2144</v>
      </c>
      <c r="M141" s="65">
        <v>555982</v>
      </c>
      <c r="N141" s="65">
        <v>191340</v>
      </c>
      <c r="O141" s="66">
        <v>0.625</v>
      </c>
      <c r="P141" s="65">
        <v>2445</v>
      </c>
      <c r="Q141" s="65">
        <v>2463</v>
      </c>
      <c r="R141" s="65">
        <v>2454</v>
      </c>
      <c r="S141" s="66">
        <v>1.091</v>
      </c>
      <c r="T141" s="66">
        <v>1.401</v>
      </c>
      <c r="U141" s="66">
        <v>0.59699999999999998</v>
      </c>
      <c r="V141" s="65">
        <v>1152195105</v>
      </c>
      <c r="W141" s="65">
        <v>1231858416</v>
      </c>
      <c r="X141" s="65">
        <v>394823363</v>
      </c>
      <c r="Y141" s="65">
        <v>410233342</v>
      </c>
      <c r="Z141" s="65">
        <v>2744</v>
      </c>
      <c r="AA141" s="65">
        <v>2107</v>
      </c>
      <c r="AB141" s="67">
        <v>0.47370000000000001</v>
      </c>
      <c r="AC141" s="65">
        <v>173</v>
      </c>
      <c r="AD141" s="66">
        <v>8.0600000000000005E-2</v>
      </c>
      <c r="AE141" s="66">
        <v>0.40100000000000002</v>
      </c>
      <c r="AF141" s="65">
        <v>2256</v>
      </c>
      <c r="AG141" s="65">
        <v>2264</v>
      </c>
      <c r="AH141" s="65">
        <v>2307</v>
      </c>
      <c r="AI141" s="65">
        <v>533965</v>
      </c>
      <c r="AJ141" s="66">
        <v>0.751</v>
      </c>
      <c r="AK141" s="66">
        <v>0.73799999999999999</v>
      </c>
      <c r="AL141" s="66">
        <v>0.83799999999999997</v>
      </c>
      <c r="AM141" s="66">
        <v>0.79400000000000004</v>
      </c>
      <c r="AN141" s="66">
        <v>0.79400000000000004</v>
      </c>
      <c r="AO141" s="66">
        <v>0.59</v>
      </c>
      <c r="AP141" s="66">
        <v>0.69399999999999995</v>
      </c>
      <c r="AQ141" s="66">
        <v>0.69399999999999995</v>
      </c>
      <c r="AR141" s="58">
        <v>0.45662000000000003</v>
      </c>
    </row>
    <row r="142" spans="1:44" x14ac:dyDescent="0.2">
      <c r="A142" s="61" t="s">
        <v>302</v>
      </c>
      <c r="B142" s="58" t="s">
        <v>303</v>
      </c>
      <c r="C142" s="65">
        <v>304181</v>
      </c>
      <c r="D142" s="65">
        <v>152117</v>
      </c>
      <c r="E142" s="66">
        <v>0.53800000000000003</v>
      </c>
      <c r="F142" s="65">
        <v>13850</v>
      </c>
      <c r="G142" s="65">
        <v>41550</v>
      </c>
      <c r="H142" s="66">
        <v>0.72599999999999998</v>
      </c>
      <c r="I142" s="65">
        <v>10841</v>
      </c>
      <c r="J142" s="66">
        <v>0.92</v>
      </c>
      <c r="K142" s="65">
        <v>482388138</v>
      </c>
      <c r="L142" s="65">
        <v>1320</v>
      </c>
      <c r="M142" s="65">
        <v>365445</v>
      </c>
      <c r="N142" s="65">
        <v>190031</v>
      </c>
      <c r="O142" s="66">
        <v>0.62</v>
      </c>
      <c r="P142" s="65">
        <v>1593</v>
      </c>
      <c r="Q142" s="65">
        <v>1618</v>
      </c>
      <c r="R142" s="65">
        <v>1606</v>
      </c>
      <c r="S142" s="66">
        <v>1.091</v>
      </c>
      <c r="T142" s="66">
        <v>1.494</v>
      </c>
      <c r="U142" s="66">
        <v>0.71099999999999997</v>
      </c>
      <c r="V142" s="65">
        <v>463181472</v>
      </c>
      <c r="W142" s="65">
        <v>501594805</v>
      </c>
      <c r="X142" s="65">
        <v>244535803</v>
      </c>
      <c r="Y142" s="65">
        <v>250841487</v>
      </c>
      <c r="Z142" s="65">
        <v>1649</v>
      </c>
      <c r="AA142" s="65">
        <v>1344</v>
      </c>
      <c r="AB142" s="67">
        <v>0.62029999999999996</v>
      </c>
      <c r="AC142" s="65">
        <v>58</v>
      </c>
      <c r="AD142" s="66">
        <v>0.1055</v>
      </c>
      <c r="AE142" s="66">
        <v>0.49399999999999999</v>
      </c>
      <c r="AF142" s="65">
        <v>1305</v>
      </c>
      <c r="AG142" s="65">
        <v>1468</v>
      </c>
      <c r="AH142" s="65">
        <v>1419</v>
      </c>
      <c r="AI142" s="65">
        <v>353484</v>
      </c>
      <c r="AJ142" s="66">
        <v>0.89500000000000002</v>
      </c>
      <c r="AK142" s="66">
        <v>0.81499999999999995</v>
      </c>
      <c r="AL142" s="66">
        <v>0.91500000000000004</v>
      </c>
      <c r="AM142" s="66">
        <v>0.89800000000000002</v>
      </c>
      <c r="AN142" s="66">
        <v>0.89800000000000002</v>
      </c>
      <c r="AO142" s="66">
        <v>0.72699999999999998</v>
      </c>
      <c r="AP142" s="66">
        <v>0.79800000000000004</v>
      </c>
      <c r="AQ142" s="66">
        <v>0.79800000000000004</v>
      </c>
      <c r="AR142" s="58">
        <v>0.53422000000000003</v>
      </c>
    </row>
    <row r="143" spans="1:44" x14ac:dyDescent="0.2">
      <c r="A143" s="61" t="s">
        <v>304</v>
      </c>
      <c r="B143" s="58" t="s">
        <v>305</v>
      </c>
      <c r="C143" s="65">
        <v>386935</v>
      </c>
      <c r="D143" s="65">
        <v>157983</v>
      </c>
      <c r="E143" s="66">
        <v>0.60799999999999998</v>
      </c>
      <c r="F143" s="65">
        <v>12694</v>
      </c>
      <c r="G143" s="65">
        <v>38082</v>
      </c>
      <c r="H143" s="66">
        <v>0.69</v>
      </c>
      <c r="I143" s="65">
        <v>11410</v>
      </c>
      <c r="J143" s="66">
        <v>0.90900000000000003</v>
      </c>
      <c r="K143" s="65">
        <v>856501822</v>
      </c>
      <c r="L143" s="65">
        <v>1817</v>
      </c>
      <c r="M143" s="65">
        <v>471382</v>
      </c>
      <c r="N143" s="65">
        <v>199109</v>
      </c>
      <c r="O143" s="66">
        <v>0.65</v>
      </c>
      <c r="P143" s="65">
        <v>2212</v>
      </c>
      <c r="Q143" s="65">
        <v>2241</v>
      </c>
      <c r="R143" s="65">
        <v>2227</v>
      </c>
      <c r="S143" s="66">
        <v>1.091</v>
      </c>
      <c r="T143" s="66">
        <v>1.375</v>
      </c>
      <c r="U143" s="66">
        <v>0.623</v>
      </c>
      <c r="V143" s="65">
        <v>826921973</v>
      </c>
      <c r="W143" s="65">
        <v>886081671</v>
      </c>
      <c r="X143" s="65">
        <v>352781627</v>
      </c>
      <c r="Y143" s="65">
        <v>361782700</v>
      </c>
      <c r="Z143" s="65">
        <v>2290</v>
      </c>
      <c r="AA143" s="65">
        <v>1801</v>
      </c>
      <c r="AB143" s="67">
        <v>0.50900000000000001</v>
      </c>
      <c r="AC143" s="65">
        <v>37</v>
      </c>
      <c r="AD143" s="66">
        <v>5.2400000000000002E-2</v>
      </c>
      <c r="AE143" s="66">
        <v>0.375</v>
      </c>
      <c r="AF143" s="65">
        <v>1825</v>
      </c>
      <c r="AG143" s="65">
        <v>1889</v>
      </c>
      <c r="AH143" s="65">
        <v>1918</v>
      </c>
      <c r="AI143" s="65">
        <v>461982</v>
      </c>
      <c r="AJ143" s="66">
        <v>0.78600000000000003</v>
      </c>
      <c r="AK143" s="66">
        <v>0.79300000000000004</v>
      </c>
      <c r="AL143" s="66">
        <v>0.89300000000000002</v>
      </c>
      <c r="AM143" s="66">
        <v>0.83499999999999996</v>
      </c>
      <c r="AN143" s="66">
        <v>0.83499999999999996</v>
      </c>
      <c r="AO143" s="66">
        <v>0.65</v>
      </c>
      <c r="AP143" s="66">
        <v>0.73499999999999999</v>
      </c>
      <c r="AQ143" s="66">
        <v>0.73499999999999999</v>
      </c>
      <c r="AR143" s="58">
        <v>0.38980999999999999</v>
      </c>
    </row>
    <row r="144" spans="1:44" x14ac:dyDescent="0.2">
      <c r="A144" s="61" t="s">
        <v>306</v>
      </c>
      <c r="B144" s="58" t="s">
        <v>307</v>
      </c>
      <c r="C144" s="65">
        <v>311824</v>
      </c>
      <c r="D144" s="65">
        <v>141503</v>
      </c>
      <c r="E144" s="66">
        <v>0.52</v>
      </c>
      <c r="F144" s="65">
        <v>14795</v>
      </c>
      <c r="G144" s="65">
        <v>44385</v>
      </c>
      <c r="H144" s="66">
        <v>0.73499999999999999</v>
      </c>
      <c r="I144" s="65">
        <v>13244</v>
      </c>
      <c r="J144" s="66">
        <v>0.92200000000000004</v>
      </c>
      <c r="K144" s="65">
        <v>486996095</v>
      </c>
      <c r="L144" s="65">
        <v>1316</v>
      </c>
      <c r="M144" s="65">
        <v>370057</v>
      </c>
      <c r="N144" s="65">
        <v>173438</v>
      </c>
      <c r="O144" s="66">
        <v>0.56599999999999995</v>
      </c>
      <c r="P144" s="65">
        <v>1536</v>
      </c>
      <c r="Q144" s="65">
        <v>1551</v>
      </c>
      <c r="R144" s="65">
        <v>1544</v>
      </c>
      <c r="S144" s="66">
        <v>1.091</v>
      </c>
      <c r="T144" s="66">
        <v>1.4179999999999999</v>
      </c>
      <c r="U144" s="66">
        <v>0.73499999999999999</v>
      </c>
      <c r="V144" s="65">
        <v>471019566</v>
      </c>
      <c r="W144" s="65">
        <v>502972624</v>
      </c>
      <c r="X144" s="65">
        <v>219020198</v>
      </c>
      <c r="Y144" s="65">
        <v>228244562</v>
      </c>
      <c r="Z144" s="65">
        <v>1613</v>
      </c>
      <c r="AA144" s="65">
        <v>1278</v>
      </c>
      <c r="AB144" s="67">
        <v>0.51970000000000005</v>
      </c>
      <c r="AC144" s="65">
        <v>25</v>
      </c>
      <c r="AD144" s="66">
        <v>0.1074</v>
      </c>
      <c r="AE144" s="66">
        <v>0.41799999999999998</v>
      </c>
      <c r="AF144" s="65">
        <v>1269</v>
      </c>
      <c r="AG144" s="65">
        <v>1366</v>
      </c>
      <c r="AH144" s="65">
        <v>1404</v>
      </c>
      <c r="AI144" s="65">
        <v>358242</v>
      </c>
      <c r="AJ144" s="66">
        <v>0.9</v>
      </c>
      <c r="AK144" s="66">
        <v>0.81100000000000005</v>
      </c>
      <c r="AL144" s="66">
        <v>0.91100000000000003</v>
      </c>
      <c r="AM144" s="66">
        <v>0.89500000000000002</v>
      </c>
      <c r="AN144" s="66">
        <v>0.89500000000000002</v>
      </c>
      <c r="AO144" s="66">
        <v>0.76300000000000001</v>
      </c>
      <c r="AP144" s="66">
        <v>0.79500000000000004</v>
      </c>
      <c r="AQ144" s="66">
        <v>0.79500000000000004</v>
      </c>
      <c r="AR144" s="58">
        <v>0.52364999999999995</v>
      </c>
    </row>
    <row r="145" spans="1:44" x14ac:dyDescent="0.2">
      <c r="A145" s="61" t="s">
        <v>308</v>
      </c>
      <c r="B145" s="58" t="s">
        <v>309</v>
      </c>
      <c r="C145" s="65">
        <v>681357</v>
      </c>
      <c r="D145" s="65">
        <v>315339</v>
      </c>
      <c r="E145" s="66">
        <v>1.1519999999999999</v>
      </c>
      <c r="F145" s="65">
        <v>12839</v>
      </c>
      <c r="G145" s="65">
        <v>38517</v>
      </c>
      <c r="H145" s="66">
        <v>0.41299999999999998</v>
      </c>
      <c r="I145" s="65">
        <v>14035</v>
      </c>
      <c r="J145" s="66">
        <v>0.82799999999999996</v>
      </c>
      <c r="K145" s="65">
        <v>3358675199</v>
      </c>
      <c r="L145" s="65">
        <v>4237</v>
      </c>
      <c r="M145" s="65">
        <v>792701</v>
      </c>
      <c r="N145" s="65">
        <v>384852</v>
      </c>
      <c r="O145" s="66">
        <v>1.2569999999999999</v>
      </c>
      <c r="P145" s="65">
        <v>4821</v>
      </c>
      <c r="Q145" s="65">
        <v>5044</v>
      </c>
      <c r="R145" s="65">
        <v>4933</v>
      </c>
      <c r="S145" s="66">
        <v>1.091</v>
      </c>
      <c r="T145" s="66">
        <v>1.0840000000000001</v>
      </c>
      <c r="U145" s="66">
        <v>0.36099999999999999</v>
      </c>
      <c r="V145" s="65">
        <v>3194051824</v>
      </c>
      <c r="W145" s="65">
        <v>3523298575</v>
      </c>
      <c r="X145" s="65">
        <v>1508407616</v>
      </c>
      <c r="Y145" s="65">
        <v>1630621703</v>
      </c>
      <c r="Z145" s="65">
        <v>5171</v>
      </c>
      <c r="AA145" s="65">
        <v>4067</v>
      </c>
      <c r="AB145" s="67">
        <v>0.10299999999999999</v>
      </c>
      <c r="AC145" s="65">
        <v>49</v>
      </c>
      <c r="AD145" s="66">
        <v>1.67E-2</v>
      </c>
      <c r="AE145" s="66">
        <v>8.4000000000000005E-2</v>
      </c>
      <c r="AF145" s="65">
        <v>4259</v>
      </c>
      <c r="AG145" s="65">
        <v>4577</v>
      </c>
      <c r="AH145" s="65">
        <v>4634</v>
      </c>
      <c r="AI145" s="65">
        <v>760314</v>
      </c>
      <c r="AJ145" s="66">
        <v>0.61699999999999999</v>
      </c>
      <c r="AK145" s="66">
        <v>0.69</v>
      </c>
      <c r="AL145" s="66">
        <v>0.79</v>
      </c>
      <c r="AM145" s="66">
        <v>0.67200000000000004</v>
      </c>
      <c r="AN145" s="66">
        <v>0.67200000000000004</v>
      </c>
      <c r="AO145" s="66">
        <v>0.504</v>
      </c>
      <c r="AP145" s="66">
        <v>0.56399999999999995</v>
      </c>
      <c r="AQ145" s="66">
        <v>0.56399999999999995</v>
      </c>
      <c r="AR145" s="58">
        <v>0.14057</v>
      </c>
    </row>
    <row r="146" spans="1:44" x14ac:dyDescent="0.2">
      <c r="A146" s="61" t="s">
        <v>310</v>
      </c>
      <c r="B146" s="58" t="s">
        <v>311</v>
      </c>
      <c r="C146" s="65">
        <v>480636</v>
      </c>
      <c r="D146" s="65">
        <v>183814</v>
      </c>
      <c r="E146" s="66">
        <v>0.72899999999999998</v>
      </c>
      <c r="F146" s="65">
        <v>14327</v>
      </c>
      <c r="G146" s="65">
        <v>42981</v>
      </c>
      <c r="H146" s="66">
        <v>0.629</v>
      </c>
      <c r="I146" s="65">
        <v>11889</v>
      </c>
      <c r="J146" s="66">
        <v>0.89100000000000001</v>
      </c>
      <c r="K146" s="65">
        <v>979429347</v>
      </c>
      <c r="L146" s="65">
        <v>1689</v>
      </c>
      <c r="M146" s="65">
        <v>579887</v>
      </c>
      <c r="N146" s="65">
        <v>223102</v>
      </c>
      <c r="O146" s="66">
        <v>0.72799999999999998</v>
      </c>
      <c r="P146" s="65">
        <v>1821</v>
      </c>
      <c r="Q146" s="65">
        <v>1904</v>
      </c>
      <c r="R146" s="65">
        <v>1863</v>
      </c>
      <c r="S146" s="66">
        <v>1.091</v>
      </c>
      <c r="T146" s="66">
        <v>1.5620000000000001</v>
      </c>
      <c r="U146" s="66">
        <v>0.54300000000000004</v>
      </c>
      <c r="V146" s="65">
        <v>973554221</v>
      </c>
      <c r="W146" s="65">
        <v>985304473</v>
      </c>
      <c r="X146" s="65">
        <v>323222943</v>
      </c>
      <c r="Y146" s="65">
        <v>376820126</v>
      </c>
      <c r="Z146" s="65">
        <v>2050</v>
      </c>
      <c r="AA146" s="65">
        <v>1549</v>
      </c>
      <c r="AB146" s="67">
        <v>0.3609</v>
      </c>
      <c r="AC146" s="65">
        <v>6</v>
      </c>
      <c r="AD146" s="66">
        <v>7.9500000000000001E-2</v>
      </c>
      <c r="AE146" s="66">
        <v>0.56200000000000006</v>
      </c>
      <c r="AF146" s="65">
        <v>1630</v>
      </c>
      <c r="AG146" s="65">
        <v>1665</v>
      </c>
      <c r="AH146" s="65">
        <v>1806</v>
      </c>
      <c r="AI146" s="65">
        <v>545572</v>
      </c>
      <c r="AJ146" s="66">
        <v>0.75600000000000001</v>
      </c>
      <c r="AK146" s="66">
        <v>0.79800000000000004</v>
      </c>
      <c r="AL146" s="66">
        <v>0.89800000000000002</v>
      </c>
      <c r="AM146" s="66">
        <v>0.79800000000000004</v>
      </c>
      <c r="AN146" s="66">
        <v>0.79800000000000004</v>
      </c>
      <c r="AO146" s="66">
        <v>0.59199999999999997</v>
      </c>
      <c r="AP146" s="66">
        <v>0.68700000000000006</v>
      </c>
      <c r="AQ146" s="66">
        <v>0.68700000000000006</v>
      </c>
      <c r="AR146" s="58">
        <v>0.30603000000000002</v>
      </c>
    </row>
    <row r="147" spans="1:44" x14ac:dyDescent="0.2">
      <c r="A147" s="61" t="s">
        <v>312</v>
      </c>
      <c r="B147" s="58" t="s">
        <v>313</v>
      </c>
      <c r="C147" s="65">
        <v>479023</v>
      </c>
      <c r="D147" s="65">
        <v>186293</v>
      </c>
      <c r="E147" s="66">
        <v>0.73399999999999999</v>
      </c>
      <c r="F147" s="65">
        <v>12910</v>
      </c>
      <c r="G147" s="65">
        <v>38730</v>
      </c>
      <c r="H147" s="66">
        <v>0.626</v>
      </c>
      <c r="I147" s="65">
        <v>12796</v>
      </c>
      <c r="J147" s="66">
        <v>0.89</v>
      </c>
      <c r="K147" s="65">
        <v>767550158</v>
      </c>
      <c r="L147" s="65">
        <v>1317</v>
      </c>
      <c r="M147" s="65">
        <v>582801</v>
      </c>
      <c r="N147" s="65">
        <v>233680</v>
      </c>
      <c r="O147" s="66">
        <v>0.76300000000000001</v>
      </c>
      <c r="P147" s="65">
        <v>1574</v>
      </c>
      <c r="Q147" s="65">
        <v>1624</v>
      </c>
      <c r="R147" s="65">
        <v>1599</v>
      </c>
      <c r="S147" s="66">
        <v>1.091</v>
      </c>
      <c r="T147" s="66">
        <v>1.306</v>
      </c>
      <c r="U147" s="66">
        <v>0.53700000000000003</v>
      </c>
      <c r="V147" s="65">
        <v>743754200</v>
      </c>
      <c r="W147" s="65">
        <v>791346116</v>
      </c>
      <c r="X147" s="65">
        <v>286345894</v>
      </c>
      <c r="Y147" s="65">
        <v>307756709</v>
      </c>
      <c r="Z147" s="65">
        <v>1652</v>
      </c>
      <c r="AA147" s="65">
        <v>1275</v>
      </c>
      <c r="AB147" s="67">
        <v>0.2515</v>
      </c>
      <c r="AC147" s="65">
        <v>0</v>
      </c>
      <c r="AD147" s="66">
        <v>3.56E-2</v>
      </c>
      <c r="AE147" s="66">
        <v>0.30599999999999999</v>
      </c>
      <c r="AF147" s="65">
        <v>1282</v>
      </c>
      <c r="AG147" s="65">
        <v>1347</v>
      </c>
      <c r="AH147" s="65">
        <v>1437</v>
      </c>
      <c r="AI147" s="65">
        <v>550693</v>
      </c>
      <c r="AJ147" s="66">
        <v>0.72899999999999998</v>
      </c>
      <c r="AK147" s="66">
        <v>0.78200000000000003</v>
      </c>
      <c r="AL147" s="66">
        <v>0.88200000000000001</v>
      </c>
      <c r="AM147" s="66">
        <v>0.78400000000000003</v>
      </c>
      <c r="AN147" s="66">
        <v>0.78400000000000003</v>
      </c>
      <c r="AO147" s="66">
        <v>0.61399999999999999</v>
      </c>
      <c r="AP147" s="66">
        <v>0.68400000000000005</v>
      </c>
      <c r="AQ147" s="66">
        <v>0.68400000000000005</v>
      </c>
      <c r="AR147" s="58">
        <v>0.21831999999999999</v>
      </c>
    </row>
    <row r="148" spans="1:44" x14ac:dyDescent="0.2">
      <c r="A148" s="61" t="s">
        <v>314</v>
      </c>
      <c r="B148" s="58" t="s">
        <v>315</v>
      </c>
      <c r="C148" s="65">
        <v>721915</v>
      </c>
      <c r="D148" s="65">
        <v>258977</v>
      </c>
      <c r="E148" s="66">
        <v>1.0589999999999999</v>
      </c>
      <c r="F148" s="65">
        <v>16526</v>
      </c>
      <c r="G148" s="65">
        <v>49578</v>
      </c>
      <c r="H148" s="66">
        <v>0.46</v>
      </c>
      <c r="I148" s="65">
        <v>16342</v>
      </c>
      <c r="J148" s="66">
        <v>0.84199999999999997</v>
      </c>
      <c r="K148" s="65">
        <v>1938938887</v>
      </c>
      <c r="L148" s="65">
        <v>2138</v>
      </c>
      <c r="M148" s="65">
        <v>906893</v>
      </c>
      <c r="N148" s="65">
        <v>329838</v>
      </c>
      <c r="O148" s="66">
        <v>1.077</v>
      </c>
      <c r="P148" s="65">
        <v>2490</v>
      </c>
      <c r="Q148" s="65">
        <v>2650</v>
      </c>
      <c r="R148" s="65">
        <v>2570</v>
      </c>
      <c r="S148" s="66">
        <v>1.091</v>
      </c>
      <c r="T148" s="66">
        <v>1.159</v>
      </c>
      <c r="U148" s="66">
        <v>0.38500000000000001</v>
      </c>
      <c r="V148" s="65">
        <v>1912100899</v>
      </c>
      <c r="W148" s="65">
        <v>1965776876</v>
      </c>
      <c r="X148" s="65">
        <v>678557135</v>
      </c>
      <c r="Y148" s="65">
        <v>705194996</v>
      </c>
      <c r="Z148" s="65">
        <v>2723</v>
      </c>
      <c r="AA148" s="65">
        <v>2061</v>
      </c>
      <c r="AB148" s="67">
        <v>0.19819999999999999</v>
      </c>
      <c r="AC148" s="65">
        <v>4</v>
      </c>
      <c r="AD148" s="66">
        <v>4.4299999999999999E-2</v>
      </c>
      <c r="AE148" s="66">
        <v>0.159</v>
      </c>
      <c r="AF148" s="65">
        <v>2070</v>
      </c>
      <c r="AG148" s="65">
        <v>2239</v>
      </c>
      <c r="AH148" s="65">
        <v>2304</v>
      </c>
      <c r="AI148" s="65">
        <v>853201</v>
      </c>
      <c r="AJ148" s="66">
        <v>0.56799999999999995</v>
      </c>
      <c r="AK148" s="66">
        <v>0.71</v>
      </c>
      <c r="AL148" s="66">
        <v>0.81</v>
      </c>
      <c r="AM148" s="66">
        <v>0.71</v>
      </c>
      <c r="AN148" s="66">
        <v>0.71</v>
      </c>
      <c r="AO148" s="66">
        <v>0.53500000000000003</v>
      </c>
      <c r="AP148" s="66">
        <v>0.51</v>
      </c>
      <c r="AQ148" s="66">
        <v>0.53500000000000003</v>
      </c>
      <c r="AR148" s="58">
        <v>0.17323</v>
      </c>
    </row>
    <row r="149" spans="1:44" x14ac:dyDescent="0.2">
      <c r="A149" s="61" t="s">
        <v>316</v>
      </c>
      <c r="B149" s="58" t="s">
        <v>317</v>
      </c>
      <c r="C149" s="65">
        <v>403910</v>
      </c>
      <c r="D149" s="65">
        <v>146284</v>
      </c>
      <c r="E149" s="66">
        <v>0.59499999999999997</v>
      </c>
      <c r="F149" s="65">
        <v>15013</v>
      </c>
      <c r="G149" s="65">
        <v>45039</v>
      </c>
      <c r="H149" s="66">
        <v>0.69699999999999995</v>
      </c>
      <c r="I149" s="65">
        <v>9651</v>
      </c>
      <c r="J149" s="66">
        <v>0.91100000000000003</v>
      </c>
      <c r="K149" s="65">
        <v>1106173933</v>
      </c>
      <c r="L149" s="65">
        <v>2190</v>
      </c>
      <c r="M149" s="65">
        <v>505102</v>
      </c>
      <c r="N149" s="65">
        <v>183556</v>
      </c>
      <c r="O149" s="66">
        <v>0.59899999999999998</v>
      </c>
      <c r="P149" s="65">
        <v>2731</v>
      </c>
      <c r="Q149" s="65">
        <v>2797</v>
      </c>
      <c r="R149" s="65">
        <v>2764</v>
      </c>
      <c r="S149" s="66">
        <v>1.091</v>
      </c>
      <c r="T149" s="66">
        <v>1.417</v>
      </c>
      <c r="U149" s="66">
        <v>0.63400000000000001</v>
      </c>
      <c r="V149" s="65">
        <v>1102400470</v>
      </c>
      <c r="W149" s="65">
        <v>1109947396</v>
      </c>
      <c r="X149" s="65">
        <v>383486299</v>
      </c>
      <c r="Y149" s="65">
        <v>401989537</v>
      </c>
      <c r="Z149" s="65">
        <v>2748</v>
      </c>
      <c r="AA149" s="65">
        <v>2101</v>
      </c>
      <c r="AB149" s="67">
        <v>0.53290000000000004</v>
      </c>
      <c r="AC149" s="65">
        <v>1</v>
      </c>
      <c r="AD149" s="66">
        <v>0.1074</v>
      </c>
      <c r="AE149" s="66">
        <v>0.41699999999999998</v>
      </c>
      <c r="AF149" s="65">
        <v>2119</v>
      </c>
      <c r="AG149" s="65">
        <v>2239</v>
      </c>
      <c r="AH149" s="65">
        <v>2315</v>
      </c>
      <c r="AI149" s="65">
        <v>479458</v>
      </c>
      <c r="AJ149" s="66">
        <v>0.80700000000000005</v>
      </c>
      <c r="AK149" s="66">
        <v>0.82</v>
      </c>
      <c r="AL149" s="66">
        <v>0.92</v>
      </c>
      <c r="AM149" s="66">
        <v>0.82499999999999996</v>
      </c>
      <c r="AN149" s="66">
        <v>0.82499999999999996</v>
      </c>
      <c r="AO149" s="66">
        <v>0.56299999999999994</v>
      </c>
      <c r="AP149" s="66">
        <v>0.72499999999999998</v>
      </c>
      <c r="AQ149" s="66">
        <v>0.72499999999999998</v>
      </c>
      <c r="AR149" s="58">
        <v>0.42920999999999998</v>
      </c>
    </row>
    <row r="150" spans="1:44" x14ac:dyDescent="0.2">
      <c r="A150" s="61" t="s">
        <v>318</v>
      </c>
      <c r="B150" s="58" t="s">
        <v>319</v>
      </c>
      <c r="C150" s="65">
        <v>539635</v>
      </c>
      <c r="D150" s="65">
        <v>231235</v>
      </c>
      <c r="E150" s="66">
        <v>0.872</v>
      </c>
      <c r="F150" s="65">
        <v>13418</v>
      </c>
      <c r="G150" s="65">
        <v>40254</v>
      </c>
      <c r="H150" s="66">
        <v>0.55600000000000005</v>
      </c>
      <c r="I150" s="65">
        <v>13702</v>
      </c>
      <c r="J150" s="66">
        <v>0.87</v>
      </c>
      <c r="K150" s="65">
        <v>1784120402</v>
      </c>
      <c r="L150" s="65">
        <v>2905</v>
      </c>
      <c r="M150" s="65">
        <v>614155</v>
      </c>
      <c r="N150" s="65">
        <v>274138</v>
      </c>
      <c r="O150" s="66">
        <v>0.89500000000000002</v>
      </c>
      <c r="P150" s="65">
        <v>3282</v>
      </c>
      <c r="Q150" s="65">
        <v>3344</v>
      </c>
      <c r="R150" s="65">
        <v>3313</v>
      </c>
      <c r="S150" s="66">
        <v>1.091</v>
      </c>
      <c r="T150" s="66">
        <v>1.1970000000000001</v>
      </c>
      <c r="U150" s="66">
        <v>0.46700000000000003</v>
      </c>
      <c r="V150" s="65">
        <v>1709737388</v>
      </c>
      <c r="W150" s="65">
        <v>1858503417</v>
      </c>
      <c r="X150" s="65">
        <v>732449342</v>
      </c>
      <c r="Y150" s="65">
        <v>796373739</v>
      </c>
      <c r="Z150" s="65">
        <v>3444</v>
      </c>
      <c r="AA150" s="65">
        <v>2785</v>
      </c>
      <c r="AB150" s="67">
        <v>0.25090000000000001</v>
      </c>
      <c r="AC150" s="65">
        <v>50</v>
      </c>
      <c r="AD150" s="66">
        <v>3.9100000000000003E-2</v>
      </c>
      <c r="AE150" s="66">
        <v>0.19700000000000001</v>
      </c>
      <c r="AF150" s="65">
        <v>2973</v>
      </c>
      <c r="AG150" s="65">
        <v>3129</v>
      </c>
      <c r="AH150" s="65">
        <v>3079</v>
      </c>
      <c r="AI150" s="65">
        <v>603606</v>
      </c>
      <c r="AJ150" s="66">
        <v>0.69799999999999995</v>
      </c>
      <c r="AK150" s="66">
        <v>0.72599999999999998</v>
      </c>
      <c r="AL150" s="66">
        <v>0.82599999999999996</v>
      </c>
      <c r="AM150" s="66">
        <v>0.754</v>
      </c>
      <c r="AN150" s="66">
        <v>0.754</v>
      </c>
      <c r="AO150" s="66">
        <v>0.61199999999999999</v>
      </c>
      <c r="AP150" s="66">
        <v>0.65400000000000003</v>
      </c>
      <c r="AQ150" s="66">
        <v>0.65400000000000003</v>
      </c>
      <c r="AR150" s="58">
        <v>0.19713</v>
      </c>
    </row>
    <row r="151" spans="1:44" x14ac:dyDescent="0.2">
      <c r="A151" s="61" t="s">
        <v>320</v>
      </c>
      <c r="B151" s="58" t="s">
        <v>321</v>
      </c>
      <c r="C151" s="65">
        <v>480803</v>
      </c>
      <c r="D151" s="65">
        <v>199565</v>
      </c>
      <c r="E151" s="66">
        <v>0.76300000000000001</v>
      </c>
      <c r="F151" s="65">
        <v>13335</v>
      </c>
      <c r="G151" s="65">
        <v>40005</v>
      </c>
      <c r="H151" s="66">
        <v>0.61099999999999999</v>
      </c>
      <c r="I151" s="65">
        <v>12951</v>
      </c>
      <c r="J151" s="66">
        <v>0.88600000000000001</v>
      </c>
      <c r="K151" s="65">
        <v>1946346913</v>
      </c>
      <c r="L151" s="65">
        <v>3372</v>
      </c>
      <c r="M151" s="65">
        <v>577208</v>
      </c>
      <c r="N151" s="65">
        <v>245254</v>
      </c>
      <c r="O151" s="66">
        <v>0.80100000000000005</v>
      </c>
      <c r="P151" s="65">
        <v>3918</v>
      </c>
      <c r="Q151" s="65">
        <v>3986</v>
      </c>
      <c r="R151" s="65">
        <v>3952</v>
      </c>
      <c r="S151" s="66">
        <v>1.091</v>
      </c>
      <c r="T151" s="66">
        <v>1.1870000000000001</v>
      </c>
      <c r="U151" s="66">
        <v>0.51300000000000001</v>
      </c>
      <c r="V151" s="65">
        <v>1900245296</v>
      </c>
      <c r="W151" s="65">
        <v>1992448531</v>
      </c>
      <c r="X151" s="65">
        <v>787936649</v>
      </c>
      <c r="Y151" s="65">
        <v>826999036</v>
      </c>
      <c r="Z151" s="65">
        <v>4144</v>
      </c>
      <c r="AA151" s="65">
        <v>3274</v>
      </c>
      <c r="AB151" s="67">
        <v>0.2389</v>
      </c>
      <c r="AC151" s="65">
        <v>8</v>
      </c>
      <c r="AD151" s="66">
        <v>4.7199999999999999E-2</v>
      </c>
      <c r="AE151" s="66">
        <v>0.187</v>
      </c>
      <c r="AF151" s="65">
        <v>3460</v>
      </c>
      <c r="AG151" s="65">
        <v>3561</v>
      </c>
      <c r="AH151" s="65">
        <v>3597</v>
      </c>
      <c r="AI151" s="65">
        <v>553919</v>
      </c>
      <c r="AJ151" s="66">
        <v>0.72399999999999998</v>
      </c>
      <c r="AK151" s="66">
        <v>0.749</v>
      </c>
      <c r="AL151" s="66">
        <v>0.84899999999999998</v>
      </c>
      <c r="AM151" s="66">
        <v>0.78300000000000003</v>
      </c>
      <c r="AN151" s="66">
        <v>0.78300000000000003</v>
      </c>
      <c r="AO151" s="66">
        <v>0.625</v>
      </c>
      <c r="AP151" s="66">
        <v>0.68300000000000005</v>
      </c>
      <c r="AQ151" s="66">
        <v>0.68300000000000005</v>
      </c>
      <c r="AR151" s="58">
        <v>0.19189999999999999</v>
      </c>
    </row>
    <row r="152" spans="1:44" x14ac:dyDescent="0.2">
      <c r="A152" s="61" t="s">
        <v>322</v>
      </c>
      <c r="B152" s="58" t="s">
        <v>323</v>
      </c>
      <c r="C152" s="65">
        <v>482392</v>
      </c>
      <c r="D152" s="65">
        <v>182985</v>
      </c>
      <c r="E152" s="66">
        <v>0.72899999999999998</v>
      </c>
      <c r="F152" s="65">
        <v>11339</v>
      </c>
      <c r="G152" s="65">
        <v>34017</v>
      </c>
      <c r="H152" s="66">
        <v>0.629</v>
      </c>
      <c r="I152" s="65">
        <v>10401</v>
      </c>
      <c r="J152" s="66">
        <v>0.89100000000000001</v>
      </c>
      <c r="K152" s="65">
        <v>2756068796</v>
      </c>
      <c r="L152" s="65">
        <v>4698</v>
      </c>
      <c r="M152" s="65">
        <v>586647</v>
      </c>
      <c r="N152" s="65">
        <v>226259</v>
      </c>
      <c r="O152" s="66">
        <v>0.73899999999999999</v>
      </c>
      <c r="P152" s="65">
        <v>5687</v>
      </c>
      <c r="Q152" s="65">
        <v>5737</v>
      </c>
      <c r="R152" s="65">
        <v>5712</v>
      </c>
      <c r="S152" s="66">
        <v>1.091</v>
      </c>
      <c r="T152" s="66">
        <v>1.2450000000000001</v>
      </c>
      <c r="U152" s="66">
        <v>0.53400000000000003</v>
      </c>
      <c r="V152" s="65">
        <v>2709919037</v>
      </c>
      <c r="W152" s="65">
        <v>2802218555</v>
      </c>
      <c r="X152" s="65">
        <v>1015431000</v>
      </c>
      <c r="Y152" s="65">
        <v>1062964816</v>
      </c>
      <c r="Z152" s="65">
        <v>5809</v>
      </c>
      <c r="AA152" s="65">
        <v>4599</v>
      </c>
      <c r="AB152" s="67">
        <v>0.32240000000000002</v>
      </c>
      <c r="AC152" s="65">
        <v>52</v>
      </c>
      <c r="AD152" s="66">
        <v>4.5600000000000002E-2</v>
      </c>
      <c r="AE152" s="66">
        <v>0.245</v>
      </c>
      <c r="AF152" s="65">
        <v>5170</v>
      </c>
      <c r="AG152" s="65">
        <v>5043</v>
      </c>
      <c r="AH152" s="65">
        <v>4979</v>
      </c>
      <c r="AI152" s="65">
        <v>562807</v>
      </c>
      <c r="AJ152" s="66">
        <v>0.71899999999999997</v>
      </c>
      <c r="AK152" s="66">
        <v>0.753</v>
      </c>
      <c r="AL152" s="66">
        <v>0.85299999999999998</v>
      </c>
      <c r="AM152" s="66">
        <v>0.77700000000000002</v>
      </c>
      <c r="AN152" s="66">
        <v>0.77700000000000002</v>
      </c>
      <c r="AO152" s="66">
        <v>0.53300000000000003</v>
      </c>
      <c r="AP152" s="66">
        <v>0.67700000000000005</v>
      </c>
      <c r="AQ152" s="66">
        <v>0.67700000000000005</v>
      </c>
      <c r="AR152" s="58">
        <v>0.27862999999999999</v>
      </c>
    </row>
    <row r="153" spans="1:44" x14ac:dyDescent="0.2">
      <c r="A153" s="61" t="s">
        <v>324</v>
      </c>
      <c r="B153" s="58" t="s">
        <v>325</v>
      </c>
      <c r="C153" s="65">
        <v>535868</v>
      </c>
      <c r="D153" s="65">
        <v>195357</v>
      </c>
      <c r="E153" s="66">
        <v>0.79300000000000004</v>
      </c>
      <c r="F153" s="65">
        <v>12960</v>
      </c>
      <c r="G153" s="65">
        <v>38880</v>
      </c>
      <c r="H153" s="66">
        <v>0.59599999999999997</v>
      </c>
      <c r="I153" s="65">
        <v>11272</v>
      </c>
      <c r="J153" s="66">
        <v>0.88200000000000001</v>
      </c>
      <c r="K153" s="65">
        <v>556427707</v>
      </c>
      <c r="L153" s="65">
        <v>834</v>
      </c>
      <c r="M153" s="65">
        <v>667179</v>
      </c>
      <c r="N153" s="65">
        <v>244782</v>
      </c>
      <c r="O153" s="66">
        <v>0.79900000000000004</v>
      </c>
      <c r="P153" s="65">
        <v>940</v>
      </c>
      <c r="Q153" s="65">
        <v>1028</v>
      </c>
      <c r="R153" s="65">
        <v>984</v>
      </c>
      <c r="S153" s="66">
        <v>1.091</v>
      </c>
      <c r="T153" s="66">
        <v>1.585</v>
      </c>
      <c r="U153" s="66">
        <v>0.48799999999999999</v>
      </c>
      <c r="V153" s="65">
        <v>552872833</v>
      </c>
      <c r="W153" s="65">
        <v>559982582</v>
      </c>
      <c r="X153" s="65">
        <v>198064808</v>
      </c>
      <c r="Y153" s="65">
        <v>204148260</v>
      </c>
      <c r="Z153" s="65">
        <v>1045</v>
      </c>
      <c r="AA153" s="65">
        <v>772</v>
      </c>
      <c r="AB153" s="67">
        <v>0.35659999999999997</v>
      </c>
      <c r="AC153" s="65">
        <v>0</v>
      </c>
      <c r="AD153" s="66">
        <v>7.8200000000000006E-2</v>
      </c>
      <c r="AE153" s="66">
        <v>0.58499999999999996</v>
      </c>
      <c r="AF153" s="65">
        <v>775</v>
      </c>
      <c r="AG153" s="65">
        <v>837</v>
      </c>
      <c r="AH153" s="65">
        <v>890</v>
      </c>
      <c r="AI153" s="65">
        <v>629193</v>
      </c>
      <c r="AJ153" s="66">
        <v>0.71799999999999997</v>
      </c>
      <c r="AK153" s="66">
        <v>0.81499999999999995</v>
      </c>
      <c r="AL153" s="66">
        <v>0.91500000000000004</v>
      </c>
      <c r="AM153" s="66">
        <v>0.81499999999999995</v>
      </c>
      <c r="AN153" s="66">
        <v>0.81499999999999995</v>
      </c>
      <c r="AO153" s="66">
        <v>0.48799999999999999</v>
      </c>
      <c r="AP153" s="66">
        <v>0.63900000000000001</v>
      </c>
      <c r="AQ153" s="66">
        <v>0.63900000000000001</v>
      </c>
      <c r="AR153" s="58">
        <v>0.30064999999999997</v>
      </c>
    </row>
    <row r="154" spans="1:44" x14ac:dyDescent="0.2">
      <c r="A154" s="61" t="s">
        <v>326</v>
      </c>
      <c r="B154" s="58" t="s">
        <v>327</v>
      </c>
      <c r="C154" s="65">
        <v>197505</v>
      </c>
      <c r="D154" s="65">
        <v>86807</v>
      </c>
      <c r="E154" s="66">
        <v>0.32300000000000001</v>
      </c>
      <c r="F154" s="65">
        <v>12551</v>
      </c>
      <c r="G154" s="65">
        <v>37653</v>
      </c>
      <c r="H154" s="66">
        <v>0.83599999999999997</v>
      </c>
      <c r="I154" s="65">
        <v>4795</v>
      </c>
      <c r="J154" s="66">
        <v>0.95199999999999996</v>
      </c>
      <c r="K154" s="65">
        <v>619598361</v>
      </c>
      <c r="L154" s="65">
        <v>2567</v>
      </c>
      <c r="M154" s="65">
        <v>241370</v>
      </c>
      <c r="N154" s="65">
        <v>106252</v>
      </c>
      <c r="O154" s="66">
        <v>0.34699999999999998</v>
      </c>
      <c r="P154" s="65">
        <v>3059</v>
      </c>
      <c r="Q154" s="65">
        <v>2935</v>
      </c>
      <c r="R154" s="65">
        <v>3059</v>
      </c>
      <c r="S154" s="66">
        <v>1.091</v>
      </c>
      <c r="T154" s="66">
        <v>1.857</v>
      </c>
      <c r="U154" s="66">
        <v>0.9</v>
      </c>
      <c r="V154" s="65">
        <v>618635492</v>
      </c>
      <c r="W154" s="65">
        <v>620561230</v>
      </c>
      <c r="X154" s="65">
        <v>269419297</v>
      </c>
      <c r="Y154" s="65">
        <v>272749495</v>
      </c>
      <c r="Z154" s="65">
        <v>3142</v>
      </c>
      <c r="AA154" s="65">
        <v>2635</v>
      </c>
      <c r="AB154" s="67">
        <v>0.85470000000000002</v>
      </c>
      <c r="AC154" s="65">
        <v>415</v>
      </c>
      <c r="AD154" s="66">
        <v>0.3427</v>
      </c>
      <c r="AE154" s="66">
        <v>0.85699999999999998</v>
      </c>
      <c r="AF154" s="65">
        <v>3146</v>
      </c>
      <c r="AG154" s="65">
        <v>2982</v>
      </c>
      <c r="AH154" s="65">
        <v>2654</v>
      </c>
      <c r="AI154" s="65">
        <v>233821</v>
      </c>
      <c r="AJ154" s="66">
        <v>0.9</v>
      </c>
      <c r="AK154" s="66">
        <v>0.86599999999999999</v>
      </c>
      <c r="AL154" s="66">
        <v>0.95</v>
      </c>
      <c r="AM154" s="66">
        <v>0.95</v>
      </c>
      <c r="AN154" s="66">
        <v>0.98</v>
      </c>
      <c r="AO154" s="66">
        <v>0.61399999999999999</v>
      </c>
      <c r="AP154" s="66">
        <v>0.86599999999999999</v>
      </c>
      <c r="AQ154" s="66">
        <v>0.86599999999999999</v>
      </c>
      <c r="AR154" s="58">
        <v>0.78132999999999997</v>
      </c>
    </row>
    <row r="155" spans="1:44" x14ac:dyDescent="0.2">
      <c r="A155" s="61" t="s">
        <v>328</v>
      </c>
      <c r="B155" s="58" t="s">
        <v>329</v>
      </c>
      <c r="C155" s="65">
        <v>483611</v>
      </c>
      <c r="D155" s="65">
        <v>195416</v>
      </c>
      <c r="E155" s="66">
        <v>0.75600000000000001</v>
      </c>
      <c r="F155" s="65">
        <v>11026</v>
      </c>
      <c r="G155" s="65">
        <v>33078</v>
      </c>
      <c r="H155" s="66">
        <v>0.61499999999999999</v>
      </c>
      <c r="I155" s="65">
        <v>11556</v>
      </c>
      <c r="J155" s="66">
        <v>0.88700000000000001</v>
      </c>
      <c r="K155" s="65">
        <v>3337888082</v>
      </c>
      <c r="L155" s="65">
        <v>5826</v>
      </c>
      <c r="M155" s="65">
        <v>572929</v>
      </c>
      <c r="N155" s="65">
        <v>238820</v>
      </c>
      <c r="O155" s="66">
        <v>0.78</v>
      </c>
      <c r="P155" s="65">
        <v>6717</v>
      </c>
      <c r="Q155" s="65">
        <v>6740</v>
      </c>
      <c r="R155" s="65">
        <v>6729</v>
      </c>
      <c r="S155" s="66">
        <v>1.091</v>
      </c>
      <c r="T155" s="66">
        <v>1.165</v>
      </c>
      <c r="U155" s="66">
        <v>0.51800000000000002</v>
      </c>
      <c r="V155" s="65">
        <v>3232460939</v>
      </c>
      <c r="W155" s="65">
        <v>3443315225</v>
      </c>
      <c r="X155" s="65">
        <v>1343630492</v>
      </c>
      <c r="Y155" s="65">
        <v>1391367060</v>
      </c>
      <c r="Z155" s="65">
        <v>7120</v>
      </c>
      <c r="AA155" s="65">
        <v>5489</v>
      </c>
      <c r="AB155" s="67">
        <v>0.21</v>
      </c>
      <c r="AC155" s="65">
        <v>50</v>
      </c>
      <c r="AD155" s="66">
        <v>3.6999999999999998E-2</v>
      </c>
      <c r="AE155" s="66">
        <v>0.16500000000000001</v>
      </c>
      <c r="AF155" s="65">
        <v>6216</v>
      </c>
      <c r="AG155" s="65">
        <v>6003</v>
      </c>
      <c r="AH155" s="65">
        <v>6230</v>
      </c>
      <c r="AI155" s="65">
        <v>552699</v>
      </c>
      <c r="AJ155" s="66">
        <v>0.72399999999999998</v>
      </c>
      <c r="AK155" s="66">
        <v>0.74299999999999999</v>
      </c>
      <c r="AL155" s="66">
        <v>0.84299999999999997</v>
      </c>
      <c r="AM155" s="66">
        <v>0.78300000000000003</v>
      </c>
      <c r="AN155" s="66">
        <v>0.78300000000000003</v>
      </c>
      <c r="AO155" s="66">
        <v>0.56599999999999995</v>
      </c>
      <c r="AP155" s="66">
        <v>0.68300000000000005</v>
      </c>
      <c r="AQ155" s="66">
        <v>0.68300000000000005</v>
      </c>
      <c r="AR155" s="58">
        <v>0.19181000000000001</v>
      </c>
    </row>
    <row r="156" spans="1:44" x14ac:dyDescent="0.2">
      <c r="A156" s="61" t="s">
        <v>330</v>
      </c>
      <c r="B156" s="58" t="s">
        <v>331</v>
      </c>
      <c r="C156" s="65">
        <v>395940</v>
      </c>
      <c r="D156" s="65">
        <v>148954</v>
      </c>
      <c r="E156" s="66">
        <v>0.59499999999999997</v>
      </c>
      <c r="F156" s="65">
        <v>12438</v>
      </c>
      <c r="G156" s="65">
        <v>37314</v>
      </c>
      <c r="H156" s="66">
        <v>0.69699999999999995</v>
      </c>
      <c r="I156" s="65">
        <v>8653</v>
      </c>
      <c r="J156" s="66">
        <v>0.91100000000000003</v>
      </c>
      <c r="K156" s="65">
        <v>651725482</v>
      </c>
      <c r="L156" s="65">
        <v>1353</v>
      </c>
      <c r="M156" s="65">
        <v>481689</v>
      </c>
      <c r="N156" s="65">
        <v>184954</v>
      </c>
      <c r="O156" s="66">
        <v>0.60399999999999998</v>
      </c>
      <c r="P156" s="65">
        <v>1470</v>
      </c>
      <c r="Q156" s="65">
        <v>1568</v>
      </c>
      <c r="R156" s="65">
        <v>1519</v>
      </c>
      <c r="S156" s="66">
        <v>1.091</v>
      </c>
      <c r="T156" s="66">
        <v>1.5169999999999999</v>
      </c>
      <c r="U156" s="66">
        <v>0.63700000000000001</v>
      </c>
      <c r="V156" s="65">
        <v>638271225</v>
      </c>
      <c r="W156" s="65">
        <v>665179740</v>
      </c>
      <c r="X156" s="65">
        <v>240487680</v>
      </c>
      <c r="Y156" s="65">
        <v>250243472</v>
      </c>
      <c r="Z156" s="65">
        <v>1680</v>
      </c>
      <c r="AA156" s="65">
        <v>1250</v>
      </c>
      <c r="AB156" s="67">
        <v>0.44009999999999999</v>
      </c>
      <c r="AC156" s="65">
        <v>6</v>
      </c>
      <c r="AD156" s="66">
        <v>6.4600000000000005E-2</v>
      </c>
      <c r="AE156" s="66">
        <v>0.51700000000000002</v>
      </c>
      <c r="AF156" s="65">
        <v>1265</v>
      </c>
      <c r="AG156" s="65">
        <v>1310</v>
      </c>
      <c r="AH156" s="65">
        <v>1476</v>
      </c>
      <c r="AI156" s="65">
        <v>450663</v>
      </c>
      <c r="AJ156" s="66">
        <v>0.82</v>
      </c>
      <c r="AK156" s="66">
        <v>0.82499999999999996</v>
      </c>
      <c r="AL156" s="66">
        <v>0.92500000000000004</v>
      </c>
      <c r="AM156" s="66">
        <v>0.84199999999999997</v>
      </c>
      <c r="AN156" s="66">
        <v>0.84199999999999997</v>
      </c>
      <c r="AO156" s="66">
        <v>0.51</v>
      </c>
      <c r="AP156" s="66">
        <v>0.74199999999999999</v>
      </c>
      <c r="AQ156" s="66">
        <v>0.74199999999999999</v>
      </c>
      <c r="AR156" s="58">
        <v>0.32103999999999999</v>
      </c>
    </row>
    <row r="157" spans="1:44" x14ac:dyDescent="0.2">
      <c r="A157" s="61" t="s">
        <v>332</v>
      </c>
      <c r="B157" s="58" t="s">
        <v>333</v>
      </c>
      <c r="C157" s="65">
        <v>445803</v>
      </c>
      <c r="D157" s="65">
        <v>148796</v>
      </c>
      <c r="E157" s="66">
        <v>0.63</v>
      </c>
      <c r="F157" s="65">
        <v>14955</v>
      </c>
      <c r="G157" s="65">
        <v>44865</v>
      </c>
      <c r="H157" s="66">
        <v>0.67900000000000005</v>
      </c>
      <c r="I157" s="65">
        <v>11273</v>
      </c>
      <c r="J157" s="66">
        <v>0.90600000000000003</v>
      </c>
      <c r="K157" s="65">
        <v>301102327</v>
      </c>
      <c r="L157" s="65">
        <v>559</v>
      </c>
      <c r="M157" s="65">
        <v>538644</v>
      </c>
      <c r="N157" s="65">
        <v>192716</v>
      </c>
      <c r="O157" s="66">
        <v>0.629</v>
      </c>
      <c r="P157" s="65">
        <v>681</v>
      </c>
      <c r="Q157" s="65">
        <v>700</v>
      </c>
      <c r="R157" s="65">
        <v>691</v>
      </c>
      <c r="S157" s="66">
        <v>1.091</v>
      </c>
      <c r="T157" s="66">
        <v>1.625</v>
      </c>
      <c r="U157" s="66">
        <v>0.61199999999999999</v>
      </c>
      <c r="V157" s="65">
        <v>279443160</v>
      </c>
      <c r="W157" s="65">
        <v>322761494</v>
      </c>
      <c r="X157" s="65">
        <v>103990925</v>
      </c>
      <c r="Y157" s="65">
        <v>107728532</v>
      </c>
      <c r="Z157" s="65">
        <v>724</v>
      </c>
      <c r="AA157" s="65">
        <v>550</v>
      </c>
      <c r="AB157" s="67">
        <v>0.38379999999999997</v>
      </c>
      <c r="AC157" s="65">
        <v>7</v>
      </c>
      <c r="AD157" s="66">
        <v>0.1008</v>
      </c>
      <c r="AE157" s="66">
        <v>0.625</v>
      </c>
      <c r="AF157" s="65">
        <v>555</v>
      </c>
      <c r="AG157" s="65">
        <v>585</v>
      </c>
      <c r="AH157" s="65">
        <v>602</v>
      </c>
      <c r="AI157" s="65">
        <v>536148</v>
      </c>
      <c r="AJ157" s="66">
        <v>0.78900000000000003</v>
      </c>
      <c r="AK157" s="66">
        <v>0.80700000000000005</v>
      </c>
      <c r="AL157" s="66">
        <v>0.90700000000000003</v>
      </c>
      <c r="AM157" s="66">
        <v>0.80700000000000005</v>
      </c>
      <c r="AN157" s="66">
        <v>0.80700000000000005</v>
      </c>
      <c r="AO157" s="66">
        <v>0.58399999999999996</v>
      </c>
      <c r="AP157" s="66">
        <v>0.69299999999999995</v>
      </c>
      <c r="AQ157" s="66">
        <v>0.69299999999999995</v>
      </c>
      <c r="AR157" s="58">
        <v>0.35010000000000002</v>
      </c>
    </row>
    <row r="158" spans="1:44" x14ac:dyDescent="0.2">
      <c r="A158" s="61" t="s">
        <v>334</v>
      </c>
      <c r="B158" s="58" t="s">
        <v>335</v>
      </c>
      <c r="C158" s="65">
        <v>602369</v>
      </c>
      <c r="D158" s="65">
        <v>279970</v>
      </c>
      <c r="E158" s="66">
        <v>1.02</v>
      </c>
      <c r="F158" s="65">
        <v>13621</v>
      </c>
      <c r="G158" s="65">
        <v>40863</v>
      </c>
      <c r="H158" s="66">
        <v>0.48</v>
      </c>
      <c r="I158" s="65">
        <v>15601</v>
      </c>
      <c r="J158" s="66">
        <v>0.84699999999999998</v>
      </c>
      <c r="K158" s="65">
        <v>3512051912</v>
      </c>
      <c r="L158" s="65">
        <v>4829</v>
      </c>
      <c r="M158" s="65">
        <v>727283</v>
      </c>
      <c r="N158" s="65">
        <v>344324</v>
      </c>
      <c r="O158" s="66">
        <v>1.1240000000000001</v>
      </c>
      <c r="P158" s="65">
        <v>5508</v>
      </c>
      <c r="Q158" s="65">
        <v>5435</v>
      </c>
      <c r="R158" s="65">
        <v>5508</v>
      </c>
      <c r="S158" s="66">
        <v>1.091</v>
      </c>
      <c r="T158" s="66">
        <v>1.1120000000000001</v>
      </c>
      <c r="U158" s="66">
        <v>0.4</v>
      </c>
      <c r="V158" s="65">
        <v>3446632257</v>
      </c>
      <c r="W158" s="65">
        <v>3577471567</v>
      </c>
      <c r="X158" s="65">
        <v>1626319783</v>
      </c>
      <c r="Y158" s="65">
        <v>1662742079</v>
      </c>
      <c r="Z158" s="65">
        <v>5939</v>
      </c>
      <c r="AA158" s="65">
        <v>4633</v>
      </c>
      <c r="AB158" s="67">
        <v>0.1394</v>
      </c>
      <c r="AC158" s="65">
        <v>38</v>
      </c>
      <c r="AD158" s="66">
        <v>2.7199999999999998E-2</v>
      </c>
      <c r="AE158" s="66">
        <v>0.112</v>
      </c>
      <c r="AF158" s="65">
        <v>4977</v>
      </c>
      <c r="AG158" s="65">
        <v>5184</v>
      </c>
      <c r="AH158" s="65">
        <v>5197</v>
      </c>
      <c r="AI158" s="65">
        <v>688372</v>
      </c>
      <c r="AJ158" s="66">
        <v>0.65400000000000003</v>
      </c>
      <c r="AK158" s="66">
        <v>0.7</v>
      </c>
      <c r="AL158" s="66">
        <v>0.8</v>
      </c>
      <c r="AM158" s="66">
        <v>0.70499999999999996</v>
      </c>
      <c r="AN158" s="66">
        <v>0.70499999999999996</v>
      </c>
      <c r="AO158" s="66">
        <v>0.60599999999999998</v>
      </c>
      <c r="AP158" s="66">
        <v>0.60499999999999998</v>
      </c>
      <c r="AQ158" s="66">
        <v>0.60599999999999998</v>
      </c>
      <c r="AR158" s="58">
        <v>0.13752</v>
      </c>
    </row>
    <row r="159" spans="1:44" x14ac:dyDescent="0.2">
      <c r="A159" s="61" t="s">
        <v>336</v>
      </c>
      <c r="B159" s="58" t="s">
        <v>337</v>
      </c>
      <c r="C159" s="65">
        <v>348024</v>
      </c>
      <c r="D159" s="65">
        <v>152295</v>
      </c>
      <c r="E159" s="66">
        <v>0.56899999999999995</v>
      </c>
      <c r="F159" s="65">
        <v>11339</v>
      </c>
      <c r="G159" s="65">
        <v>34017</v>
      </c>
      <c r="H159" s="66">
        <v>0.71</v>
      </c>
      <c r="I159" s="65">
        <v>8113</v>
      </c>
      <c r="J159" s="66">
        <v>0.91500000000000004</v>
      </c>
      <c r="K159" s="65">
        <v>739724373</v>
      </c>
      <c r="L159" s="65">
        <v>1777</v>
      </c>
      <c r="M159" s="65">
        <v>416277</v>
      </c>
      <c r="N159" s="65">
        <v>185548</v>
      </c>
      <c r="O159" s="66">
        <v>0.60599999999999998</v>
      </c>
      <c r="P159" s="65">
        <v>2073</v>
      </c>
      <c r="Q159" s="65">
        <v>2040</v>
      </c>
      <c r="R159" s="65">
        <v>2073</v>
      </c>
      <c r="S159" s="66">
        <v>1.091</v>
      </c>
      <c r="T159" s="66">
        <v>1.4079999999999999</v>
      </c>
      <c r="U159" s="66">
        <v>0.67400000000000004</v>
      </c>
      <c r="V159" s="65">
        <v>725976288</v>
      </c>
      <c r="W159" s="65">
        <v>753472459</v>
      </c>
      <c r="X159" s="65">
        <v>311170968</v>
      </c>
      <c r="Y159" s="65">
        <v>329719845</v>
      </c>
      <c r="Z159" s="65">
        <v>2165</v>
      </c>
      <c r="AA159" s="65">
        <v>1746</v>
      </c>
      <c r="AB159" s="67">
        <v>0.53200000000000003</v>
      </c>
      <c r="AC159" s="65">
        <v>41</v>
      </c>
      <c r="AD159" s="66">
        <v>7.7499999999999999E-2</v>
      </c>
      <c r="AE159" s="66">
        <v>0.40799999999999997</v>
      </c>
      <c r="AF159" s="65">
        <v>1764</v>
      </c>
      <c r="AG159" s="65">
        <v>1890</v>
      </c>
      <c r="AH159" s="65">
        <v>1849</v>
      </c>
      <c r="AI159" s="65">
        <v>407502</v>
      </c>
      <c r="AJ159" s="66">
        <v>0.84699999999999998</v>
      </c>
      <c r="AK159" s="66">
        <v>0.79900000000000004</v>
      </c>
      <c r="AL159" s="66">
        <v>0.89900000000000002</v>
      </c>
      <c r="AM159" s="66">
        <v>0.86599999999999999</v>
      </c>
      <c r="AN159" s="66">
        <v>0.86599999999999999</v>
      </c>
      <c r="AO159" s="66">
        <v>0.57699999999999996</v>
      </c>
      <c r="AP159" s="66">
        <v>0.76600000000000001</v>
      </c>
      <c r="AQ159" s="66">
        <v>0.76600000000000001</v>
      </c>
      <c r="AR159" s="58">
        <v>0.43045</v>
      </c>
    </row>
    <row r="160" spans="1:44" x14ac:dyDescent="0.2">
      <c r="A160" s="61" t="s">
        <v>338</v>
      </c>
      <c r="B160" s="58" t="s">
        <v>339</v>
      </c>
      <c r="C160" s="65">
        <v>530218</v>
      </c>
      <c r="D160" s="65">
        <v>197349</v>
      </c>
      <c r="E160" s="66">
        <v>0.79300000000000004</v>
      </c>
      <c r="F160" s="65">
        <v>14957</v>
      </c>
      <c r="G160" s="65">
        <v>44871</v>
      </c>
      <c r="H160" s="66">
        <v>0.59599999999999997</v>
      </c>
      <c r="I160" s="65">
        <v>14289</v>
      </c>
      <c r="J160" s="66">
        <v>0.88200000000000001</v>
      </c>
      <c r="K160" s="65">
        <v>4370664200</v>
      </c>
      <c r="L160" s="65">
        <v>6937</v>
      </c>
      <c r="M160" s="65">
        <v>630051</v>
      </c>
      <c r="N160" s="65">
        <v>240790</v>
      </c>
      <c r="O160" s="66">
        <v>0.78600000000000003</v>
      </c>
      <c r="P160" s="65">
        <v>8187</v>
      </c>
      <c r="Q160" s="65">
        <v>8798</v>
      </c>
      <c r="R160" s="65">
        <v>8493</v>
      </c>
      <c r="S160" s="66">
        <v>1.091</v>
      </c>
      <c r="T160" s="66">
        <v>1.4239999999999999</v>
      </c>
      <c r="U160" s="66">
        <v>0.49399999999999999</v>
      </c>
      <c r="V160" s="65">
        <v>4253562274</v>
      </c>
      <c r="W160" s="65">
        <v>4487766127</v>
      </c>
      <c r="X160" s="65">
        <v>1605465078</v>
      </c>
      <c r="Y160" s="65">
        <v>1670365754</v>
      </c>
      <c r="Z160" s="65">
        <v>8464</v>
      </c>
      <c r="AA160" s="65">
        <v>6731</v>
      </c>
      <c r="AB160" s="67">
        <v>0.52500000000000002</v>
      </c>
      <c r="AC160" s="65">
        <v>252</v>
      </c>
      <c r="AD160" s="66">
        <v>9.8799999999999999E-2</v>
      </c>
      <c r="AE160" s="66">
        <v>0.42399999999999999</v>
      </c>
      <c r="AF160" s="65">
        <v>10918</v>
      </c>
      <c r="AG160" s="65">
        <v>7958</v>
      </c>
      <c r="AH160" s="65">
        <v>7185</v>
      </c>
      <c r="AI160" s="65">
        <v>624602</v>
      </c>
      <c r="AJ160" s="66">
        <v>0.7</v>
      </c>
      <c r="AK160" s="66">
        <v>0.748</v>
      </c>
      <c r="AL160" s="66">
        <v>0.84799999999999998</v>
      </c>
      <c r="AM160" s="66">
        <v>0.74199999999999999</v>
      </c>
      <c r="AN160" s="66">
        <v>0.74199999999999999</v>
      </c>
      <c r="AO160" s="66">
        <v>0.628</v>
      </c>
      <c r="AP160" s="66">
        <v>0.64200000000000002</v>
      </c>
      <c r="AQ160" s="66">
        <v>0.64200000000000002</v>
      </c>
      <c r="AR160" s="58">
        <v>0.40783999999999998</v>
      </c>
    </row>
    <row r="161" spans="1:44" x14ac:dyDescent="0.2">
      <c r="A161" s="61" t="s">
        <v>340</v>
      </c>
      <c r="B161" s="58" t="s">
        <v>341</v>
      </c>
      <c r="C161" s="65">
        <v>460423</v>
      </c>
      <c r="D161" s="65">
        <v>177832</v>
      </c>
      <c r="E161" s="66">
        <v>0.70299999999999996</v>
      </c>
      <c r="F161" s="65">
        <v>12674</v>
      </c>
      <c r="G161" s="65">
        <v>38022</v>
      </c>
      <c r="H161" s="66">
        <v>0.64200000000000002</v>
      </c>
      <c r="I161" s="65">
        <v>11773</v>
      </c>
      <c r="J161" s="66">
        <v>0.89500000000000002</v>
      </c>
      <c r="K161" s="65">
        <v>3502802809</v>
      </c>
      <c r="L161" s="65">
        <v>6284</v>
      </c>
      <c r="M161" s="65">
        <v>557416</v>
      </c>
      <c r="N161" s="65">
        <v>219375</v>
      </c>
      <c r="O161" s="66">
        <v>0.71599999999999997</v>
      </c>
      <c r="P161" s="65">
        <v>7262</v>
      </c>
      <c r="Q161" s="65">
        <v>7617</v>
      </c>
      <c r="R161" s="65">
        <v>7440</v>
      </c>
      <c r="S161" s="66">
        <v>1.091</v>
      </c>
      <c r="T161" s="66">
        <v>1.2969999999999999</v>
      </c>
      <c r="U161" s="66">
        <v>0.55200000000000005</v>
      </c>
      <c r="V161" s="65">
        <v>3436404243</v>
      </c>
      <c r="W161" s="65">
        <v>3569201375</v>
      </c>
      <c r="X161" s="65">
        <v>1305177874</v>
      </c>
      <c r="Y161" s="65">
        <v>1378558265</v>
      </c>
      <c r="Z161" s="65">
        <v>7752</v>
      </c>
      <c r="AA161" s="65">
        <v>6098</v>
      </c>
      <c r="AB161" s="67">
        <v>0.38169999999999998</v>
      </c>
      <c r="AC161" s="65">
        <v>65</v>
      </c>
      <c r="AD161" s="66">
        <v>6.6799999999999998E-2</v>
      </c>
      <c r="AE161" s="66">
        <v>0.29699999999999999</v>
      </c>
      <c r="AF161" s="65">
        <v>6531</v>
      </c>
      <c r="AG161" s="65">
        <v>6732</v>
      </c>
      <c r="AH161" s="65">
        <v>6714</v>
      </c>
      <c r="AI161" s="65">
        <v>531605</v>
      </c>
      <c r="AJ161" s="66">
        <v>0.73499999999999999</v>
      </c>
      <c r="AK161" s="66">
        <v>0.753</v>
      </c>
      <c r="AL161" s="66">
        <v>0.85299999999999998</v>
      </c>
      <c r="AM161" s="66">
        <v>0.79600000000000004</v>
      </c>
      <c r="AN161" s="66">
        <v>0.79600000000000004</v>
      </c>
      <c r="AO161" s="66">
        <v>0.60399999999999998</v>
      </c>
      <c r="AP161" s="66">
        <v>0.69599999999999995</v>
      </c>
      <c r="AQ161" s="66">
        <v>0.69599999999999995</v>
      </c>
      <c r="AR161" s="58">
        <v>0.3256</v>
      </c>
    </row>
    <row r="162" spans="1:44" x14ac:dyDescent="0.2">
      <c r="A162" s="61" t="s">
        <v>342</v>
      </c>
      <c r="B162" s="58" t="s">
        <v>343</v>
      </c>
      <c r="C162" s="65">
        <v>419321</v>
      </c>
      <c r="D162" s="65">
        <v>108633</v>
      </c>
      <c r="E162" s="66">
        <v>0.52600000000000002</v>
      </c>
      <c r="F162" s="65">
        <v>14747</v>
      </c>
      <c r="G162" s="65">
        <v>44241</v>
      </c>
      <c r="H162" s="66">
        <v>0.73199999999999998</v>
      </c>
      <c r="I162" s="65">
        <v>5538</v>
      </c>
      <c r="J162" s="66">
        <v>0.92200000000000004</v>
      </c>
      <c r="K162" s="65">
        <v>158171056</v>
      </c>
      <c r="L162" s="65">
        <v>290</v>
      </c>
      <c r="M162" s="65">
        <v>545417</v>
      </c>
      <c r="N162" s="65">
        <v>141598</v>
      </c>
      <c r="O162" s="66">
        <v>0.46200000000000002</v>
      </c>
      <c r="P162" s="65">
        <v>391</v>
      </c>
      <c r="Q162" s="65">
        <v>383</v>
      </c>
      <c r="R162" s="65">
        <v>391</v>
      </c>
      <c r="S162" s="66">
        <v>1</v>
      </c>
      <c r="T162" s="66">
        <v>2</v>
      </c>
      <c r="U162" s="66">
        <v>0.75600000000000001</v>
      </c>
      <c r="V162" s="65">
        <v>157838498</v>
      </c>
      <c r="W162" s="65">
        <v>158503615</v>
      </c>
      <c r="X162" s="65">
        <v>38039465</v>
      </c>
      <c r="Y162" s="65">
        <v>41063478</v>
      </c>
      <c r="Z162" s="65">
        <v>378</v>
      </c>
      <c r="AA162" s="65">
        <v>310</v>
      </c>
      <c r="AB162" s="67">
        <v>0.63500000000000001</v>
      </c>
      <c r="AC162" s="65">
        <v>0</v>
      </c>
      <c r="AD162" s="66">
        <v>0.27139999999999997</v>
      </c>
      <c r="AE162" s="66">
        <v>1.016</v>
      </c>
      <c r="AF162" s="65">
        <v>310</v>
      </c>
      <c r="AG162" s="65">
        <v>308</v>
      </c>
      <c r="AH162" s="65">
        <v>310</v>
      </c>
      <c r="AI162" s="65">
        <v>511301</v>
      </c>
      <c r="AJ162" s="66">
        <v>0.9</v>
      </c>
      <c r="AK162" s="66">
        <v>0.84599999999999997</v>
      </c>
      <c r="AL162" s="66">
        <v>0.94599999999999995</v>
      </c>
      <c r="AM162" s="66">
        <v>0.84599999999999997</v>
      </c>
      <c r="AN162" s="66">
        <v>0.88300000000000001</v>
      </c>
      <c r="AO162" s="66">
        <v>0.253</v>
      </c>
      <c r="AP162" s="66">
        <v>0.70699999999999996</v>
      </c>
      <c r="AQ162" s="66">
        <v>0.70699999999999996</v>
      </c>
      <c r="AR162" s="58">
        <v>0.34426000000000001</v>
      </c>
    </row>
    <row r="163" spans="1:44" x14ac:dyDescent="0.2">
      <c r="A163" s="61" t="s">
        <v>346</v>
      </c>
      <c r="B163" s="58" t="s">
        <v>347</v>
      </c>
      <c r="C163" s="65">
        <v>3881198</v>
      </c>
      <c r="D163" s="65">
        <v>271671</v>
      </c>
      <c r="E163" s="66">
        <v>3.3039999999999998</v>
      </c>
      <c r="F163" s="65">
        <v>27230</v>
      </c>
      <c r="G163" s="65">
        <v>81690</v>
      </c>
      <c r="H163" s="66">
        <v>0.25</v>
      </c>
      <c r="I163" s="65">
        <v>45996</v>
      </c>
      <c r="J163" s="66">
        <v>0.505</v>
      </c>
      <c r="K163" s="65">
        <v>543367812</v>
      </c>
      <c r="L163" s="65">
        <v>116</v>
      </c>
      <c r="M163" s="65">
        <v>4684205</v>
      </c>
      <c r="N163" s="65">
        <v>327879</v>
      </c>
      <c r="O163" s="66">
        <v>1.071</v>
      </c>
      <c r="P163" s="65">
        <v>176</v>
      </c>
      <c r="Q163" s="65">
        <v>172</v>
      </c>
      <c r="R163" s="65">
        <v>176</v>
      </c>
      <c r="S163" s="66">
        <v>1</v>
      </c>
      <c r="T163" s="66">
        <v>1.724</v>
      </c>
      <c r="U163" s="66">
        <v>0</v>
      </c>
      <c r="V163" s="65">
        <v>553379041</v>
      </c>
      <c r="W163" s="65">
        <v>543367812</v>
      </c>
      <c r="X163" s="65">
        <v>32161573</v>
      </c>
      <c r="Y163" s="65">
        <v>38034079</v>
      </c>
      <c r="Z163" s="65">
        <v>140</v>
      </c>
      <c r="AA163" s="65">
        <v>156</v>
      </c>
      <c r="AB163" s="67">
        <v>0.36430000000000001</v>
      </c>
      <c r="AC163" s="65">
        <v>0</v>
      </c>
      <c r="AD163" s="66">
        <v>2.18E-2</v>
      </c>
      <c r="AE163" s="66">
        <v>0.72399999999999998</v>
      </c>
      <c r="AF163" s="65">
        <v>156</v>
      </c>
      <c r="AG163" s="65">
        <v>126</v>
      </c>
      <c r="AH163" s="65">
        <v>125</v>
      </c>
      <c r="AI163" s="65">
        <v>4346942</v>
      </c>
      <c r="AJ163" s="66">
        <v>6.5000000000000002E-2</v>
      </c>
      <c r="AK163" s="66">
        <v>0.107</v>
      </c>
      <c r="AL163" s="66">
        <v>0.20699999999999999</v>
      </c>
      <c r="AM163" s="66">
        <v>0.107</v>
      </c>
      <c r="AN163" s="66">
        <v>0.107</v>
      </c>
      <c r="AO163" s="66">
        <v>0.17599999999999999</v>
      </c>
      <c r="AP163" s="66">
        <v>0</v>
      </c>
      <c r="AQ163" s="66">
        <v>0.36</v>
      </c>
      <c r="AR163" s="58">
        <v>0.21906</v>
      </c>
    </row>
    <row r="164" spans="1:44" x14ac:dyDescent="0.2">
      <c r="A164" s="61" t="s">
        <v>348</v>
      </c>
      <c r="B164" s="58" t="s">
        <v>349</v>
      </c>
      <c r="C164" s="65">
        <v>2609710</v>
      </c>
      <c r="D164" s="65">
        <v>120537</v>
      </c>
      <c r="E164" s="66">
        <v>2.0880000000000001</v>
      </c>
      <c r="F164" s="65">
        <v>33777</v>
      </c>
      <c r="G164" s="65">
        <v>101331</v>
      </c>
      <c r="H164" s="66">
        <v>0.25</v>
      </c>
      <c r="I164" s="65">
        <v>35907</v>
      </c>
      <c r="J164" s="66">
        <v>0.68700000000000006</v>
      </c>
      <c r="K164" s="65">
        <v>323604146</v>
      </c>
      <c r="L164" s="65">
        <v>103</v>
      </c>
      <c r="M164" s="65">
        <v>3141787</v>
      </c>
      <c r="N164" s="65">
        <v>145112</v>
      </c>
      <c r="O164" s="66">
        <v>0.47399999999999998</v>
      </c>
      <c r="P164" s="65">
        <v>127</v>
      </c>
      <c r="Q164" s="65">
        <v>107</v>
      </c>
      <c r="R164" s="65">
        <v>127</v>
      </c>
      <c r="S164" s="66">
        <v>1</v>
      </c>
      <c r="T164" s="66">
        <v>2</v>
      </c>
      <c r="U164" s="66">
        <v>0.13800000000000001</v>
      </c>
      <c r="V164" s="65">
        <v>323808511</v>
      </c>
      <c r="W164" s="65">
        <v>323604146</v>
      </c>
      <c r="X164" s="65">
        <v>16284863</v>
      </c>
      <c r="Y164" s="65">
        <v>14946613</v>
      </c>
      <c r="Z164" s="65">
        <v>124</v>
      </c>
      <c r="AA164" s="65">
        <v>108</v>
      </c>
      <c r="AB164" s="67">
        <v>0.6139</v>
      </c>
      <c r="AC164" s="65">
        <v>0</v>
      </c>
      <c r="AD164" s="66">
        <v>0.19589999999999999</v>
      </c>
      <c r="AE164" s="66">
        <v>1.018</v>
      </c>
      <c r="AF164" s="65">
        <v>108</v>
      </c>
      <c r="AG164" s="65">
        <v>103</v>
      </c>
      <c r="AH164" s="65">
        <v>106</v>
      </c>
      <c r="AI164" s="65">
        <v>3052869</v>
      </c>
      <c r="AJ164" s="66">
        <v>0.128</v>
      </c>
      <c r="AK164" s="66">
        <v>0.36199999999999999</v>
      </c>
      <c r="AL164" s="66">
        <v>0.46200000000000002</v>
      </c>
      <c r="AM164" s="66">
        <v>0.36199999999999999</v>
      </c>
      <c r="AN164" s="66">
        <v>0.36199999999999999</v>
      </c>
      <c r="AO164" s="66">
        <v>0.29899999999999999</v>
      </c>
      <c r="AP164" s="66">
        <v>0</v>
      </c>
      <c r="AQ164" s="66">
        <v>0.36</v>
      </c>
      <c r="AR164" s="58">
        <v>0.56155999999999995</v>
      </c>
    </row>
    <row r="165" spans="1:44" x14ac:dyDescent="0.2">
      <c r="A165" s="61" t="s">
        <v>350</v>
      </c>
      <c r="B165" s="58" t="s">
        <v>351</v>
      </c>
      <c r="C165" s="65">
        <v>229734</v>
      </c>
      <c r="D165" s="65">
        <v>90373</v>
      </c>
      <c r="E165" s="66">
        <v>0.35399999999999998</v>
      </c>
      <c r="F165" s="65">
        <v>13157</v>
      </c>
      <c r="G165" s="65">
        <v>39471</v>
      </c>
      <c r="H165" s="66">
        <v>0.82</v>
      </c>
      <c r="I165" s="65">
        <v>5982</v>
      </c>
      <c r="J165" s="66">
        <v>0.94699999999999995</v>
      </c>
      <c r="K165" s="65">
        <v>213502027</v>
      </c>
      <c r="L165" s="65">
        <v>669</v>
      </c>
      <c r="M165" s="65">
        <v>319136</v>
      </c>
      <c r="N165" s="65">
        <v>126171</v>
      </c>
      <c r="O165" s="66">
        <v>0.41199999999999998</v>
      </c>
      <c r="P165" s="65">
        <v>925</v>
      </c>
      <c r="Q165" s="65">
        <v>910</v>
      </c>
      <c r="R165" s="65">
        <v>925</v>
      </c>
      <c r="S165" s="66">
        <v>1</v>
      </c>
      <c r="T165" s="66">
        <v>1.7589999999999999</v>
      </c>
      <c r="U165" s="66">
        <v>0.9</v>
      </c>
      <c r="V165" s="65">
        <v>212431798</v>
      </c>
      <c r="W165" s="65">
        <v>214572257</v>
      </c>
      <c r="X165" s="65">
        <v>76286946</v>
      </c>
      <c r="Y165" s="65">
        <v>84408750</v>
      </c>
      <c r="Z165" s="65">
        <v>934</v>
      </c>
      <c r="AA165" s="65">
        <v>679</v>
      </c>
      <c r="AB165" s="67">
        <v>0.53390000000000004</v>
      </c>
      <c r="AC165" s="65">
        <v>0</v>
      </c>
      <c r="AD165" s="66">
        <v>0.1643</v>
      </c>
      <c r="AE165" s="66">
        <v>0.75900000000000001</v>
      </c>
      <c r="AF165" s="65">
        <v>681</v>
      </c>
      <c r="AG165" s="65">
        <v>675</v>
      </c>
      <c r="AH165" s="65">
        <v>717</v>
      </c>
      <c r="AI165" s="65">
        <v>299263</v>
      </c>
      <c r="AJ165" s="66">
        <v>0.9</v>
      </c>
      <c r="AK165" s="66">
        <v>0.88300000000000001</v>
      </c>
      <c r="AL165" s="66">
        <v>0.95</v>
      </c>
      <c r="AM165" s="66">
        <v>0.92900000000000005</v>
      </c>
      <c r="AN165" s="66">
        <v>0.97</v>
      </c>
      <c r="AO165" s="66">
        <v>0.57299999999999995</v>
      </c>
      <c r="AP165" s="66">
        <v>0.82899999999999996</v>
      </c>
      <c r="AQ165" s="66">
        <v>0.82899999999999996</v>
      </c>
      <c r="AR165" s="58">
        <v>0.47621000000000002</v>
      </c>
    </row>
    <row r="166" spans="1:44" x14ac:dyDescent="0.2">
      <c r="A166" s="61" t="s">
        <v>352</v>
      </c>
      <c r="B166" s="58" t="s">
        <v>353</v>
      </c>
      <c r="C166" s="65">
        <v>4487278</v>
      </c>
      <c r="D166" s="65">
        <v>102170</v>
      </c>
      <c r="E166" s="66">
        <v>3.367</v>
      </c>
      <c r="F166" s="65">
        <v>50794</v>
      </c>
      <c r="G166" s="65">
        <v>152382</v>
      </c>
      <c r="H166" s="66">
        <v>0.25</v>
      </c>
      <c r="I166" s="65">
        <v>66928</v>
      </c>
      <c r="J166" s="66">
        <v>0.5</v>
      </c>
      <c r="K166" s="65">
        <v>323084053</v>
      </c>
      <c r="L166" s="65">
        <v>58</v>
      </c>
      <c r="M166" s="65">
        <v>5570414</v>
      </c>
      <c r="N166" s="65">
        <v>126832</v>
      </c>
      <c r="O166" s="66">
        <v>0.41399999999999998</v>
      </c>
      <c r="P166" s="65">
        <v>75</v>
      </c>
      <c r="Q166" s="65">
        <v>87</v>
      </c>
      <c r="R166" s="65">
        <v>81</v>
      </c>
      <c r="S166" s="66">
        <v>1</v>
      </c>
      <c r="T166" s="66">
        <v>1.7769999999999999</v>
      </c>
      <c r="U166" s="66">
        <v>0</v>
      </c>
      <c r="V166" s="65">
        <v>329766791</v>
      </c>
      <c r="W166" s="65">
        <v>323084053</v>
      </c>
      <c r="X166" s="65">
        <v>7590980</v>
      </c>
      <c r="Y166" s="65">
        <v>7356286</v>
      </c>
      <c r="Z166" s="65">
        <v>72</v>
      </c>
      <c r="AA166" s="65">
        <v>72</v>
      </c>
      <c r="AB166" s="67">
        <v>0.42220000000000002</v>
      </c>
      <c r="AC166" s="65">
        <v>0</v>
      </c>
      <c r="AD166" s="66">
        <v>0</v>
      </c>
      <c r="AE166" s="66">
        <v>0.77700000000000002</v>
      </c>
      <c r="AF166" s="65">
        <v>72</v>
      </c>
      <c r="AG166" s="65">
        <v>58</v>
      </c>
      <c r="AH166" s="65">
        <v>65</v>
      </c>
      <c r="AI166" s="65">
        <v>4970523</v>
      </c>
      <c r="AJ166" s="66">
        <v>6.5000000000000002E-2</v>
      </c>
      <c r="AK166" s="66">
        <v>0.21099999999999999</v>
      </c>
      <c r="AL166" s="66">
        <v>0.311</v>
      </c>
      <c r="AM166" s="66">
        <v>0.21099999999999999</v>
      </c>
      <c r="AN166" s="66">
        <v>0.21099999999999999</v>
      </c>
      <c r="AO166" s="66">
        <v>0.41199999999999998</v>
      </c>
      <c r="AP166" s="66">
        <v>0</v>
      </c>
      <c r="AQ166" s="66">
        <v>0.41199999999999998</v>
      </c>
      <c r="AR166" s="58">
        <v>0.36923</v>
      </c>
    </row>
    <row r="167" spans="1:44" x14ac:dyDescent="0.2">
      <c r="A167" s="61" t="s">
        <v>354</v>
      </c>
      <c r="B167" s="58" t="s">
        <v>355</v>
      </c>
      <c r="C167" s="65">
        <v>3199528</v>
      </c>
      <c r="D167" s="65">
        <v>272167</v>
      </c>
      <c r="E167" s="66">
        <v>2.8260000000000001</v>
      </c>
      <c r="F167" s="65">
        <v>20274</v>
      </c>
      <c r="G167" s="65">
        <v>60822</v>
      </c>
      <c r="H167" s="66">
        <v>0.25</v>
      </c>
      <c r="I167" s="65">
        <v>30548</v>
      </c>
      <c r="J167" s="66">
        <v>0.57699999999999996</v>
      </c>
      <c r="K167" s="65">
        <v>2225649923</v>
      </c>
      <c r="L167" s="65">
        <v>565</v>
      </c>
      <c r="M167" s="65">
        <v>3939203</v>
      </c>
      <c r="N167" s="65">
        <v>342497</v>
      </c>
      <c r="O167" s="66">
        <v>1.1180000000000001</v>
      </c>
      <c r="P167" s="65">
        <v>681</v>
      </c>
      <c r="Q167" s="65">
        <v>731</v>
      </c>
      <c r="R167" s="65">
        <v>706</v>
      </c>
      <c r="S167" s="66">
        <v>1</v>
      </c>
      <c r="T167" s="66">
        <v>1.786</v>
      </c>
      <c r="U167" s="66">
        <v>1.6E-2</v>
      </c>
      <c r="V167" s="65">
        <v>2176434735</v>
      </c>
      <c r="W167" s="65">
        <v>2274865112</v>
      </c>
      <c r="X167" s="65">
        <v>203424874</v>
      </c>
      <c r="Y167" s="65">
        <v>193510964</v>
      </c>
      <c r="Z167" s="65">
        <v>711</v>
      </c>
      <c r="AA167" s="65">
        <v>561</v>
      </c>
      <c r="AB167" s="67">
        <v>0.42509999999999998</v>
      </c>
      <c r="AC167" s="65">
        <v>0</v>
      </c>
      <c r="AD167" s="66">
        <v>0.1215</v>
      </c>
      <c r="AE167" s="66">
        <v>0.78600000000000003</v>
      </c>
      <c r="AF167" s="65">
        <v>867</v>
      </c>
      <c r="AG167" s="65">
        <v>638</v>
      </c>
      <c r="AH167" s="65">
        <v>613</v>
      </c>
      <c r="AI167" s="65">
        <v>3711036</v>
      </c>
      <c r="AJ167" s="66">
        <v>6.5000000000000002E-2</v>
      </c>
      <c r="AK167" s="66">
        <v>0.29899999999999999</v>
      </c>
      <c r="AL167" s="66">
        <v>0.39900000000000002</v>
      </c>
      <c r="AM167" s="66">
        <v>0.29899999999999999</v>
      </c>
      <c r="AN167" s="66">
        <v>0.29899999999999999</v>
      </c>
      <c r="AO167" s="66">
        <v>0</v>
      </c>
      <c r="AP167" s="66">
        <v>0</v>
      </c>
      <c r="AQ167" s="66">
        <v>0.36</v>
      </c>
      <c r="AR167" s="58">
        <v>0.31892999999999999</v>
      </c>
    </row>
    <row r="168" spans="1:44" x14ac:dyDescent="0.2">
      <c r="A168" s="61" t="s">
        <v>356</v>
      </c>
      <c r="B168" s="58" t="s">
        <v>357</v>
      </c>
      <c r="C168" s="65">
        <v>2886064</v>
      </c>
      <c r="D168" s="65">
        <v>174705</v>
      </c>
      <c r="E168" s="66">
        <v>2.3980000000000001</v>
      </c>
      <c r="F168" s="65">
        <v>21524</v>
      </c>
      <c r="G168" s="65">
        <v>64572</v>
      </c>
      <c r="H168" s="66">
        <v>0.25</v>
      </c>
      <c r="I168" s="65">
        <v>34938</v>
      </c>
      <c r="J168" s="66">
        <v>0.64100000000000001</v>
      </c>
      <c r="K168" s="65">
        <v>764920749</v>
      </c>
      <c r="L168" s="65">
        <v>227</v>
      </c>
      <c r="M168" s="65">
        <v>3369694</v>
      </c>
      <c r="N168" s="65">
        <v>207799</v>
      </c>
      <c r="O168" s="66">
        <v>0.67800000000000005</v>
      </c>
      <c r="P168" s="65">
        <v>225</v>
      </c>
      <c r="Q168" s="65">
        <v>278</v>
      </c>
      <c r="R168" s="65">
        <v>252</v>
      </c>
      <c r="S168" s="66">
        <v>1</v>
      </c>
      <c r="T168" s="66">
        <v>1.89</v>
      </c>
      <c r="U168" s="66">
        <v>9.1999999999999998E-2</v>
      </c>
      <c r="V168" s="65">
        <v>750604001</v>
      </c>
      <c r="W168" s="65">
        <v>779237497</v>
      </c>
      <c r="X168" s="65">
        <v>44346430</v>
      </c>
      <c r="Y168" s="65">
        <v>47170439</v>
      </c>
      <c r="Z168" s="65">
        <v>270</v>
      </c>
      <c r="AA168" s="65">
        <v>192</v>
      </c>
      <c r="AB168" s="67">
        <v>0.58020000000000005</v>
      </c>
      <c r="AC168" s="65">
        <v>0</v>
      </c>
      <c r="AD168" s="66">
        <v>4.4499999999999998E-2</v>
      </c>
      <c r="AE168" s="66">
        <v>0.89</v>
      </c>
      <c r="AF168" s="65">
        <v>194</v>
      </c>
      <c r="AG168" s="65">
        <v>192</v>
      </c>
      <c r="AH168" s="65">
        <v>239</v>
      </c>
      <c r="AI168" s="65">
        <v>3260407</v>
      </c>
      <c r="AJ168" s="66">
        <v>6.5000000000000002E-2</v>
      </c>
      <c r="AK168" s="66">
        <v>0</v>
      </c>
      <c r="AL168" s="66">
        <v>0.1</v>
      </c>
      <c r="AM168" s="66">
        <v>0.1</v>
      </c>
      <c r="AN168" s="66">
        <v>0.1</v>
      </c>
      <c r="AO168" s="66">
        <v>5.8999999999999997E-2</v>
      </c>
      <c r="AP168" s="66">
        <v>0</v>
      </c>
      <c r="AQ168" s="66">
        <v>0.36</v>
      </c>
      <c r="AR168" s="58">
        <v>0.47889999999999999</v>
      </c>
    </row>
    <row r="169" spans="1:44" x14ac:dyDescent="0.2">
      <c r="A169" s="61" t="s">
        <v>358</v>
      </c>
      <c r="B169" s="58" t="s">
        <v>359</v>
      </c>
      <c r="C169" s="65">
        <v>1311537</v>
      </c>
      <c r="D169" s="65">
        <v>129604</v>
      </c>
      <c r="E169" s="66">
        <v>1.1970000000000001</v>
      </c>
      <c r="F169" s="65">
        <v>18424</v>
      </c>
      <c r="G169" s="65">
        <v>55272</v>
      </c>
      <c r="H169" s="66">
        <v>0.39</v>
      </c>
      <c r="I169" s="65">
        <v>17813</v>
      </c>
      <c r="J169" s="66">
        <v>0.82099999999999995</v>
      </c>
      <c r="K169" s="65">
        <v>1111719942</v>
      </c>
      <c r="L169" s="65">
        <v>661</v>
      </c>
      <c r="M169" s="65">
        <v>1681875</v>
      </c>
      <c r="N169" s="65">
        <v>167053</v>
      </c>
      <c r="O169" s="66">
        <v>0.54500000000000004</v>
      </c>
      <c r="P169" s="65">
        <v>916</v>
      </c>
      <c r="Q169" s="65">
        <v>903</v>
      </c>
      <c r="R169" s="65">
        <v>916</v>
      </c>
      <c r="S169" s="66">
        <v>1</v>
      </c>
      <c r="T169" s="66">
        <v>1.8939999999999999</v>
      </c>
      <c r="U169" s="66">
        <v>0.34100000000000003</v>
      </c>
      <c r="V169" s="65">
        <v>1106010261</v>
      </c>
      <c r="W169" s="65">
        <v>1117429623</v>
      </c>
      <c r="X169" s="65">
        <v>105643339</v>
      </c>
      <c r="Y169" s="65">
        <v>110422654</v>
      </c>
      <c r="Z169" s="65">
        <v>852</v>
      </c>
      <c r="AA169" s="65">
        <v>717</v>
      </c>
      <c r="AB169" s="67">
        <v>0.52500000000000002</v>
      </c>
      <c r="AC169" s="65">
        <v>1</v>
      </c>
      <c r="AD169" s="66">
        <v>0.2394</v>
      </c>
      <c r="AE169" s="66">
        <v>0.89400000000000002</v>
      </c>
      <c r="AF169" s="65">
        <v>791</v>
      </c>
      <c r="AG169" s="65">
        <v>756</v>
      </c>
      <c r="AH169" s="65">
        <v>704</v>
      </c>
      <c r="AI169" s="65">
        <v>1587257</v>
      </c>
      <c r="AJ169" s="66">
        <v>0.47199999999999998</v>
      </c>
      <c r="AK169" s="66">
        <v>0.52300000000000002</v>
      </c>
      <c r="AL169" s="66">
        <v>0.623</v>
      </c>
      <c r="AM169" s="66">
        <v>0.52300000000000002</v>
      </c>
      <c r="AN169" s="66">
        <v>0.54400000000000004</v>
      </c>
      <c r="AO169" s="66">
        <v>0.28599999999999998</v>
      </c>
      <c r="AP169" s="66">
        <v>8.8999999999999996E-2</v>
      </c>
      <c r="AQ169" s="66">
        <v>0.36</v>
      </c>
      <c r="AR169" s="58">
        <v>0.45994000000000002</v>
      </c>
    </row>
    <row r="170" spans="1:44" x14ac:dyDescent="0.2">
      <c r="A170" s="61" t="s">
        <v>362</v>
      </c>
      <c r="B170" s="58" t="s">
        <v>363</v>
      </c>
      <c r="C170" s="65">
        <v>1445126</v>
      </c>
      <c r="D170" s="65">
        <v>169547</v>
      </c>
      <c r="E170" s="66">
        <v>1.3759999999999999</v>
      </c>
      <c r="F170" s="65">
        <v>21349</v>
      </c>
      <c r="G170" s="65">
        <v>64047</v>
      </c>
      <c r="H170" s="66">
        <v>0.29899999999999999</v>
      </c>
      <c r="I170" s="65">
        <v>23428</v>
      </c>
      <c r="J170" s="66">
        <v>0.79400000000000004</v>
      </c>
      <c r="K170" s="65">
        <v>442771722</v>
      </c>
      <c r="L170" s="65">
        <v>236</v>
      </c>
      <c r="M170" s="65">
        <v>1876151</v>
      </c>
      <c r="N170" s="65">
        <v>220556</v>
      </c>
      <c r="O170" s="66">
        <v>0.72</v>
      </c>
      <c r="P170" s="65">
        <v>314</v>
      </c>
      <c r="Q170" s="65">
        <v>280</v>
      </c>
      <c r="R170" s="65">
        <v>314</v>
      </c>
      <c r="S170" s="66">
        <v>1</v>
      </c>
      <c r="T170" s="66">
        <v>1.8919999999999999</v>
      </c>
      <c r="U170" s="66">
        <v>0.26600000000000001</v>
      </c>
      <c r="V170" s="65">
        <v>441889601</v>
      </c>
      <c r="W170" s="65">
        <v>443653843</v>
      </c>
      <c r="X170" s="65">
        <v>59494386</v>
      </c>
      <c r="Y170" s="65">
        <v>52051219</v>
      </c>
      <c r="Z170" s="65">
        <v>307</v>
      </c>
      <c r="AA170" s="65">
        <v>242</v>
      </c>
      <c r="AB170" s="67">
        <v>0.56200000000000006</v>
      </c>
      <c r="AC170" s="65">
        <v>0</v>
      </c>
      <c r="AD170" s="66">
        <v>0.11899999999999999</v>
      </c>
      <c r="AE170" s="66">
        <v>0.89200000000000002</v>
      </c>
      <c r="AF170" s="65">
        <v>259</v>
      </c>
      <c r="AG170" s="65">
        <v>251</v>
      </c>
      <c r="AH170" s="65">
        <v>250</v>
      </c>
      <c r="AI170" s="65">
        <v>1774615</v>
      </c>
      <c r="AJ170" s="66">
        <v>0.39200000000000002</v>
      </c>
      <c r="AK170" s="66">
        <v>0.52</v>
      </c>
      <c r="AL170" s="66">
        <v>0.62</v>
      </c>
      <c r="AM170" s="66">
        <v>0.52</v>
      </c>
      <c r="AN170" s="66">
        <v>0.52</v>
      </c>
      <c r="AO170" s="66">
        <v>0.371</v>
      </c>
      <c r="AP170" s="66">
        <v>0</v>
      </c>
      <c r="AQ170" s="66">
        <v>0.371</v>
      </c>
      <c r="AR170" s="58">
        <v>0.44572000000000001</v>
      </c>
    </row>
    <row r="171" spans="1:44" x14ac:dyDescent="0.2">
      <c r="A171" s="61" t="s">
        <v>1454</v>
      </c>
      <c r="B171" s="58" t="s">
        <v>1455</v>
      </c>
      <c r="C171" s="65">
        <v>986024</v>
      </c>
      <c r="D171" s="65">
        <v>150330</v>
      </c>
      <c r="E171" s="66">
        <v>1.0129999999999999</v>
      </c>
      <c r="F171" s="65">
        <v>21394</v>
      </c>
      <c r="G171" s="65">
        <v>64182</v>
      </c>
      <c r="H171" s="66">
        <v>0.48399999999999999</v>
      </c>
      <c r="I171" s="65">
        <v>18614</v>
      </c>
      <c r="J171" s="66">
        <v>0.84899999999999998</v>
      </c>
      <c r="K171" s="65">
        <v>521582184</v>
      </c>
      <c r="L171" s="65">
        <v>417</v>
      </c>
      <c r="M171" s="65">
        <v>1250796</v>
      </c>
      <c r="N171" s="65">
        <v>191067</v>
      </c>
      <c r="O171" s="66">
        <v>0.624</v>
      </c>
      <c r="P171" s="65">
        <v>519</v>
      </c>
      <c r="Q171" s="65">
        <v>543</v>
      </c>
      <c r="R171" s="65">
        <v>531</v>
      </c>
      <c r="S171" s="66">
        <v>1</v>
      </c>
      <c r="T171" s="66">
        <v>1.857</v>
      </c>
      <c r="U171" s="66">
        <v>0.39700000000000002</v>
      </c>
      <c r="V171" s="65">
        <v>520571398</v>
      </c>
      <c r="W171" s="65">
        <v>522592971</v>
      </c>
      <c r="X171" s="65">
        <v>77998945</v>
      </c>
      <c r="Y171" s="65">
        <v>79675041</v>
      </c>
      <c r="Z171" s="65">
        <v>530</v>
      </c>
      <c r="AA171" s="65">
        <v>427</v>
      </c>
      <c r="AB171" s="67">
        <v>0.4768</v>
      </c>
      <c r="AC171" s="65">
        <v>0</v>
      </c>
      <c r="AD171" s="66">
        <v>0.1376</v>
      </c>
      <c r="AE171" s="66">
        <v>0.85699999999999998</v>
      </c>
      <c r="AF171" s="65">
        <v>427</v>
      </c>
      <c r="AG171" s="65">
        <v>419</v>
      </c>
      <c r="AH171" s="65">
        <v>438</v>
      </c>
      <c r="AI171" s="65">
        <v>1193134</v>
      </c>
      <c r="AJ171" s="66">
        <v>0.57099999999999995</v>
      </c>
      <c r="AK171" s="66">
        <v>0.69299999999999995</v>
      </c>
      <c r="AL171" s="66">
        <v>0.79300000000000004</v>
      </c>
      <c r="AM171" s="66">
        <v>0.69299999999999995</v>
      </c>
      <c r="AN171" s="66">
        <v>0.69299999999999995</v>
      </c>
      <c r="AO171" s="66">
        <v>0.44900000000000001</v>
      </c>
      <c r="AP171" s="66">
        <v>0.315</v>
      </c>
      <c r="AQ171" s="66">
        <v>0.44900000000000001</v>
      </c>
      <c r="AR171" s="58">
        <v>0.40522999999999998</v>
      </c>
    </row>
    <row r="172" spans="1:44" x14ac:dyDescent="0.2">
      <c r="A172" s="61" t="s">
        <v>364</v>
      </c>
      <c r="B172" s="58" t="s">
        <v>365</v>
      </c>
      <c r="C172" s="65">
        <v>695643</v>
      </c>
      <c r="D172" s="65">
        <v>124428</v>
      </c>
      <c r="E172" s="66">
        <v>0.753</v>
      </c>
      <c r="F172" s="65">
        <v>15324</v>
      </c>
      <c r="G172" s="65">
        <v>45972</v>
      </c>
      <c r="H172" s="66">
        <v>0.61599999999999999</v>
      </c>
      <c r="I172" s="65">
        <v>12313</v>
      </c>
      <c r="J172" s="66">
        <v>0.88800000000000001</v>
      </c>
      <c r="K172" s="65">
        <v>622605776</v>
      </c>
      <c r="L172" s="65">
        <v>723</v>
      </c>
      <c r="M172" s="65">
        <v>861142</v>
      </c>
      <c r="N172" s="65">
        <v>156783</v>
      </c>
      <c r="O172" s="66">
        <v>0.51200000000000001</v>
      </c>
      <c r="P172" s="65">
        <v>884</v>
      </c>
      <c r="Q172" s="65">
        <v>859</v>
      </c>
      <c r="R172" s="65">
        <v>884</v>
      </c>
      <c r="S172" s="66">
        <v>1</v>
      </c>
      <c r="T172" s="66">
        <v>1.843</v>
      </c>
      <c r="U172" s="66">
        <v>0.51200000000000001</v>
      </c>
      <c r="V172" s="65">
        <v>611480454</v>
      </c>
      <c r="W172" s="65">
        <v>633731099</v>
      </c>
      <c r="X172" s="65">
        <v>112942599</v>
      </c>
      <c r="Y172" s="65">
        <v>113354767</v>
      </c>
      <c r="Z172" s="65">
        <v>911</v>
      </c>
      <c r="AA172" s="65">
        <v>715</v>
      </c>
      <c r="AB172" s="67">
        <v>0.50470000000000004</v>
      </c>
      <c r="AC172" s="65">
        <v>0</v>
      </c>
      <c r="AD172" s="66">
        <v>0.1084</v>
      </c>
      <c r="AE172" s="66">
        <v>0.84299999999999997</v>
      </c>
      <c r="AF172" s="65">
        <v>715</v>
      </c>
      <c r="AG172" s="65">
        <v>723</v>
      </c>
      <c r="AH172" s="65">
        <v>781</v>
      </c>
      <c r="AI172" s="65">
        <v>811435</v>
      </c>
      <c r="AJ172" s="66">
        <v>0.71299999999999997</v>
      </c>
      <c r="AK172" s="66">
        <v>0.78400000000000003</v>
      </c>
      <c r="AL172" s="66">
        <v>0.88400000000000001</v>
      </c>
      <c r="AM172" s="66">
        <v>0.78400000000000003</v>
      </c>
      <c r="AN172" s="66">
        <v>0.78400000000000003</v>
      </c>
      <c r="AO172" s="66">
        <v>0.42899999999999999</v>
      </c>
      <c r="AP172" s="66">
        <v>0.53400000000000003</v>
      </c>
      <c r="AQ172" s="66">
        <v>0.53400000000000003</v>
      </c>
      <c r="AR172" s="58">
        <v>0.37863000000000002</v>
      </c>
    </row>
    <row r="173" spans="1:44" x14ac:dyDescent="0.2">
      <c r="A173" s="61" t="s">
        <v>366</v>
      </c>
      <c r="B173" s="58" t="s">
        <v>367</v>
      </c>
      <c r="C173" s="65">
        <v>394901</v>
      </c>
      <c r="D173" s="65">
        <v>152053</v>
      </c>
      <c r="E173" s="66">
        <v>0.60199999999999998</v>
      </c>
      <c r="F173" s="65">
        <v>14774</v>
      </c>
      <c r="G173" s="65">
        <v>44322</v>
      </c>
      <c r="H173" s="66">
        <v>0.69299999999999995</v>
      </c>
      <c r="I173" s="65">
        <v>6702</v>
      </c>
      <c r="J173" s="66">
        <v>0.91</v>
      </c>
      <c r="K173" s="65">
        <v>209956127</v>
      </c>
      <c r="L173" s="65">
        <v>430</v>
      </c>
      <c r="M173" s="65">
        <v>488270</v>
      </c>
      <c r="N173" s="65">
        <v>189890</v>
      </c>
      <c r="O173" s="66">
        <v>0.62</v>
      </c>
      <c r="P173" s="65">
        <v>570</v>
      </c>
      <c r="Q173" s="65">
        <v>544</v>
      </c>
      <c r="R173" s="65">
        <v>570</v>
      </c>
      <c r="S173" s="66">
        <v>1</v>
      </c>
      <c r="T173" s="66">
        <v>1.85</v>
      </c>
      <c r="U173" s="66">
        <v>0.66</v>
      </c>
      <c r="V173" s="65">
        <v>207850270</v>
      </c>
      <c r="W173" s="65">
        <v>212061984</v>
      </c>
      <c r="X173" s="65">
        <v>77743607</v>
      </c>
      <c r="Y173" s="65">
        <v>81652976</v>
      </c>
      <c r="Z173" s="65">
        <v>537</v>
      </c>
      <c r="AA173" s="65">
        <v>469</v>
      </c>
      <c r="AB173" s="67">
        <v>0.5</v>
      </c>
      <c r="AC173" s="65">
        <v>0</v>
      </c>
      <c r="AD173" s="66">
        <v>0.16370000000000001</v>
      </c>
      <c r="AE173" s="66">
        <v>0.85</v>
      </c>
      <c r="AF173" s="65">
        <v>503</v>
      </c>
      <c r="AG173" s="65">
        <v>434</v>
      </c>
      <c r="AH173" s="65">
        <v>462</v>
      </c>
      <c r="AI173" s="65">
        <v>459008</v>
      </c>
      <c r="AJ173" s="66">
        <v>0.84899999999999998</v>
      </c>
      <c r="AK173" s="66">
        <v>0.81799999999999995</v>
      </c>
      <c r="AL173" s="66">
        <v>0.91800000000000004</v>
      </c>
      <c r="AM173" s="66">
        <v>0.83699999999999997</v>
      </c>
      <c r="AN173" s="66">
        <v>0.873</v>
      </c>
      <c r="AO173" s="66">
        <v>0.41699999999999998</v>
      </c>
      <c r="AP173" s="66">
        <v>0.73699999999999999</v>
      </c>
      <c r="AQ173" s="66">
        <v>0.73699999999999999</v>
      </c>
      <c r="AR173" s="58">
        <v>0.40714</v>
      </c>
    </row>
    <row r="174" spans="1:44" x14ac:dyDescent="0.2">
      <c r="A174" s="61" t="s">
        <v>368</v>
      </c>
      <c r="B174" s="58" t="s">
        <v>369</v>
      </c>
      <c r="C174" s="65">
        <v>117237</v>
      </c>
      <c r="D174" s="65">
        <v>43276</v>
      </c>
      <c r="E174" s="66">
        <v>0.17399999999999999</v>
      </c>
      <c r="F174" s="65">
        <v>16260</v>
      </c>
      <c r="G174" s="65">
        <v>48780</v>
      </c>
      <c r="H174" s="66">
        <v>0.91200000000000003</v>
      </c>
      <c r="I174" s="65">
        <v>1492</v>
      </c>
      <c r="J174" s="66">
        <v>0.97399999999999998</v>
      </c>
      <c r="K174" s="65">
        <v>194144625</v>
      </c>
      <c r="L174" s="65">
        <v>1391</v>
      </c>
      <c r="M174" s="65">
        <v>139571</v>
      </c>
      <c r="N174" s="65">
        <v>51521</v>
      </c>
      <c r="O174" s="66">
        <v>0.16800000000000001</v>
      </c>
      <c r="P174" s="65">
        <v>1651</v>
      </c>
      <c r="Q174" s="65">
        <v>1749</v>
      </c>
      <c r="R174" s="65">
        <v>1700</v>
      </c>
      <c r="S174" s="66">
        <v>1</v>
      </c>
      <c r="T174" s="66">
        <v>1.9430000000000001</v>
      </c>
      <c r="U174" s="66">
        <v>0.9</v>
      </c>
      <c r="V174" s="65">
        <v>194385404</v>
      </c>
      <c r="W174" s="65">
        <v>194144625</v>
      </c>
      <c r="X174" s="65">
        <v>69697734</v>
      </c>
      <c r="Y174" s="65">
        <v>71666359</v>
      </c>
      <c r="Z174" s="65">
        <v>1656</v>
      </c>
      <c r="AA174" s="65">
        <v>1353</v>
      </c>
      <c r="AB174" s="67">
        <v>0.75919999999999999</v>
      </c>
      <c r="AC174" s="65">
        <v>0</v>
      </c>
      <c r="AD174" s="66">
        <v>0.25430000000000003</v>
      </c>
      <c r="AE174" s="66">
        <v>0.94299999999999995</v>
      </c>
      <c r="AF174" s="65">
        <v>1354</v>
      </c>
      <c r="AG174" s="65">
        <v>1336</v>
      </c>
      <c r="AH174" s="65">
        <v>1447</v>
      </c>
      <c r="AI174" s="65">
        <v>134170</v>
      </c>
      <c r="AJ174" s="66">
        <v>0.9</v>
      </c>
      <c r="AK174" s="66">
        <v>0.94</v>
      </c>
      <c r="AL174" s="66">
        <v>0.95</v>
      </c>
      <c r="AM174" s="66">
        <v>0.95</v>
      </c>
      <c r="AN174" s="66">
        <v>0.98</v>
      </c>
      <c r="AO174" s="66">
        <v>0.216</v>
      </c>
      <c r="AP174" s="66">
        <v>0.92300000000000004</v>
      </c>
      <c r="AQ174" s="66">
        <v>0.9</v>
      </c>
      <c r="AR174" s="58">
        <v>0.52446000000000004</v>
      </c>
    </row>
    <row r="175" spans="1:44" x14ac:dyDescent="0.2">
      <c r="A175" s="61" t="s">
        <v>370</v>
      </c>
      <c r="B175" s="58" t="s">
        <v>371</v>
      </c>
      <c r="C175" s="65">
        <v>1509914</v>
      </c>
      <c r="D175" s="65">
        <v>194242</v>
      </c>
      <c r="E175" s="66">
        <v>1.474</v>
      </c>
      <c r="F175" s="65">
        <v>17376</v>
      </c>
      <c r="G175" s="65">
        <v>52128</v>
      </c>
      <c r="H175" s="66">
        <v>0.25</v>
      </c>
      <c r="I175" s="65">
        <v>20477</v>
      </c>
      <c r="J175" s="66">
        <v>0.77900000000000003</v>
      </c>
      <c r="K175" s="65">
        <v>2123012673</v>
      </c>
      <c r="L175" s="65">
        <v>1147</v>
      </c>
      <c r="M175" s="65">
        <v>1850926</v>
      </c>
      <c r="N175" s="65">
        <v>240135</v>
      </c>
      <c r="O175" s="66">
        <v>0.78400000000000003</v>
      </c>
      <c r="P175" s="65">
        <v>1309</v>
      </c>
      <c r="Q175" s="65">
        <v>1298</v>
      </c>
      <c r="R175" s="65">
        <v>1309</v>
      </c>
      <c r="S175" s="66">
        <v>1</v>
      </c>
      <c r="T175" s="66">
        <v>1.8220000000000001</v>
      </c>
      <c r="U175" s="66">
        <v>0.252</v>
      </c>
      <c r="V175" s="65">
        <v>2104966496</v>
      </c>
      <c r="W175" s="65">
        <v>2141058851</v>
      </c>
      <c r="X175" s="65">
        <v>260068093</v>
      </c>
      <c r="Y175" s="65">
        <v>275435295</v>
      </c>
      <c r="Z175" s="65">
        <v>1418</v>
      </c>
      <c r="AA175" s="65">
        <v>1092</v>
      </c>
      <c r="AB175" s="67">
        <v>0.45779999999999998</v>
      </c>
      <c r="AC175" s="65">
        <v>5</v>
      </c>
      <c r="AD175" s="66">
        <v>9.5200000000000007E-2</v>
      </c>
      <c r="AE175" s="66">
        <v>0.82199999999999995</v>
      </c>
      <c r="AF175" s="65">
        <v>1155</v>
      </c>
      <c r="AG175" s="65">
        <v>1172</v>
      </c>
      <c r="AH175" s="65">
        <v>1241</v>
      </c>
      <c r="AI175" s="65">
        <v>1725269</v>
      </c>
      <c r="AJ175" s="66">
        <v>0.34499999999999997</v>
      </c>
      <c r="AK175" s="66">
        <v>0.54500000000000004</v>
      </c>
      <c r="AL175" s="66">
        <v>0.64500000000000002</v>
      </c>
      <c r="AM175" s="66">
        <v>0.54500000000000004</v>
      </c>
      <c r="AN175" s="66">
        <v>0.54500000000000004</v>
      </c>
      <c r="AO175" s="66">
        <v>0.23100000000000001</v>
      </c>
      <c r="AP175" s="66">
        <v>0.01</v>
      </c>
      <c r="AQ175" s="66">
        <v>0.36</v>
      </c>
      <c r="AR175" s="58">
        <v>0.38406000000000001</v>
      </c>
    </row>
    <row r="176" spans="1:44" x14ac:dyDescent="0.2">
      <c r="A176" s="61" t="s">
        <v>372</v>
      </c>
      <c r="B176" s="58" t="s">
        <v>373</v>
      </c>
      <c r="C176" s="65">
        <v>273762</v>
      </c>
      <c r="D176" s="65">
        <v>93423</v>
      </c>
      <c r="E176" s="66">
        <v>0.39100000000000001</v>
      </c>
      <c r="F176" s="65">
        <v>12592</v>
      </c>
      <c r="G176" s="65">
        <v>37776</v>
      </c>
      <c r="H176" s="66">
        <v>0.80100000000000005</v>
      </c>
      <c r="I176" s="65">
        <v>6359</v>
      </c>
      <c r="J176" s="66">
        <v>0.94199999999999995</v>
      </c>
      <c r="K176" s="65">
        <v>790536947</v>
      </c>
      <c r="L176" s="65">
        <v>2297</v>
      </c>
      <c r="M176" s="65">
        <v>344160</v>
      </c>
      <c r="N176" s="65">
        <v>118924</v>
      </c>
      <c r="O176" s="66">
        <v>0.38800000000000001</v>
      </c>
      <c r="P176" s="65">
        <v>2718</v>
      </c>
      <c r="Q176" s="65">
        <v>2639</v>
      </c>
      <c r="R176" s="65">
        <v>2718</v>
      </c>
      <c r="S176" s="66">
        <v>1</v>
      </c>
      <c r="T176" s="66">
        <v>1.8560000000000001</v>
      </c>
      <c r="U176" s="66">
        <v>0.9</v>
      </c>
      <c r="V176" s="65">
        <v>780592875</v>
      </c>
      <c r="W176" s="65">
        <v>800481019</v>
      </c>
      <c r="X176" s="65">
        <v>268142734</v>
      </c>
      <c r="Y176" s="65">
        <v>273168925</v>
      </c>
      <c r="Z176" s="65">
        <v>2924</v>
      </c>
      <c r="AA176" s="65">
        <v>2169</v>
      </c>
      <c r="AB176" s="67">
        <v>0.5675</v>
      </c>
      <c r="AC176" s="65">
        <v>0</v>
      </c>
      <c r="AD176" s="66">
        <v>0.17460000000000001</v>
      </c>
      <c r="AE176" s="66">
        <v>0.85599999999999998</v>
      </c>
      <c r="AF176" s="65">
        <v>2175</v>
      </c>
      <c r="AG176" s="65">
        <v>2168</v>
      </c>
      <c r="AH176" s="65">
        <v>2489</v>
      </c>
      <c r="AI176" s="65">
        <v>321607</v>
      </c>
      <c r="AJ176" s="66">
        <v>0.9</v>
      </c>
      <c r="AK176" s="66">
        <v>0.82199999999999995</v>
      </c>
      <c r="AL176" s="66">
        <v>0.92200000000000004</v>
      </c>
      <c r="AM176" s="66">
        <v>0.91600000000000004</v>
      </c>
      <c r="AN176" s="66">
        <v>0.95599999999999996</v>
      </c>
      <c r="AO176" s="66">
        <v>0.53500000000000003</v>
      </c>
      <c r="AP176" s="66">
        <v>0.81599999999999995</v>
      </c>
      <c r="AQ176" s="66">
        <v>0.81599999999999995</v>
      </c>
      <c r="AR176" s="58">
        <v>0.46450999999999998</v>
      </c>
    </row>
    <row r="177" spans="1:44" x14ac:dyDescent="0.2">
      <c r="A177" s="61" t="s">
        <v>374</v>
      </c>
      <c r="B177" s="58" t="s">
        <v>375</v>
      </c>
      <c r="C177" s="65">
        <v>190848</v>
      </c>
      <c r="D177" s="65">
        <v>81946</v>
      </c>
      <c r="E177" s="66">
        <v>0.308</v>
      </c>
      <c r="F177" s="65">
        <v>12952</v>
      </c>
      <c r="G177" s="65">
        <v>38856</v>
      </c>
      <c r="H177" s="66">
        <v>0.84299999999999997</v>
      </c>
      <c r="I177" s="65">
        <v>4574</v>
      </c>
      <c r="J177" s="66">
        <v>0.95399999999999996</v>
      </c>
      <c r="K177" s="65">
        <v>176344364</v>
      </c>
      <c r="L177" s="65">
        <v>753</v>
      </c>
      <c r="M177" s="65">
        <v>234189</v>
      </c>
      <c r="N177" s="65">
        <v>100556</v>
      </c>
      <c r="O177" s="66">
        <v>0.32800000000000001</v>
      </c>
      <c r="P177" s="65">
        <v>889</v>
      </c>
      <c r="Q177" s="65">
        <v>970</v>
      </c>
      <c r="R177" s="65">
        <v>930</v>
      </c>
      <c r="S177" s="66">
        <v>1</v>
      </c>
      <c r="T177" s="66">
        <v>1.952</v>
      </c>
      <c r="U177" s="66">
        <v>0.9</v>
      </c>
      <c r="V177" s="65">
        <v>177311656</v>
      </c>
      <c r="W177" s="65">
        <v>176344364</v>
      </c>
      <c r="X177" s="65">
        <v>73001773</v>
      </c>
      <c r="Y177" s="65">
        <v>75718932</v>
      </c>
      <c r="Z177" s="65">
        <v>924</v>
      </c>
      <c r="AA177" s="65">
        <v>733</v>
      </c>
      <c r="AB177" s="67">
        <v>0.66320000000000001</v>
      </c>
      <c r="AC177" s="65">
        <v>0</v>
      </c>
      <c r="AD177" s="66">
        <v>0.24390000000000001</v>
      </c>
      <c r="AE177" s="66">
        <v>0.95199999999999996</v>
      </c>
      <c r="AF177" s="65">
        <v>733</v>
      </c>
      <c r="AG177" s="65">
        <v>711</v>
      </c>
      <c r="AH177" s="65">
        <v>796</v>
      </c>
      <c r="AI177" s="65">
        <v>221538</v>
      </c>
      <c r="AJ177" s="66">
        <v>0.9</v>
      </c>
      <c r="AK177" s="66">
        <v>0.90700000000000003</v>
      </c>
      <c r="AL177" s="66">
        <v>0.95</v>
      </c>
      <c r="AM177" s="66">
        <v>0.95</v>
      </c>
      <c r="AN177" s="66">
        <v>0.98</v>
      </c>
      <c r="AO177" s="66">
        <v>0.56299999999999994</v>
      </c>
      <c r="AP177" s="66">
        <v>0.874</v>
      </c>
      <c r="AQ177" s="66">
        <v>0.874</v>
      </c>
      <c r="AR177" s="58">
        <v>0.51468000000000003</v>
      </c>
    </row>
    <row r="178" spans="1:44" x14ac:dyDescent="0.2">
      <c r="A178" s="61" t="s">
        <v>376</v>
      </c>
      <c r="B178" s="58" t="s">
        <v>377</v>
      </c>
      <c r="C178" s="65">
        <v>522527</v>
      </c>
      <c r="D178" s="65">
        <v>99999</v>
      </c>
      <c r="E178" s="66">
        <v>0.57899999999999996</v>
      </c>
      <c r="F178" s="65">
        <v>18101</v>
      </c>
      <c r="G178" s="65">
        <v>54303</v>
      </c>
      <c r="H178" s="66">
        <v>0.70499999999999996</v>
      </c>
      <c r="I178" s="65">
        <v>12723</v>
      </c>
      <c r="J178" s="66">
        <v>0.91400000000000003</v>
      </c>
      <c r="K178" s="65">
        <v>157699804</v>
      </c>
      <c r="L178" s="65">
        <v>239</v>
      </c>
      <c r="M178" s="65">
        <v>659831</v>
      </c>
      <c r="N178" s="65">
        <v>129288</v>
      </c>
      <c r="O178" s="66">
        <v>0.42199999999999999</v>
      </c>
      <c r="P178" s="65">
        <v>280</v>
      </c>
      <c r="Q178" s="65">
        <v>319</v>
      </c>
      <c r="R178" s="65">
        <v>300</v>
      </c>
      <c r="S178" s="66">
        <v>1</v>
      </c>
      <c r="T178" s="66">
        <v>2</v>
      </c>
      <c r="U178" s="66">
        <v>0.68300000000000005</v>
      </c>
      <c r="V178" s="65">
        <v>153938582</v>
      </c>
      <c r="W178" s="65">
        <v>161461027</v>
      </c>
      <c r="X178" s="65">
        <v>30861540</v>
      </c>
      <c r="Y178" s="65">
        <v>30899974</v>
      </c>
      <c r="Z178" s="65">
        <v>309</v>
      </c>
      <c r="AA178" s="65">
        <v>233</v>
      </c>
      <c r="AB178" s="67">
        <v>0.64129999999999998</v>
      </c>
      <c r="AC178" s="65">
        <v>0</v>
      </c>
      <c r="AD178" s="66">
        <v>0.26650000000000001</v>
      </c>
      <c r="AE178" s="66">
        <v>1.0640000000000001</v>
      </c>
      <c r="AF178" s="65">
        <v>261</v>
      </c>
      <c r="AG178" s="65">
        <v>254</v>
      </c>
      <c r="AH178" s="65">
        <v>263</v>
      </c>
      <c r="AI178" s="65">
        <v>613920</v>
      </c>
      <c r="AJ178" s="66">
        <v>0.89400000000000002</v>
      </c>
      <c r="AK178" s="66">
        <v>0.77500000000000002</v>
      </c>
      <c r="AL178" s="66">
        <v>0.875</v>
      </c>
      <c r="AM178" s="66">
        <v>0.77500000000000002</v>
      </c>
      <c r="AN178" s="66">
        <v>0.80800000000000005</v>
      </c>
      <c r="AO178" s="66">
        <v>0.55600000000000005</v>
      </c>
      <c r="AP178" s="66">
        <v>0.64800000000000002</v>
      </c>
      <c r="AQ178" s="66">
        <v>0.64800000000000002</v>
      </c>
      <c r="AR178" s="58">
        <v>0.50424000000000002</v>
      </c>
    </row>
    <row r="179" spans="1:44" x14ac:dyDescent="0.2">
      <c r="A179" s="61" t="s">
        <v>378</v>
      </c>
      <c r="B179" s="58" t="s">
        <v>379</v>
      </c>
      <c r="C179" s="65">
        <v>1731107</v>
      </c>
      <c r="D179" s="65">
        <v>179839</v>
      </c>
      <c r="E179" s="66">
        <v>1.599</v>
      </c>
      <c r="F179" s="65">
        <v>22126</v>
      </c>
      <c r="G179" s="65">
        <v>66378</v>
      </c>
      <c r="H179" s="66">
        <v>0.25</v>
      </c>
      <c r="I179" s="65">
        <v>17618</v>
      </c>
      <c r="J179" s="66">
        <v>0.76100000000000001</v>
      </c>
      <c r="K179" s="65">
        <v>260559922</v>
      </c>
      <c r="L179" s="65">
        <v>129</v>
      </c>
      <c r="M179" s="65">
        <v>2019844</v>
      </c>
      <c r="N179" s="65">
        <v>213297</v>
      </c>
      <c r="O179" s="66">
        <v>0.69599999999999995</v>
      </c>
      <c r="P179" s="65">
        <v>118</v>
      </c>
      <c r="Q179" s="65">
        <v>131</v>
      </c>
      <c r="R179" s="65">
        <v>125</v>
      </c>
      <c r="S179" s="66">
        <v>1</v>
      </c>
      <c r="T179" s="66">
        <v>1.4690000000000001</v>
      </c>
      <c r="U179" s="66">
        <v>0.23200000000000001</v>
      </c>
      <c r="V179" s="65">
        <v>256260399</v>
      </c>
      <c r="W179" s="65">
        <v>264859445</v>
      </c>
      <c r="X179" s="65">
        <v>26015968</v>
      </c>
      <c r="Y179" s="65">
        <v>27515408</v>
      </c>
      <c r="Z179" s="65">
        <v>153</v>
      </c>
      <c r="AA179" s="65">
        <v>113</v>
      </c>
      <c r="AB179" s="67">
        <v>0.54510000000000003</v>
      </c>
      <c r="AC179" s="65">
        <v>0</v>
      </c>
      <c r="AD179" s="66">
        <v>0.15659999999999999</v>
      </c>
      <c r="AE179" s="66">
        <v>0.46899999999999997</v>
      </c>
      <c r="AF179" s="65">
        <v>114</v>
      </c>
      <c r="AG179" s="65">
        <v>137</v>
      </c>
      <c r="AH179" s="65">
        <v>136</v>
      </c>
      <c r="AI179" s="65">
        <v>1947495</v>
      </c>
      <c r="AJ179" s="66">
        <v>0.28199999999999997</v>
      </c>
      <c r="AK179" s="66">
        <v>0.623</v>
      </c>
      <c r="AL179" s="66">
        <v>0.72299999999999998</v>
      </c>
      <c r="AM179" s="66">
        <v>0.623</v>
      </c>
      <c r="AN179" s="66">
        <v>0.623</v>
      </c>
      <c r="AO179" s="66">
        <v>0.112</v>
      </c>
      <c r="AP179" s="66">
        <v>0</v>
      </c>
      <c r="AQ179" s="66">
        <v>0.36</v>
      </c>
      <c r="AR179" s="58">
        <v>0.5202</v>
      </c>
    </row>
    <row r="180" spans="1:44" x14ac:dyDescent="0.2">
      <c r="A180" s="61" t="s">
        <v>380</v>
      </c>
      <c r="B180" s="58" t="s">
        <v>381</v>
      </c>
      <c r="C180" s="65">
        <v>207351</v>
      </c>
      <c r="D180" s="65">
        <v>85384</v>
      </c>
      <c r="E180" s="66">
        <v>0.32700000000000001</v>
      </c>
      <c r="F180" s="65">
        <v>13326</v>
      </c>
      <c r="G180" s="65">
        <v>39978</v>
      </c>
      <c r="H180" s="66">
        <v>0.83399999999999996</v>
      </c>
      <c r="I180" s="65">
        <v>6208</v>
      </c>
      <c r="J180" s="66">
        <v>0.95099999999999996</v>
      </c>
      <c r="K180" s="65">
        <v>674616786</v>
      </c>
      <c r="L180" s="65">
        <v>2606</v>
      </c>
      <c r="M180" s="65">
        <v>258870</v>
      </c>
      <c r="N180" s="65">
        <v>107173</v>
      </c>
      <c r="O180" s="66">
        <v>0.35</v>
      </c>
      <c r="P180" s="65">
        <v>3214</v>
      </c>
      <c r="Q180" s="65">
        <v>3301</v>
      </c>
      <c r="R180" s="65">
        <v>3258</v>
      </c>
      <c r="S180" s="66">
        <v>1</v>
      </c>
      <c r="T180" s="66">
        <v>1.5880000000000001</v>
      </c>
      <c r="U180" s="66">
        <v>0.9</v>
      </c>
      <c r="V180" s="65">
        <v>670985928</v>
      </c>
      <c r="W180" s="65">
        <v>678247644</v>
      </c>
      <c r="X180" s="65">
        <v>278449104</v>
      </c>
      <c r="Y180" s="65">
        <v>279293182</v>
      </c>
      <c r="Z180" s="65">
        <v>3271</v>
      </c>
      <c r="AA180" s="65">
        <v>2563</v>
      </c>
      <c r="AB180" s="67">
        <v>0.63029999999999997</v>
      </c>
      <c r="AC180" s="65">
        <v>28</v>
      </c>
      <c r="AD180" s="66">
        <v>0.26569999999999999</v>
      </c>
      <c r="AE180" s="66">
        <v>0.58799999999999997</v>
      </c>
      <c r="AF180" s="65">
        <v>2580</v>
      </c>
      <c r="AG180" s="65">
        <v>2607</v>
      </c>
      <c r="AH180" s="65">
        <v>2652</v>
      </c>
      <c r="AI180" s="65">
        <v>255749</v>
      </c>
      <c r="AJ180" s="66">
        <v>0.9</v>
      </c>
      <c r="AK180" s="66">
        <v>0.877</v>
      </c>
      <c r="AL180" s="66">
        <v>0.95</v>
      </c>
      <c r="AM180" s="66">
        <v>0.95</v>
      </c>
      <c r="AN180" s="66">
        <v>0.98</v>
      </c>
      <c r="AO180" s="66">
        <v>0.66</v>
      </c>
      <c r="AP180" s="66">
        <v>0.85399999999999998</v>
      </c>
      <c r="AQ180" s="66">
        <v>0.85399999999999998</v>
      </c>
      <c r="AR180" s="58">
        <v>0.69237000000000004</v>
      </c>
    </row>
    <row r="181" spans="1:44" x14ac:dyDescent="0.2">
      <c r="A181" s="61" t="s">
        <v>382</v>
      </c>
      <c r="B181" s="58" t="s">
        <v>383</v>
      </c>
      <c r="C181" s="65">
        <v>330961</v>
      </c>
      <c r="D181" s="65">
        <v>128528</v>
      </c>
      <c r="E181" s="66">
        <v>0.50600000000000001</v>
      </c>
      <c r="F181" s="65">
        <v>11994</v>
      </c>
      <c r="G181" s="65">
        <v>35982</v>
      </c>
      <c r="H181" s="66">
        <v>0.74199999999999999</v>
      </c>
      <c r="I181" s="65">
        <v>7511</v>
      </c>
      <c r="J181" s="66">
        <v>0.92500000000000004</v>
      </c>
      <c r="K181" s="65">
        <v>582107508</v>
      </c>
      <c r="L181" s="65">
        <v>1500</v>
      </c>
      <c r="M181" s="65">
        <v>388071</v>
      </c>
      <c r="N181" s="65">
        <v>154319</v>
      </c>
      <c r="O181" s="66">
        <v>0.504</v>
      </c>
      <c r="P181" s="65">
        <v>1679</v>
      </c>
      <c r="Q181" s="65">
        <v>1953</v>
      </c>
      <c r="R181" s="65">
        <v>1816</v>
      </c>
      <c r="S181" s="66">
        <v>1</v>
      </c>
      <c r="T181" s="66">
        <v>1.4510000000000001</v>
      </c>
      <c r="U181" s="66">
        <v>0.78400000000000003</v>
      </c>
      <c r="V181" s="65">
        <v>568153727</v>
      </c>
      <c r="W181" s="65">
        <v>596061289</v>
      </c>
      <c r="X181" s="65">
        <v>223643135</v>
      </c>
      <c r="Y181" s="65">
        <v>231479206</v>
      </c>
      <c r="Z181" s="65">
        <v>1801</v>
      </c>
      <c r="AA181" s="65">
        <v>1425</v>
      </c>
      <c r="AB181" s="67">
        <v>0.50680000000000003</v>
      </c>
      <c r="AC181" s="65">
        <v>11</v>
      </c>
      <c r="AD181" s="66">
        <v>0.18110000000000001</v>
      </c>
      <c r="AE181" s="66">
        <v>0.45100000000000001</v>
      </c>
      <c r="AF181" s="65">
        <v>1429</v>
      </c>
      <c r="AG181" s="65">
        <v>1447</v>
      </c>
      <c r="AH181" s="65">
        <v>1570</v>
      </c>
      <c r="AI181" s="65">
        <v>379656</v>
      </c>
      <c r="AJ181" s="66">
        <v>0.9</v>
      </c>
      <c r="AK181" s="66">
        <v>0.84199999999999997</v>
      </c>
      <c r="AL181" s="66">
        <v>0.94199999999999995</v>
      </c>
      <c r="AM181" s="66">
        <v>0.88300000000000001</v>
      </c>
      <c r="AN181" s="66">
        <v>0.92200000000000004</v>
      </c>
      <c r="AO181" s="66">
        <v>0.55900000000000005</v>
      </c>
      <c r="AP181" s="66">
        <v>0.78300000000000003</v>
      </c>
      <c r="AQ181" s="66">
        <v>0.78300000000000003</v>
      </c>
      <c r="AR181" s="58">
        <v>0.43425000000000002</v>
      </c>
    </row>
    <row r="182" spans="1:44" x14ac:dyDescent="0.2">
      <c r="A182" s="61" t="s">
        <v>384</v>
      </c>
      <c r="B182" s="58" t="s">
        <v>385</v>
      </c>
      <c r="C182" s="65">
        <v>439673</v>
      </c>
      <c r="D182" s="65">
        <v>154967</v>
      </c>
      <c r="E182" s="66">
        <v>0.63900000000000001</v>
      </c>
      <c r="F182" s="65">
        <v>12697</v>
      </c>
      <c r="G182" s="65">
        <v>38091</v>
      </c>
      <c r="H182" s="66">
        <v>0.67500000000000004</v>
      </c>
      <c r="I182" s="65">
        <v>9263</v>
      </c>
      <c r="J182" s="66">
        <v>0.90500000000000003</v>
      </c>
      <c r="K182" s="65">
        <v>473206154</v>
      </c>
      <c r="L182" s="65">
        <v>857</v>
      </c>
      <c r="M182" s="65">
        <v>552165</v>
      </c>
      <c r="N182" s="65">
        <v>196015</v>
      </c>
      <c r="O182" s="66">
        <v>0.64</v>
      </c>
      <c r="P182" s="65">
        <v>979</v>
      </c>
      <c r="Q182" s="65">
        <v>1033</v>
      </c>
      <c r="R182" s="65">
        <v>1006</v>
      </c>
      <c r="S182" s="66">
        <v>1</v>
      </c>
      <c r="T182" s="66">
        <v>1.5860000000000001</v>
      </c>
      <c r="U182" s="66">
        <v>0.60399999999999998</v>
      </c>
      <c r="V182" s="65">
        <v>469805719</v>
      </c>
      <c r="W182" s="65">
        <v>476606589</v>
      </c>
      <c r="X182" s="65">
        <v>140126818</v>
      </c>
      <c r="Y182" s="65">
        <v>167985249</v>
      </c>
      <c r="Z182" s="65">
        <v>1084</v>
      </c>
      <c r="AA182" s="65">
        <v>846</v>
      </c>
      <c r="AB182" s="67">
        <v>0.49440000000000001</v>
      </c>
      <c r="AC182" s="65">
        <v>0</v>
      </c>
      <c r="AD182" s="66">
        <v>0.13020000000000001</v>
      </c>
      <c r="AE182" s="66">
        <v>0.58599999999999997</v>
      </c>
      <c r="AF182" s="65">
        <v>850</v>
      </c>
      <c r="AG182" s="65">
        <v>866</v>
      </c>
      <c r="AH182" s="65">
        <v>928</v>
      </c>
      <c r="AI182" s="65">
        <v>513584</v>
      </c>
      <c r="AJ182" s="66">
        <v>0.76200000000000001</v>
      </c>
      <c r="AK182" s="66">
        <v>0.81399999999999995</v>
      </c>
      <c r="AL182" s="66">
        <v>0.91400000000000003</v>
      </c>
      <c r="AM182" s="66">
        <v>0.81399999999999995</v>
      </c>
      <c r="AN182" s="66">
        <v>0.81399999999999995</v>
      </c>
      <c r="AO182" s="66">
        <v>0.52100000000000002</v>
      </c>
      <c r="AP182" s="66">
        <v>0.70599999999999996</v>
      </c>
      <c r="AQ182" s="66">
        <v>0.70599999999999996</v>
      </c>
      <c r="AR182" s="58">
        <v>0.42775999999999997</v>
      </c>
    </row>
    <row r="183" spans="1:44" x14ac:dyDescent="0.2">
      <c r="A183" s="61" t="s">
        <v>386</v>
      </c>
      <c r="B183" s="58" t="s">
        <v>387</v>
      </c>
      <c r="C183" s="65">
        <v>1098409</v>
      </c>
      <c r="D183" s="65">
        <v>129043</v>
      </c>
      <c r="E183" s="66">
        <v>1.046</v>
      </c>
      <c r="F183" s="65">
        <v>16180</v>
      </c>
      <c r="G183" s="65">
        <v>48540</v>
      </c>
      <c r="H183" s="66">
        <v>0.46700000000000003</v>
      </c>
      <c r="I183" s="65">
        <v>18971</v>
      </c>
      <c r="J183" s="66">
        <v>0.84399999999999997</v>
      </c>
      <c r="K183" s="65">
        <v>526340907</v>
      </c>
      <c r="L183" s="65">
        <v>383</v>
      </c>
      <c r="M183" s="65">
        <v>1374258</v>
      </c>
      <c r="N183" s="65">
        <v>162735</v>
      </c>
      <c r="O183" s="66">
        <v>0.53100000000000003</v>
      </c>
      <c r="P183" s="65">
        <v>507</v>
      </c>
      <c r="Q183" s="65">
        <v>477</v>
      </c>
      <c r="R183" s="65">
        <v>507</v>
      </c>
      <c r="S183" s="66">
        <v>1</v>
      </c>
      <c r="T183" s="66">
        <v>1.847</v>
      </c>
      <c r="U183" s="66">
        <v>0.38600000000000001</v>
      </c>
      <c r="V183" s="65">
        <v>522150030</v>
      </c>
      <c r="W183" s="65">
        <v>530531784</v>
      </c>
      <c r="X183" s="65">
        <v>59689325</v>
      </c>
      <c r="Y183" s="65">
        <v>62327788</v>
      </c>
      <c r="Z183" s="65">
        <v>483</v>
      </c>
      <c r="AA183" s="65">
        <v>421</v>
      </c>
      <c r="AB183" s="67">
        <v>0.47399999999999998</v>
      </c>
      <c r="AC183" s="65">
        <v>1</v>
      </c>
      <c r="AD183" s="66">
        <v>0.1482</v>
      </c>
      <c r="AE183" s="66">
        <v>0.84699999999999998</v>
      </c>
      <c r="AF183" s="65">
        <v>421</v>
      </c>
      <c r="AG183" s="65">
        <v>368</v>
      </c>
      <c r="AH183" s="65">
        <v>413</v>
      </c>
      <c r="AI183" s="65">
        <v>1284580</v>
      </c>
      <c r="AJ183" s="66">
        <v>0.55300000000000005</v>
      </c>
      <c r="AK183" s="66">
        <v>0.68700000000000006</v>
      </c>
      <c r="AL183" s="66">
        <v>0.78700000000000003</v>
      </c>
      <c r="AM183" s="66">
        <v>0.68700000000000006</v>
      </c>
      <c r="AN183" s="66">
        <v>0.68700000000000006</v>
      </c>
      <c r="AO183" s="66">
        <v>0.39</v>
      </c>
      <c r="AP183" s="66">
        <v>0.26300000000000001</v>
      </c>
      <c r="AQ183" s="66">
        <v>0.39</v>
      </c>
      <c r="AR183" s="58">
        <v>0.42947999999999997</v>
      </c>
    </row>
    <row r="184" spans="1:44" x14ac:dyDescent="0.2">
      <c r="A184" s="61" t="s">
        <v>388</v>
      </c>
      <c r="B184" s="58" t="s">
        <v>389</v>
      </c>
      <c r="C184" s="65">
        <v>434207</v>
      </c>
      <c r="D184" s="65">
        <v>139022</v>
      </c>
      <c r="E184" s="66">
        <v>0.60099999999999998</v>
      </c>
      <c r="F184" s="65">
        <v>12063</v>
      </c>
      <c r="G184" s="65">
        <v>36189</v>
      </c>
      <c r="H184" s="66">
        <v>0.69399999999999995</v>
      </c>
      <c r="I184" s="65">
        <v>9969</v>
      </c>
      <c r="J184" s="66">
        <v>0.91</v>
      </c>
      <c r="K184" s="65">
        <v>855134488</v>
      </c>
      <c r="L184" s="65">
        <v>1711</v>
      </c>
      <c r="M184" s="65">
        <v>499786</v>
      </c>
      <c r="N184" s="65">
        <v>163885</v>
      </c>
      <c r="O184" s="66">
        <v>0.53500000000000003</v>
      </c>
      <c r="P184" s="65">
        <v>1937</v>
      </c>
      <c r="Q184" s="65">
        <v>1898</v>
      </c>
      <c r="R184" s="65">
        <v>1937</v>
      </c>
      <c r="S184" s="66">
        <v>1</v>
      </c>
      <c r="T184" s="66">
        <v>1.4219999999999999</v>
      </c>
      <c r="U184" s="66">
        <v>0.629</v>
      </c>
      <c r="V184" s="65">
        <v>834472177</v>
      </c>
      <c r="W184" s="65">
        <v>875796800</v>
      </c>
      <c r="X184" s="65">
        <v>272637084</v>
      </c>
      <c r="Y184" s="65">
        <v>280407483</v>
      </c>
      <c r="Z184" s="65">
        <v>2017</v>
      </c>
      <c r="AA184" s="65">
        <v>1674</v>
      </c>
      <c r="AB184" s="67">
        <v>0.41860000000000003</v>
      </c>
      <c r="AC184" s="65">
        <v>3</v>
      </c>
      <c r="AD184" s="66">
        <v>3.1600000000000003E-2</v>
      </c>
      <c r="AE184" s="66">
        <v>0.42199999999999999</v>
      </c>
      <c r="AF184" s="65">
        <v>1710</v>
      </c>
      <c r="AG184" s="65">
        <v>1661</v>
      </c>
      <c r="AH184" s="65">
        <v>1781</v>
      </c>
      <c r="AI184" s="65">
        <v>491744</v>
      </c>
      <c r="AJ184" s="66">
        <v>0.80200000000000005</v>
      </c>
      <c r="AK184" s="66">
        <v>0.81299999999999994</v>
      </c>
      <c r="AL184" s="66">
        <v>0.91300000000000003</v>
      </c>
      <c r="AM184" s="66">
        <v>0.81799999999999995</v>
      </c>
      <c r="AN184" s="66">
        <v>0.81799999999999995</v>
      </c>
      <c r="AO184" s="66">
        <v>0.56799999999999995</v>
      </c>
      <c r="AP184" s="66">
        <v>0.71799999999999997</v>
      </c>
      <c r="AQ184" s="66">
        <v>0.71799999999999997</v>
      </c>
      <c r="AR184" s="58">
        <v>0.37179000000000001</v>
      </c>
    </row>
    <row r="185" spans="1:44" x14ac:dyDescent="0.2">
      <c r="A185" s="61" t="s">
        <v>390</v>
      </c>
      <c r="B185" s="58" t="s">
        <v>391</v>
      </c>
      <c r="C185" s="65">
        <v>318916</v>
      </c>
      <c r="D185" s="65">
        <v>128132</v>
      </c>
      <c r="E185" s="66">
        <v>0.496</v>
      </c>
      <c r="F185" s="65">
        <v>14127</v>
      </c>
      <c r="G185" s="65">
        <v>42381</v>
      </c>
      <c r="H185" s="66">
        <v>0.748</v>
      </c>
      <c r="I185" s="65">
        <v>8804</v>
      </c>
      <c r="J185" s="66">
        <v>0.92600000000000005</v>
      </c>
      <c r="K185" s="65">
        <v>290917739</v>
      </c>
      <c r="L185" s="65">
        <v>752</v>
      </c>
      <c r="M185" s="65">
        <v>386858</v>
      </c>
      <c r="N185" s="65">
        <v>158120</v>
      </c>
      <c r="O185" s="66">
        <v>0.51600000000000001</v>
      </c>
      <c r="P185" s="65">
        <v>868</v>
      </c>
      <c r="Q185" s="65">
        <v>933</v>
      </c>
      <c r="R185" s="65">
        <v>901</v>
      </c>
      <c r="S185" s="66">
        <v>1.141</v>
      </c>
      <c r="T185" s="66">
        <v>1.6020000000000001</v>
      </c>
      <c r="U185" s="66">
        <v>0.75900000000000001</v>
      </c>
      <c r="V185" s="65">
        <v>285881367</v>
      </c>
      <c r="W185" s="65">
        <v>295954111</v>
      </c>
      <c r="X185" s="65">
        <v>113716737</v>
      </c>
      <c r="Y185" s="65">
        <v>118906976</v>
      </c>
      <c r="Z185" s="65">
        <v>928</v>
      </c>
      <c r="AA185" s="65">
        <v>745</v>
      </c>
      <c r="AB185" s="67">
        <v>0.39229999999999998</v>
      </c>
      <c r="AC185" s="65">
        <v>0</v>
      </c>
      <c r="AD185" s="66">
        <v>5.91E-2</v>
      </c>
      <c r="AE185" s="66">
        <v>0.60199999999999998</v>
      </c>
      <c r="AF185" s="65">
        <v>748</v>
      </c>
      <c r="AG185" s="65">
        <v>724</v>
      </c>
      <c r="AH185" s="65">
        <v>813</v>
      </c>
      <c r="AI185" s="65">
        <v>364027</v>
      </c>
      <c r="AJ185" s="66">
        <v>0.9</v>
      </c>
      <c r="AK185" s="66">
        <v>0.83399999999999996</v>
      </c>
      <c r="AL185" s="66">
        <v>0.93400000000000005</v>
      </c>
      <c r="AM185" s="66">
        <v>0.89100000000000001</v>
      </c>
      <c r="AN185" s="66">
        <v>0.89100000000000001</v>
      </c>
      <c r="AO185" s="66">
        <v>0.62</v>
      </c>
      <c r="AP185" s="66">
        <v>0.79100000000000004</v>
      </c>
      <c r="AQ185" s="66">
        <v>0.79100000000000004</v>
      </c>
      <c r="AR185" s="58">
        <v>0.30995</v>
      </c>
    </row>
    <row r="186" spans="1:44" x14ac:dyDescent="0.2">
      <c r="A186" s="61" t="s">
        <v>392</v>
      </c>
      <c r="B186" s="58" t="s">
        <v>393</v>
      </c>
      <c r="C186" s="65">
        <v>347957</v>
      </c>
      <c r="D186" s="65">
        <v>146202</v>
      </c>
      <c r="E186" s="66">
        <v>0.55600000000000005</v>
      </c>
      <c r="F186" s="65">
        <v>14299</v>
      </c>
      <c r="G186" s="65">
        <v>42897</v>
      </c>
      <c r="H186" s="66">
        <v>0.71699999999999997</v>
      </c>
      <c r="I186" s="65">
        <v>9514</v>
      </c>
      <c r="J186" s="66">
        <v>0.91700000000000004</v>
      </c>
      <c r="K186" s="65">
        <v>868233864</v>
      </c>
      <c r="L186" s="65">
        <v>2169</v>
      </c>
      <c r="M186" s="65">
        <v>400292</v>
      </c>
      <c r="N186" s="65">
        <v>170738</v>
      </c>
      <c r="O186" s="66">
        <v>0.55700000000000005</v>
      </c>
      <c r="P186" s="65">
        <v>2462</v>
      </c>
      <c r="Q186" s="65">
        <v>2548</v>
      </c>
      <c r="R186" s="65">
        <v>2505</v>
      </c>
      <c r="S186" s="66">
        <v>1.141</v>
      </c>
      <c r="T186" s="66">
        <v>1.5049999999999999</v>
      </c>
      <c r="U186" s="66">
        <v>0.72299999999999998</v>
      </c>
      <c r="V186" s="65">
        <v>855092554</v>
      </c>
      <c r="W186" s="65">
        <v>881375174</v>
      </c>
      <c r="X186" s="65">
        <v>347081527</v>
      </c>
      <c r="Y186" s="65">
        <v>370331102</v>
      </c>
      <c r="Z186" s="65">
        <v>2533</v>
      </c>
      <c r="AA186" s="65">
        <v>2125</v>
      </c>
      <c r="AB186" s="67">
        <v>0.6139</v>
      </c>
      <c r="AC186" s="65">
        <v>59</v>
      </c>
      <c r="AD186" s="66">
        <v>0.14119999999999999</v>
      </c>
      <c r="AE186" s="66">
        <v>0.505</v>
      </c>
      <c r="AF186" s="65">
        <v>2515</v>
      </c>
      <c r="AG186" s="65">
        <v>2327</v>
      </c>
      <c r="AH186" s="65">
        <v>2252</v>
      </c>
      <c r="AI186" s="65">
        <v>391374</v>
      </c>
      <c r="AJ186" s="66">
        <v>0.86699999999999999</v>
      </c>
      <c r="AK186" s="66">
        <v>0.79900000000000004</v>
      </c>
      <c r="AL186" s="66">
        <v>0.89900000000000002</v>
      </c>
      <c r="AM186" s="66">
        <v>0.876</v>
      </c>
      <c r="AN186" s="66">
        <v>0.91400000000000003</v>
      </c>
      <c r="AO186" s="66">
        <v>0.65100000000000002</v>
      </c>
      <c r="AP186" s="66">
        <v>0.77600000000000002</v>
      </c>
      <c r="AQ186" s="66">
        <v>0.77600000000000002</v>
      </c>
      <c r="AR186" s="58">
        <v>0.52566000000000002</v>
      </c>
    </row>
    <row r="187" spans="1:44" x14ac:dyDescent="0.2">
      <c r="A187" s="61" t="s">
        <v>394</v>
      </c>
      <c r="B187" s="58" t="s">
        <v>395</v>
      </c>
      <c r="C187" s="65">
        <v>357573</v>
      </c>
      <c r="D187" s="65">
        <v>160179</v>
      </c>
      <c r="E187" s="66">
        <v>0.59199999999999997</v>
      </c>
      <c r="F187" s="65">
        <v>14937</v>
      </c>
      <c r="G187" s="65">
        <v>44811</v>
      </c>
      <c r="H187" s="66">
        <v>0.69899999999999995</v>
      </c>
      <c r="I187" s="65">
        <v>11470</v>
      </c>
      <c r="J187" s="66">
        <v>0.91200000000000003</v>
      </c>
      <c r="K187" s="65">
        <v>354613251</v>
      </c>
      <c r="L187" s="65">
        <v>850</v>
      </c>
      <c r="M187" s="65">
        <v>417192</v>
      </c>
      <c r="N187" s="65">
        <v>190331</v>
      </c>
      <c r="O187" s="66">
        <v>0.621</v>
      </c>
      <c r="P187" s="65">
        <v>930</v>
      </c>
      <c r="Q187" s="65">
        <v>953</v>
      </c>
      <c r="R187" s="65">
        <v>942</v>
      </c>
      <c r="S187" s="66">
        <v>1.141</v>
      </c>
      <c r="T187" s="66">
        <v>1.621</v>
      </c>
      <c r="U187" s="66">
        <v>0.63900000000000001</v>
      </c>
      <c r="V187" s="65">
        <v>348076981</v>
      </c>
      <c r="W187" s="65">
        <v>361149521</v>
      </c>
      <c r="X187" s="65">
        <v>157017868</v>
      </c>
      <c r="Y187" s="65">
        <v>161781731</v>
      </c>
      <c r="Z187" s="65">
        <v>1010</v>
      </c>
      <c r="AA187" s="65">
        <v>791</v>
      </c>
      <c r="AB187" s="67">
        <v>0.4637</v>
      </c>
      <c r="AC187" s="65">
        <v>3</v>
      </c>
      <c r="AD187" s="66">
        <v>4.6100000000000002E-2</v>
      </c>
      <c r="AE187" s="66">
        <v>0.621</v>
      </c>
      <c r="AF187" s="65">
        <v>798</v>
      </c>
      <c r="AG187" s="65">
        <v>816</v>
      </c>
      <c r="AH187" s="65">
        <v>911</v>
      </c>
      <c r="AI187" s="65">
        <v>396431</v>
      </c>
      <c r="AJ187" s="66">
        <v>0.84099999999999997</v>
      </c>
      <c r="AK187" s="66">
        <v>0.82399999999999995</v>
      </c>
      <c r="AL187" s="66">
        <v>0.92400000000000004</v>
      </c>
      <c r="AM187" s="66">
        <v>0.873</v>
      </c>
      <c r="AN187" s="66">
        <v>0.873</v>
      </c>
      <c r="AO187" s="66">
        <v>0.68200000000000005</v>
      </c>
      <c r="AP187" s="66">
        <v>0.77300000000000002</v>
      </c>
      <c r="AQ187" s="66">
        <v>0.77300000000000002</v>
      </c>
      <c r="AR187" s="58">
        <v>0.29770999999999997</v>
      </c>
    </row>
    <row r="188" spans="1:44" x14ac:dyDescent="0.2">
      <c r="A188" s="61" t="s">
        <v>396</v>
      </c>
      <c r="B188" s="58" t="s">
        <v>397</v>
      </c>
      <c r="C188" s="65">
        <v>347178</v>
      </c>
      <c r="D188" s="65">
        <v>140267</v>
      </c>
      <c r="E188" s="66">
        <v>0.54200000000000004</v>
      </c>
      <c r="F188" s="65">
        <v>17205</v>
      </c>
      <c r="G188" s="65">
        <v>51615</v>
      </c>
      <c r="H188" s="66">
        <v>0.72399999999999998</v>
      </c>
      <c r="I188" s="65">
        <v>8143</v>
      </c>
      <c r="J188" s="66">
        <v>0.91900000000000004</v>
      </c>
      <c r="K188" s="65">
        <v>146320327</v>
      </c>
      <c r="L188" s="65">
        <v>381</v>
      </c>
      <c r="M188" s="65">
        <v>384042</v>
      </c>
      <c r="N188" s="65">
        <v>157570</v>
      </c>
      <c r="O188" s="66">
        <v>0.51400000000000001</v>
      </c>
      <c r="P188" s="65">
        <v>407</v>
      </c>
      <c r="Q188" s="65">
        <v>417</v>
      </c>
      <c r="R188" s="65">
        <v>412</v>
      </c>
      <c r="S188" s="66">
        <v>1.141</v>
      </c>
      <c r="T188" s="66">
        <v>1.7030000000000001</v>
      </c>
      <c r="U188" s="66">
        <v>0.70299999999999996</v>
      </c>
      <c r="V188" s="65">
        <v>144048442</v>
      </c>
      <c r="W188" s="65">
        <v>148592213</v>
      </c>
      <c r="X188" s="65">
        <v>57467440</v>
      </c>
      <c r="Y188" s="65">
        <v>60034357</v>
      </c>
      <c r="Z188" s="65">
        <v>428</v>
      </c>
      <c r="AA188" s="65">
        <v>388</v>
      </c>
      <c r="AB188" s="67">
        <v>0.39789999999999998</v>
      </c>
      <c r="AC188" s="65">
        <v>31</v>
      </c>
      <c r="AD188" s="66">
        <v>0.13469999999999999</v>
      </c>
      <c r="AE188" s="66">
        <v>0.70299999999999996</v>
      </c>
      <c r="AF188" s="65">
        <v>389</v>
      </c>
      <c r="AG188" s="65">
        <v>405</v>
      </c>
      <c r="AH188" s="65">
        <v>408</v>
      </c>
      <c r="AI188" s="65">
        <v>364196</v>
      </c>
      <c r="AJ188" s="66">
        <v>0.9</v>
      </c>
      <c r="AK188" s="66">
        <v>0.86099999999999999</v>
      </c>
      <c r="AL188" s="66">
        <v>0.95</v>
      </c>
      <c r="AM188" s="66">
        <v>0.89100000000000001</v>
      </c>
      <c r="AN188" s="66">
        <v>0.89100000000000001</v>
      </c>
      <c r="AO188" s="66">
        <v>0.623</v>
      </c>
      <c r="AP188" s="66">
        <v>0.79100000000000004</v>
      </c>
      <c r="AQ188" s="66">
        <v>0.79100000000000004</v>
      </c>
      <c r="AR188" s="58">
        <v>0.28444000000000003</v>
      </c>
    </row>
    <row r="189" spans="1:44" x14ac:dyDescent="0.2">
      <c r="A189" s="61" t="s">
        <v>398</v>
      </c>
      <c r="B189" s="58" t="s">
        <v>399</v>
      </c>
      <c r="C189" s="65">
        <v>302484</v>
      </c>
      <c r="D189" s="65">
        <v>142233</v>
      </c>
      <c r="E189" s="66">
        <v>0.51600000000000001</v>
      </c>
      <c r="F189" s="65">
        <v>12428</v>
      </c>
      <c r="G189" s="65">
        <v>37284</v>
      </c>
      <c r="H189" s="66">
        <v>0.73699999999999999</v>
      </c>
      <c r="I189" s="65">
        <v>9149</v>
      </c>
      <c r="J189" s="66">
        <v>0.92300000000000004</v>
      </c>
      <c r="K189" s="65">
        <v>417529575</v>
      </c>
      <c r="L189" s="65">
        <v>1189</v>
      </c>
      <c r="M189" s="65">
        <v>351160</v>
      </c>
      <c r="N189" s="65">
        <v>169628</v>
      </c>
      <c r="O189" s="66">
        <v>0.55400000000000005</v>
      </c>
      <c r="P189" s="65">
        <v>1306</v>
      </c>
      <c r="Q189" s="65">
        <v>1308</v>
      </c>
      <c r="R189" s="65">
        <v>1307</v>
      </c>
      <c r="S189" s="66">
        <v>1.141</v>
      </c>
      <c r="T189" s="66">
        <v>1.339</v>
      </c>
      <c r="U189" s="66">
        <v>0.73799999999999999</v>
      </c>
      <c r="V189" s="65">
        <v>406136541</v>
      </c>
      <c r="W189" s="65">
        <v>428922610</v>
      </c>
      <c r="X189" s="65">
        <v>193728481</v>
      </c>
      <c r="Y189" s="65">
        <v>201687740</v>
      </c>
      <c r="Z189" s="65">
        <v>1418</v>
      </c>
      <c r="AA189" s="65">
        <v>1139</v>
      </c>
      <c r="AB189" s="67">
        <v>0.39200000000000002</v>
      </c>
      <c r="AC189" s="65">
        <v>5</v>
      </c>
      <c r="AD189" s="66">
        <v>6.13E-2</v>
      </c>
      <c r="AE189" s="66">
        <v>0.33900000000000002</v>
      </c>
      <c r="AF189" s="65">
        <v>1150</v>
      </c>
      <c r="AG189" s="65">
        <v>1213</v>
      </c>
      <c r="AH189" s="65">
        <v>1269</v>
      </c>
      <c r="AI189" s="65">
        <v>338000</v>
      </c>
      <c r="AJ189" s="66">
        <v>0.9</v>
      </c>
      <c r="AK189" s="66">
        <v>0.82699999999999996</v>
      </c>
      <c r="AL189" s="66">
        <v>0.92700000000000005</v>
      </c>
      <c r="AM189" s="66">
        <v>0.90700000000000003</v>
      </c>
      <c r="AN189" s="66">
        <v>0.90700000000000003</v>
      </c>
      <c r="AO189" s="66">
        <v>0.67300000000000004</v>
      </c>
      <c r="AP189" s="66">
        <v>0.80700000000000005</v>
      </c>
      <c r="AQ189" s="66">
        <v>0.80700000000000005</v>
      </c>
      <c r="AR189" s="58">
        <v>0.33161000000000002</v>
      </c>
    </row>
    <row r="190" spans="1:44" x14ac:dyDescent="0.2">
      <c r="A190" s="61" t="s">
        <v>400</v>
      </c>
      <c r="B190" s="58" t="s">
        <v>401</v>
      </c>
      <c r="C190" s="65">
        <v>262359</v>
      </c>
      <c r="D190" s="65">
        <v>115982</v>
      </c>
      <c r="E190" s="66">
        <v>0.43099999999999999</v>
      </c>
      <c r="F190" s="65">
        <v>15924</v>
      </c>
      <c r="G190" s="65">
        <v>47772</v>
      </c>
      <c r="H190" s="66">
        <v>0.78100000000000003</v>
      </c>
      <c r="I190" s="65">
        <v>7239</v>
      </c>
      <c r="J190" s="66">
        <v>0.93600000000000005</v>
      </c>
      <c r="K190" s="65">
        <v>240031265</v>
      </c>
      <c r="L190" s="65">
        <v>770</v>
      </c>
      <c r="M190" s="65">
        <v>311728</v>
      </c>
      <c r="N190" s="65">
        <v>140685</v>
      </c>
      <c r="O190" s="66">
        <v>0.45900000000000002</v>
      </c>
      <c r="P190" s="65">
        <v>844</v>
      </c>
      <c r="Q190" s="65">
        <v>868</v>
      </c>
      <c r="R190" s="65">
        <v>856</v>
      </c>
      <c r="S190" s="66">
        <v>1.141</v>
      </c>
      <c r="T190" s="66">
        <v>1.68</v>
      </c>
      <c r="U190" s="66">
        <v>0.84</v>
      </c>
      <c r="V190" s="65">
        <v>235018405</v>
      </c>
      <c r="W190" s="65">
        <v>245044125</v>
      </c>
      <c r="X190" s="65">
        <v>103504951</v>
      </c>
      <c r="Y190" s="65">
        <v>108328079</v>
      </c>
      <c r="Z190" s="65">
        <v>934</v>
      </c>
      <c r="AA190" s="65">
        <v>744</v>
      </c>
      <c r="AB190" s="67">
        <v>0.52700000000000002</v>
      </c>
      <c r="AC190" s="65">
        <v>10</v>
      </c>
      <c r="AD190" s="66">
        <v>7.0499999999999993E-2</v>
      </c>
      <c r="AE190" s="66">
        <v>0.68</v>
      </c>
      <c r="AF190" s="65">
        <v>750</v>
      </c>
      <c r="AG190" s="65">
        <v>754</v>
      </c>
      <c r="AH190" s="65">
        <v>839</v>
      </c>
      <c r="AI190" s="65">
        <v>292066</v>
      </c>
      <c r="AJ190" s="66">
        <v>0.9</v>
      </c>
      <c r="AK190" s="66">
        <v>0.874</v>
      </c>
      <c r="AL190" s="66">
        <v>0.95</v>
      </c>
      <c r="AM190" s="66">
        <v>0.93300000000000005</v>
      </c>
      <c r="AN190" s="66">
        <v>0.93300000000000005</v>
      </c>
      <c r="AO190" s="66">
        <v>0.63200000000000001</v>
      </c>
      <c r="AP190" s="66">
        <v>0.83299999999999996</v>
      </c>
      <c r="AQ190" s="66">
        <v>0.83299999999999996</v>
      </c>
      <c r="AR190" s="58">
        <v>0.34161000000000002</v>
      </c>
    </row>
    <row r="191" spans="1:44" x14ac:dyDescent="0.2">
      <c r="A191" s="61" t="s">
        <v>402</v>
      </c>
      <c r="B191" s="58" t="s">
        <v>403</v>
      </c>
      <c r="C191" s="65">
        <v>357707</v>
      </c>
      <c r="D191" s="65">
        <v>140404</v>
      </c>
      <c r="E191" s="66">
        <v>0.55100000000000005</v>
      </c>
      <c r="F191" s="65">
        <v>15631</v>
      </c>
      <c r="G191" s="65">
        <v>46893</v>
      </c>
      <c r="H191" s="66">
        <v>0.71899999999999997</v>
      </c>
      <c r="I191" s="65">
        <v>9325</v>
      </c>
      <c r="J191" s="66">
        <v>0.91800000000000004</v>
      </c>
      <c r="K191" s="65">
        <v>266801956</v>
      </c>
      <c r="L191" s="65">
        <v>620</v>
      </c>
      <c r="M191" s="65">
        <v>430325</v>
      </c>
      <c r="N191" s="65">
        <v>173240</v>
      </c>
      <c r="O191" s="66">
        <v>0.56499999999999995</v>
      </c>
      <c r="P191" s="65">
        <v>739</v>
      </c>
      <c r="Q191" s="65">
        <v>758</v>
      </c>
      <c r="R191" s="65">
        <v>749</v>
      </c>
      <c r="S191" s="66">
        <v>1.141</v>
      </c>
      <c r="T191" s="66">
        <v>1.71</v>
      </c>
      <c r="U191" s="66">
        <v>0.69499999999999995</v>
      </c>
      <c r="V191" s="65">
        <v>259957985</v>
      </c>
      <c r="W191" s="65">
        <v>273645928</v>
      </c>
      <c r="X191" s="65">
        <v>102957279</v>
      </c>
      <c r="Y191" s="65">
        <v>107409233</v>
      </c>
      <c r="Z191" s="65">
        <v>765</v>
      </c>
      <c r="AA191" s="65">
        <v>626</v>
      </c>
      <c r="AB191" s="67">
        <v>0.47739999999999999</v>
      </c>
      <c r="AC191" s="65">
        <v>7</v>
      </c>
      <c r="AD191" s="66">
        <v>9.6000000000000002E-2</v>
      </c>
      <c r="AE191" s="66">
        <v>0.71</v>
      </c>
      <c r="AF191" s="65">
        <v>629</v>
      </c>
      <c r="AG191" s="65">
        <v>622</v>
      </c>
      <c r="AH191" s="65">
        <v>663</v>
      </c>
      <c r="AI191" s="65">
        <v>412738</v>
      </c>
      <c r="AJ191" s="66">
        <v>0.9</v>
      </c>
      <c r="AK191" s="66">
        <v>0.84399999999999997</v>
      </c>
      <c r="AL191" s="66">
        <v>0.94399999999999995</v>
      </c>
      <c r="AM191" s="66">
        <v>0.86399999999999999</v>
      </c>
      <c r="AN191" s="66">
        <v>0.86399999999999999</v>
      </c>
      <c r="AO191" s="66">
        <v>0.61</v>
      </c>
      <c r="AP191" s="66">
        <v>0.76400000000000001</v>
      </c>
      <c r="AQ191" s="66">
        <v>0.76400000000000001</v>
      </c>
      <c r="AR191" s="58">
        <v>0.30564999999999998</v>
      </c>
    </row>
    <row r="192" spans="1:44" x14ac:dyDescent="0.2">
      <c r="A192" s="61" t="s">
        <v>404</v>
      </c>
      <c r="B192" s="58" t="s">
        <v>405</v>
      </c>
      <c r="C192" s="65">
        <v>391384</v>
      </c>
      <c r="D192" s="65">
        <v>144803</v>
      </c>
      <c r="E192" s="66">
        <v>0.58299999999999996</v>
      </c>
      <c r="F192" s="65">
        <v>14645</v>
      </c>
      <c r="G192" s="65">
        <v>43935</v>
      </c>
      <c r="H192" s="66">
        <v>0.70299999999999996</v>
      </c>
      <c r="I192" s="65">
        <v>9323</v>
      </c>
      <c r="J192" s="66">
        <v>0.91300000000000003</v>
      </c>
      <c r="K192" s="65">
        <v>428883238</v>
      </c>
      <c r="L192" s="65">
        <v>904</v>
      </c>
      <c r="M192" s="65">
        <v>474428</v>
      </c>
      <c r="N192" s="65">
        <v>177960</v>
      </c>
      <c r="O192" s="66">
        <v>0.58099999999999996</v>
      </c>
      <c r="P192" s="65">
        <v>1039</v>
      </c>
      <c r="Q192" s="65">
        <v>1060</v>
      </c>
      <c r="R192" s="65">
        <v>1050</v>
      </c>
      <c r="S192" s="66">
        <v>1.141</v>
      </c>
      <c r="T192" s="66">
        <v>1.542</v>
      </c>
      <c r="U192" s="66">
        <v>0.65</v>
      </c>
      <c r="V192" s="65">
        <v>422937779</v>
      </c>
      <c r="W192" s="65">
        <v>434828698</v>
      </c>
      <c r="X192" s="65">
        <v>155475425</v>
      </c>
      <c r="Y192" s="65">
        <v>160876690</v>
      </c>
      <c r="Z192" s="65">
        <v>1111</v>
      </c>
      <c r="AA192" s="65">
        <v>897</v>
      </c>
      <c r="AB192" s="67">
        <v>0.42349999999999999</v>
      </c>
      <c r="AC192" s="65">
        <v>2</v>
      </c>
      <c r="AD192" s="66">
        <v>3.7699999999999997E-2</v>
      </c>
      <c r="AE192" s="66">
        <v>0.54200000000000004</v>
      </c>
      <c r="AF192" s="65">
        <v>902</v>
      </c>
      <c r="AG192" s="65">
        <v>913</v>
      </c>
      <c r="AH192" s="65">
        <v>978</v>
      </c>
      <c r="AI192" s="65">
        <v>444610</v>
      </c>
      <c r="AJ192" s="66">
        <v>0.84899999999999998</v>
      </c>
      <c r="AK192" s="66">
        <v>0.81699999999999995</v>
      </c>
      <c r="AL192" s="66">
        <v>0.91700000000000004</v>
      </c>
      <c r="AM192" s="66">
        <v>0.84499999999999997</v>
      </c>
      <c r="AN192" s="66">
        <v>0.84499999999999997</v>
      </c>
      <c r="AO192" s="66">
        <v>0.58199999999999996</v>
      </c>
      <c r="AP192" s="66">
        <v>0.745</v>
      </c>
      <c r="AQ192" s="66">
        <v>0.745</v>
      </c>
      <c r="AR192" s="58">
        <v>0.36332999999999999</v>
      </c>
    </row>
    <row r="193" spans="1:44" x14ac:dyDescent="0.2">
      <c r="A193" s="61" t="s">
        <v>406</v>
      </c>
      <c r="B193" s="58" t="s">
        <v>407</v>
      </c>
      <c r="C193" s="65">
        <v>560858</v>
      </c>
      <c r="D193" s="65">
        <v>128773</v>
      </c>
      <c r="E193" s="66">
        <v>0.66800000000000004</v>
      </c>
      <c r="F193" s="65">
        <v>13732</v>
      </c>
      <c r="G193" s="65">
        <v>41196</v>
      </c>
      <c r="H193" s="66">
        <v>0.66</v>
      </c>
      <c r="I193" s="65">
        <v>13032</v>
      </c>
      <c r="J193" s="66">
        <v>0.9</v>
      </c>
      <c r="K193" s="65">
        <v>875918819</v>
      </c>
      <c r="L193" s="65">
        <v>1183</v>
      </c>
      <c r="M193" s="65">
        <v>740421</v>
      </c>
      <c r="N193" s="65">
        <v>171008</v>
      </c>
      <c r="O193" s="66">
        <v>0.55800000000000005</v>
      </c>
      <c r="P193" s="65">
        <v>1405</v>
      </c>
      <c r="Q193" s="65">
        <v>1482</v>
      </c>
      <c r="R193" s="65">
        <v>1444</v>
      </c>
      <c r="S193" s="66">
        <v>1.1240000000000001</v>
      </c>
      <c r="T193" s="66">
        <v>1.7030000000000001</v>
      </c>
      <c r="U193" s="66">
        <v>0.56799999999999995</v>
      </c>
      <c r="V193" s="65">
        <v>870728242</v>
      </c>
      <c r="W193" s="65">
        <v>881109396</v>
      </c>
      <c r="X193" s="65">
        <v>194429439</v>
      </c>
      <c r="Y193" s="65">
        <v>202303581</v>
      </c>
      <c r="Z193" s="65">
        <v>1571</v>
      </c>
      <c r="AA193" s="65">
        <v>1118</v>
      </c>
      <c r="AB193" s="67">
        <v>0.50019999999999998</v>
      </c>
      <c r="AC193" s="65">
        <v>11</v>
      </c>
      <c r="AD193" s="66">
        <v>0.1077</v>
      </c>
      <c r="AE193" s="66">
        <v>0.70299999999999996</v>
      </c>
      <c r="AF193" s="65">
        <v>1135</v>
      </c>
      <c r="AG193" s="65">
        <v>1164</v>
      </c>
      <c r="AH193" s="65">
        <v>1258</v>
      </c>
      <c r="AI193" s="65">
        <v>700404</v>
      </c>
      <c r="AJ193" s="66">
        <v>0.75700000000000001</v>
      </c>
      <c r="AK193" s="66">
        <v>0.69699999999999995</v>
      </c>
      <c r="AL193" s="66">
        <v>0.79700000000000004</v>
      </c>
      <c r="AM193" s="66">
        <v>0.69799999999999995</v>
      </c>
      <c r="AN193" s="66">
        <v>0.69799999999999995</v>
      </c>
      <c r="AO193" s="66">
        <v>0.51900000000000002</v>
      </c>
      <c r="AP193" s="66">
        <v>0.59799999999999998</v>
      </c>
      <c r="AQ193" s="66">
        <v>0.59799999999999998</v>
      </c>
      <c r="AR193" s="58">
        <v>0.52763000000000004</v>
      </c>
    </row>
    <row r="194" spans="1:44" x14ac:dyDescent="0.2">
      <c r="A194" s="61" t="s">
        <v>408</v>
      </c>
      <c r="B194" s="58" t="s">
        <v>409</v>
      </c>
      <c r="C194" s="65">
        <v>649469</v>
      </c>
      <c r="D194" s="65">
        <v>156120</v>
      </c>
      <c r="E194" s="66">
        <v>0.78800000000000003</v>
      </c>
      <c r="F194" s="65">
        <v>17583</v>
      </c>
      <c r="G194" s="65">
        <v>52749</v>
      </c>
      <c r="H194" s="66">
        <v>0.59899999999999998</v>
      </c>
      <c r="I194" s="65">
        <v>16030</v>
      </c>
      <c r="J194" s="66">
        <v>0.88200000000000001</v>
      </c>
      <c r="K194" s="65">
        <v>1087524769</v>
      </c>
      <c r="L194" s="65">
        <v>1360</v>
      </c>
      <c r="M194" s="65">
        <v>799650</v>
      </c>
      <c r="N194" s="65">
        <v>195151</v>
      </c>
      <c r="O194" s="66">
        <v>0.63700000000000001</v>
      </c>
      <c r="P194" s="65">
        <v>1593</v>
      </c>
      <c r="Q194" s="65">
        <v>1636</v>
      </c>
      <c r="R194" s="65">
        <v>1615</v>
      </c>
      <c r="S194" s="66">
        <v>1.1240000000000001</v>
      </c>
      <c r="T194" s="66">
        <v>1.6479999999999999</v>
      </c>
      <c r="U194" s="66">
        <v>0.51200000000000001</v>
      </c>
      <c r="V194" s="65">
        <v>1070950752</v>
      </c>
      <c r="W194" s="65">
        <v>1104098786</v>
      </c>
      <c r="X194" s="65">
        <v>273350678</v>
      </c>
      <c r="Y194" s="65">
        <v>265405663</v>
      </c>
      <c r="Z194" s="65">
        <v>1700</v>
      </c>
      <c r="AA194" s="65">
        <v>1310</v>
      </c>
      <c r="AB194" s="67">
        <v>0.53420000000000001</v>
      </c>
      <c r="AC194" s="65">
        <v>50</v>
      </c>
      <c r="AD194" s="66">
        <v>0.20880000000000001</v>
      </c>
      <c r="AE194" s="66">
        <v>0.64800000000000002</v>
      </c>
      <c r="AF194" s="65">
        <v>1355</v>
      </c>
      <c r="AG194" s="65">
        <v>1375</v>
      </c>
      <c r="AH194" s="65">
        <v>1427</v>
      </c>
      <c r="AI194" s="65">
        <v>773720</v>
      </c>
      <c r="AJ194" s="66">
        <v>0.63400000000000001</v>
      </c>
      <c r="AK194" s="66">
        <v>0.66700000000000004</v>
      </c>
      <c r="AL194" s="66">
        <v>0.76700000000000002</v>
      </c>
      <c r="AM194" s="66">
        <v>0.66700000000000004</v>
      </c>
      <c r="AN194" s="66">
        <v>0.69499999999999995</v>
      </c>
      <c r="AO194" s="66">
        <v>0.54900000000000004</v>
      </c>
      <c r="AP194" s="66">
        <v>0.55600000000000005</v>
      </c>
      <c r="AQ194" s="66">
        <v>0.55600000000000005</v>
      </c>
      <c r="AR194" s="58">
        <v>0.49541000000000002</v>
      </c>
    </row>
    <row r="195" spans="1:44" x14ac:dyDescent="0.2">
      <c r="A195" s="61" t="s">
        <v>410</v>
      </c>
      <c r="B195" s="58" t="s">
        <v>411</v>
      </c>
      <c r="C195" s="65">
        <v>646774</v>
      </c>
      <c r="D195" s="65">
        <v>178678</v>
      </c>
      <c r="E195" s="66">
        <v>0.83499999999999996</v>
      </c>
      <c r="F195" s="65">
        <v>15193</v>
      </c>
      <c r="G195" s="65">
        <v>45579</v>
      </c>
      <c r="H195" s="66">
        <v>0.57499999999999996</v>
      </c>
      <c r="I195" s="65">
        <v>15209</v>
      </c>
      <c r="J195" s="66">
        <v>0.875</v>
      </c>
      <c r="K195" s="65">
        <v>969576128</v>
      </c>
      <c r="L195" s="65">
        <v>1247</v>
      </c>
      <c r="M195" s="65">
        <v>777526</v>
      </c>
      <c r="N195" s="65">
        <v>217366</v>
      </c>
      <c r="O195" s="66">
        <v>0.71</v>
      </c>
      <c r="P195" s="65">
        <v>1395</v>
      </c>
      <c r="Q195" s="65">
        <v>1453</v>
      </c>
      <c r="R195" s="65">
        <v>1424</v>
      </c>
      <c r="S195" s="66">
        <v>1.1240000000000001</v>
      </c>
      <c r="T195" s="66">
        <v>1.4950000000000001</v>
      </c>
      <c r="U195" s="66">
        <v>0.47</v>
      </c>
      <c r="V195" s="65">
        <v>957995522</v>
      </c>
      <c r="W195" s="65">
        <v>981156734</v>
      </c>
      <c r="X195" s="65">
        <v>268205824</v>
      </c>
      <c r="Y195" s="65">
        <v>271055569</v>
      </c>
      <c r="Z195" s="65">
        <v>1517</v>
      </c>
      <c r="AA195" s="65">
        <v>1196</v>
      </c>
      <c r="AB195" s="67">
        <v>0.41620000000000001</v>
      </c>
      <c r="AC195" s="65">
        <v>8</v>
      </c>
      <c r="AD195" s="66">
        <v>0.13600000000000001</v>
      </c>
      <c r="AE195" s="66">
        <v>0.495</v>
      </c>
      <c r="AF195" s="65">
        <v>1208</v>
      </c>
      <c r="AG195" s="65">
        <v>1255</v>
      </c>
      <c r="AH195" s="65">
        <v>1338</v>
      </c>
      <c r="AI195" s="65">
        <v>733300</v>
      </c>
      <c r="AJ195" s="66">
        <v>0.63600000000000001</v>
      </c>
      <c r="AK195" s="66">
        <v>0.71</v>
      </c>
      <c r="AL195" s="66">
        <v>0.81</v>
      </c>
      <c r="AM195" s="66">
        <v>0.71</v>
      </c>
      <c r="AN195" s="66">
        <v>0.71</v>
      </c>
      <c r="AO195" s="66">
        <v>0.57299999999999995</v>
      </c>
      <c r="AP195" s="66">
        <v>0.57899999999999996</v>
      </c>
      <c r="AQ195" s="66">
        <v>0.57899999999999996</v>
      </c>
      <c r="AR195" s="58">
        <v>0.38058999999999998</v>
      </c>
    </row>
    <row r="196" spans="1:44" x14ac:dyDescent="0.2">
      <c r="A196" s="61" t="s">
        <v>412</v>
      </c>
      <c r="B196" s="58" t="s">
        <v>413</v>
      </c>
      <c r="C196" s="65">
        <v>570532</v>
      </c>
      <c r="D196" s="65">
        <v>153690</v>
      </c>
      <c r="E196" s="66">
        <v>0.72799999999999998</v>
      </c>
      <c r="F196" s="65">
        <v>16978</v>
      </c>
      <c r="G196" s="65">
        <v>50934</v>
      </c>
      <c r="H196" s="66">
        <v>0.629</v>
      </c>
      <c r="I196" s="65">
        <v>15920</v>
      </c>
      <c r="J196" s="66">
        <v>0.89100000000000001</v>
      </c>
      <c r="K196" s="65">
        <v>761713692</v>
      </c>
      <c r="L196" s="65">
        <v>1086</v>
      </c>
      <c r="M196" s="65">
        <v>701393</v>
      </c>
      <c r="N196" s="65">
        <v>191051</v>
      </c>
      <c r="O196" s="66">
        <v>0.624</v>
      </c>
      <c r="P196" s="65">
        <v>1325</v>
      </c>
      <c r="Q196" s="65">
        <v>1318</v>
      </c>
      <c r="R196" s="65">
        <v>1325</v>
      </c>
      <c r="S196" s="66">
        <v>1.1240000000000001</v>
      </c>
      <c r="T196" s="66">
        <v>1.605</v>
      </c>
      <c r="U196" s="66">
        <v>0.52900000000000003</v>
      </c>
      <c r="V196" s="65">
        <v>753208610</v>
      </c>
      <c r="W196" s="65">
        <v>770218774</v>
      </c>
      <c r="X196" s="65">
        <v>202642969</v>
      </c>
      <c r="Y196" s="65">
        <v>207481984</v>
      </c>
      <c r="Z196" s="65">
        <v>1350</v>
      </c>
      <c r="AA196" s="65">
        <v>1100</v>
      </c>
      <c r="AB196" s="67">
        <v>0.32890000000000003</v>
      </c>
      <c r="AC196" s="65">
        <v>1</v>
      </c>
      <c r="AD196" s="66">
        <v>8.9099999999999999E-2</v>
      </c>
      <c r="AE196" s="66">
        <v>0.60499999999999998</v>
      </c>
      <c r="AF196" s="65">
        <v>1136</v>
      </c>
      <c r="AG196" s="65">
        <v>1112</v>
      </c>
      <c r="AH196" s="65">
        <v>1166</v>
      </c>
      <c r="AI196" s="65">
        <v>660564</v>
      </c>
      <c r="AJ196" s="66">
        <v>0.71399999999999997</v>
      </c>
      <c r="AK196" s="66">
        <v>0.66700000000000004</v>
      </c>
      <c r="AL196" s="66">
        <v>0.76700000000000002</v>
      </c>
      <c r="AM196" s="66">
        <v>0.72099999999999997</v>
      </c>
      <c r="AN196" s="66">
        <v>0.72099999999999997</v>
      </c>
      <c r="AO196" s="66">
        <v>0.64200000000000002</v>
      </c>
      <c r="AP196" s="66">
        <v>0.621</v>
      </c>
      <c r="AQ196" s="66">
        <v>0.64200000000000002</v>
      </c>
      <c r="AR196" s="58">
        <v>0.29725000000000001</v>
      </c>
    </row>
    <row r="197" spans="1:44" x14ac:dyDescent="0.2">
      <c r="A197" s="61" t="s">
        <v>414</v>
      </c>
      <c r="B197" s="58" t="s">
        <v>415</v>
      </c>
      <c r="C197" s="65">
        <v>2255402</v>
      </c>
      <c r="D197" s="65">
        <v>195664</v>
      </c>
      <c r="E197" s="66">
        <v>2.0009999999999999</v>
      </c>
      <c r="F197" s="65">
        <v>22441</v>
      </c>
      <c r="G197" s="65">
        <v>67323</v>
      </c>
      <c r="H197" s="66">
        <v>0.25</v>
      </c>
      <c r="I197" s="65">
        <v>36162</v>
      </c>
      <c r="J197" s="66">
        <v>0.7</v>
      </c>
      <c r="K197" s="65">
        <v>977869627</v>
      </c>
      <c r="L197" s="65">
        <v>342</v>
      </c>
      <c r="M197" s="65">
        <v>2859267</v>
      </c>
      <c r="N197" s="65">
        <v>250015</v>
      </c>
      <c r="O197" s="66">
        <v>0.81599999999999995</v>
      </c>
      <c r="P197" s="65">
        <v>438</v>
      </c>
      <c r="Q197" s="65">
        <v>484</v>
      </c>
      <c r="R197" s="65">
        <v>461</v>
      </c>
      <c r="S197" s="66">
        <v>1.1240000000000001</v>
      </c>
      <c r="T197" s="66">
        <v>1.9910000000000001</v>
      </c>
      <c r="U197" s="66">
        <v>0.161</v>
      </c>
      <c r="V197" s="65">
        <v>970128191</v>
      </c>
      <c r="W197" s="65">
        <v>985611064</v>
      </c>
      <c r="X197" s="65">
        <v>77053144</v>
      </c>
      <c r="Y197" s="65">
        <v>85505439</v>
      </c>
      <c r="Z197" s="65">
        <v>437</v>
      </c>
      <c r="AA197" s="65">
        <v>338</v>
      </c>
      <c r="AB197" s="67">
        <v>0.58730000000000004</v>
      </c>
      <c r="AC197" s="65">
        <v>4</v>
      </c>
      <c r="AD197" s="66">
        <v>0.22650000000000001</v>
      </c>
      <c r="AE197" s="66">
        <v>0.99099999999999999</v>
      </c>
      <c r="AF197" s="65">
        <v>374</v>
      </c>
      <c r="AG197" s="65">
        <v>397</v>
      </c>
      <c r="AH197" s="65">
        <v>356</v>
      </c>
      <c r="AI197" s="65">
        <v>2768570</v>
      </c>
      <c r="AJ197" s="66">
        <v>0.14799999999999999</v>
      </c>
      <c r="AK197" s="66">
        <v>5.1999999999999998E-2</v>
      </c>
      <c r="AL197" s="66">
        <v>0.152</v>
      </c>
      <c r="AM197" s="66">
        <v>0.188</v>
      </c>
      <c r="AN197" s="66">
        <v>0.188</v>
      </c>
      <c r="AO197" s="66">
        <v>0.33900000000000002</v>
      </c>
      <c r="AP197" s="66">
        <v>0</v>
      </c>
      <c r="AQ197" s="66">
        <v>0.36</v>
      </c>
      <c r="AR197" s="58">
        <v>0.46754000000000001</v>
      </c>
    </row>
    <row r="198" spans="1:44" x14ac:dyDescent="0.2">
      <c r="A198" s="61" t="s">
        <v>416</v>
      </c>
      <c r="B198" s="58" t="s">
        <v>417</v>
      </c>
      <c r="C198" s="65">
        <v>3306916</v>
      </c>
      <c r="D198" s="65">
        <v>222433</v>
      </c>
      <c r="E198" s="66">
        <v>2.7959999999999998</v>
      </c>
      <c r="F198" s="65">
        <v>24592</v>
      </c>
      <c r="G198" s="65">
        <v>73776</v>
      </c>
      <c r="H198" s="66">
        <v>0.25</v>
      </c>
      <c r="I198" s="65">
        <v>32877</v>
      </c>
      <c r="J198" s="66">
        <v>0.58099999999999996</v>
      </c>
      <c r="K198" s="65">
        <v>1214674931</v>
      </c>
      <c r="L198" s="65">
        <v>290</v>
      </c>
      <c r="M198" s="65">
        <v>4188534</v>
      </c>
      <c r="N198" s="65">
        <v>284560</v>
      </c>
      <c r="O198" s="66">
        <v>0.92900000000000005</v>
      </c>
      <c r="P198" s="65">
        <v>364</v>
      </c>
      <c r="Q198" s="65">
        <v>348</v>
      </c>
      <c r="R198" s="65">
        <v>364</v>
      </c>
      <c r="S198" s="66">
        <v>1.1240000000000001</v>
      </c>
      <c r="T198" s="66">
        <v>1.8620000000000001</v>
      </c>
      <c r="U198" s="66">
        <v>1.7000000000000001E-2</v>
      </c>
      <c r="V198" s="65">
        <v>1202483965</v>
      </c>
      <c r="W198" s="65">
        <v>1226865897</v>
      </c>
      <c r="X198" s="65">
        <v>84995510</v>
      </c>
      <c r="Y198" s="65">
        <v>82522667</v>
      </c>
      <c r="Z198" s="65">
        <v>371</v>
      </c>
      <c r="AA198" s="65">
        <v>306</v>
      </c>
      <c r="AB198" s="67">
        <v>0.50580000000000003</v>
      </c>
      <c r="AC198" s="65">
        <v>7</v>
      </c>
      <c r="AD198" s="66">
        <v>0.13719999999999999</v>
      </c>
      <c r="AE198" s="66">
        <v>0.86199999999999999</v>
      </c>
      <c r="AF198" s="65">
        <v>308</v>
      </c>
      <c r="AG198" s="65">
        <v>314</v>
      </c>
      <c r="AH198" s="65">
        <v>316</v>
      </c>
      <c r="AI198" s="65">
        <v>3882487</v>
      </c>
      <c r="AJ198" s="66">
        <v>6.5000000000000002E-2</v>
      </c>
      <c r="AK198" s="66">
        <v>3.7999999999999999E-2</v>
      </c>
      <c r="AL198" s="66">
        <v>0.13800000000000001</v>
      </c>
      <c r="AM198" s="66">
        <v>0.1</v>
      </c>
      <c r="AN198" s="66">
        <v>0.1</v>
      </c>
      <c r="AO198" s="66">
        <v>5.8999999999999997E-2</v>
      </c>
      <c r="AP198" s="66">
        <v>0</v>
      </c>
      <c r="AQ198" s="66">
        <v>0.36</v>
      </c>
      <c r="AR198" s="58">
        <v>0.49504999999999999</v>
      </c>
    </row>
    <row r="199" spans="1:44" x14ac:dyDescent="0.2">
      <c r="A199" s="61" t="s">
        <v>418</v>
      </c>
      <c r="B199" s="58" t="s">
        <v>419</v>
      </c>
      <c r="C199" s="65">
        <v>4853305</v>
      </c>
      <c r="D199" s="65">
        <v>204266</v>
      </c>
      <c r="E199" s="66">
        <v>3.8420000000000001</v>
      </c>
      <c r="F199" s="65">
        <v>32709</v>
      </c>
      <c r="G199" s="65">
        <v>98127</v>
      </c>
      <c r="H199" s="66">
        <v>0.25</v>
      </c>
      <c r="I199" s="65">
        <v>51932</v>
      </c>
      <c r="J199" s="66">
        <v>0.5</v>
      </c>
      <c r="K199" s="65">
        <v>653361955</v>
      </c>
      <c r="L199" s="65">
        <v>107</v>
      </c>
      <c r="M199" s="65">
        <v>6106186</v>
      </c>
      <c r="N199" s="65">
        <v>257719</v>
      </c>
      <c r="O199" s="66">
        <v>0.84099999999999997</v>
      </c>
      <c r="P199" s="65">
        <v>122</v>
      </c>
      <c r="Q199" s="65">
        <v>141</v>
      </c>
      <c r="R199" s="65">
        <v>132</v>
      </c>
      <c r="S199" s="66">
        <v>1</v>
      </c>
      <c r="T199" s="66">
        <v>1.9</v>
      </c>
      <c r="U199" s="66">
        <v>0</v>
      </c>
      <c r="V199" s="65">
        <v>651527731</v>
      </c>
      <c r="W199" s="65">
        <v>655196179</v>
      </c>
      <c r="X199" s="65">
        <v>25872681</v>
      </c>
      <c r="Y199" s="65">
        <v>27575961</v>
      </c>
      <c r="Z199" s="65">
        <v>135</v>
      </c>
      <c r="AA199" s="65">
        <v>100</v>
      </c>
      <c r="AB199" s="67">
        <v>0.53449999999999998</v>
      </c>
      <c r="AC199" s="65">
        <v>0</v>
      </c>
      <c r="AD199" s="66">
        <v>9.6199999999999994E-2</v>
      </c>
      <c r="AE199" s="66">
        <v>0.9</v>
      </c>
      <c r="AF199" s="65">
        <v>100</v>
      </c>
      <c r="AG199" s="65">
        <v>101</v>
      </c>
      <c r="AH199" s="65">
        <v>118</v>
      </c>
      <c r="AI199" s="65">
        <v>5552509</v>
      </c>
      <c r="AJ199" s="66">
        <v>6.5000000000000002E-2</v>
      </c>
      <c r="AK199" s="66">
        <v>8.8999999999999996E-2</v>
      </c>
      <c r="AL199" s="66">
        <v>0.189</v>
      </c>
      <c r="AM199" s="66">
        <v>0.1</v>
      </c>
      <c r="AN199" s="66">
        <v>0.1</v>
      </c>
      <c r="AO199" s="66">
        <v>0</v>
      </c>
      <c r="AP199" s="66">
        <v>0</v>
      </c>
      <c r="AQ199" s="66">
        <v>0.36</v>
      </c>
      <c r="AR199" s="58">
        <v>0.39295000000000002</v>
      </c>
    </row>
    <row r="200" spans="1:44" x14ac:dyDescent="0.2">
      <c r="A200" s="61" t="s">
        <v>420</v>
      </c>
      <c r="B200" s="58" t="s">
        <v>421</v>
      </c>
      <c r="C200" s="65">
        <v>4888543</v>
      </c>
      <c r="D200" s="65">
        <v>196774</v>
      </c>
      <c r="E200" s="66">
        <v>3.851</v>
      </c>
      <c r="F200" s="65">
        <v>37103</v>
      </c>
      <c r="G200" s="65">
        <v>111309</v>
      </c>
      <c r="H200" s="66">
        <v>0.25</v>
      </c>
      <c r="I200" s="65">
        <v>43820</v>
      </c>
      <c r="J200" s="66">
        <v>0.5</v>
      </c>
      <c r="K200" s="65">
        <v>454634577</v>
      </c>
      <c r="L200" s="65">
        <v>72</v>
      </c>
      <c r="M200" s="65">
        <v>6314369</v>
      </c>
      <c r="N200" s="65">
        <v>254167</v>
      </c>
      <c r="O200" s="66">
        <v>0.83</v>
      </c>
      <c r="P200" s="65">
        <v>98</v>
      </c>
      <c r="Q200" s="65">
        <v>81</v>
      </c>
      <c r="R200" s="65">
        <v>98</v>
      </c>
      <c r="S200" s="66">
        <v>1</v>
      </c>
      <c r="T200" s="66">
        <v>1.298</v>
      </c>
      <c r="U200" s="66">
        <v>0</v>
      </c>
      <c r="V200" s="65">
        <v>454866008</v>
      </c>
      <c r="W200" s="65">
        <v>454634577</v>
      </c>
      <c r="X200" s="65">
        <v>17617452</v>
      </c>
      <c r="Y200" s="65">
        <v>18300061</v>
      </c>
      <c r="Z200" s="65">
        <v>93</v>
      </c>
      <c r="AA200" s="65">
        <v>77</v>
      </c>
      <c r="AB200" s="67">
        <v>0.43819999999999998</v>
      </c>
      <c r="AC200" s="65">
        <v>0</v>
      </c>
      <c r="AD200" s="66">
        <v>0</v>
      </c>
      <c r="AE200" s="66">
        <v>0.29799999999999999</v>
      </c>
      <c r="AF200" s="65">
        <v>77</v>
      </c>
      <c r="AG200" s="65">
        <v>89</v>
      </c>
      <c r="AH200" s="65">
        <v>77</v>
      </c>
      <c r="AI200" s="65">
        <v>5904345</v>
      </c>
      <c r="AJ200" s="66">
        <v>6.5000000000000002E-2</v>
      </c>
      <c r="AK200" s="66">
        <v>5.0999999999999997E-2</v>
      </c>
      <c r="AL200" s="66">
        <v>0.151</v>
      </c>
      <c r="AM200" s="66">
        <v>0.1</v>
      </c>
      <c r="AN200" s="66">
        <v>0.1</v>
      </c>
      <c r="AO200" s="66">
        <v>7.0000000000000007E-2</v>
      </c>
      <c r="AP200" s="66">
        <v>0</v>
      </c>
      <c r="AQ200" s="66">
        <v>0.36</v>
      </c>
      <c r="AR200" s="58">
        <v>0.29268</v>
      </c>
    </row>
    <row r="201" spans="1:44" x14ac:dyDescent="0.2">
      <c r="A201" s="61" t="s">
        <v>422</v>
      </c>
      <c r="B201" s="58" t="s">
        <v>423</v>
      </c>
      <c r="C201" s="65">
        <v>8964313</v>
      </c>
      <c r="D201" s="65">
        <v>204475</v>
      </c>
      <c r="E201" s="66">
        <v>6.7290000000000001</v>
      </c>
      <c r="F201" s="65">
        <v>44919</v>
      </c>
      <c r="G201" s="65">
        <v>134757</v>
      </c>
      <c r="H201" s="66">
        <v>0.25</v>
      </c>
      <c r="I201" s="65">
        <v>54193</v>
      </c>
      <c r="J201" s="66">
        <v>0.5</v>
      </c>
      <c r="K201" s="65">
        <v>609573341</v>
      </c>
      <c r="L201" s="65">
        <v>52</v>
      </c>
      <c r="M201" s="65">
        <v>11722564</v>
      </c>
      <c r="N201" s="65">
        <v>267391</v>
      </c>
      <c r="O201" s="66">
        <v>0.873</v>
      </c>
      <c r="P201" s="65">
        <v>76</v>
      </c>
      <c r="Q201" s="65">
        <v>66</v>
      </c>
      <c r="R201" s="65">
        <v>76</v>
      </c>
      <c r="S201" s="66">
        <v>1</v>
      </c>
      <c r="T201" s="66">
        <v>2</v>
      </c>
      <c r="U201" s="66">
        <v>0</v>
      </c>
      <c r="V201" s="65">
        <v>609889124</v>
      </c>
      <c r="W201" s="65">
        <v>609573341</v>
      </c>
      <c r="X201" s="65">
        <v>11890730</v>
      </c>
      <c r="Y201" s="65">
        <v>13904353</v>
      </c>
      <c r="Z201" s="65">
        <v>68</v>
      </c>
      <c r="AA201" s="65">
        <v>65</v>
      </c>
      <c r="AB201" s="67">
        <v>0.53680000000000005</v>
      </c>
      <c r="AC201" s="65">
        <v>0</v>
      </c>
      <c r="AD201" s="66">
        <v>0.21049999999999999</v>
      </c>
      <c r="AE201" s="66">
        <v>1</v>
      </c>
      <c r="AF201" s="65">
        <v>65</v>
      </c>
      <c r="AG201" s="65">
        <v>57</v>
      </c>
      <c r="AH201" s="65">
        <v>56</v>
      </c>
      <c r="AI201" s="65">
        <v>10885238</v>
      </c>
      <c r="AJ201" s="66">
        <v>6.5000000000000002E-2</v>
      </c>
      <c r="AK201" s="66">
        <v>0</v>
      </c>
      <c r="AL201" s="66">
        <v>0.1</v>
      </c>
      <c r="AM201" s="66">
        <v>0.1</v>
      </c>
      <c r="AN201" s="66">
        <v>0.1</v>
      </c>
      <c r="AO201" s="66">
        <v>0</v>
      </c>
      <c r="AP201" s="66">
        <v>0</v>
      </c>
      <c r="AQ201" s="66">
        <v>0.36</v>
      </c>
      <c r="AR201" s="58">
        <v>0.41583999999999999</v>
      </c>
    </row>
    <row r="202" spans="1:44" x14ac:dyDescent="0.2">
      <c r="A202" s="61" t="s">
        <v>424</v>
      </c>
      <c r="B202" s="58" t="s">
        <v>425</v>
      </c>
      <c r="C202" s="65">
        <v>2403739</v>
      </c>
      <c r="D202" s="65">
        <v>108604</v>
      </c>
      <c r="E202" s="66">
        <v>1.919</v>
      </c>
      <c r="F202" s="65">
        <v>26840</v>
      </c>
      <c r="G202" s="65">
        <v>80520</v>
      </c>
      <c r="H202" s="66">
        <v>0.25</v>
      </c>
      <c r="I202" s="65">
        <v>35557</v>
      </c>
      <c r="J202" s="66">
        <v>0.71299999999999997</v>
      </c>
      <c r="K202" s="65">
        <v>394085096</v>
      </c>
      <c r="L202" s="65">
        <v>134</v>
      </c>
      <c r="M202" s="65">
        <v>2940933</v>
      </c>
      <c r="N202" s="65">
        <v>132918</v>
      </c>
      <c r="O202" s="66">
        <v>0.434</v>
      </c>
      <c r="P202" s="65">
        <v>160</v>
      </c>
      <c r="Q202" s="65">
        <v>155</v>
      </c>
      <c r="R202" s="65">
        <v>160</v>
      </c>
      <c r="S202" s="66">
        <v>1</v>
      </c>
      <c r="T202" s="66">
        <v>1.8839999999999999</v>
      </c>
      <c r="U202" s="66">
        <v>0.16900000000000001</v>
      </c>
      <c r="V202" s="65">
        <v>393956865</v>
      </c>
      <c r="W202" s="65">
        <v>394213328</v>
      </c>
      <c r="X202" s="65">
        <v>24229840</v>
      </c>
      <c r="Y202" s="65">
        <v>17811100</v>
      </c>
      <c r="Z202" s="65">
        <v>164</v>
      </c>
      <c r="AA202" s="65">
        <v>139</v>
      </c>
      <c r="AB202" s="67">
        <v>0.47270000000000001</v>
      </c>
      <c r="AC202" s="65">
        <v>0</v>
      </c>
      <c r="AD202" s="66">
        <v>0.1283</v>
      </c>
      <c r="AE202" s="66">
        <v>0.88400000000000001</v>
      </c>
      <c r="AF202" s="65">
        <v>139</v>
      </c>
      <c r="AG202" s="65">
        <v>122</v>
      </c>
      <c r="AH202" s="65">
        <v>148</v>
      </c>
      <c r="AI202" s="65">
        <v>2663603</v>
      </c>
      <c r="AJ202" s="66">
        <v>0.17499999999999999</v>
      </c>
      <c r="AK202" s="66">
        <v>0.31</v>
      </c>
      <c r="AL202" s="66">
        <v>0.41</v>
      </c>
      <c r="AM202" s="66">
        <v>0.31</v>
      </c>
      <c r="AN202" s="66">
        <v>0.31</v>
      </c>
      <c r="AO202" s="66">
        <v>0.27300000000000002</v>
      </c>
      <c r="AP202" s="66">
        <v>0</v>
      </c>
      <c r="AQ202" s="66">
        <v>0.36</v>
      </c>
      <c r="AR202" s="58">
        <v>0.37362000000000001</v>
      </c>
    </row>
    <row r="203" spans="1:44" x14ac:dyDescent="0.2">
      <c r="A203" s="61" t="s">
        <v>426</v>
      </c>
      <c r="B203" s="58" t="s">
        <v>427</v>
      </c>
      <c r="C203" s="65">
        <v>365297</v>
      </c>
      <c r="D203" s="65">
        <v>141612</v>
      </c>
      <c r="E203" s="66">
        <v>0.55800000000000005</v>
      </c>
      <c r="F203" s="65">
        <v>16419</v>
      </c>
      <c r="G203" s="65">
        <v>49257</v>
      </c>
      <c r="H203" s="66">
        <v>0.71599999999999997</v>
      </c>
      <c r="I203" s="65">
        <v>8055</v>
      </c>
      <c r="J203" s="66">
        <v>0.91700000000000004</v>
      </c>
      <c r="K203" s="65">
        <v>287093888</v>
      </c>
      <c r="L203" s="65">
        <v>670</v>
      </c>
      <c r="M203" s="65">
        <v>428498</v>
      </c>
      <c r="N203" s="65">
        <v>169089</v>
      </c>
      <c r="O203" s="66">
        <v>0.55200000000000005</v>
      </c>
      <c r="P203" s="65">
        <v>765</v>
      </c>
      <c r="Q203" s="65">
        <v>768</v>
      </c>
      <c r="R203" s="65">
        <v>767</v>
      </c>
      <c r="S203" s="66">
        <v>1</v>
      </c>
      <c r="T203" s="66">
        <v>1.7609999999999999</v>
      </c>
      <c r="U203" s="66">
        <v>0.72399999999999998</v>
      </c>
      <c r="V203" s="65">
        <v>281950108</v>
      </c>
      <c r="W203" s="65">
        <v>292237668</v>
      </c>
      <c r="X203" s="65">
        <v>104205685</v>
      </c>
      <c r="Y203" s="65">
        <v>113289732</v>
      </c>
      <c r="Z203" s="65">
        <v>800</v>
      </c>
      <c r="AA203" s="65">
        <v>657</v>
      </c>
      <c r="AB203" s="67">
        <v>0.46970000000000001</v>
      </c>
      <c r="AC203" s="65">
        <v>4</v>
      </c>
      <c r="AD203" s="66">
        <v>0.1149</v>
      </c>
      <c r="AE203" s="66">
        <v>0.76100000000000001</v>
      </c>
      <c r="AF203" s="65">
        <v>658</v>
      </c>
      <c r="AG203" s="65">
        <v>645</v>
      </c>
      <c r="AH203" s="65">
        <v>718</v>
      </c>
      <c r="AI203" s="65">
        <v>407016</v>
      </c>
      <c r="AJ203" s="66">
        <v>0.9</v>
      </c>
      <c r="AK203" s="66">
        <v>0.87</v>
      </c>
      <c r="AL203" s="66">
        <v>0.95</v>
      </c>
      <c r="AM203" s="66">
        <v>0.87</v>
      </c>
      <c r="AN203" s="66">
        <v>0.90800000000000003</v>
      </c>
      <c r="AO203" s="66">
        <v>0.54600000000000004</v>
      </c>
      <c r="AP203" s="66">
        <v>0.76700000000000002</v>
      </c>
      <c r="AQ203" s="66">
        <v>0.76700000000000002</v>
      </c>
      <c r="AR203" s="58">
        <v>0.36179</v>
      </c>
    </row>
    <row r="204" spans="1:44" x14ac:dyDescent="0.2">
      <c r="A204" s="61" t="s">
        <v>428</v>
      </c>
      <c r="B204" s="58" t="s">
        <v>429</v>
      </c>
      <c r="C204" s="65">
        <v>344619</v>
      </c>
      <c r="D204" s="65">
        <v>144023</v>
      </c>
      <c r="E204" s="66">
        <v>0.54800000000000004</v>
      </c>
      <c r="F204" s="65">
        <v>12522</v>
      </c>
      <c r="G204" s="65">
        <v>37566</v>
      </c>
      <c r="H204" s="66">
        <v>0.72099999999999997</v>
      </c>
      <c r="I204" s="65">
        <v>9324</v>
      </c>
      <c r="J204" s="66">
        <v>0.91800000000000004</v>
      </c>
      <c r="K204" s="65">
        <v>358902310</v>
      </c>
      <c r="L204" s="65">
        <v>838</v>
      </c>
      <c r="M204" s="65">
        <v>428284</v>
      </c>
      <c r="N204" s="65">
        <v>181145</v>
      </c>
      <c r="O204" s="66">
        <v>0.59099999999999997</v>
      </c>
      <c r="P204" s="65">
        <v>1048</v>
      </c>
      <c r="Q204" s="65">
        <v>1022</v>
      </c>
      <c r="R204" s="65">
        <v>1048</v>
      </c>
      <c r="S204" s="66">
        <v>1</v>
      </c>
      <c r="T204" s="66">
        <v>1.498</v>
      </c>
      <c r="U204" s="66">
        <v>0.68500000000000005</v>
      </c>
      <c r="V204" s="65">
        <v>354575456</v>
      </c>
      <c r="W204" s="65">
        <v>363229164</v>
      </c>
      <c r="X204" s="65">
        <v>160038211</v>
      </c>
      <c r="Y204" s="65">
        <v>151800281</v>
      </c>
      <c r="Z204" s="65">
        <v>1054</v>
      </c>
      <c r="AA204" s="65">
        <v>895</v>
      </c>
      <c r="AB204" s="67">
        <v>0.4864</v>
      </c>
      <c r="AC204" s="65">
        <v>30</v>
      </c>
      <c r="AD204" s="66">
        <v>0.1434</v>
      </c>
      <c r="AE204" s="66">
        <v>0.498</v>
      </c>
      <c r="AF204" s="65">
        <v>896</v>
      </c>
      <c r="AG204" s="65">
        <v>882</v>
      </c>
      <c r="AH204" s="65">
        <v>906</v>
      </c>
      <c r="AI204" s="65">
        <v>400915</v>
      </c>
      <c r="AJ204" s="66">
        <v>0.879</v>
      </c>
      <c r="AK204" s="66">
        <v>0.83599999999999997</v>
      </c>
      <c r="AL204" s="66">
        <v>0.93600000000000005</v>
      </c>
      <c r="AM204" s="66">
        <v>0.87</v>
      </c>
      <c r="AN204" s="66">
        <v>0.87</v>
      </c>
      <c r="AO204" s="66">
        <v>0.63400000000000001</v>
      </c>
      <c r="AP204" s="66">
        <v>0.77</v>
      </c>
      <c r="AQ204" s="66">
        <v>0.77</v>
      </c>
      <c r="AR204" s="58">
        <v>0.41303000000000001</v>
      </c>
    </row>
    <row r="205" spans="1:44" x14ac:dyDescent="0.2">
      <c r="A205" s="61" t="s">
        <v>430</v>
      </c>
      <c r="B205" s="58" t="s">
        <v>431</v>
      </c>
      <c r="C205" s="65">
        <v>251194</v>
      </c>
      <c r="D205" s="65">
        <v>110646</v>
      </c>
      <c r="E205" s="66">
        <v>0.41199999999999998</v>
      </c>
      <c r="F205" s="65">
        <v>11602</v>
      </c>
      <c r="G205" s="65">
        <v>34806</v>
      </c>
      <c r="H205" s="66">
        <v>0.79</v>
      </c>
      <c r="I205" s="65">
        <v>8800</v>
      </c>
      <c r="J205" s="66">
        <v>0.93899999999999995</v>
      </c>
      <c r="K205" s="65">
        <v>365375009</v>
      </c>
      <c r="L205" s="65">
        <v>1149</v>
      </c>
      <c r="M205" s="65">
        <v>317993</v>
      </c>
      <c r="N205" s="65">
        <v>140210</v>
      </c>
      <c r="O205" s="66">
        <v>0.45800000000000002</v>
      </c>
      <c r="P205" s="65">
        <v>1338</v>
      </c>
      <c r="Q205" s="65">
        <v>1321</v>
      </c>
      <c r="R205" s="65">
        <v>1338</v>
      </c>
      <c r="S205" s="66">
        <v>1</v>
      </c>
      <c r="T205" s="66">
        <v>1.4890000000000001</v>
      </c>
      <c r="U205" s="66">
        <v>0.9</v>
      </c>
      <c r="V205" s="65">
        <v>365010565</v>
      </c>
      <c r="W205" s="65">
        <v>365739454</v>
      </c>
      <c r="X205" s="65">
        <v>153220687</v>
      </c>
      <c r="Y205" s="65">
        <v>161101486</v>
      </c>
      <c r="Z205" s="65">
        <v>1456</v>
      </c>
      <c r="AA205" s="65">
        <v>1080</v>
      </c>
      <c r="AB205" s="67">
        <v>0.66930000000000001</v>
      </c>
      <c r="AC205" s="65">
        <v>5</v>
      </c>
      <c r="AD205" s="66">
        <v>7.8899999999999998E-2</v>
      </c>
      <c r="AE205" s="66">
        <v>0.48899999999999999</v>
      </c>
      <c r="AF205" s="65">
        <v>1100</v>
      </c>
      <c r="AG205" s="65">
        <v>1097</v>
      </c>
      <c r="AH205" s="65">
        <v>1220</v>
      </c>
      <c r="AI205" s="65">
        <v>299786</v>
      </c>
      <c r="AJ205" s="66">
        <v>0.9</v>
      </c>
      <c r="AK205" s="66">
        <v>0.82899999999999996</v>
      </c>
      <c r="AL205" s="66">
        <v>0.92900000000000005</v>
      </c>
      <c r="AM205" s="66">
        <v>0.92900000000000005</v>
      </c>
      <c r="AN205" s="66">
        <v>0.97</v>
      </c>
      <c r="AO205" s="66">
        <v>0.69</v>
      </c>
      <c r="AP205" s="66">
        <v>0.82899999999999996</v>
      </c>
      <c r="AQ205" s="66">
        <v>0.82899999999999996</v>
      </c>
      <c r="AR205" s="58">
        <v>0.57930999999999999</v>
      </c>
    </row>
    <row r="206" spans="1:44" x14ac:dyDescent="0.2">
      <c r="A206" s="61" t="s">
        <v>432</v>
      </c>
      <c r="B206" s="58" t="s">
        <v>433</v>
      </c>
      <c r="C206" s="65">
        <v>242796</v>
      </c>
      <c r="D206" s="65">
        <v>118518</v>
      </c>
      <c r="E206" s="66">
        <v>0.42299999999999999</v>
      </c>
      <c r="F206" s="65">
        <v>13410</v>
      </c>
      <c r="G206" s="65">
        <v>40230</v>
      </c>
      <c r="H206" s="66">
        <v>0.78500000000000003</v>
      </c>
      <c r="I206" s="65">
        <v>9072</v>
      </c>
      <c r="J206" s="66">
        <v>0.93700000000000006</v>
      </c>
      <c r="K206" s="65">
        <v>307518208</v>
      </c>
      <c r="L206" s="65">
        <v>992</v>
      </c>
      <c r="M206" s="65">
        <v>309998</v>
      </c>
      <c r="N206" s="65">
        <v>152209</v>
      </c>
      <c r="O206" s="66">
        <v>0.497</v>
      </c>
      <c r="P206" s="65">
        <v>1326</v>
      </c>
      <c r="Q206" s="65">
        <v>1302</v>
      </c>
      <c r="R206" s="65">
        <v>1326</v>
      </c>
      <c r="S206" s="66">
        <v>1</v>
      </c>
      <c r="T206" s="66">
        <v>1.58</v>
      </c>
      <c r="U206" s="66">
        <v>0.89200000000000002</v>
      </c>
      <c r="V206" s="65">
        <v>305713896</v>
      </c>
      <c r="W206" s="65">
        <v>309322520</v>
      </c>
      <c r="X206" s="65">
        <v>142630937</v>
      </c>
      <c r="Y206" s="65">
        <v>150992191</v>
      </c>
      <c r="Z206" s="65">
        <v>1274</v>
      </c>
      <c r="AA206" s="65">
        <v>1074</v>
      </c>
      <c r="AB206" s="67">
        <v>0.57979999999999998</v>
      </c>
      <c r="AC206" s="65">
        <v>0</v>
      </c>
      <c r="AD206" s="66">
        <v>0.1517</v>
      </c>
      <c r="AE206" s="66">
        <v>0.57999999999999996</v>
      </c>
      <c r="AF206" s="65">
        <v>1094</v>
      </c>
      <c r="AG206" s="65">
        <v>984</v>
      </c>
      <c r="AH206" s="65">
        <v>1066</v>
      </c>
      <c r="AI206" s="65">
        <v>290171</v>
      </c>
      <c r="AJ206" s="66">
        <v>0.9</v>
      </c>
      <c r="AK206" s="66">
        <v>0.83599999999999997</v>
      </c>
      <c r="AL206" s="66">
        <v>0.93600000000000005</v>
      </c>
      <c r="AM206" s="66">
        <v>0.93400000000000005</v>
      </c>
      <c r="AN206" s="66">
        <v>0.97499999999999998</v>
      </c>
      <c r="AO206" s="66">
        <v>0.72499999999999998</v>
      </c>
      <c r="AP206" s="66">
        <v>0.83399999999999996</v>
      </c>
      <c r="AQ206" s="66">
        <v>0.83399999999999996</v>
      </c>
      <c r="AR206" s="58">
        <v>0.48468</v>
      </c>
    </row>
    <row r="207" spans="1:44" x14ac:dyDescent="0.2">
      <c r="A207" s="61" t="s">
        <v>434</v>
      </c>
      <c r="B207" s="58" t="s">
        <v>435</v>
      </c>
      <c r="C207" s="65">
        <v>396349</v>
      </c>
      <c r="D207" s="65">
        <v>100926</v>
      </c>
      <c r="E207" s="66">
        <v>0.49299999999999999</v>
      </c>
      <c r="F207" s="65">
        <v>12670</v>
      </c>
      <c r="G207" s="65">
        <v>38010</v>
      </c>
      <c r="H207" s="66">
        <v>0.749</v>
      </c>
      <c r="I207" s="65">
        <v>6677</v>
      </c>
      <c r="J207" s="66">
        <v>0.92700000000000005</v>
      </c>
      <c r="K207" s="65">
        <v>341865069</v>
      </c>
      <c r="L207" s="65">
        <v>715</v>
      </c>
      <c r="M207" s="65">
        <v>478132</v>
      </c>
      <c r="N207" s="65">
        <v>125064</v>
      </c>
      <c r="O207" s="66">
        <v>0.40799999999999997</v>
      </c>
      <c r="P207" s="65">
        <v>926</v>
      </c>
      <c r="Q207" s="65">
        <v>966</v>
      </c>
      <c r="R207" s="65">
        <v>946</v>
      </c>
      <c r="S207" s="66">
        <v>1</v>
      </c>
      <c r="T207" s="66">
        <v>1.915</v>
      </c>
      <c r="U207" s="66">
        <v>0.80500000000000005</v>
      </c>
      <c r="V207" s="65">
        <v>332564165</v>
      </c>
      <c r="W207" s="65">
        <v>351165973</v>
      </c>
      <c r="X207" s="65">
        <v>84969372</v>
      </c>
      <c r="Y207" s="65">
        <v>89420879</v>
      </c>
      <c r="Z207" s="65">
        <v>886</v>
      </c>
      <c r="AA207" s="65">
        <v>803</v>
      </c>
      <c r="AB207" s="67">
        <v>0.63670000000000004</v>
      </c>
      <c r="AC207" s="65">
        <v>0</v>
      </c>
      <c r="AD207" s="66">
        <v>0.14580000000000001</v>
      </c>
      <c r="AE207" s="66">
        <v>0.91500000000000004</v>
      </c>
      <c r="AF207" s="65">
        <v>804</v>
      </c>
      <c r="AG207" s="65">
        <v>741</v>
      </c>
      <c r="AH207" s="65">
        <v>772</v>
      </c>
      <c r="AI207" s="65">
        <v>454878</v>
      </c>
      <c r="AJ207" s="66">
        <v>0.9</v>
      </c>
      <c r="AK207" s="66">
        <v>0.83599999999999997</v>
      </c>
      <c r="AL207" s="66">
        <v>0.93600000000000005</v>
      </c>
      <c r="AM207" s="66">
        <v>0.83899999999999997</v>
      </c>
      <c r="AN207" s="66">
        <v>0.875</v>
      </c>
      <c r="AO207" s="66">
        <v>0.42899999999999999</v>
      </c>
      <c r="AP207" s="66">
        <v>0.73899999999999999</v>
      </c>
      <c r="AQ207" s="66">
        <v>0.73899999999999999</v>
      </c>
      <c r="AR207" s="58">
        <v>0.50900999999999996</v>
      </c>
    </row>
    <row r="208" spans="1:44" x14ac:dyDescent="0.2">
      <c r="A208" s="61" t="s">
        <v>436</v>
      </c>
      <c r="B208" s="58" t="s">
        <v>437</v>
      </c>
      <c r="C208" s="65">
        <v>779853</v>
      </c>
      <c r="D208" s="65">
        <v>134205</v>
      </c>
      <c r="E208" s="66">
        <v>0.83299999999999996</v>
      </c>
      <c r="F208" s="65">
        <v>15345</v>
      </c>
      <c r="G208" s="65">
        <v>46035</v>
      </c>
      <c r="H208" s="66">
        <v>0.57599999999999996</v>
      </c>
      <c r="I208" s="65">
        <v>13997</v>
      </c>
      <c r="J208" s="66">
        <v>0.876</v>
      </c>
      <c r="K208" s="65">
        <v>504495289</v>
      </c>
      <c r="L208" s="65">
        <v>512</v>
      </c>
      <c r="M208" s="65">
        <v>985342</v>
      </c>
      <c r="N208" s="65">
        <v>170639</v>
      </c>
      <c r="O208" s="66">
        <v>0.55700000000000005</v>
      </c>
      <c r="P208" s="65">
        <v>608</v>
      </c>
      <c r="Q208" s="65">
        <v>670</v>
      </c>
      <c r="R208" s="65">
        <v>639</v>
      </c>
      <c r="S208" s="66">
        <v>1</v>
      </c>
      <c r="T208" s="66">
        <v>1.9450000000000001</v>
      </c>
      <c r="U208" s="66">
        <v>0.49299999999999999</v>
      </c>
      <c r="V208" s="65">
        <v>501306073</v>
      </c>
      <c r="W208" s="65">
        <v>507684505</v>
      </c>
      <c r="X208" s="65">
        <v>85234778</v>
      </c>
      <c r="Y208" s="65">
        <v>87367504</v>
      </c>
      <c r="Z208" s="65">
        <v>651</v>
      </c>
      <c r="AA208" s="65">
        <v>511</v>
      </c>
      <c r="AB208" s="67">
        <v>0.5282</v>
      </c>
      <c r="AC208" s="65">
        <v>2</v>
      </c>
      <c r="AD208" s="66">
        <v>0.19739999999999999</v>
      </c>
      <c r="AE208" s="66">
        <v>0.94499999999999995</v>
      </c>
      <c r="AF208" s="65">
        <v>512</v>
      </c>
      <c r="AG208" s="65">
        <v>504</v>
      </c>
      <c r="AH208" s="65">
        <v>548</v>
      </c>
      <c r="AI208" s="65">
        <v>926431</v>
      </c>
      <c r="AJ208" s="66">
        <v>0.66300000000000003</v>
      </c>
      <c r="AK208" s="66">
        <v>0.65400000000000003</v>
      </c>
      <c r="AL208" s="66">
        <v>0.754</v>
      </c>
      <c r="AM208" s="66">
        <v>0.65400000000000003</v>
      </c>
      <c r="AN208" s="66">
        <v>0.68100000000000005</v>
      </c>
      <c r="AO208" s="66">
        <v>0.42099999999999999</v>
      </c>
      <c r="AP208" s="66">
        <v>0.46899999999999997</v>
      </c>
      <c r="AQ208" s="66">
        <v>0.46899999999999997</v>
      </c>
      <c r="AR208" s="58">
        <v>0.43922</v>
      </c>
    </row>
    <row r="209" spans="1:44" x14ac:dyDescent="0.2">
      <c r="A209" s="61" t="s">
        <v>438</v>
      </c>
      <c r="B209" s="58" t="s">
        <v>439</v>
      </c>
      <c r="C209" s="65">
        <v>583704</v>
      </c>
      <c r="D209" s="65">
        <v>139589</v>
      </c>
      <c r="E209" s="66">
        <v>0.70699999999999996</v>
      </c>
      <c r="F209" s="65">
        <v>15896</v>
      </c>
      <c r="G209" s="65">
        <v>47688</v>
      </c>
      <c r="H209" s="66">
        <v>0.64</v>
      </c>
      <c r="I209" s="65">
        <v>12494</v>
      </c>
      <c r="J209" s="66">
        <v>0.89400000000000002</v>
      </c>
      <c r="K209" s="65">
        <v>109318553</v>
      </c>
      <c r="L209" s="65">
        <v>165</v>
      </c>
      <c r="M209" s="65">
        <v>662536</v>
      </c>
      <c r="N209" s="65">
        <v>161585</v>
      </c>
      <c r="O209" s="66">
        <v>0.52700000000000002</v>
      </c>
      <c r="P209" s="65">
        <v>180</v>
      </c>
      <c r="Q209" s="65">
        <v>198</v>
      </c>
      <c r="R209" s="65">
        <v>189</v>
      </c>
      <c r="S209" s="66">
        <v>1</v>
      </c>
      <c r="T209" s="66">
        <v>2</v>
      </c>
      <c r="U209" s="66">
        <v>0.56999999999999995</v>
      </c>
      <c r="V209" s="65">
        <v>107149543</v>
      </c>
      <c r="W209" s="65">
        <v>111487564</v>
      </c>
      <c r="X209" s="65">
        <v>28990827</v>
      </c>
      <c r="Y209" s="65">
        <v>26661633</v>
      </c>
      <c r="Z209" s="65">
        <v>191</v>
      </c>
      <c r="AA209" s="65">
        <v>173</v>
      </c>
      <c r="AB209" s="67">
        <v>0.61929999999999996</v>
      </c>
      <c r="AC209" s="65">
        <v>0</v>
      </c>
      <c r="AD209" s="66">
        <v>0.27100000000000002</v>
      </c>
      <c r="AE209" s="66">
        <v>1.0229999999999999</v>
      </c>
      <c r="AF209" s="65">
        <v>173</v>
      </c>
      <c r="AG209" s="65">
        <v>151</v>
      </c>
      <c r="AH209" s="65">
        <v>179</v>
      </c>
      <c r="AI209" s="65">
        <v>622835</v>
      </c>
      <c r="AJ209" s="66">
        <v>0.749</v>
      </c>
      <c r="AK209" s="66">
        <v>0.79600000000000004</v>
      </c>
      <c r="AL209" s="66">
        <v>0.89600000000000002</v>
      </c>
      <c r="AM209" s="66">
        <v>0.78500000000000003</v>
      </c>
      <c r="AN209" s="66">
        <v>0.81899999999999995</v>
      </c>
      <c r="AO209" s="66">
        <v>0.52400000000000002</v>
      </c>
      <c r="AP209" s="66">
        <v>0.64300000000000002</v>
      </c>
      <c r="AQ209" s="66">
        <v>0.64300000000000002</v>
      </c>
      <c r="AR209" s="58">
        <v>0.48433999999999999</v>
      </c>
    </row>
    <row r="210" spans="1:44" x14ac:dyDescent="0.2">
      <c r="A210" s="61" t="s">
        <v>440</v>
      </c>
      <c r="B210" s="58" t="s">
        <v>441</v>
      </c>
      <c r="C210" s="65">
        <v>7265752</v>
      </c>
      <c r="D210" s="65">
        <v>219976</v>
      </c>
      <c r="E210" s="66">
        <v>5.57</v>
      </c>
      <c r="F210" s="65">
        <v>21076</v>
      </c>
      <c r="G210" s="65">
        <v>63228</v>
      </c>
      <c r="H210" s="66">
        <v>0.25</v>
      </c>
      <c r="I210" s="65">
        <v>30556</v>
      </c>
      <c r="J210" s="66">
        <v>0.5</v>
      </c>
      <c r="K210" s="65">
        <v>1910636020</v>
      </c>
      <c r="L210" s="65">
        <v>214</v>
      </c>
      <c r="M210" s="65">
        <v>8928205</v>
      </c>
      <c r="N210" s="65">
        <v>273428</v>
      </c>
      <c r="O210" s="66">
        <v>0.89300000000000002</v>
      </c>
      <c r="P210" s="65">
        <v>289</v>
      </c>
      <c r="Q210" s="65">
        <v>310</v>
      </c>
      <c r="R210" s="65">
        <v>300</v>
      </c>
      <c r="S210" s="66">
        <v>1</v>
      </c>
      <c r="T210" s="66">
        <v>1.7769999999999999</v>
      </c>
      <c r="U210" s="66">
        <v>0</v>
      </c>
      <c r="V210" s="65">
        <v>1888581847</v>
      </c>
      <c r="W210" s="65">
        <v>1932690193</v>
      </c>
      <c r="X210" s="65">
        <v>53164322</v>
      </c>
      <c r="Y210" s="65">
        <v>58513745</v>
      </c>
      <c r="Z210" s="65">
        <v>266</v>
      </c>
      <c r="AA210" s="65">
        <v>247</v>
      </c>
      <c r="AB210" s="67">
        <v>0.32840000000000003</v>
      </c>
      <c r="AC210" s="65">
        <v>0</v>
      </c>
      <c r="AD210" s="66">
        <v>0.11600000000000001</v>
      </c>
      <c r="AE210" s="66">
        <v>0.77700000000000002</v>
      </c>
      <c r="AF210" s="65">
        <v>247</v>
      </c>
      <c r="AG210" s="65">
        <v>209</v>
      </c>
      <c r="AH210" s="65">
        <v>232</v>
      </c>
      <c r="AI210" s="65">
        <v>8330561</v>
      </c>
      <c r="AJ210" s="66">
        <v>6.5000000000000002E-2</v>
      </c>
      <c r="AK210" s="66">
        <v>0</v>
      </c>
      <c r="AL210" s="66">
        <v>0.1</v>
      </c>
      <c r="AM210" s="66">
        <v>0.1</v>
      </c>
      <c r="AN210" s="66">
        <v>0.1</v>
      </c>
      <c r="AO210" s="66">
        <v>0</v>
      </c>
      <c r="AP210" s="66">
        <v>0</v>
      </c>
      <c r="AQ210" s="66">
        <v>0.36</v>
      </c>
      <c r="AR210" s="58">
        <v>0.38321</v>
      </c>
    </row>
    <row r="211" spans="1:44" x14ac:dyDescent="0.2">
      <c r="A211" s="61" t="s">
        <v>442</v>
      </c>
      <c r="B211" s="58" t="s">
        <v>443</v>
      </c>
      <c r="C211" s="65">
        <v>270894</v>
      </c>
      <c r="D211" s="65">
        <v>113120</v>
      </c>
      <c r="E211" s="66">
        <v>0.43099999999999999</v>
      </c>
      <c r="F211" s="65">
        <v>12860</v>
      </c>
      <c r="G211" s="65">
        <v>38580</v>
      </c>
      <c r="H211" s="66">
        <v>0.78100000000000003</v>
      </c>
      <c r="I211" s="65">
        <v>6897</v>
      </c>
      <c r="J211" s="66">
        <v>0.93600000000000005</v>
      </c>
      <c r="K211" s="65">
        <v>365957045</v>
      </c>
      <c r="L211" s="65">
        <v>1079</v>
      </c>
      <c r="M211" s="65">
        <v>339163</v>
      </c>
      <c r="N211" s="65">
        <v>144257</v>
      </c>
      <c r="O211" s="66">
        <v>0.47099999999999997</v>
      </c>
      <c r="P211" s="65">
        <v>1329</v>
      </c>
      <c r="Q211" s="65">
        <v>1439</v>
      </c>
      <c r="R211" s="65">
        <v>1384</v>
      </c>
      <c r="S211" s="66">
        <v>1</v>
      </c>
      <c r="T211" s="66">
        <v>1.7889999999999999</v>
      </c>
      <c r="U211" s="66">
        <v>0.88400000000000001</v>
      </c>
      <c r="V211" s="65">
        <v>359162998</v>
      </c>
      <c r="W211" s="65">
        <v>372751093</v>
      </c>
      <c r="X211" s="65">
        <v>147632070</v>
      </c>
      <c r="Y211" s="65">
        <v>155654378</v>
      </c>
      <c r="Z211" s="65">
        <v>1376</v>
      </c>
      <c r="AA211" s="65">
        <v>1031</v>
      </c>
      <c r="AB211" s="67">
        <v>0.55400000000000005</v>
      </c>
      <c r="AC211" s="65">
        <v>0</v>
      </c>
      <c r="AD211" s="66">
        <v>0.12790000000000001</v>
      </c>
      <c r="AE211" s="66">
        <v>0.78900000000000003</v>
      </c>
      <c r="AF211" s="65">
        <v>1031</v>
      </c>
      <c r="AG211" s="65">
        <v>1025</v>
      </c>
      <c r="AH211" s="65">
        <v>1153</v>
      </c>
      <c r="AI211" s="65">
        <v>323288</v>
      </c>
      <c r="AJ211" s="66">
        <v>0.9</v>
      </c>
      <c r="AK211" s="66">
        <v>0.85799999999999998</v>
      </c>
      <c r="AL211" s="66">
        <v>0.95</v>
      </c>
      <c r="AM211" s="66">
        <v>0.91500000000000004</v>
      </c>
      <c r="AN211" s="66">
        <v>0.95499999999999996</v>
      </c>
      <c r="AO211" s="66">
        <v>0.57699999999999996</v>
      </c>
      <c r="AP211" s="66">
        <v>0.81499999999999995</v>
      </c>
      <c r="AQ211" s="66">
        <v>0.81499999999999995</v>
      </c>
      <c r="AR211" s="58">
        <v>0.46759000000000001</v>
      </c>
    </row>
    <row r="212" spans="1:44" x14ac:dyDescent="0.2">
      <c r="A212" s="61" t="s">
        <v>444</v>
      </c>
      <c r="B212" s="58" t="s">
        <v>445</v>
      </c>
      <c r="C212" s="65">
        <v>176685</v>
      </c>
      <c r="D212" s="65">
        <v>95390</v>
      </c>
      <c r="E212" s="66">
        <v>0.32700000000000001</v>
      </c>
      <c r="F212" s="65">
        <v>11637</v>
      </c>
      <c r="G212" s="65">
        <v>34911</v>
      </c>
      <c r="H212" s="66">
        <v>0.83399999999999996</v>
      </c>
      <c r="I212" s="65">
        <v>4129</v>
      </c>
      <c r="J212" s="66">
        <v>0.95099999999999996</v>
      </c>
      <c r="K212" s="65">
        <v>463974922</v>
      </c>
      <c r="L212" s="65">
        <v>2121</v>
      </c>
      <c r="M212" s="65">
        <v>218752</v>
      </c>
      <c r="N212" s="65">
        <v>118102</v>
      </c>
      <c r="O212" s="66">
        <v>0.38500000000000001</v>
      </c>
      <c r="P212" s="65">
        <v>2588</v>
      </c>
      <c r="Q212" s="65">
        <v>2539</v>
      </c>
      <c r="R212" s="65">
        <v>2588</v>
      </c>
      <c r="S212" s="66">
        <v>1</v>
      </c>
      <c r="T212" s="66">
        <v>1.5089999999999999</v>
      </c>
      <c r="U212" s="66">
        <v>0.9</v>
      </c>
      <c r="V212" s="65">
        <v>466948623</v>
      </c>
      <c r="W212" s="65">
        <v>463974922</v>
      </c>
      <c r="X212" s="65">
        <v>245677203</v>
      </c>
      <c r="Y212" s="65">
        <v>250495314</v>
      </c>
      <c r="Z212" s="65">
        <v>2626</v>
      </c>
      <c r="AA212" s="65">
        <v>2106</v>
      </c>
      <c r="AB212" s="67">
        <v>0.62350000000000005</v>
      </c>
      <c r="AC212" s="65">
        <v>11</v>
      </c>
      <c r="AD212" s="66">
        <v>0.15409999999999999</v>
      </c>
      <c r="AE212" s="66">
        <v>0.50900000000000001</v>
      </c>
      <c r="AF212" s="65">
        <v>2111</v>
      </c>
      <c r="AG212" s="65">
        <v>2110</v>
      </c>
      <c r="AH212" s="65">
        <v>2201</v>
      </c>
      <c r="AI212" s="65">
        <v>210801</v>
      </c>
      <c r="AJ212" s="66">
        <v>0.9</v>
      </c>
      <c r="AK212" s="66">
        <v>0.88900000000000001</v>
      </c>
      <c r="AL212" s="66">
        <v>0.95</v>
      </c>
      <c r="AM212" s="66">
        <v>0.95</v>
      </c>
      <c r="AN212" s="66">
        <v>0.98</v>
      </c>
      <c r="AO212" s="66">
        <v>0.56799999999999995</v>
      </c>
      <c r="AP212" s="66">
        <v>0.88</v>
      </c>
      <c r="AQ212" s="66">
        <v>0.88</v>
      </c>
      <c r="AR212" s="58">
        <v>0.50334000000000001</v>
      </c>
    </row>
    <row r="213" spans="1:44" x14ac:dyDescent="0.2">
      <c r="A213" s="61" t="s">
        <v>446</v>
      </c>
      <c r="B213" s="58" t="s">
        <v>447</v>
      </c>
      <c r="C213" s="65">
        <v>311707</v>
      </c>
      <c r="D213" s="65">
        <v>111984</v>
      </c>
      <c r="E213" s="66">
        <v>0.45700000000000002</v>
      </c>
      <c r="F213" s="65">
        <v>10520</v>
      </c>
      <c r="G213" s="65">
        <v>31560</v>
      </c>
      <c r="H213" s="66">
        <v>0.76700000000000002</v>
      </c>
      <c r="I213" s="65">
        <v>4765</v>
      </c>
      <c r="J213" s="66">
        <v>0.93200000000000005</v>
      </c>
      <c r="K213" s="65">
        <v>687264803</v>
      </c>
      <c r="L213" s="65">
        <v>1775</v>
      </c>
      <c r="M213" s="65">
        <v>387191</v>
      </c>
      <c r="N213" s="65">
        <v>140059</v>
      </c>
      <c r="O213" s="66">
        <v>0.45700000000000002</v>
      </c>
      <c r="P213" s="65">
        <v>2106</v>
      </c>
      <c r="Q213" s="65">
        <v>2197</v>
      </c>
      <c r="R213" s="65">
        <v>2152</v>
      </c>
      <c r="S213" s="66">
        <v>1</v>
      </c>
      <c r="T213" s="66">
        <v>1.738</v>
      </c>
      <c r="U213" s="66">
        <v>0.80300000000000005</v>
      </c>
      <c r="V213" s="65">
        <v>682538654</v>
      </c>
      <c r="W213" s="65">
        <v>691990953</v>
      </c>
      <c r="X213" s="65">
        <v>239886943</v>
      </c>
      <c r="Y213" s="65">
        <v>248605721</v>
      </c>
      <c r="Z213" s="65">
        <v>2220</v>
      </c>
      <c r="AA213" s="65">
        <v>1715</v>
      </c>
      <c r="AB213" s="67">
        <v>0.49380000000000002</v>
      </c>
      <c r="AC213" s="65">
        <v>2</v>
      </c>
      <c r="AD213" s="66">
        <v>0.121</v>
      </c>
      <c r="AE213" s="66">
        <v>0.73799999999999999</v>
      </c>
      <c r="AF213" s="65">
        <v>1716</v>
      </c>
      <c r="AG213" s="65">
        <v>1745</v>
      </c>
      <c r="AH213" s="65">
        <v>1891</v>
      </c>
      <c r="AI213" s="65">
        <v>365939</v>
      </c>
      <c r="AJ213" s="66">
        <v>0.9</v>
      </c>
      <c r="AK213" s="66">
        <v>0.85899999999999999</v>
      </c>
      <c r="AL213" s="66">
        <v>0.95</v>
      </c>
      <c r="AM213" s="66">
        <v>0.89</v>
      </c>
      <c r="AN213" s="66">
        <v>0.89</v>
      </c>
      <c r="AO213" s="66">
        <v>0.32300000000000001</v>
      </c>
      <c r="AP213" s="66">
        <v>0.79</v>
      </c>
      <c r="AQ213" s="66">
        <v>0.79</v>
      </c>
      <c r="AR213" s="58">
        <v>0.35299999999999998</v>
      </c>
    </row>
    <row r="214" spans="1:44" x14ac:dyDescent="0.2">
      <c r="A214" s="61" t="s">
        <v>448</v>
      </c>
      <c r="B214" s="58" t="s">
        <v>449</v>
      </c>
      <c r="C214" s="65">
        <v>1063887</v>
      </c>
      <c r="D214" s="65">
        <v>145524</v>
      </c>
      <c r="E214" s="66">
        <v>1.0569999999999999</v>
      </c>
      <c r="F214" s="65">
        <v>15505</v>
      </c>
      <c r="G214" s="65">
        <v>46515</v>
      </c>
      <c r="H214" s="66">
        <v>0.46100000000000002</v>
      </c>
      <c r="I214" s="65">
        <v>17757</v>
      </c>
      <c r="J214" s="66">
        <v>0.84199999999999997</v>
      </c>
      <c r="K214" s="65">
        <v>614573684</v>
      </c>
      <c r="L214" s="65">
        <v>468</v>
      </c>
      <c r="M214" s="65">
        <v>1313191</v>
      </c>
      <c r="N214" s="65">
        <v>182527</v>
      </c>
      <c r="O214" s="66">
        <v>0.59599999999999997</v>
      </c>
      <c r="P214" s="65">
        <v>577</v>
      </c>
      <c r="Q214" s="65">
        <v>590</v>
      </c>
      <c r="R214" s="65">
        <v>584</v>
      </c>
      <c r="S214" s="66">
        <v>1</v>
      </c>
      <c r="T214" s="66">
        <v>1.8320000000000001</v>
      </c>
      <c r="U214" s="66">
        <v>0.38500000000000001</v>
      </c>
      <c r="V214" s="65">
        <v>604645607</v>
      </c>
      <c r="W214" s="65">
        <v>624501761</v>
      </c>
      <c r="X214" s="65">
        <v>81469920</v>
      </c>
      <c r="Y214" s="65">
        <v>85423006</v>
      </c>
      <c r="Z214" s="65">
        <v>587</v>
      </c>
      <c r="AA214" s="65">
        <v>459</v>
      </c>
      <c r="AB214" s="67">
        <v>0.4924</v>
      </c>
      <c r="AC214" s="65">
        <v>1</v>
      </c>
      <c r="AD214" s="66">
        <v>0.1928</v>
      </c>
      <c r="AE214" s="66">
        <v>0.83199999999999996</v>
      </c>
      <c r="AF214" s="65">
        <v>459</v>
      </c>
      <c r="AG214" s="65">
        <v>438</v>
      </c>
      <c r="AH214" s="65">
        <v>508</v>
      </c>
      <c r="AI214" s="65">
        <v>1229334</v>
      </c>
      <c r="AJ214" s="66">
        <v>0.53700000000000003</v>
      </c>
      <c r="AK214" s="66">
        <v>0.53900000000000003</v>
      </c>
      <c r="AL214" s="66">
        <v>0.63900000000000001</v>
      </c>
      <c r="AM214" s="66">
        <v>0.53900000000000003</v>
      </c>
      <c r="AN214" s="66">
        <v>0.53900000000000003</v>
      </c>
      <c r="AO214" s="66">
        <v>0.35499999999999998</v>
      </c>
      <c r="AP214" s="66">
        <v>0.29499999999999998</v>
      </c>
      <c r="AQ214" s="66">
        <v>0.36</v>
      </c>
      <c r="AR214" s="58">
        <v>0.43381999999999998</v>
      </c>
    </row>
    <row r="215" spans="1:44" x14ac:dyDescent="0.2">
      <c r="A215" s="61" t="s">
        <v>450</v>
      </c>
      <c r="B215" s="58" t="s">
        <v>451</v>
      </c>
      <c r="C215" s="65">
        <v>194789</v>
      </c>
      <c r="D215" s="65">
        <v>50147</v>
      </c>
      <c r="E215" s="66">
        <v>0.24299999999999999</v>
      </c>
      <c r="F215" s="65">
        <v>7962</v>
      </c>
      <c r="G215" s="65">
        <v>23886</v>
      </c>
      <c r="H215" s="66">
        <v>0.877</v>
      </c>
      <c r="I215" s="65">
        <v>755</v>
      </c>
      <c r="J215" s="66">
        <v>0.96399999999999997</v>
      </c>
      <c r="K215" s="65">
        <v>801754784</v>
      </c>
      <c r="L215" s="65">
        <v>3464</v>
      </c>
      <c r="M215" s="65">
        <v>231453</v>
      </c>
      <c r="N215" s="65">
        <v>59586</v>
      </c>
      <c r="O215" s="66">
        <v>0.19400000000000001</v>
      </c>
      <c r="P215" s="65">
        <v>3914</v>
      </c>
      <c r="Q215" s="65">
        <v>4183</v>
      </c>
      <c r="R215" s="65">
        <v>4049</v>
      </c>
      <c r="S215" s="66">
        <v>1</v>
      </c>
      <c r="T215" s="66">
        <v>1.7330000000000001</v>
      </c>
      <c r="U215" s="66">
        <v>0.9</v>
      </c>
      <c r="V215" s="65">
        <v>803485485</v>
      </c>
      <c r="W215" s="65">
        <v>801754784</v>
      </c>
      <c r="X215" s="65">
        <v>200021345</v>
      </c>
      <c r="Y215" s="65">
        <v>206407882</v>
      </c>
      <c r="Z215" s="65">
        <v>4116</v>
      </c>
      <c r="AA215" s="65">
        <v>3352</v>
      </c>
      <c r="AB215" s="67">
        <v>0.51149999999999995</v>
      </c>
      <c r="AC215" s="65">
        <v>111</v>
      </c>
      <c r="AD215" s="66">
        <v>0.19400000000000001</v>
      </c>
      <c r="AE215" s="66">
        <v>0.73299999999999998</v>
      </c>
      <c r="AF215" s="65">
        <v>3353</v>
      </c>
      <c r="AG215" s="65">
        <v>3403</v>
      </c>
      <c r="AH215" s="65">
        <v>3563</v>
      </c>
      <c r="AI215" s="65">
        <v>225022</v>
      </c>
      <c r="AJ215" s="66">
        <v>0.9</v>
      </c>
      <c r="AK215" s="66">
        <v>0.93100000000000005</v>
      </c>
      <c r="AL215" s="66">
        <v>0.95</v>
      </c>
      <c r="AM215" s="66">
        <v>0.95</v>
      </c>
      <c r="AN215" s="66">
        <v>0.98</v>
      </c>
      <c r="AO215" s="66">
        <v>0</v>
      </c>
      <c r="AP215" s="66">
        <v>0.871</v>
      </c>
      <c r="AQ215" s="66">
        <v>0.871</v>
      </c>
      <c r="AR215" s="58">
        <v>0.20759</v>
      </c>
    </row>
    <row r="216" spans="1:44" x14ac:dyDescent="0.2">
      <c r="A216" s="61" t="s">
        <v>452</v>
      </c>
      <c r="B216" s="58" t="s">
        <v>453</v>
      </c>
      <c r="C216" s="65">
        <v>477252</v>
      </c>
      <c r="D216" s="65">
        <v>120074</v>
      </c>
      <c r="E216" s="66">
        <v>0.59099999999999997</v>
      </c>
      <c r="F216" s="65">
        <v>9929</v>
      </c>
      <c r="G216" s="65">
        <v>29787</v>
      </c>
      <c r="H216" s="66">
        <v>0.69899999999999995</v>
      </c>
      <c r="I216" s="65">
        <v>6166</v>
      </c>
      <c r="J216" s="66">
        <v>0.91200000000000003</v>
      </c>
      <c r="K216" s="65">
        <v>787433115</v>
      </c>
      <c r="L216" s="65">
        <v>1401</v>
      </c>
      <c r="M216" s="65">
        <v>562050</v>
      </c>
      <c r="N216" s="65">
        <v>141586</v>
      </c>
      <c r="O216" s="66">
        <v>0.46200000000000002</v>
      </c>
      <c r="P216" s="65">
        <v>1598</v>
      </c>
      <c r="Q216" s="65">
        <v>1679</v>
      </c>
      <c r="R216" s="65">
        <v>1639</v>
      </c>
      <c r="S216" s="66">
        <v>1</v>
      </c>
      <c r="T216" s="66">
        <v>1.423</v>
      </c>
      <c r="U216" s="66">
        <v>0.63600000000000001</v>
      </c>
      <c r="V216" s="65">
        <v>786445158</v>
      </c>
      <c r="W216" s="65">
        <v>788421073</v>
      </c>
      <c r="X216" s="65">
        <v>187549413</v>
      </c>
      <c r="Y216" s="65">
        <v>198362851</v>
      </c>
      <c r="Z216" s="65">
        <v>1652</v>
      </c>
      <c r="AA216" s="65">
        <v>1342</v>
      </c>
      <c r="AB216" s="67">
        <v>0.29909999999999998</v>
      </c>
      <c r="AC216" s="65">
        <v>0</v>
      </c>
      <c r="AD216" s="66">
        <v>8.2500000000000004E-2</v>
      </c>
      <c r="AE216" s="66">
        <v>0.42299999999999999</v>
      </c>
      <c r="AF216" s="65">
        <v>1342</v>
      </c>
      <c r="AG216" s="65">
        <v>1391</v>
      </c>
      <c r="AH216" s="65">
        <v>1472</v>
      </c>
      <c r="AI216" s="65">
        <v>535612</v>
      </c>
      <c r="AJ216" s="66">
        <v>0.82499999999999996</v>
      </c>
      <c r="AK216" s="66">
        <v>0.84</v>
      </c>
      <c r="AL216" s="66">
        <v>0.94</v>
      </c>
      <c r="AM216" s="66">
        <v>0.84</v>
      </c>
      <c r="AN216" s="66">
        <v>0.84</v>
      </c>
      <c r="AO216" s="66">
        <v>0.23899999999999999</v>
      </c>
      <c r="AP216" s="66">
        <v>0.69299999999999995</v>
      </c>
      <c r="AQ216" s="66">
        <v>0.69299999999999995</v>
      </c>
      <c r="AR216" s="58">
        <v>0.38562000000000002</v>
      </c>
    </row>
    <row r="217" spans="1:44" x14ac:dyDescent="0.2">
      <c r="A217" s="61" t="s">
        <v>454</v>
      </c>
      <c r="B217" s="58" t="s">
        <v>455</v>
      </c>
      <c r="C217" s="65">
        <v>1075957</v>
      </c>
      <c r="D217" s="65">
        <v>154636</v>
      </c>
      <c r="E217" s="66">
        <v>1.085</v>
      </c>
      <c r="F217" s="65">
        <v>14878</v>
      </c>
      <c r="G217" s="65">
        <v>44634</v>
      </c>
      <c r="H217" s="66">
        <v>0.44700000000000001</v>
      </c>
      <c r="I217" s="65">
        <v>15196</v>
      </c>
      <c r="J217" s="66">
        <v>0.83799999999999997</v>
      </c>
      <c r="K217" s="65">
        <v>1106066141</v>
      </c>
      <c r="L217" s="65">
        <v>866</v>
      </c>
      <c r="M217" s="65">
        <v>1277212</v>
      </c>
      <c r="N217" s="65">
        <v>184099</v>
      </c>
      <c r="O217" s="66">
        <v>0.60099999999999998</v>
      </c>
      <c r="P217" s="65">
        <v>912</v>
      </c>
      <c r="Q217" s="65">
        <v>1005</v>
      </c>
      <c r="R217" s="65">
        <v>959</v>
      </c>
      <c r="S217" s="66">
        <v>1</v>
      </c>
      <c r="T217" s="66">
        <v>1.825</v>
      </c>
      <c r="U217" s="66">
        <v>0.37</v>
      </c>
      <c r="V217" s="65">
        <v>1102820499</v>
      </c>
      <c r="W217" s="65">
        <v>1109311783</v>
      </c>
      <c r="X217" s="65">
        <v>153251279</v>
      </c>
      <c r="Y217" s="65">
        <v>159430521</v>
      </c>
      <c r="Z217" s="65">
        <v>1031</v>
      </c>
      <c r="AA217" s="65">
        <v>795</v>
      </c>
      <c r="AB217" s="67">
        <v>0.48770000000000002</v>
      </c>
      <c r="AC217" s="65">
        <v>0</v>
      </c>
      <c r="AD217" s="66">
        <v>0.12690000000000001</v>
      </c>
      <c r="AE217" s="66">
        <v>0.82499999999999996</v>
      </c>
      <c r="AF217" s="65">
        <v>795</v>
      </c>
      <c r="AG217" s="65">
        <v>782</v>
      </c>
      <c r="AH217" s="65">
        <v>934</v>
      </c>
      <c r="AI217" s="65">
        <v>1187699</v>
      </c>
      <c r="AJ217" s="66">
        <v>0.53</v>
      </c>
      <c r="AK217" s="66">
        <v>0.64700000000000002</v>
      </c>
      <c r="AL217" s="66">
        <v>0.747</v>
      </c>
      <c r="AM217" s="66">
        <v>0.64700000000000002</v>
      </c>
      <c r="AN217" s="66">
        <v>0.64700000000000002</v>
      </c>
      <c r="AO217" s="66">
        <v>0.253</v>
      </c>
      <c r="AP217" s="66">
        <v>0.31900000000000001</v>
      </c>
      <c r="AQ217" s="66">
        <v>0.36</v>
      </c>
      <c r="AR217" s="58">
        <v>0.37858999999999998</v>
      </c>
    </row>
    <row r="218" spans="1:44" x14ac:dyDescent="0.2">
      <c r="A218" s="61" t="s">
        <v>456</v>
      </c>
      <c r="B218" s="58" t="s">
        <v>457</v>
      </c>
      <c r="C218" s="65">
        <v>934395</v>
      </c>
      <c r="D218" s="65">
        <v>120630</v>
      </c>
      <c r="E218" s="66">
        <v>0.91200000000000003</v>
      </c>
      <c r="F218" s="65">
        <v>12750</v>
      </c>
      <c r="G218" s="65">
        <v>38250</v>
      </c>
      <c r="H218" s="66">
        <v>0.53500000000000003</v>
      </c>
      <c r="I218" s="65">
        <v>10142</v>
      </c>
      <c r="J218" s="66">
        <v>0.86399999999999999</v>
      </c>
      <c r="K218" s="65">
        <v>522708257</v>
      </c>
      <c r="L218" s="65">
        <v>469</v>
      </c>
      <c r="M218" s="65">
        <v>1114516</v>
      </c>
      <c r="N218" s="65">
        <v>144293</v>
      </c>
      <c r="O218" s="66">
        <v>0.47099999999999997</v>
      </c>
      <c r="P218" s="65">
        <v>563</v>
      </c>
      <c r="Q218" s="65">
        <v>571</v>
      </c>
      <c r="R218" s="65">
        <v>567</v>
      </c>
      <c r="S218" s="66">
        <v>1</v>
      </c>
      <c r="T218" s="66">
        <v>1.89</v>
      </c>
      <c r="U218" s="66">
        <v>0.45800000000000002</v>
      </c>
      <c r="V218" s="65">
        <v>521220880</v>
      </c>
      <c r="W218" s="65">
        <v>524195634</v>
      </c>
      <c r="X218" s="65">
        <v>66333814</v>
      </c>
      <c r="Y218" s="65">
        <v>67673846</v>
      </c>
      <c r="Z218" s="65">
        <v>561</v>
      </c>
      <c r="AA218" s="65">
        <v>473</v>
      </c>
      <c r="AB218" s="67">
        <v>0.63049999999999995</v>
      </c>
      <c r="AC218" s="65">
        <v>5</v>
      </c>
      <c r="AD218" s="66">
        <v>0.1196</v>
      </c>
      <c r="AE218" s="66">
        <v>0.89</v>
      </c>
      <c r="AF218" s="65">
        <v>475</v>
      </c>
      <c r="AG218" s="65">
        <v>481</v>
      </c>
      <c r="AH218" s="65">
        <v>495</v>
      </c>
      <c r="AI218" s="65">
        <v>1058981</v>
      </c>
      <c r="AJ218" s="66">
        <v>0.61199999999999999</v>
      </c>
      <c r="AK218" s="66">
        <v>0.68500000000000005</v>
      </c>
      <c r="AL218" s="66">
        <v>0.78500000000000003</v>
      </c>
      <c r="AM218" s="66">
        <v>0.68500000000000005</v>
      </c>
      <c r="AN218" s="66">
        <v>0.71399999999999997</v>
      </c>
      <c r="AO218" s="66">
        <v>0.121</v>
      </c>
      <c r="AP218" s="66">
        <v>0.39300000000000002</v>
      </c>
      <c r="AQ218" s="66">
        <v>0.39300000000000002</v>
      </c>
      <c r="AR218" s="58">
        <v>0.43023</v>
      </c>
    </row>
    <row r="219" spans="1:44" x14ac:dyDescent="0.2">
      <c r="A219" s="61" t="s">
        <v>458</v>
      </c>
      <c r="B219" s="58" t="s">
        <v>459</v>
      </c>
      <c r="C219" s="65">
        <v>800722</v>
      </c>
      <c r="D219" s="65">
        <v>163163</v>
      </c>
      <c r="E219" s="66">
        <v>0.91</v>
      </c>
      <c r="F219" s="65">
        <v>11882</v>
      </c>
      <c r="G219" s="65">
        <v>35646</v>
      </c>
      <c r="H219" s="66">
        <v>0.53600000000000003</v>
      </c>
      <c r="I219" s="65">
        <v>12068</v>
      </c>
      <c r="J219" s="66">
        <v>0.86399999999999999</v>
      </c>
      <c r="K219" s="65">
        <v>355157100</v>
      </c>
      <c r="L219" s="65">
        <v>377</v>
      </c>
      <c r="M219" s="65">
        <v>942061</v>
      </c>
      <c r="N219" s="65">
        <v>197786</v>
      </c>
      <c r="O219" s="66">
        <v>0.64600000000000002</v>
      </c>
      <c r="P219" s="65">
        <v>474</v>
      </c>
      <c r="Q219" s="65">
        <v>502</v>
      </c>
      <c r="R219" s="65">
        <v>488</v>
      </c>
      <c r="S219" s="66">
        <v>1</v>
      </c>
      <c r="T219" s="66">
        <v>1.651</v>
      </c>
      <c r="U219" s="66">
        <v>0.44400000000000001</v>
      </c>
      <c r="V219" s="65">
        <v>344383790</v>
      </c>
      <c r="W219" s="65">
        <v>365930410</v>
      </c>
      <c r="X219" s="65">
        <v>74582574</v>
      </c>
      <c r="Y219" s="65">
        <v>74565622</v>
      </c>
      <c r="Z219" s="65">
        <v>457</v>
      </c>
      <c r="AA219" s="65">
        <v>396</v>
      </c>
      <c r="AB219" s="67">
        <v>0.36420000000000002</v>
      </c>
      <c r="AC219" s="65">
        <v>5</v>
      </c>
      <c r="AD219" s="66">
        <v>0.15609999999999999</v>
      </c>
      <c r="AE219" s="66">
        <v>0.65100000000000002</v>
      </c>
      <c r="AF219" s="65">
        <v>396</v>
      </c>
      <c r="AG219" s="65">
        <v>359</v>
      </c>
      <c r="AH219" s="65">
        <v>404</v>
      </c>
      <c r="AI219" s="65">
        <v>905768</v>
      </c>
      <c r="AJ219" s="66">
        <v>0.59599999999999997</v>
      </c>
      <c r="AK219" s="66">
        <v>0.79600000000000004</v>
      </c>
      <c r="AL219" s="66">
        <v>0.89600000000000002</v>
      </c>
      <c r="AM219" s="66">
        <v>0.79600000000000004</v>
      </c>
      <c r="AN219" s="66">
        <v>0.79600000000000004</v>
      </c>
      <c r="AO219" s="66">
        <v>0.32300000000000001</v>
      </c>
      <c r="AP219" s="66">
        <v>0.48</v>
      </c>
      <c r="AQ219" s="66">
        <v>0.48</v>
      </c>
      <c r="AR219" s="58">
        <v>0.32050000000000001</v>
      </c>
    </row>
    <row r="220" spans="1:44" x14ac:dyDescent="0.2">
      <c r="A220" s="61" t="s">
        <v>460</v>
      </c>
      <c r="B220" s="58" t="s">
        <v>461</v>
      </c>
      <c r="C220" s="65">
        <v>1018572</v>
      </c>
      <c r="D220" s="65">
        <v>127954</v>
      </c>
      <c r="E220" s="66">
        <v>0.98699999999999999</v>
      </c>
      <c r="F220" s="65">
        <v>13729</v>
      </c>
      <c r="G220" s="65">
        <v>41187</v>
      </c>
      <c r="H220" s="66">
        <v>0.497</v>
      </c>
      <c r="I220" s="65">
        <v>12707</v>
      </c>
      <c r="J220" s="66">
        <v>0.85199999999999998</v>
      </c>
      <c r="K220" s="65">
        <v>404318822</v>
      </c>
      <c r="L220" s="65">
        <v>331</v>
      </c>
      <c r="M220" s="65">
        <v>1221507</v>
      </c>
      <c r="N220" s="65">
        <v>154241</v>
      </c>
      <c r="O220" s="66">
        <v>0.503</v>
      </c>
      <c r="P220" s="65">
        <v>389</v>
      </c>
      <c r="Q220" s="65">
        <v>383</v>
      </c>
      <c r="R220" s="65">
        <v>389</v>
      </c>
      <c r="S220" s="66">
        <v>1</v>
      </c>
      <c r="T220" s="66">
        <v>1.847</v>
      </c>
      <c r="U220" s="66">
        <v>0.42899999999999999</v>
      </c>
      <c r="V220" s="65">
        <v>402227095</v>
      </c>
      <c r="W220" s="65">
        <v>406410550</v>
      </c>
      <c r="X220" s="65">
        <v>49286584</v>
      </c>
      <c r="Y220" s="65">
        <v>51053943</v>
      </c>
      <c r="Z220" s="65">
        <v>399</v>
      </c>
      <c r="AA220" s="65">
        <v>335</v>
      </c>
      <c r="AB220" s="67">
        <v>0.52239999999999998</v>
      </c>
      <c r="AC220" s="65">
        <v>0</v>
      </c>
      <c r="AD220" s="66">
        <v>0.1898</v>
      </c>
      <c r="AE220" s="66">
        <v>0.84699999999999998</v>
      </c>
      <c r="AF220" s="65">
        <v>336</v>
      </c>
      <c r="AG220" s="65">
        <v>337</v>
      </c>
      <c r="AH220" s="65">
        <v>358</v>
      </c>
      <c r="AI220" s="65">
        <v>1135225</v>
      </c>
      <c r="AJ220" s="66">
        <v>0.57299999999999995</v>
      </c>
      <c r="AK220" s="66">
        <v>0.65600000000000003</v>
      </c>
      <c r="AL220" s="66">
        <v>0.75600000000000001</v>
      </c>
      <c r="AM220" s="66">
        <v>0.65600000000000003</v>
      </c>
      <c r="AN220" s="66">
        <v>0.68300000000000005</v>
      </c>
      <c r="AO220" s="66">
        <v>0.224</v>
      </c>
      <c r="AP220" s="66">
        <v>0.34899999999999998</v>
      </c>
      <c r="AQ220" s="66">
        <v>0.36</v>
      </c>
      <c r="AR220" s="58">
        <v>0.45676</v>
      </c>
    </row>
    <row r="221" spans="1:44" x14ac:dyDescent="0.2">
      <c r="A221" s="61" t="s">
        <v>462</v>
      </c>
      <c r="B221" s="58" t="s">
        <v>463</v>
      </c>
      <c r="C221" s="65">
        <v>754246</v>
      </c>
      <c r="D221" s="65">
        <v>97894</v>
      </c>
      <c r="E221" s="66">
        <v>0.73799999999999999</v>
      </c>
      <c r="F221" s="65">
        <v>12703</v>
      </c>
      <c r="G221" s="65">
        <v>38109</v>
      </c>
      <c r="H221" s="66">
        <v>0.624</v>
      </c>
      <c r="I221" s="65">
        <v>9005</v>
      </c>
      <c r="J221" s="66">
        <v>0.89</v>
      </c>
      <c r="K221" s="65">
        <v>442359544</v>
      </c>
      <c r="L221" s="65">
        <v>485</v>
      </c>
      <c r="M221" s="65">
        <v>912081</v>
      </c>
      <c r="N221" s="65">
        <v>119088</v>
      </c>
      <c r="O221" s="66">
        <v>0.38900000000000001</v>
      </c>
      <c r="P221" s="65">
        <v>561</v>
      </c>
      <c r="Q221" s="65">
        <v>566</v>
      </c>
      <c r="R221" s="65">
        <v>564</v>
      </c>
      <c r="S221" s="66">
        <v>1</v>
      </c>
      <c r="T221" s="66">
        <v>1.92</v>
      </c>
      <c r="U221" s="66">
        <v>0.55000000000000004</v>
      </c>
      <c r="V221" s="65">
        <v>439713739</v>
      </c>
      <c r="W221" s="65">
        <v>445005349</v>
      </c>
      <c r="X221" s="65">
        <v>52571122</v>
      </c>
      <c r="Y221" s="65">
        <v>57758019</v>
      </c>
      <c r="Z221" s="65">
        <v>590</v>
      </c>
      <c r="AA221" s="65">
        <v>476</v>
      </c>
      <c r="AB221" s="67">
        <v>0.58179999999999998</v>
      </c>
      <c r="AC221" s="65">
        <v>0</v>
      </c>
      <c r="AD221" s="66">
        <v>0.22170000000000001</v>
      </c>
      <c r="AE221" s="66">
        <v>0.92</v>
      </c>
      <c r="AF221" s="65">
        <v>476</v>
      </c>
      <c r="AG221" s="65">
        <v>471</v>
      </c>
      <c r="AH221" s="65">
        <v>521</v>
      </c>
      <c r="AI221" s="65">
        <v>854136</v>
      </c>
      <c r="AJ221" s="66">
        <v>0.71599999999999997</v>
      </c>
      <c r="AK221" s="66">
        <v>0.69699999999999995</v>
      </c>
      <c r="AL221" s="66">
        <v>0.79700000000000004</v>
      </c>
      <c r="AM221" s="66">
        <v>0.69699999999999995</v>
      </c>
      <c r="AN221" s="66">
        <v>0.72599999999999998</v>
      </c>
      <c r="AO221" s="66">
        <v>0.14000000000000001</v>
      </c>
      <c r="AP221" s="66">
        <v>0.51</v>
      </c>
      <c r="AQ221" s="66">
        <v>0.51</v>
      </c>
      <c r="AR221" s="58">
        <v>0.49118000000000001</v>
      </c>
    </row>
    <row r="222" spans="1:44" x14ac:dyDescent="0.2">
      <c r="A222" s="61" t="s">
        <v>464</v>
      </c>
      <c r="B222" s="58" t="s">
        <v>465</v>
      </c>
      <c r="C222" s="65">
        <v>336860</v>
      </c>
      <c r="D222" s="65">
        <v>103901</v>
      </c>
      <c r="E222" s="66">
        <v>0.45800000000000002</v>
      </c>
      <c r="F222" s="65">
        <v>10344</v>
      </c>
      <c r="G222" s="65">
        <v>31032</v>
      </c>
      <c r="H222" s="66">
        <v>0.76700000000000002</v>
      </c>
      <c r="I222" s="65">
        <v>4475</v>
      </c>
      <c r="J222" s="66">
        <v>0.93200000000000005</v>
      </c>
      <c r="K222" s="65">
        <v>1636802796</v>
      </c>
      <c r="L222" s="65">
        <v>3910</v>
      </c>
      <c r="M222" s="65">
        <v>418619</v>
      </c>
      <c r="N222" s="65">
        <v>129119</v>
      </c>
      <c r="O222" s="66">
        <v>0.42099999999999999</v>
      </c>
      <c r="P222" s="65">
        <v>4907</v>
      </c>
      <c r="Q222" s="65">
        <v>5144</v>
      </c>
      <c r="R222" s="65">
        <v>5026</v>
      </c>
      <c r="S222" s="66">
        <v>1</v>
      </c>
      <c r="T222" s="66">
        <v>1.5780000000000001</v>
      </c>
      <c r="U222" s="66">
        <v>0.84099999999999997</v>
      </c>
      <c r="V222" s="65">
        <v>1655048659</v>
      </c>
      <c r="W222" s="65">
        <v>1636802796</v>
      </c>
      <c r="X222" s="65">
        <v>483888488</v>
      </c>
      <c r="Y222" s="65">
        <v>504855372</v>
      </c>
      <c r="Z222" s="65">
        <v>4859</v>
      </c>
      <c r="AA222" s="65">
        <v>3964</v>
      </c>
      <c r="AB222" s="67">
        <v>0.6482</v>
      </c>
      <c r="AC222" s="65">
        <v>86</v>
      </c>
      <c r="AD222" s="66">
        <v>0.22470000000000001</v>
      </c>
      <c r="AE222" s="66">
        <v>0.57799999999999996</v>
      </c>
      <c r="AF222" s="65">
        <v>4444</v>
      </c>
      <c r="AG222" s="65">
        <v>4209</v>
      </c>
      <c r="AH222" s="65">
        <v>4097</v>
      </c>
      <c r="AI222" s="65">
        <v>399512</v>
      </c>
      <c r="AJ222" s="66">
        <v>0.9</v>
      </c>
      <c r="AK222" s="66">
        <v>0.82</v>
      </c>
      <c r="AL222" s="66">
        <v>0.92</v>
      </c>
      <c r="AM222" s="66">
        <v>0.871</v>
      </c>
      <c r="AN222" s="66">
        <v>0.90900000000000003</v>
      </c>
      <c r="AO222" s="66">
        <v>0.26</v>
      </c>
      <c r="AP222" s="66">
        <v>0.77100000000000002</v>
      </c>
      <c r="AQ222" s="66">
        <v>0.77100000000000002</v>
      </c>
      <c r="AR222" s="58">
        <v>0.58001999999999998</v>
      </c>
    </row>
    <row r="223" spans="1:44" x14ac:dyDescent="0.2">
      <c r="A223" s="61" t="s">
        <v>466</v>
      </c>
      <c r="B223" s="58" t="s">
        <v>467</v>
      </c>
      <c r="C223" s="65">
        <v>226422</v>
      </c>
      <c r="D223" s="65">
        <v>61656</v>
      </c>
      <c r="E223" s="66">
        <v>0.28899999999999998</v>
      </c>
      <c r="F223" s="65">
        <v>7839</v>
      </c>
      <c r="G223" s="65">
        <v>23517</v>
      </c>
      <c r="H223" s="66">
        <v>0.85299999999999998</v>
      </c>
      <c r="I223" s="65">
        <v>2347</v>
      </c>
      <c r="J223" s="66">
        <v>0.95699999999999996</v>
      </c>
      <c r="K223" s="65">
        <v>833236059</v>
      </c>
      <c r="L223" s="65">
        <v>3039</v>
      </c>
      <c r="M223" s="65">
        <v>274181</v>
      </c>
      <c r="N223" s="65">
        <v>74661</v>
      </c>
      <c r="O223" s="66">
        <v>0.24299999999999999</v>
      </c>
      <c r="P223" s="65">
        <v>3547</v>
      </c>
      <c r="Q223" s="65">
        <v>3815</v>
      </c>
      <c r="R223" s="65">
        <v>3681</v>
      </c>
      <c r="S223" s="66">
        <v>1</v>
      </c>
      <c r="T223" s="66">
        <v>1.6519999999999999</v>
      </c>
      <c r="U223" s="66">
        <v>0.9</v>
      </c>
      <c r="V223" s="65">
        <v>848619240</v>
      </c>
      <c r="W223" s="65">
        <v>833236059</v>
      </c>
      <c r="X223" s="65">
        <v>217103898</v>
      </c>
      <c r="Y223" s="65">
        <v>226895205</v>
      </c>
      <c r="Z223" s="65">
        <v>3680</v>
      </c>
      <c r="AA223" s="65">
        <v>2827</v>
      </c>
      <c r="AB223" s="67">
        <v>0.50519999999999998</v>
      </c>
      <c r="AC223" s="65">
        <v>55</v>
      </c>
      <c r="AD223" s="66">
        <v>0.17780000000000001</v>
      </c>
      <c r="AE223" s="66">
        <v>0.65200000000000002</v>
      </c>
      <c r="AF223" s="65">
        <v>2930</v>
      </c>
      <c r="AG223" s="65">
        <v>2941</v>
      </c>
      <c r="AH223" s="65">
        <v>3158</v>
      </c>
      <c r="AI223" s="65">
        <v>263849</v>
      </c>
      <c r="AJ223" s="66">
        <v>0.9</v>
      </c>
      <c r="AK223" s="66">
        <v>0.88100000000000001</v>
      </c>
      <c r="AL223" s="66">
        <v>0.95</v>
      </c>
      <c r="AM223" s="66">
        <v>0.94899999999999995</v>
      </c>
      <c r="AN223" s="66">
        <v>0.98</v>
      </c>
      <c r="AO223" s="66">
        <v>0</v>
      </c>
      <c r="AP223" s="66">
        <v>0.84899999999999998</v>
      </c>
      <c r="AQ223" s="66">
        <v>0.84899999999999998</v>
      </c>
      <c r="AR223" s="58">
        <v>0.31850000000000001</v>
      </c>
    </row>
    <row r="224" spans="1:44" x14ac:dyDescent="0.2">
      <c r="A224" s="61" t="s">
        <v>468</v>
      </c>
      <c r="B224" s="58" t="s">
        <v>469</v>
      </c>
      <c r="C224" s="65">
        <v>440440</v>
      </c>
      <c r="D224" s="65">
        <v>133956</v>
      </c>
      <c r="E224" s="66">
        <v>0.59499999999999997</v>
      </c>
      <c r="F224" s="65">
        <v>13184</v>
      </c>
      <c r="G224" s="65">
        <v>39552</v>
      </c>
      <c r="H224" s="66">
        <v>0.69699999999999995</v>
      </c>
      <c r="I224" s="65">
        <v>4529</v>
      </c>
      <c r="J224" s="66">
        <v>0.91100000000000003</v>
      </c>
      <c r="K224" s="65">
        <v>192026816</v>
      </c>
      <c r="L224" s="65">
        <v>366</v>
      </c>
      <c r="M224" s="65">
        <v>524663</v>
      </c>
      <c r="N224" s="65">
        <v>159942</v>
      </c>
      <c r="O224" s="66">
        <v>0.52200000000000002</v>
      </c>
      <c r="P224" s="65">
        <v>505</v>
      </c>
      <c r="Q224" s="65">
        <v>471</v>
      </c>
      <c r="R224" s="65">
        <v>505</v>
      </c>
      <c r="S224" s="66">
        <v>1</v>
      </c>
      <c r="T224" s="66">
        <v>1.8480000000000001</v>
      </c>
      <c r="U224" s="66">
        <v>0.66600000000000004</v>
      </c>
      <c r="V224" s="65">
        <v>191581237</v>
      </c>
      <c r="W224" s="65">
        <v>192472395</v>
      </c>
      <c r="X224" s="65">
        <v>54938154</v>
      </c>
      <c r="Y224" s="65">
        <v>58539128</v>
      </c>
      <c r="Z224" s="65">
        <v>437</v>
      </c>
      <c r="AA224" s="65">
        <v>428</v>
      </c>
      <c r="AB224" s="67">
        <v>0.50849999999999995</v>
      </c>
      <c r="AC224" s="65">
        <v>0</v>
      </c>
      <c r="AD224" s="66">
        <v>0.17069999999999999</v>
      </c>
      <c r="AE224" s="66">
        <v>0.84799999999999998</v>
      </c>
      <c r="AF224" s="65">
        <v>428</v>
      </c>
      <c r="AG224" s="65">
        <v>406</v>
      </c>
      <c r="AH224" s="65">
        <v>389</v>
      </c>
      <c r="AI224" s="65">
        <v>494787</v>
      </c>
      <c r="AJ224" s="66">
        <v>0.86</v>
      </c>
      <c r="AK224" s="66">
        <v>0.88700000000000001</v>
      </c>
      <c r="AL224" s="66">
        <v>0.95</v>
      </c>
      <c r="AM224" s="66">
        <v>0.88700000000000001</v>
      </c>
      <c r="AN224" s="66">
        <v>0.92600000000000005</v>
      </c>
      <c r="AO224" s="66">
        <v>0.13100000000000001</v>
      </c>
      <c r="AP224" s="66">
        <v>0.71599999999999997</v>
      </c>
      <c r="AQ224" s="66">
        <v>0.71599999999999997</v>
      </c>
      <c r="AR224" s="58">
        <v>0.35757</v>
      </c>
    </row>
    <row r="225" spans="1:44" x14ac:dyDescent="0.2">
      <c r="A225" s="61" t="s">
        <v>470</v>
      </c>
      <c r="B225" s="58" t="s">
        <v>471</v>
      </c>
      <c r="C225" s="65">
        <v>510787</v>
      </c>
      <c r="D225" s="65">
        <v>89821</v>
      </c>
      <c r="E225" s="66">
        <v>0.55000000000000004</v>
      </c>
      <c r="F225" s="65">
        <v>15710</v>
      </c>
      <c r="G225" s="65">
        <v>47130</v>
      </c>
      <c r="H225" s="66">
        <v>0.72</v>
      </c>
      <c r="I225" s="65">
        <v>12573</v>
      </c>
      <c r="J225" s="66">
        <v>0.91800000000000004</v>
      </c>
      <c r="K225" s="65">
        <v>229998101</v>
      </c>
      <c r="L225" s="65">
        <v>338</v>
      </c>
      <c r="M225" s="65">
        <v>680467</v>
      </c>
      <c r="N225" s="65">
        <v>122241</v>
      </c>
      <c r="O225" s="66">
        <v>0.39900000000000002</v>
      </c>
      <c r="P225" s="65">
        <v>448</v>
      </c>
      <c r="Q225" s="65">
        <v>468</v>
      </c>
      <c r="R225" s="65">
        <v>458</v>
      </c>
      <c r="S225" s="66">
        <v>1</v>
      </c>
      <c r="T225" s="66">
        <v>1.9019999999999999</v>
      </c>
      <c r="U225" s="66">
        <v>0.69199999999999995</v>
      </c>
      <c r="V225" s="65">
        <v>225033923</v>
      </c>
      <c r="W225" s="65">
        <v>234962279</v>
      </c>
      <c r="X225" s="65">
        <v>39655451</v>
      </c>
      <c r="Y225" s="65">
        <v>41317660</v>
      </c>
      <c r="Z225" s="65">
        <v>460</v>
      </c>
      <c r="AA225" s="65">
        <v>327</v>
      </c>
      <c r="AB225" s="67">
        <v>0.54500000000000004</v>
      </c>
      <c r="AC225" s="65">
        <v>0</v>
      </c>
      <c r="AD225" s="66">
        <v>0.13089999999999999</v>
      </c>
      <c r="AE225" s="66">
        <v>0.90200000000000002</v>
      </c>
      <c r="AF225" s="65">
        <v>327</v>
      </c>
      <c r="AG225" s="65">
        <v>323</v>
      </c>
      <c r="AH225" s="65">
        <v>361</v>
      </c>
      <c r="AI225" s="65">
        <v>650865</v>
      </c>
      <c r="AJ225" s="66">
        <v>0.9</v>
      </c>
      <c r="AK225" s="66">
        <v>0.82699999999999996</v>
      </c>
      <c r="AL225" s="66">
        <v>0.92700000000000005</v>
      </c>
      <c r="AM225" s="66">
        <v>0.82699999999999996</v>
      </c>
      <c r="AN225" s="66">
        <v>0.82699999999999996</v>
      </c>
      <c r="AO225" s="66">
        <v>0.53300000000000003</v>
      </c>
      <c r="AP225" s="66">
        <v>0.627</v>
      </c>
      <c r="AQ225" s="66">
        <v>0.627</v>
      </c>
      <c r="AR225" s="58">
        <v>0.39928000000000002</v>
      </c>
    </row>
    <row r="226" spans="1:44" x14ac:dyDescent="0.2">
      <c r="A226" s="61" t="s">
        <v>472</v>
      </c>
      <c r="B226" s="58" t="s">
        <v>473</v>
      </c>
      <c r="C226" s="65">
        <v>384793</v>
      </c>
      <c r="D226" s="65">
        <v>109688</v>
      </c>
      <c r="E226" s="66">
        <v>0.504</v>
      </c>
      <c r="F226" s="65">
        <v>12872</v>
      </c>
      <c r="G226" s="65">
        <v>38616</v>
      </c>
      <c r="H226" s="66">
        <v>0.74299999999999999</v>
      </c>
      <c r="I226" s="65">
        <v>3869</v>
      </c>
      <c r="J226" s="66">
        <v>0.92500000000000004</v>
      </c>
      <c r="K226" s="65">
        <v>565266613</v>
      </c>
      <c r="L226" s="65">
        <v>1239</v>
      </c>
      <c r="M226" s="65">
        <v>456228</v>
      </c>
      <c r="N226" s="65">
        <v>130846</v>
      </c>
      <c r="O226" s="66">
        <v>0.42699999999999999</v>
      </c>
      <c r="P226" s="65">
        <v>1397</v>
      </c>
      <c r="Q226" s="65">
        <v>1448</v>
      </c>
      <c r="R226" s="65">
        <v>1423</v>
      </c>
      <c r="S226" s="66">
        <v>1</v>
      </c>
      <c r="T226" s="66">
        <v>1.8089999999999999</v>
      </c>
      <c r="U226" s="66">
        <v>0.78500000000000003</v>
      </c>
      <c r="V226" s="65">
        <v>561808078</v>
      </c>
      <c r="W226" s="65">
        <v>568725148</v>
      </c>
      <c r="X226" s="65">
        <v>152002432</v>
      </c>
      <c r="Y226" s="65">
        <v>162119060</v>
      </c>
      <c r="Z226" s="65">
        <v>1478</v>
      </c>
      <c r="AA226" s="65">
        <v>1199</v>
      </c>
      <c r="AB226" s="67">
        <v>0.47</v>
      </c>
      <c r="AC226" s="65">
        <v>4</v>
      </c>
      <c r="AD226" s="66">
        <v>0.15859999999999999</v>
      </c>
      <c r="AE226" s="66">
        <v>0.80900000000000005</v>
      </c>
      <c r="AF226" s="65">
        <v>1290</v>
      </c>
      <c r="AG226" s="65">
        <v>1233</v>
      </c>
      <c r="AH226" s="65">
        <v>1326</v>
      </c>
      <c r="AI226" s="65">
        <v>428902</v>
      </c>
      <c r="AJ226" s="66">
        <v>0.9</v>
      </c>
      <c r="AK226" s="66">
        <v>0.84699999999999998</v>
      </c>
      <c r="AL226" s="66">
        <v>0.94699999999999995</v>
      </c>
      <c r="AM226" s="66">
        <v>0.85399999999999998</v>
      </c>
      <c r="AN226" s="66">
        <v>0.89100000000000001</v>
      </c>
      <c r="AO226" s="66">
        <v>0</v>
      </c>
      <c r="AP226" s="66">
        <v>0.754</v>
      </c>
      <c r="AQ226" s="66">
        <v>0.754</v>
      </c>
      <c r="AR226" s="58">
        <v>0.36892000000000003</v>
      </c>
    </row>
    <row r="227" spans="1:44" x14ac:dyDescent="0.2">
      <c r="A227" s="61" t="s">
        <v>474</v>
      </c>
      <c r="B227" s="58" t="s">
        <v>475</v>
      </c>
      <c r="C227" s="65">
        <v>530367</v>
      </c>
      <c r="D227" s="65">
        <v>100780</v>
      </c>
      <c r="E227" s="66">
        <v>0.58699999999999997</v>
      </c>
      <c r="F227" s="65">
        <v>14563</v>
      </c>
      <c r="G227" s="65">
        <v>43689</v>
      </c>
      <c r="H227" s="66">
        <v>0.70099999999999996</v>
      </c>
      <c r="I227" s="65">
        <v>10168</v>
      </c>
      <c r="J227" s="66">
        <v>0.91200000000000003</v>
      </c>
      <c r="K227" s="65">
        <v>664689793</v>
      </c>
      <c r="L227" s="65">
        <v>989</v>
      </c>
      <c r="M227" s="65">
        <v>672082</v>
      </c>
      <c r="N227" s="65">
        <v>129414</v>
      </c>
      <c r="O227" s="66">
        <v>0.42199999999999999</v>
      </c>
      <c r="P227" s="65">
        <v>1179</v>
      </c>
      <c r="Q227" s="65">
        <v>1236</v>
      </c>
      <c r="R227" s="65">
        <v>1208</v>
      </c>
      <c r="S227" s="66">
        <v>1</v>
      </c>
      <c r="T227" s="66">
        <v>1.9650000000000001</v>
      </c>
      <c r="U227" s="66">
        <v>0.67400000000000004</v>
      </c>
      <c r="V227" s="65">
        <v>655813242</v>
      </c>
      <c r="W227" s="65">
        <v>673566345</v>
      </c>
      <c r="X227" s="65">
        <v>123267345</v>
      </c>
      <c r="Y227" s="65">
        <v>127990923</v>
      </c>
      <c r="Z227" s="65">
        <v>1270</v>
      </c>
      <c r="AA227" s="65">
        <v>887</v>
      </c>
      <c r="AB227" s="67">
        <v>0.63190000000000002</v>
      </c>
      <c r="AC227" s="65">
        <v>0</v>
      </c>
      <c r="AD227" s="66">
        <v>0.16900000000000001</v>
      </c>
      <c r="AE227" s="66">
        <v>0.96499999999999997</v>
      </c>
      <c r="AF227" s="65">
        <v>888</v>
      </c>
      <c r="AG227" s="65">
        <v>877</v>
      </c>
      <c r="AH227" s="65">
        <v>1053</v>
      </c>
      <c r="AI227" s="65">
        <v>639664</v>
      </c>
      <c r="AJ227" s="66">
        <v>0.875</v>
      </c>
      <c r="AK227" s="66">
        <v>0.81799999999999995</v>
      </c>
      <c r="AL227" s="66">
        <v>0.91800000000000004</v>
      </c>
      <c r="AM227" s="66">
        <v>0.81799999999999995</v>
      </c>
      <c r="AN227" s="66">
        <v>0.85299999999999998</v>
      </c>
      <c r="AO227" s="66">
        <v>0.39400000000000002</v>
      </c>
      <c r="AP227" s="66">
        <v>0.63300000000000001</v>
      </c>
      <c r="AQ227" s="66">
        <v>0.63300000000000001</v>
      </c>
      <c r="AR227" s="58">
        <v>0.49782999999999999</v>
      </c>
    </row>
    <row r="228" spans="1:44" x14ac:dyDescent="0.2">
      <c r="A228" s="61" t="s">
        <v>476</v>
      </c>
      <c r="B228" s="58" t="s">
        <v>477</v>
      </c>
      <c r="C228" s="65">
        <v>487159</v>
      </c>
      <c r="D228" s="65">
        <v>99339</v>
      </c>
      <c r="E228" s="66">
        <v>0.55300000000000005</v>
      </c>
      <c r="F228" s="65">
        <v>10748</v>
      </c>
      <c r="G228" s="65">
        <v>32244</v>
      </c>
      <c r="H228" s="66">
        <v>0.71799999999999997</v>
      </c>
      <c r="I228" s="65">
        <v>7011</v>
      </c>
      <c r="J228" s="66">
        <v>0.91800000000000004</v>
      </c>
      <c r="K228" s="65">
        <v>516051368</v>
      </c>
      <c r="L228" s="65">
        <v>871</v>
      </c>
      <c r="M228" s="65">
        <v>592481</v>
      </c>
      <c r="N228" s="65">
        <v>121351</v>
      </c>
      <c r="O228" s="66">
        <v>0.39600000000000002</v>
      </c>
      <c r="P228" s="65">
        <v>959</v>
      </c>
      <c r="Q228" s="65">
        <v>1064</v>
      </c>
      <c r="R228" s="65">
        <v>1012</v>
      </c>
      <c r="S228" s="66">
        <v>1</v>
      </c>
      <c r="T228" s="66">
        <v>1.8360000000000001</v>
      </c>
      <c r="U228" s="66">
        <v>0.67900000000000005</v>
      </c>
      <c r="V228" s="65">
        <v>513765447</v>
      </c>
      <c r="W228" s="65">
        <v>518337289</v>
      </c>
      <c r="X228" s="65">
        <v>102104071</v>
      </c>
      <c r="Y228" s="65">
        <v>105696954</v>
      </c>
      <c r="Z228" s="65">
        <v>1064</v>
      </c>
      <c r="AA228" s="65">
        <v>800</v>
      </c>
      <c r="AB228" s="67">
        <v>0.48230000000000001</v>
      </c>
      <c r="AC228" s="65">
        <v>0</v>
      </c>
      <c r="AD228" s="66">
        <v>0.1502</v>
      </c>
      <c r="AE228" s="66">
        <v>0.83599999999999997</v>
      </c>
      <c r="AF228" s="65">
        <v>863</v>
      </c>
      <c r="AG228" s="65">
        <v>848</v>
      </c>
      <c r="AH228" s="65">
        <v>933</v>
      </c>
      <c r="AI228" s="65">
        <v>555559</v>
      </c>
      <c r="AJ228" s="66">
        <v>0.9</v>
      </c>
      <c r="AK228" s="66">
        <v>0.82099999999999995</v>
      </c>
      <c r="AL228" s="66">
        <v>0.92100000000000004</v>
      </c>
      <c r="AM228" s="66">
        <v>0.82099999999999995</v>
      </c>
      <c r="AN228" s="66">
        <v>0.82099999999999995</v>
      </c>
      <c r="AO228" s="66">
        <v>0.246</v>
      </c>
      <c r="AP228" s="66">
        <v>0.68200000000000005</v>
      </c>
      <c r="AQ228" s="66">
        <v>0.68200000000000005</v>
      </c>
      <c r="AR228" s="58">
        <v>0.33177000000000001</v>
      </c>
    </row>
    <row r="229" spans="1:44" x14ac:dyDescent="0.2">
      <c r="A229" s="61" t="s">
        <v>478</v>
      </c>
      <c r="B229" s="58" t="s">
        <v>479</v>
      </c>
      <c r="C229" s="65">
        <v>351895</v>
      </c>
      <c r="D229" s="65">
        <v>148970</v>
      </c>
      <c r="E229" s="66">
        <v>0.56499999999999995</v>
      </c>
      <c r="F229" s="65">
        <v>11975</v>
      </c>
      <c r="G229" s="65">
        <v>35925</v>
      </c>
      <c r="H229" s="66">
        <v>0.71199999999999997</v>
      </c>
      <c r="I229" s="65">
        <v>10814</v>
      </c>
      <c r="J229" s="66">
        <v>0.91600000000000004</v>
      </c>
      <c r="K229" s="65">
        <v>415354535</v>
      </c>
      <c r="L229" s="65">
        <v>1024</v>
      </c>
      <c r="M229" s="65">
        <v>405619</v>
      </c>
      <c r="N229" s="65">
        <v>176030</v>
      </c>
      <c r="O229" s="66">
        <v>0.57499999999999996</v>
      </c>
      <c r="P229" s="65">
        <v>1076</v>
      </c>
      <c r="Q229" s="65">
        <v>1128</v>
      </c>
      <c r="R229" s="65">
        <v>1102</v>
      </c>
      <c r="S229" s="66">
        <v>1.141</v>
      </c>
      <c r="T229" s="66">
        <v>1.41</v>
      </c>
      <c r="U229" s="66">
        <v>0.67100000000000004</v>
      </c>
      <c r="V229" s="65">
        <v>404915424</v>
      </c>
      <c r="W229" s="65">
        <v>425793647</v>
      </c>
      <c r="X229" s="65">
        <v>179841153</v>
      </c>
      <c r="Y229" s="65">
        <v>180254764</v>
      </c>
      <c r="Z229" s="65">
        <v>1210</v>
      </c>
      <c r="AA229" s="65">
        <v>947</v>
      </c>
      <c r="AB229" s="67">
        <v>0.35659999999999997</v>
      </c>
      <c r="AC229" s="65">
        <v>16</v>
      </c>
      <c r="AD229" s="66">
        <v>6.9599999999999995E-2</v>
      </c>
      <c r="AE229" s="66">
        <v>0.41</v>
      </c>
      <c r="AF229" s="65">
        <v>1023</v>
      </c>
      <c r="AG229" s="65">
        <v>983</v>
      </c>
      <c r="AH229" s="65">
        <v>1108</v>
      </c>
      <c r="AI229" s="65">
        <v>384290</v>
      </c>
      <c r="AJ229" s="66">
        <v>0.85599999999999998</v>
      </c>
      <c r="AK229" s="66">
        <v>0.78</v>
      </c>
      <c r="AL229" s="66">
        <v>0.88</v>
      </c>
      <c r="AM229" s="66">
        <v>0.88</v>
      </c>
      <c r="AN229" s="66">
        <v>0.88</v>
      </c>
      <c r="AO229" s="66">
        <v>0.66600000000000004</v>
      </c>
      <c r="AP229" s="66">
        <v>0.78</v>
      </c>
      <c r="AQ229" s="66">
        <v>0.78</v>
      </c>
      <c r="AR229" s="58">
        <v>0.27429999999999999</v>
      </c>
    </row>
    <row r="230" spans="1:44" x14ac:dyDescent="0.2">
      <c r="A230" s="61" t="s">
        <v>480</v>
      </c>
      <c r="B230" s="58" t="s">
        <v>481</v>
      </c>
      <c r="C230" s="65">
        <v>399483</v>
      </c>
      <c r="D230" s="65">
        <v>155924</v>
      </c>
      <c r="E230" s="66">
        <v>0.61299999999999999</v>
      </c>
      <c r="F230" s="65">
        <v>13326</v>
      </c>
      <c r="G230" s="65">
        <v>39978</v>
      </c>
      <c r="H230" s="66">
        <v>0.68799999999999994</v>
      </c>
      <c r="I230" s="65">
        <v>9923</v>
      </c>
      <c r="J230" s="66">
        <v>0.90900000000000003</v>
      </c>
      <c r="K230" s="65">
        <v>363856426</v>
      </c>
      <c r="L230" s="65">
        <v>770</v>
      </c>
      <c r="M230" s="65">
        <v>472540</v>
      </c>
      <c r="N230" s="65">
        <v>189742</v>
      </c>
      <c r="O230" s="66">
        <v>0.61899999999999999</v>
      </c>
      <c r="P230" s="65">
        <v>902</v>
      </c>
      <c r="Q230" s="65">
        <v>902</v>
      </c>
      <c r="R230" s="65">
        <v>902</v>
      </c>
      <c r="S230" s="66">
        <v>1.141</v>
      </c>
      <c r="T230" s="66">
        <v>1.5289999999999999</v>
      </c>
      <c r="U230" s="66">
        <v>0.61799999999999999</v>
      </c>
      <c r="V230" s="65">
        <v>353397172</v>
      </c>
      <c r="W230" s="65">
        <v>374315680</v>
      </c>
      <c r="X230" s="65">
        <v>141270171</v>
      </c>
      <c r="Y230" s="65">
        <v>146101617</v>
      </c>
      <c r="Z230" s="65">
        <v>937</v>
      </c>
      <c r="AA230" s="65">
        <v>753</v>
      </c>
      <c r="AB230" s="67">
        <v>0.36649999999999999</v>
      </c>
      <c r="AC230" s="65">
        <v>12</v>
      </c>
      <c r="AD230" s="66">
        <v>6.0299999999999999E-2</v>
      </c>
      <c r="AE230" s="66">
        <v>0.52900000000000003</v>
      </c>
      <c r="AF230" s="65">
        <v>758</v>
      </c>
      <c r="AG230" s="65">
        <v>773</v>
      </c>
      <c r="AH230" s="65">
        <v>828</v>
      </c>
      <c r="AI230" s="65">
        <v>452072</v>
      </c>
      <c r="AJ230" s="66">
        <v>0.80400000000000005</v>
      </c>
      <c r="AK230" s="66">
        <v>0.79500000000000004</v>
      </c>
      <c r="AL230" s="66">
        <v>0.89500000000000002</v>
      </c>
      <c r="AM230" s="66">
        <v>0.84099999999999997</v>
      </c>
      <c r="AN230" s="66">
        <v>0.84099999999999997</v>
      </c>
      <c r="AO230" s="66">
        <v>0.60199999999999998</v>
      </c>
      <c r="AP230" s="66">
        <v>0.74099999999999999</v>
      </c>
      <c r="AQ230" s="66">
        <v>0.74099999999999999</v>
      </c>
      <c r="AR230" s="58">
        <v>0.26909</v>
      </c>
    </row>
    <row r="231" spans="1:44" x14ac:dyDescent="0.2">
      <c r="A231" s="61" t="s">
        <v>482</v>
      </c>
      <c r="B231" s="58" t="s">
        <v>483</v>
      </c>
      <c r="C231" s="65">
        <v>661913</v>
      </c>
      <c r="D231" s="65">
        <v>201544</v>
      </c>
      <c r="E231" s="66">
        <v>0.89400000000000002</v>
      </c>
      <c r="F231" s="65">
        <v>14010</v>
      </c>
      <c r="G231" s="65">
        <v>42030</v>
      </c>
      <c r="H231" s="66">
        <v>0.54500000000000004</v>
      </c>
      <c r="I231" s="65">
        <v>13828</v>
      </c>
      <c r="J231" s="66">
        <v>0.86599999999999999</v>
      </c>
      <c r="K231" s="65">
        <v>683165345</v>
      </c>
      <c r="L231" s="65">
        <v>876</v>
      </c>
      <c r="M231" s="65">
        <v>779869</v>
      </c>
      <c r="N231" s="65">
        <v>245718</v>
      </c>
      <c r="O231" s="66">
        <v>0.80200000000000005</v>
      </c>
      <c r="P231" s="65">
        <v>1002</v>
      </c>
      <c r="Q231" s="65">
        <v>1029</v>
      </c>
      <c r="R231" s="65">
        <v>1016</v>
      </c>
      <c r="S231" s="66">
        <v>1.141</v>
      </c>
      <c r="T231" s="66">
        <v>1.6319999999999999</v>
      </c>
      <c r="U231" s="66">
        <v>0.45800000000000002</v>
      </c>
      <c r="V231" s="65">
        <v>659407006</v>
      </c>
      <c r="W231" s="65">
        <v>706923684</v>
      </c>
      <c r="X231" s="65">
        <v>196097548</v>
      </c>
      <c r="Y231" s="65">
        <v>215249004</v>
      </c>
      <c r="Z231" s="65">
        <v>1068</v>
      </c>
      <c r="AA231" s="65">
        <v>835</v>
      </c>
      <c r="AB231" s="67">
        <v>0.40079999999999999</v>
      </c>
      <c r="AC231" s="65">
        <v>59</v>
      </c>
      <c r="AD231" s="66">
        <v>0.1</v>
      </c>
      <c r="AE231" s="66">
        <v>0.63200000000000001</v>
      </c>
      <c r="AF231" s="65">
        <v>893</v>
      </c>
      <c r="AG231" s="65">
        <v>896</v>
      </c>
      <c r="AH231" s="65">
        <v>931</v>
      </c>
      <c r="AI231" s="65">
        <v>759316</v>
      </c>
      <c r="AJ231" s="66">
        <v>0.64600000000000002</v>
      </c>
      <c r="AK231" s="66">
        <v>0.65700000000000003</v>
      </c>
      <c r="AL231" s="66">
        <v>0.75700000000000001</v>
      </c>
      <c r="AM231" s="66">
        <v>0.66400000000000003</v>
      </c>
      <c r="AN231" s="66">
        <v>0.66400000000000003</v>
      </c>
      <c r="AO231" s="66">
        <v>0.51</v>
      </c>
      <c r="AP231" s="66">
        <v>0.56399999999999995</v>
      </c>
      <c r="AQ231" s="66">
        <v>0.56399999999999995</v>
      </c>
      <c r="AR231" s="58">
        <v>0.36934</v>
      </c>
    </row>
    <row r="232" spans="1:44" x14ac:dyDescent="0.2">
      <c r="A232" s="61" t="s">
        <v>484</v>
      </c>
      <c r="B232" s="58" t="s">
        <v>485</v>
      </c>
      <c r="C232" s="65">
        <v>485477</v>
      </c>
      <c r="D232" s="65">
        <v>172948</v>
      </c>
      <c r="E232" s="66">
        <v>0.70899999999999996</v>
      </c>
      <c r="F232" s="65">
        <v>15145</v>
      </c>
      <c r="G232" s="65">
        <v>45435</v>
      </c>
      <c r="H232" s="66">
        <v>0.63900000000000001</v>
      </c>
      <c r="I232" s="65">
        <v>13175</v>
      </c>
      <c r="J232" s="66">
        <v>0.89400000000000002</v>
      </c>
      <c r="K232" s="65">
        <v>818128573</v>
      </c>
      <c r="L232" s="65">
        <v>1424</v>
      </c>
      <c r="M232" s="65">
        <v>574528</v>
      </c>
      <c r="N232" s="65">
        <v>206834</v>
      </c>
      <c r="O232" s="66">
        <v>0.67500000000000004</v>
      </c>
      <c r="P232" s="65">
        <v>1665</v>
      </c>
      <c r="Q232" s="65">
        <v>1632</v>
      </c>
      <c r="R232" s="65">
        <v>1665</v>
      </c>
      <c r="S232" s="66">
        <v>1.141</v>
      </c>
      <c r="T232" s="66">
        <v>1.4590000000000001</v>
      </c>
      <c r="U232" s="66">
        <v>0.54400000000000004</v>
      </c>
      <c r="V232" s="65">
        <v>809489422</v>
      </c>
      <c r="W232" s="65">
        <v>826767724</v>
      </c>
      <c r="X232" s="65">
        <v>282190973</v>
      </c>
      <c r="Y232" s="65">
        <v>294531861</v>
      </c>
      <c r="Z232" s="65">
        <v>1703</v>
      </c>
      <c r="AA232" s="65">
        <v>1427</v>
      </c>
      <c r="AB232" s="67">
        <v>0.39900000000000002</v>
      </c>
      <c r="AC232" s="65">
        <v>17</v>
      </c>
      <c r="AD232" s="66">
        <v>6.2100000000000002E-2</v>
      </c>
      <c r="AE232" s="66">
        <v>0.45900000000000002</v>
      </c>
      <c r="AF232" s="65">
        <v>1435</v>
      </c>
      <c r="AG232" s="65">
        <v>1440</v>
      </c>
      <c r="AH232" s="65">
        <v>1537</v>
      </c>
      <c r="AI232" s="65">
        <v>537910</v>
      </c>
      <c r="AJ232" s="66">
        <v>0.74199999999999999</v>
      </c>
      <c r="AK232" s="66">
        <v>0.77800000000000002</v>
      </c>
      <c r="AL232" s="66">
        <v>0.878</v>
      </c>
      <c r="AM232" s="66">
        <v>0.79200000000000004</v>
      </c>
      <c r="AN232" s="66">
        <v>0.79200000000000004</v>
      </c>
      <c r="AO232" s="66">
        <v>0.64</v>
      </c>
      <c r="AP232" s="66">
        <v>0.69199999999999995</v>
      </c>
      <c r="AQ232" s="66">
        <v>0.69199999999999995</v>
      </c>
      <c r="AR232" s="58">
        <v>0.32451999999999998</v>
      </c>
    </row>
    <row r="233" spans="1:44" x14ac:dyDescent="0.2">
      <c r="A233" s="61" t="s">
        <v>486</v>
      </c>
      <c r="B233" s="58" t="s">
        <v>487</v>
      </c>
      <c r="C233" s="65">
        <v>235679</v>
      </c>
      <c r="D233" s="65">
        <v>97519</v>
      </c>
      <c r="E233" s="66">
        <v>0.373</v>
      </c>
      <c r="F233" s="65">
        <v>15136</v>
      </c>
      <c r="G233" s="65">
        <v>45408</v>
      </c>
      <c r="H233" s="66">
        <v>0.81</v>
      </c>
      <c r="I233" s="65">
        <v>8013</v>
      </c>
      <c r="J233" s="66">
        <v>0.94499999999999995</v>
      </c>
      <c r="K233" s="65">
        <v>155819964</v>
      </c>
      <c r="L233" s="65">
        <v>526</v>
      </c>
      <c r="M233" s="65">
        <v>296235</v>
      </c>
      <c r="N233" s="65">
        <v>124587</v>
      </c>
      <c r="O233" s="66">
        <v>0.40699999999999997</v>
      </c>
      <c r="P233" s="65">
        <v>659</v>
      </c>
      <c r="Q233" s="65">
        <v>722</v>
      </c>
      <c r="R233" s="65">
        <v>691</v>
      </c>
      <c r="S233" s="66">
        <v>1.141</v>
      </c>
      <c r="T233" s="66">
        <v>1.7769999999999999</v>
      </c>
      <c r="U233" s="66">
        <v>0.9</v>
      </c>
      <c r="V233" s="65">
        <v>153263117</v>
      </c>
      <c r="W233" s="65">
        <v>158376812</v>
      </c>
      <c r="X233" s="65">
        <v>61086510</v>
      </c>
      <c r="Y233" s="65">
        <v>65533093</v>
      </c>
      <c r="Z233" s="65">
        <v>672</v>
      </c>
      <c r="AA233" s="65">
        <v>522</v>
      </c>
      <c r="AB233" s="67">
        <v>0.58530000000000004</v>
      </c>
      <c r="AC233" s="65">
        <v>56</v>
      </c>
      <c r="AD233" s="66">
        <v>0.19570000000000001</v>
      </c>
      <c r="AE233" s="66">
        <v>0.77700000000000002</v>
      </c>
      <c r="AF233" s="65">
        <v>527</v>
      </c>
      <c r="AG233" s="65">
        <v>544</v>
      </c>
      <c r="AH233" s="65">
        <v>558</v>
      </c>
      <c r="AI233" s="65">
        <v>283829</v>
      </c>
      <c r="AJ233" s="66">
        <v>0.9</v>
      </c>
      <c r="AK233" s="66">
        <v>0.84</v>
      </c>
      <c r="AL233" s="66">
        <v>0.94</v>
      </c>
      <c r="AM233" s="66">
        <v>0.93799999999999994</v>
      </c>
      <c r="AN233" s="66">
        <v>0.97899999999999998</v>
      </c>
      <c r="AO233" s="66">
        <v>0.69499999999999995</v>
      </c>
      <c r="AP233" s="66">
        <v>0.83799999999999997</v>
      </c>
      <c r="AQ233" s="66">
        <v>0.83799999999999997</v>
      </c>
      <c r="AR233" s="58">
        <v>0.62051999999999996</v>
      </c>
    </row>
    <row r="234" spans="1:44" x14ac:dyDescent="0.2">
      <c r="A234" s="61" t="s">
        <v>488</v>
      </c>
      <c r="B234" s="58" t="s">
        <v>489</v>
      </c>
      <c r="C234" s="65">
        <v>312857</v>
      </c>
      <c r="D234" s="65">
        <v>117461</v>
      </c>
      <c r="E234" s="66">
        <v>0.47</v>
      </c>
      <c r="F234" s="65">
        <v>14572</v>
      </c>
      <c r="G234" s="65">
        <v>43716</v>
      </c>
      <c r="H234" s="66">
        <v>0.76100000000000001</v>
      </c>
      <c r="I234" s="65">
        <v>6748</v>
      </c>
      <c r="J234" s="66">
        <v>0.93</v>
      </c>
      <c r="K234" s="65">
        <v>499545921</v>
      </c>
      <c r="L234" s="65">
        <v>1316</v>
      </c>
      <c r="M234" s="65">
        <v>379594</v>
      </c>
      <c r="N234" s="65">
        <v>147540</v>
      </c>
      <c r="O234" s="66">
        <v>0.48099999999999998</v>
      </c>
      <c r="P234" s="65">
        <v>1509</v>
      </c>
      <c r="Q234" s="65">
        <v>1609</v>
      </c>
      <c r="R234" s="65">
        <v>1559</v>
      </c>
      <c r="S234" s="66">
        <v>1.141</v>
      </c>
      <c r="T234" s="66">
        <v>1.7430000000000001</v>
      </c>
      <c r="U234" s="66">
        <v>0.79600000000000004</v>
      </c>
      <c r="V234" s="65">
        <v>481938840</v>
      </c>
      <c r="W234" s="65">
        <v>517153002</v>
      </c>
      <c r="X234" s="65">
        <v>186018097</v>
      </c>
      <c r="Y234" s="65">
        <v>194163205</v>
      </c>
      <c r="Z234" s="65">
        <v>1653</v>
      </c>
      <c r="AA234" s="65">
        <v>1286</v>
      </c>
      <c r="AB234" s="67">
        <v>0.57050000000000001</v>
      </c>
      <c r="AC234" s="65">
        <v>6</v>
      </c>
      <c r="AD234" s="66">
        <v>0.12529999999999999</v>
      </c>
      <c r="AE234" s="66">
        <v>0.74299999999999999</v>
      </c>
      <c r="AF234" s="65">
        <v>1306</v>
      </c>
      <c r="AG234" s="65">
        <v>1313</v>
      </c>
      <c r="AH234" s="65">
        <v>1401</v>
      </c>
      <c r="AI234" s="65">
        <v>369131</v>
      </c>
      <c r="AJ234" s="66">
        <v>0.9</v>
      </c>
      <c r="AK234" s="66">
        <v>0.84099999999999997</v>
      </c>
      <c r="AL234" s="66">
        <v>0.94099999999999995</v>
      </c>
      <c r="AM234" s="66">
        <v>0.88900000000000001</v>
      </c>
      <c r="AN234" s="66">
        <v>0.88900000000000001</v>
      </c>
      <c r="AO234" s="66">
        <v>0.52400000000000002</v>
      </c>
      <c r="AP234" s="66">
        <v>0.78900000000000003</v>
      </c>
      <c r="AQ234" s="66">
        <v>0.78900000000000003</v>
      </c>
      <c r="AR234" s="58">
        <v>0.46714</v>
      </c>
    </row>
    <row r="235" spans="1:44" x14ac:dyDescent="0.2">
      <c r="A235" s="61" t="s">
        <v>490</v>
      </c>
      <c r="B235" s="58" t="s">
        <v>491</v>
      </c>
      <c r="C235" s="65">
        <v>340593</v>
      </c>
      <c r="D235" s="65">
        <v>130105</v>
      </c>
      <c r="E235" s="66">
        <v>0.51700000000000002</v>
      </c>
      <c r="F235" s="65">
        <v>15014</v>
      </c>
      <c r="G235" s="65">
        <v>45042</v>
      </c>
      <c r="H235" s="66">
        <v>0.73699999999999999</v>
      </c>
      <c r="I235" s="65">
        <v>9180</v>
      </c>
      <c r="J235" s="66">
        <v>0.92300000000000004</v>
      </c>
      <c r="K235" s="65">
        <v>242838552</v>
      </c>
      <c r="L235" s="65">
        <v>583</v>
      </c>
      <c r="M235" s="65">
        <v>416532</v>
      </c>
      <c r="N235" s="65">
        <v>162464</v>
      </c>
      <c r="O235" s="66">
        <v>0.53</v>
      </c>
      <c r="P235" s="65">
        <v>689</v>
      </c>
      <c r="Q235" s="65">
        <v>680</v>
      </c>
      <c r="R235" s="65">
        <v>689</v>
      </c>
      <c r="S235" s="66">
        <v>1.141</v>
      </c>
      <c r="T235" s="66">
        <v>1.8109999999999999</v>
      </c>
      <c r="U235" s="66">
        <v>0.76900000000000002</v>
      </c>
      <c r="V235" s="65">
        <v>237725201</v>
      </c>
      <c r="W235" s="65">
        <v>247951903</v>
      </c>
      <c r="X235" s="65">
        <v>92403247</v>
      </c>
      <c r="Y235" s="65">
        <v>94717077</v>
      </c>
      <c r="Z235" s="65">
        <v>728</v>
      </c>
      <c r="AA235" s="65">
        <v>579</v>
      </c>
      <c r="AB235" s="67">
        <v>0.51959999999999995</v>
      </c>
      <c r="AC235" s="65">
        <v>0</v>
      </c>
      <c r="AD235" s="66">
        <v>0.1188</v>
      </c>
      <c r="AE235" s="66">
        <v>0.81100000000000005</v>
      </c>
      <c r="AF235" s="65">
        <v>582</v>
      </c>
      <c r="AG235" s="65">
        <v>574</v>
      </c>
      <c r="AH235" s="65">
        <v>627</v>
      </c>
      <c r="AI235" s="65">
        <v>395457</v>
      </c>
      <c r="AJ235" s="66">
        <v>0.9</v>
      </c>
      <c r="AK235" s="66">
        <v>0.874</v>
      </c>
      <c r="AL235" s="66">
        <v>0.95</v>
      </c>
      <c r="AM235" s="66">
        <v>0.874</v>
      </c>
      <c r="AN235" s="66">
        <v>0.91200000000000003</v>
      </c>
      <c r="AO235" s="66">
        <v>0.61399999999999999</v>
      </c>
      <c r="AP235" s="66">
        <v>0.77400000000000002</v>
      </c>
      <c r="AQ235" s="66">
        <v>0.77400000000000002</v>
      </c>
      <c r="AR235" s="58">
        <v>0.42252000000000001</v>
      </c>
    </row>
    <row r="236" spans="1:44" x14ac:dyDescent="0.2">
      <c r="A236" s="61" t="s">
        <v>492</v>
      </c>
      <c r="B236" s="58" t="s">
        <v>493</v>
      </c>
      <c r="C236" s="65">
        <v>348145</v>
      </c>
      <c r="D236" s="65">
        <v>134709</v>
      </c>
      <c r="E236" s="66">
        <v>0.53100000000000003</v>
      </c>
      <c r="F236" s="65">
        <v>17423</v>
      </c>
      <c r="G236" s="65">
        <v>52269</v>
      </c>
      <c r="H236" s="66">
        <v>0.73</v>
      </c>
      <c r="I236" s="65">
        <v>8276</v>
      </c>
      <c r="J236" s="66">
        <v>0.92100000000000004</v>
      </c>
      <c r="K236" s="65">
        <v>289723786</v>
      </c>
      <c r="L236" s="65">
        <v>675</v>
      </c>
      <c r="M236" s="65">
        <v>429220</v>
      </c>
      <c r="N236" s="65">
        <v>171030</v>
      </c>
      <c r="O236" s="66">
        <v>0.55800000000000005</v>
      </c>
      <c r="P236" s="65">
        <v>835</v>
      </c>
      <c r="Q236" s="65">
        <v>891</v>
      </c>
      <c r="R236" s="65">
        <v>863</v>
      </c>
      <c r="S236" s="66">
        <v>1.141</v>
      </c>
      <c r="T236" s="66">
        <v>1.607</v>
      </c>
      <c r="U236" s="66">
        <v>0.72099999999999997</v>
      </c>
      <c r="V236" s="65">
        <v>281086825</v>
      </c>
      <c r="W236" s="65">
        <v>298360748</v>
      </c>
      <c r="X236" s="65">
        <v>108997102</v>
      </c>
      <c r="Y236" s="65">
        <v>115445689</v>
      </c>
      <c r="Z236" s="65">
        <v>857</v>
      </c>
      <c r="AA236" s="65">
        <v>698</v>
      </c>
      <c r="AB236" s="67">
        <v>0.45519999999999999</v>
      </c>
      <c r="AC236" s="65">
        <v>24</v>
      </c>
      <c r="AD236" s="66">
        <v>8.0000000000000002E-3</v>
      </c>
      <c r="AE236" s="66">
        <v>0.60699999999999998</v>
      </c>
      <c r="AF236" s="65">
        <v>699</v>
      </c>
      <c r="AG236" s="65">
        <v>719</v>
      </c>
      <c r="AH236" s="65">
        <v>738</v>
      </c>
      <c r="AI236" s="65">
        <v>404282</v>
      </c>
      <c r="AJ236" s="66">
        <v>0.9</v>
      </c>
      <c r="AK236" s="66">
        <v>0.82499999999999996</v>
      </c>
      <c r="AL236" s="66">
        <v>0.92500000000000004</v>
      </c>
      <c r="AM236" s="66">
        <v>0.86799999999999999</v>
      </c>
      <c r="AN236" s="66">
        <v>0.86799999999999999</v>
      </c>
      <c r="AO236" s="66">
        <v>0.58799999999999997</v>
      </c>
      <c r="AP236" s="66">
        <v>0.76800000000000002</v>
      </c>
      <c r="AQ236" s="66">
        <v>0.76800000000000002</v>
      </c>
      <c r="AR236" s="58">
        <v>0.39461000000000002</v>
      </c>
    </row>
    <row r="237" spans="1:44" x14ac:dyDescent="0.2">
      <c r="A237" s="61" t="s">
        <v>494</v>
      </c>
      <c r="B237" s="58" t="s">
        <v>495</v>
      </c>
      <c r="C237" s="65">
        <v>315511</v>
      </c>
      <c r="D237" s="65">
        <v>93632</v>
      </c>
      <c r="E237" s="66">
        <v>0.42099999999999999</v>
      </c>
      <c r="F237" s="65">
        <v>15642</v>
      </c>
      <c r="G237" s="65">
        <v>46926</v>
      </c>
      <c r="H237" s="66">
        <v>0.78600000000000003</v>
      </c>
      <c r="I237" s="65">
        <v>7799</v>
      </c>
      <c r="J237" s="66">
        <v>0.93700000000000006</v>
      </c>
      <c r="K237" s="65">
        <v>85155150</v>
      </c>
      <c r="L237" s="65">
        <v>207</v>
      </c>
      <c r="M237" s="65">
        <v>411377</v>
      </c>
      <c r="N237" s="65">
        <v>123034</v>
      </c>
      <c r="O237" s="66">
        <v>0.40100000000000002</v>
      </c>
      <c r="P237" s="65">
        <v>269</v>
      </c>
      <c r="Q237" s="65">
        <v>268</v>
      </c>
      <c r="R237" s="65">
        <v>269</v>
      </c>
      <c r="S237" s="66">
        <v>1</v>
      </c>
      <c r="T237" s="66">
        <v>1.958</v>
      </c>
      <c r="U237" s="66">
        <v>0.88700000000000001</v>
      </c>
      <c r="V237" s="65">
        <v>84491147</v>
      </c>
      <c r="W237" s="65">
        <v>85819154</v>
      </c>
      <c r="X237" s="65">
        <v>25194439</v>
      </c>
      <c r="Y237" s="65">
        <v>25468093</v>
      </c>
      <c r="Z237" s="65">
        <v>272</v>
      </c>
      <c r="AA237" s="65">
        <v>217</v>
      </c>
      <c r="AB237" s="67">
        <v>0.61780000000000002</v>
      </c>
      <c r="AC237" s="65">
        <v>0</v>
      </c>
      <c r="AD237" s="66">
        <v>0.214</v>
      </c>
      <c r="AE237" s="66">
        <v>0.95799999999999996</v>
      </c>
      <c r="AF237" s="65">
        <v>218</v>
      </c>
      <c r="AG237" s="65">
        <v>202</v>
      </c>
      <c r="AH237" s="65">
        <v>217</v>
      </c>
      <c r="AI237" s="65">
        <v>395479</v>
      </c>
      <c r="AJ237" s="66">
        <v>0.9</v>
      </c>
      <c r="AK237" s="66">
        <v>0.86699999999999999</v>
      </c>
      <c r="AL237" s="66">
        <v>0.95</v>
      </c>
      <c r="AM237" s="66">
        <v>0.874</v>
      </c>
      <c r="AN237" s="66">
        <v>0.91200000000000003</v>
      </c>
      <c r="AO237" s="66">
        <v>0.56100000000000005</v>
      </c>
      <c r="AP237" s="66">
        <v>0.77400000000000002</v>
      </c>
      <c r="AQ237" s="66">
        <v>0.77400000000000002</v>
      </c>
      <c r="AR237" s="58">
        <v>0.47796</v>
      </c>
    </row>
    <row r="238" spans="1:44" x14ac:dyDescent="0.2">
      <c r="A238" s="61" t="s">
        <v>496</v>
      </c>
      <c r="B238" s="58" t="s">
        <v>497</v>
      </c>
      <c r="C238" s="65">
        <v>626044</v>
      </c>
      <c r="D238" s="65">
        <v>275689</v>
      </c>
      <c r="E238" s="66">
        <v>1.028</v>
      </c>
      <c r="F238" s="65">
        <v>13837</v>
      </c>
      <c r="G238" s="65">
        <v>41511</v>
      </c>
      <c r="H238" s="66">
        <v>0.47599999999999998</v>
      </c>
      <c r="I238" s="65">
        <v>15218</v>
      </c>
      <c r="J238" s="66">
        <v>0.84599999999999997</v>
      </c>
      <c r="K238" s="65">
        <v>1026781718</v>
      </c>
      <c r="L238" s="65">
        <v>1344</v>
      </c>
      <c r="M238" s="65">
        <v>763974</v>
      </c>
      <c r="N238" s="65">
        <v>336611</v>
      </c>
      <c r="O238" s="66">
        <v>1.099</v>
      </c>
      <c r="P238" s="65">
        <v>1549</v>
      </c>
      <c r="Q238" s="65">
        <v>1564</v>
      </c>
      <c r="R238" s="65">
        <v>1557</v>
      </c>
      <c r="S238" s="66">
        <v>1</v>
      </c>
      <c r="T238" s="66">
        <v>1.456</v>
      </c>
      <c r="U238" s="66">
        <v>0.39200000000000002</v>
      </c>
      <c r="V238" s="65">
        <v>1026225203</v>
      </c>
      <c r="W238" s="65">
        <v>1027338234</v>
      </c>
      <c r="X238" s="65">
        <v>453450134</v>
      </c>
      <c r="Y238" s="65">
        <v>452405974</v>
      </c>
      <c r="Z238" s="65">
        <v>1641</v>
      </c>
      <c r="AA238" s="65">
        <v>1324</v>
      </c>
      <c r="AB238" s="67">
        <v>0.23730000000000001</v>
      </c>
      <c r="AC238" s="65">
        <v>10</v>
      </c>
      <c r="AD238" s="66">
        <v>5.4600000000000003E-2</v>
      </c>
      <c r="AE238" s="66">
        <v>0.45600000000000002</v>
      </c>
      <c r="AF238" s="65">
        <v>1325</v>
      </c>
      <c r="AG238" s="65">
        <v>1349</v>
      </c>
      <c r="AH238" s="65">
        <v>1453</v>
      </c>
      <c r="AI238" s="65">
        <v>707046</v>
      </c>
      <c r="AJ238" s="66">
        <v>0.67200000000000004</v>
      </c>
      <c r="AK238" s="66">
        <v>0.66700000000000004</v>
      </c>
      <c r="AL238" s="66">
        <v>0.76700000000000002</v>
      </c>
      <c r="AM238" s="66">
        <v>0.69499999999999995</v>
      </c>
      <c r="AN238" s="66">
        <v>0.69499999999999995</v>
      </c>
      <c r="AO238" s="66">
        <v>0.58599999999999997</v>
      </c>
      <c r="AP238" s="66">
        <v>0.59499999999999997</v>
      </c>
      <c r="AQ238" s="66">
        <v>0.59499999999999997</v>
      </c>
      <c r="AR238" s="58">
        <v>0.21159</v>
      </c>
    </row>
    <row r="239" spans="1:44" x14ac:dyDescent="0.2">
      <c r="A239" s="61" t="s">
        <v>498</v>
      </c>
      <c r="B239" s="58" t="s">
        <v>499</v>
      </c>
      <c r="C239" s="65">
        <v>576299</v>
      </c>
      <c r="D239" s="65">
        <v>114127</v>
      </c>
      <c r="E239" s="66">
        <v>0.64700000000000002</v>
      </c>
      <c r="F239" s="65">
        <v>17023</v>
      </c>
      <c r="G239" s="65">
        <v>51069</v>
      </c>
      <c r="H239" s="66">
        <v>0.67100000000000004</v>
      </c>
      <c r="I239" s="65">
        <v>12911</v>
      </c>
      <c r="J239" s="66">
        <v>0.90300000000000002</v>
      </c>
      <c r="K239" s="65">
        <v>219951787</v>
      </c>
      <c r="L239" s="65">
        <v>346</v>
      </c>
      <c r="M239" s="65">
        <v>635698</v>
      </c>
      <c r="N239" s="65">
        <v>140845</v>
      </c>
      <c r="O239" s="66">
        <v>0.46</v>
      </c>
      <c r="P239" s="65">
        <v>411</v>
      </c>
      <c r="Q239" s="65">
        <v>404</v>
      </c>
      <c r="R239" s="65">
        <v>411</v>
      </c>
      <c r="S239" s="66">
        <v>1</v>
      </c>
      <c r="T239" s="66">
        <v>1.893</v>
      </c>
      <c r="U239" s="66">
        <v>0.64200000000000002</v>
      </c>
      <c r="V239" s="65">
        <v>193823583</v>
      </c>
      <c r="W239" s="65">
        <v>246079992</v>
      </c>
      <c r="X239" s="65">
        <v>47864564</v>
      </c>
      <c r="Y239" s="65">
        <v>48732573</v>
      </c>
      <c r="Z239" s="65">
        <v>427</v>
      </c>
      <c r="AA239" s="65">
        <v>330</v>
      </c>
      <c r="AB239" s="67">
        <v>0.5484</v>
      </c>
      <c r="AC239" s="65">
        <v>3</v>
      </c>
      <c r="AD239" s="66">
        <v>0.16830000000000001</v>
      </c>
      <c r="AE239" s="66">
        <v>0.89300000000000002</v>
      </c>
      <c r="AF239" s="65">
        <v>329</v>
      </c>
      <c r="AG239" s="65">
        <v>333</v>
      </c>
      <c r="AH239" s="65">
        <v>372</v>
      </c>
      <c r="AI239" s="65">
        <v>661505</v>
      </c>
      <c r="AJ239" s="66">
        <v>0.79400000000000004</v>
      </c>
      <c r="AK239" s="66">
        <v>0.83199999999999996</v>
      </c>
      <c r="AL239" s="66">
        <v>0.93200000000000005</v>
      </c>
      <c r="AM239" s="66">
        <v>0.83199999999999996</v>
      </c>
      <c r="AN239" s="66">
        <v>0.86799999999999999</v>
      </c>
      <c r="AO239" s="66">
        <v>0.53800000000000003</v>
      </c>
      <c r="AP239" s="66">
        <v>0.621</v>
      </c>
      <c r="AQ239" s="66">
        <v>0.621</v>
      </c>
      <c r="AR239" s="58">
        <v>0.49381999999999998</v>
      </c>
    </row>
    <row r="240" spans="1:44" x14ac:dyDescent="0.2">
      <c r="A240" s="61" t="s">
        <v>500</v>
      </c>
      <c r="B240" s="58" t="s">
        <v>501</v>
      </c>
      <c r="C240" s="65">
        <v>386070</v>
      </c>
      <c r="D240" s="65">
        <v>126393</v>
      </c>
      <c r="E240" s="66">
        <v>0.54100000000000004</v>
      </c>
      <c r="F240" s="65">
        <v>15836</v>
      </c>
      <c r="G240" s="65">
        <v>47508</v>
      </c>
      <c r="H240" s="66">
        <v>0.72499999999999998</v>
      </c>
      <c r="I240" s="65">
        <v>9259</v>
      </c>
      <c r="J240" s="66">
        <v>0.91900000000000004</v>
      </c>
      <c r="K240" s="65">
        <v>290322009</v>
      </c>
      <c r="L240" s="65">
        <v>599</v>
      </c>
      <c r="M240" s="65">
        <v>484677</v>
      </c>
      <c r="N240" s="65">
        <v>158888</v>
      </c>
      <c r="O240" s="66">
        <v>0.51900000000000002</v>
      </c>
      <c r="P240" s="65">
        <v>677</v>
      </c>
      <c r="Q240" s="65">
        <v>749</v>
      </c>
      <c r="R240" s="65">
        <v>713</v>
      </c>
      <c r="S240" s="66">
        <v>1</v>
      </c>
      <c r="T240" s="66">
        <v>1.8340000000000001</v>
      </c>
      <c r="U240" s="66">
        <v>0.73799999999999999</v>
      </c>
      <c r="V240" s="65">
        <v>289932894</v>
      </c>
      <c r="W240" s="65">
        <v>290711125</v>
      </c>
      <c r="X240" s="65">
        <v>89415804</v>
      </c>
      <c r="Y240" s="65">
        <v>95173946</v>
      </c>
      <c r="Z240" s="65">
        <v>753</v>
      </c>
      <c r="AA240" s="65">
        <v>555</v>
      </c>
      <c r="AB240" s="67">
        <v>0.57420000000000004</v>
      </c>
      <c r="AC240" s="65">
        <v>0</v>
      </c>
      <c r="AD240" s="66">
        <v>0.16489999999999999</v>
      </c>
      <c r="AE240" s="66">
        <v>0.83399999999999996</v>
      </c>
      <c r="AF240" s="65">
        <v>557</v>
      </c>
      <c r="AG240" s="65">
        <v>563</v>
      </c>
      <c r="AH240" s="65">
        <v>645</v>
      </c>
      <c r="AI240" s="65">
        <v>450714</v>
      </c>
      <c r="AJ240" s="66">
        <v>0.9</v>
      </c>
      <c r="AK240" s="66">
        <v>0.84899999999999998</v>
      </c>
      <c r="AL240" s="66">
        <v>0.94899999999999995</v>
      </c>
      <c r="AM240" s="66">
        <v>0.84899999999999998</v>
      </c>
      <c r="AN240" s="66">
        <v>0.88600000000000001</v>
      </c>
      <c r="AO240" s="66">
        <v>0.53500000000000003</v>
      </c>
      <c r="AP240" s="66">
        <v>0.74199999999999999</v>
      </c>
      <c r="AQ240" s="66">
        <v>0.74199999999999999</v>
      </c>
      <c r="AR240" s="58">
        <v>0.45329000000000003</v>
      </c>
    </row>
    <row r="241" spans="1:44" x14ac:dyDescent="0.2">
      <c r="A241" s="61" t="s">
        <v>502</v>
      </c>
      <c r="B241" s="58" t="s">
        <v>503</v>
      </c>
      <c r="C241" s="65">
        <v>604187</v>
      </c>
      <c r="D241" s="65">
        <v>205822</v>
      </c>
      <c r="E241" s="66">
        <v>0.86299999999999999</v>
      </c>
      <c r="F241" s="65">
        <v>15357</v>
      </c>
      <c r="G241" s="65">
        <v>46071</v>
      </c>
      <c r="H241" s="66">
        <v>0.56000000000000005</v>
      </c>
      <c r="I241" s="65">
        <v>14465</v>
      </c>
      <c r="J241" s="66">
        <v>0.871</v>
      </c>
      <c r="K241" s="65">
        <v>394188085</v>
      </c>
      <c r="L241" s="65">
        <v>539</v>
      </c>
      <c r="M241" s="65">
        <v>731332</v>
      </c>
      <c r="N241" s="65">
        <v>252790</v>
      </c>
      <c r="O241" s="66">
        <v>0.82499999999999996</v>
      </c>
      <c r="P241" s="65">
        <v>639</v>
      </c>
      <c r="Q241" s="65">
        <v>650</v>
      </c>
      <c r="R241" s="65">
        <v>645</v>
      </c>
      <c r="S241" s="66">
        <v>1</v>
      </c>
      <c r="T241" s="66">
        <v>1.6040000000000001</v>
      </c>
      <c r="U241" s="66">
        <v>0.46</v>
      </c>
      <c r="V241" s="65">
        <v>388403905</v>
      </c>
      <c r="W241" s="65">
        <v>399972266</v>
      </c>
      <c r="X241" s="65">
        <v>134969527</v>
      </c>
      <c r="Y241" s="65">
        <v>136254330</v>
      </c>
      <c r="Z241" s="65">
        <v>662</v>
      </c>
      <c r="AA241" s="65">
        <v>551</v>
      </c>
      <c r="AB241" s="67">
        <v>0.34670000000000001</v>
      </c>
      <c r="AC241" s="65">
        <v>0</v>
      </c>
      <c r="AD241" s="66">
        <v>0.1633</v>
      </c>
      <c r="AE241" s="66">
        <v>0.60399999999999998</v>
      </c>
      <c r="AF241" s="65">
        <v>613</v>
      </c>
      <c r="AG241" s="65">
        <v>540</v>
      </c>
      <c r="AH241" s="65">
        <v>585</v>
      </c>
      <c r="AI241" s="65">
        <v>683713</v>
      </c>
      <c r="AJ241" s="66">
        <v>0.68600000000000005</v>
      </c>
      <c r="AK241" s="66">
        <v>0.76</v>
      </c>
      <c r="AL241" s="66">
        <v>0.86</v>
      </c>
      <c r="AM241" s="66">
        <v>0.76</v>
      </c>
      <c r="AN241" s="66">
        <v>0.76</v>
      </c>
      <c r="AO241" s="66">
        <v>0.58399999999999996</v>
      </c>
      <c r="AP241" s="66">
        <v>0.60799999999999998</v>
      </c>
      <c r="AQ241" s="66">
        <v>0.60799999999999998</v>
      </c>
      <c r="AR241" s="58">
        <v>0.28809000000000001</v>
      </c>
    </row>
    <row r="242" spans="1:44" x14ac:dyDescent="0.2">
      <c r="A242" s="61" t="s">
        <v>504</v>
      </c>
      <c r="B242" s="58" t="s">
        <v>505</v>
      </c>
      <c r="C242" s="65">
        <v>303417</v>
      </c>
      <c r="D242" s="65">
        <v>128540</v>
      </c>
      <c r="E242" s="66">
        <v>0.48599999999999999</v>
      </c>
      <c r="F242" s="65">
        <v>12513</v>
      </c>
      <c r="G242" s="65">
        <v>37539</v>
      </c>
      <c r="H242" s="66">
        <v>0.753</v>
      </c>
      <c r="I242" s="65">
        <v>9796</v>
      </c>
      <c r="J242" s="66">
        <v>0.92800000000000005</v>
      </c>
      <c r="K242" s="65">
        <v>488501433</v>
      </c>
      <c r="L242" s="65">
        <v>1313</v>
      </c>
      <c r="M242" s="65">
        <v>372049</v>
      </c>
      <c r="N242" s="65">
        <v>157616</v>
      </c>
      <c r="O242" s="66">
        <v>0.51400000000000001</v>
      </c>
      <c r="P242" s="65">
        <v>1571</v>
      </c>
      <c r="Q242" s="65">
        <v>1598</v>
      </c>
      <c r="R242" s="65">
        <v>1585</v>
      </c>
      <c r="S242" s="66">
        <v>1</v>
      </c>
      <c r="T242" s="66">
        <v>1.466</v>
      </c>
      <c r="U242" s="66">
        <v>0.76800000000000002</v>
      </c>
      <c r="V242" s="65">
        <v>491978708</v>
      </c>
      <c r="W242" s="65">
        <v>488501433</v>
      </c>
      <c r="X242" s="65">
        <v>197113308</v>
      </c>
      <c r="Y242" s="65">
        <v>206950006</v>
      </c>
      <c r="Z242" s="65">
        <v>1610</v>
      </c>
      <c r="AA242" s="65">
        <v>1298</v>
      </c>
      <c r="AB242" s="67">
        <v>0.56989999999999996</v>
      </c>
      <c r="AC242" s="65">
        <v>7</v>
      </c>
      <c r="AD242" s="66">
        <v>8.3299999999999999E-2</v>
      </c>
      <c r="AE242" s="66">
        <v>0.46600000000000003</v>
      </c>
      <c r="AF242" s="65">
        <v>1301</v>
      </c>
      <c r="AG242" s="65">
        <v>1325</v>
      </c>
      <c r="AH242" s="65">
        <v>1411</v>
      </c>
      <c r="AI242" s="65">
        <v>346209</v>
      </c>
      <c r="AJ242" s="66">
        <v>0.9</v>
      </c>
      <c r="AK242" s="66">
        <v>0.81499999999999995</v>
      </c>
      <c r="AL242" s="66">
        <v>0.91500000000000004</v>
      </c>
      <c r="AM242" s="66">
        <v>0.90200000000000002</v>
      </c>
      <c r="AN242" s="66">
        <v>0.90200000000000002</v>
      </c>
      <c r="AO242" s="66">
        <v>0.69299999999999995</v>
      </c>
      <c r="AP242" s="66">
        <v>0.80200000000000005</v>
      </c>
      <c r="AQ242" s="66">
        <v>0.80200000000000005</v>
      </c>
      <c r="AR242" s="58">
        <v>0.47249999999999998</v>
      </c>
    </row>
    <row r="243" spans="1:44" x14ac:dyDescent="0.2">
      <c r="A243" s="61" t="s">
        <v>506</v>
      </c>
      <c r="B243" s="58" t="s">
        <v>507</v>
      </c>
      <c r="C243" s="65">
        <v>316972</v>
      </c>
      <c r="D243" s="65">
        <v>115210</v>
      </c>
      <c r="E243" s="66">
        <v>0.46800000000000003</v>
      </c>
      <c r="F243" s="65">
        <v>13434</v>
      </c>
      <c r="G243" s="65">
        <v>40302</v>
      </c>
      <c r="H243" s="66">
        <v>0.76200000000000001</v>
      </c>
      <c r="I243" s="65">
        <v>8128</v>
      </c>
      <c r="J243" s="66">
        <v>0.93</v>
      </c>
      <c r="K243" s="65">
        <v>172429644</v>
      </c>
      <c r="L243" s="65">
        <v>457</v>
      </c>
      <c r="M243" s="65">
        <v>377307</v>
      </c>
      <c r="N243" s="65">
        <v>139160</v>
      </c>
      <c r="O243" s="66">
        <v>0.45400000000000001</v>
      </c>
      <c r="P243" s="65">
        <v>536</v>
      </c>
      <c r="Q243" s="65">
        <v>529</v>
      </c>
      <c r="R243" s="65">
        <v>536</v>
      </c>
      <c r="S243" s="66">
        <v>1</v>
      </c>
      <c r="T243" s="66">
        <v>1.7709999999999999</v>
      </c>
      <c r="U243" s="66">
        <v>0.78600000000000003</v>
      </c>
      <c r="V243" s="65">
        <v>169890363</v>
      </c>
      <c r="W243" s="65">
        <v>174968925</v>
      </c>
      <c r="X243" s="65">
        <v>64982045</v>
      </c>
      <c r="Y243" s="65">
        <v>63596163</v>
      </c>
      <c r="Z243" s="65">
        <v>552</v>
      </c>
      <c r="AA243" s="65">
        <v>442</v>
      </c>
      <c r="AB243" s="67">
        <v>0.54869999999999997</v>
      </c>
      <c r="AC243" s="65">
        <v>3</v>
      </c>
      <c r="AD243" s="66">
        <v>0.1147</v>
      </c>
      <c r="AE243" s="66">
        <v>0.77100000000000002</v>
      </c>
      <c r="AF243" s="65">
        <v>442</v>
      </c>
      <c r="AG243" s="65">
        <v>430</v>
      </c>
      <c r="AH243" s="65">
        <v>479</v>
      </c>
      <c r="AI243" s="65">
        <v>365279</v>
      </c>
      <c r="AJ243" s="66">
        <v>0.9</v>
      </c>
      <c r="AK243" s="66">
        <v>0.84799999999999998</v>
      </c>
      <c r="AL243" s="66">
        <v>0.94799999999999995</v>
      </c>
      <c r="AM243" s="66">
        <v>0.89100000000000001</v>
      </c>
      <c r="AN243" s="66">
        <v>0.89100000000000001</v>
      </c>
      <c r="AO243" s="66">
        <v>0.59</v>
      </c>
      <c r="AP243" s="66">
        <v>0.79100000000000004</v>
      </c>
      <c r="AQ243" s="66">
        <v>0.79100000000000004</v>
      </c>
      <c r="AR243" s="58">
        <v>0.44407000000000002</v>
      </c>
    </row>
    <row r="244" spans="1:44" x14ac:dyDescent="0.2">
      <c r="A244" s="61" t="s">
        <v>508</v>
      </c>
      <c r="B244" s="58" t="s">
        <v>509</v>
      </c>
      <c r="C244" s="65">
        <v>294926</v>
      </c>
      <c r="D244" s="65">
        <v>129247</v>
      </c>
      <c r="E244" s="66">
        <v>0.48299999999999998</v>
      </c>
      <c r="F244" s="65">
        <v>13852</v>
      </c>
      <c r="G244" s="65">
        <v>41556</v>
      </c>
      <c r="H244" s="66">
        <v>0.754</v>
      </c>
      <c r="I244" s="65">
        <v>9876</v>
      </c>
      <c r="J244" s="66">
        <v>0.92800000000000005</v>
      </c>
      <c r="K244" s="65">
        <v>723751843</v>
      </c>
      <c r="L244" s="65">
        <v>1916</v>
      </c>
      <c r="M244" s="65">
        <v>377741</v>
      </c>
      <c r="N244" s="65">
        <v>166214</v>
      </c>
      <c r="O244" s="66">
        <v>0.54300000000000004</v>
      </c>
      <c r="P244" s="65">
        <v>2264</v>
      </c>
      <c r="Q244" s="65">
        <v>2285</v>
      </c>
      <c r="R244" s="65">
        <v>2275</v>
      </c>
      <c r="S244" s="66">
        <v>1</v>
      </c>
      <c r="T244" s="66">
        <v>1.4510000000000001</v>
      </c>
      <c r="U244" s="66">
        <v>0.77400000000000002</v>
      </c>
      <c r="V244" s="65">
        <v>720805937</v>
      </c>
      <c r="W244" s="65">
        <v>726697750</v>
      </c>
      <c r="X244" s="65">
        <v>304511185</v>
      </c>
      <c r="Y244" s="65">
        <v>318466411</v>
      </c>
      <c r="Z244" s="65">
        <v>2464</v>
      </c>
      <c r="AA244" s="65">
        <v>1841</v>
      </c>
      <c r="AB244" s="67">
        <v>0.56779999999999997</v>
      </c>
      <c r="AC244" s="65">
        <v>21</v>
      </c>
      <c r="AD244" s="66">
        <v>0.11749999999999999</v>
      </c>
      <c r="AE244" s="66">
        <v>0.45100000000000001</v>
      </c>
      <c r="AF244" s="65">
        <v>1967</v>
      </c>
      <c r="AG244" s="65">
        <v>1895</v>
      </c>
      <c r="AH244" s="65">
        <v>2066</v>
      </c>
      <c r="AI244" s="65">
        <v>351741</v>
      </c>
      <c r="AJ244" s="66">
        <v>0.9</v>
      </c>
      <c r="AK244" s="66">
        <v>0.81699999999999995</v>
      </c>
      <c r="AL244" s="66">
        <v>0.91700000000000004</v>
      </c>
      <c r="AM244" s="66">
        <v>0.89900000000000002</v>
      </c>
      <c r="AN244" s="66">
        <v>0.89900000000000002</v>
      </c>
      <c r="AO244" s="66">
        <v>0.67900000000000005</v>
      </c>
      <c r="AP244" s="66">
        <v>0.79900000000000004</v>
      </c>
      <c r="AQ244" s="66">
        <v>0.79900000000000004</v>
      </c>
      <c r="AR244" s="58">
        <v>0.47655999999999998</v>
      </c>
    </row>
    <row r="245" spans="1:44" x14ac:dyDescent="0.2">
      <c r="A245" s="61" t="s">
        <v>510</v>
      </c>
      <c r="B245" s="58" t="s">
        <v>511</v>
      </c>
      <c r="C245" s="65">
        <v>228523</v>
      </c>
      <c r="D245" s="65">
        <v>102663</v>
      </c>
      <c r="E245" s="66">
        <v>0.379</v>
      </c>
      <c r="F245" s="65">
        <v>13409</v>
      </c>
      <c r="G245" s="65">
        <v>40227</v>
      </c>
      <c r="H245" s="66">
        <v>0.80700000000000005</v>
      </c>
      <c r="I245" s="65">
        <v>6200</v>
      </c>
      <c r="J245" s="66">
        <v>0.94399999999999995</v>
      </c>
      <c r="K245" s="65">
        <v>116090183</v>
      </c>
      <c r="L245" s="65">
        <v>407</v>
      </c>
      <c r="M245" s="65">
        <v>285233</v>
      </c>
      <c r="N245" s="65">
        <v>128644</v>
      </c>
      <c r="O245" s="66">
        <v>0.42</v>
      </c>
      <c r="P245" s="65">
        <v>476</v>
      </c>
      <c r="Q245" s="65">
        <v>478</v>
      </c>
      <c r="R245" s="65">
        <v>477</v>
      </c>
      <c r="S245" s="66">
        <v>1</v>
      </c>
      <c r="T245" s="66">
        <v>1.7669999999999999</v>
      </c>
      <c r="U245" s="66">
        <v>0.9</v>
      </c>
      <c r="V245" s="65">
        <v>115633354</v>
      </c>
      <c r="W245" s="65">
        <v>116547013</v>
      </c>
      <c r="X245" s="65">
        <v>52928595</v>
      </c>
      <c r="Y245" s="65">
        <v>52358272</v>
      </c>
      <c r="Z245" s="65">
        <v>510</v>
      </c>
      <c r="AA245" s="65">
        <v>395</v>
      </c>
      <c r="AB245" s="67">
        <v>0.53520000000000001</v>
      </c>
      <c r="AC245" s="65">
        <v>8</v>
      </c>
      <c r="AD245" s="66">
        <v>0.14380000000000001</v>
      </c>
      <c r="AE245" s="66">
        <v>0.76700000000000002</v>
      </c>
      <c r="AF245" s="65">
        <v>396</v>
      </c>
      <c r="AG245" s="65">
        <v>391</v>
      </c>
      <c r="AH245" s="65">
        <v>438</v>
      </c>
      <c r="AI245" s="65">
        <v>266089</v>
      </c>
      <c r="AJ245" s="66">
        <v>0.9</v>
      </c>
      <c r="AK245" s="66">
        <v>0.88200000000000001</v>
      </c>
      <c r="AL245" s="66">
        <v>0.95</v>
      </c>
      <c r="AM245" s="66">
        <v>0.94799999999999995</v>
      </c>
      <c r="AN245" s="66">
        <v>0.98</v>
      </c>
      <c r="AO245" s="66">
        <v>0.61</v>
      </c>
      <c r="AP245" s="66">
        <v>0.84799999999999998</v>
      </c>
      <c r="AQ245" s="66">
        <v>0.84799999999999998</v>
      </c>
      <c r="AR245" s="58">
        <v>0.45039000000000001</v>
      </c>
    </row>
    <row r="246" spans="1:44" x14ac:dyDescent="0.2">
      <c r="A246" s="61" t="s">
        <v>512</v>
      </c>
      <c r="B246" s="58" t="s">
        <v>513</v>
      </c>
      <c r="C246" s="65">
        <v>348079</v>
      </c>
      <c r="D246" s="65">
        <v>161641</v>
      </c>
      <c r="E246" s="66">
        <v>0.58899999999999997</v>
      </c>
      <c r="F246" s="65">
        <v>13072</v>
      </c>
      <c r="G246" s="65">
        <v>39216</v>
      </c>
      <c r="H246" s="66">
        <v>0.7</v>
      </c>
      <c r="I246" s="65">
        <v>10132</v>
      </c>
      <c r="J246" s="66">
        <v>0.91200000000000003</v>
      </c>
      <c r="K246" s="65">
        <v>809518951</v>
      </c>
      <c r="L246" s="65">
        <v>1905</v>
      </c>
      <c r="M246" s="65">
        <v>424944</v>
      </c>
      <c r="N246" s="65">
        <v>198382</v>
      </c>
      <c r="O246" s="66">
        <v>0.64800000000000002</v>
      </c>
      <c r="P246" s="65">
        <v>2147</v>
      </c>
      <c r="Q246" s="65">
        <v>2256</v>
      </c>
      <c r="R246" s="65">
        <v>2202</v>
      </c>
      <c r="S246" s="66">
        <v>1</v>
      </c>
      <c r="T246" s="66">
        <v>1.3169999999999999</v>
      </c>
      <c r="U246" s="66">
        <v>0.63600000000000001</v>
      </c>
      <c r="V246" s="65">
        <v>805228639</v>
      </c>
      <c r="W246" s="65">
        <v>813809263</v>
      </c>
      <c r="X246" s="65">
        <v>372848323</v>
      </c>
      <c r="Y246" s="65">
        <v>377917900</v>
      </c>
      <c r="Z246" s="65">
        <v>2338</v>
      </c>
      <c r="AA246" s="65">
        <v>1853</v>
      </c>
      <c r="AB246" s="67">
        <v>0.39410000000000001</v>
      </c>
      <c r="AC246" s="65">
        <v>6</v>
      </c>
      <c r="AD246" s="66">
        <v>9.1600000000000001E-2</v>
      </c>
      <c r="AE246" s="66">
        <v>0.317</v>
      </c>
      <c r="AF246" s="65">
        <v>1853</v>
      </c>
      <c r="AG246" s="65">
        <v>1860</v>
      </c>
      <c r="AH246" s="65">
        <v>2068</v>
      </c>
      <c r="AI246" s="65">
        <v>393524</v>
      </c>
      <c r="AJ246" s="66">
        <v>0.81499999999999995</v>
      </c>
      <c r="AK246" s="66">
        <v>0.81799999999999995</v>
      </c>
      <c r="AL246" s="66">
        <v>0.91800000000000004</v>
      </c>
      <c r="AM246" s="66">
        <v>0.875</v>
      </c>
      <c r="AN246" s="66">
        <v>0.875</v>
      </c>
      <c r="AO246" s="66">
        <v>0.65</v>
      </c>
      <c r="AP246" s="66">
        <v>0.77500000000000002</v>
      </c>
      <c r="AQ246" s="66">
        <v>0.77500000000000002</v>
      </c>
      <c r="AR246" s="58">
        <v>0.30053999999999997</v>
      </c>
    </row>
    <row r="247" spans="1:44" x14ac:dyDescent="0.2">
      <c r="A247" s="61" t="s">
        <v>514</v>
      </c>
      <c r="B247" s="58" t="s">
        <v>515</v>
      </c>
      <c r="C247" s="65">
        <v>505168</v>
      </c>
      <c r="D247" s="65">
        <v>287343</v>
      </c>
      <c r="E247" s="66">
        <v>0.96799999999999997</v>
      </c>
      <c r="F247" s="65">
        <v>13782</v>
      </c>
      <c r="G247" s="65">
        <v>41346</v>
      </c>
      <c r="H247" s="66">
        <v>0.50700000000000001</v>
      </c>
      <c r="I247" s="65">
        <v>17567</v>
      </c>
      <c r="J247" s="66">
        <v>0.85499999999999998</v>
      </c>
      <c r="K247" s="65">
        <v>2096940967</v>
      </c>
      <c r="L247" s="65">
        <v>3418</v>
      </c>
      <c r="M247" s="65">
        <v>613499</v>
      </c>
      <c r="N247" s="65">
        <v>351991</v>
      </c>
      <c r="O247" s="66">
        <v>1.149</v>
      </c>
      <c r="P247" s="65">
        <v>4029</v>
      </c>
      <c r="Q247" s="65">
        <v>4416</v>
      </c>
      <c r="R247" s="65">
        <v>4223</v>
      </c>
      <c r="S247" s="66">
        <v>1.141</v>
      </c>
      <c r="T247" s="66">
        <v>1.1659999999999999</v>
      </c>
      <c r="U247" s="66">
        <v>0.42299999999999999</v>
      </c>
      <c r="V247" s="65">
        <v>2078740962</v>
      </c>
      <c r="W247" s="65">
        <v>2115140972</v>
      </c>
      <c r="X247" s="65">
        <v>1138818978</v>
      </c>
      <c r="Y247" s="65">
        <v>1203106036</v>
      </c>
      <c r="Z247" s="65">
        <v>4187</v>
      </c>
      <c r="AA247" s="65">
        <v>3406</v>
      </c>
      <c r="AB247" s="67">
        <v>0.18609999999999999</v>
      </c>
      <c r="AC247" s="65">
        <v>160</v>
      </c>
      <c r="AD247" s="66">
        <v>3.3000000000000002E-2</v>
      </c>
      <c r="AE247" s="66">
        <v>0.16600000000000001</v>
      </c>
      <c r="AF247" s="65">
        <v>5367</v>
      </c>
      <c r="AG247" s="65">
        <v>3811</v>
      </c>
      <c r="AH247" s="65">
        <v>3708</v>
      </c>
      <c r="AI247" s="65">
        <v>570426</v>
      </c>
      <c r="AJ247" s="66">
        <v>0.71499999999999997</v>
      </c>
      <c r="AK247" s="66">
        <v>0.67300000000000004</v>
      </c>
      <c r="AL247" s="66">
        <v>0.77300000000000002</v>
      </c>
      <c r="AM247" s="66">
        <v>0.77300000000000002</v>
      </c>
      <c r="AN247" s="66">
        <v>0.77300000000000002</v>
      </c>
      <c r="AO247" s="66">
        <v>0.71199999999999997</v>
      </c>
      <c r="AP247" s="66">
        <v>0.67300000000000004</v>
      </c>
      <c r="AQ247" s="66">
        <v>0.71199999999999997</v>
      </c>
      <c r="AR247" s="58">
        <v>0.19117999999999999</v>
      </c>
    </row>
    <row r="248" spans="1:44" x14ac:dyDescent="0.2">
      <c r="A248" s="61" t="s">
        <v>516</v>
      </c>
      <c r="B248" s="58" t="s">
        <v>517</v>
      </c>
      <c r="C248" s="65">
        <v>428144</v>
      </c>
      <c r="D248" s="65">
        <v>185700</v>
      </c>
      <c r="E248" s="66">
        <v>0.69599999999999995</v>
      </c>
      <c r="F248" s="65">
        <v>15745</v>
      </c>
      <c r="G248" s="65">
        <v>47235</v>
      </c>
      <c r="H248" s="66">
        <v>0.64600000000000002</v>
      </c>
      <c r="I248" s="65">
        <v>15849</v>
      </c>
      <c r="J248" s="66">
        <v>0.89600000000000002</v>
      </c>
      <c r="K248" s="65">
        <v>1975868362</v>
      </c>
      <c r="L248" s="65">
        <v>3816</v>
      </c>
      <c r="M248" s="65">
        <v>517785</v>
      </c>
      <c r="N248" s="65">
        <v>228329</v>
      </c>
      <c r="O248" s="66">
        <v>0.745</v>
      </c>
      <c r="P248" s="65">
        <v>4520</v>
      </c>
      <c r="Q248" s="65">
        <v>4531</v>
      </c>
      <c r="R248" s="65">
        <v>4526</v>
      </c>
      <c r="S248" s="66">
        <v>1.141</v>
      </c>
      <c r="T248" s="66">
        <v>1.4</v>
      </c>
      <c r="U248" s="66">
        <v>0.55600000000000005</v>
      </c>
      <c r="V248" s="65">
        <v>1942885004</v>
      </c>
      <c r="W248" s="65">
        <v>2008851720</v>
      </c>
      <c r="X248" s="65">
        <v>819253654</v>
      </c>
      <c r="Y248" s="65">
        <v>871306357</v>
      </c>
      <c r="Z248" s="65">
        <v>4692</v>
      </c>
      <c r="AA248" s="65">
        <v>3745</v>
      </c>
      <c r="AB248" s="67">
        <v>0.5141</v>
      </c>
      <c r="AC248" s="65">
        <v>186</v>
      </c>
      <c r="AD248" s="66">
        <v>6.3399999999999998E-2</v>
      </c>
      <c r="AE248" s="66">
        <v>0.4</v>
      </c>
      <c r="AF248" s="65">
        <v>4270</v>
      </c>
      <c r="AG248" s="65">
        <v>4018</v>
      </c>
      <c r="AH248" s="65">
        <v>4037</v>
      </c>
      <c r="AI248" s="65">
        <v>497610</v>
      </c>
      <c r="AJ248" s="66">
        <v>0.753</v>
      </c>
      <c r="AK248" s="66">
        <v>0.755</v>
      </c>
      <c r="AL248" s="66">
        <v>0.85499999999999998</v>
      </c>
      <c r="AM248" s="66">
        <v>0.81499999999999995</v>
      </c>
      <c r="AN248" s="66">
        <v>0.81499999999999995</v>
      </c>
      <c r="AO248" s="66">
        <v>0.72899999999999998</v>
      </c>
      <c r="AP248" s="66">
        <v>0.71499999999999997</v>
      </c>
      <c r="AQ248" s="66">
        <v>0.72899999999999998</v>
      </c>
      <c r="AR248" s="58">
        <v>0.42254999999999998</v>
      </c>
    </row>
    <row r="249" spans="1:44" x14ac:dyDescent="0.2">
      <c r="A249" s="61" t="s">
        <v>518</v>
      </c>
      <c r="B249" s="58" t="s">
        <v>519</v>
      </c>
      <c r="C249" s="65">
        <v>333328</v>
      </c>
      <c r="D249" s="65">
        <v>150691</v>
      </c>
      <c r="E249" s="66">
        <v>0.55500000000000005</v>
      </c>
      <c r="F249" s="65">
        <v>12883</v>
      </c>
      <c r="G249" s="65">
        <v>38649</v>
      </c>
      <c r="H249" s="66">
        <v>0.71699999999999997</v>
      </c>
      <c r="I249" s="65">
        <v>11972</v>
      </c>
      <c r="J249" s="66">
        <v>0.91700000000000004</v>
      </c>
      <c r="K249" s="65">
        <v>4404786079</v>
      </c>
      <c r="L249" s="65">
        <v>10852</v>
      </c>
      <c r="M249" s="65">
        <v>405896</v>
      </c>
      <c r="N249" s="65">
        <v>184434</v>
      </c>
      <c r="O249" s="66">
        <v>0.60199999999999998</v>
      </c>
      <c r="P249" s="65">
        <v>12561</v>
      </c>
      <c r="Q249" s="65">
        <v>12831</v>
      </c>
      <c r="R249" s="65">
        <v>12696</v>
      </c>
      <c r="S249" s="66">
        <v>1.141</v>
      </c>
      <c r="T249" s="66">
        <v>1.44</v>
      </c>
      <c r="U249" s="66">
        <v>0.68</v>
      </c>
      <c r="V249" s="65">
        <v>4382298285</v>
      </c>
      <c r="W249" s="65">
        <v>4427273874</v>
      </c>
      <c r="X249" s="65">
        <v>1948873662</v>
      </c>
      <c r="Y249" s="65">
        <v>2001484491</v>
      </c>
      <c r="Z249" s="65">
        <v>13282</v>
      </c>
      <c r="AA249" s="65">
        <v>10487</v>
      </c>
      <c r="AB249" s="67">
        <v>0.56710000000000005</v>
      </c>
      <c r="AC249" s="65">
        <v>511</v>
      </c>
      <c r="AD249" s="66">
        <v>7.22E-2</v>
      </c>
      <c r="AE249" s="66">
        <v>0.44</v>
      </c>
      <c r="AF249" s="65">
        <v>11875</v>
      </c>
      <c r="AG249" s="65">
        <v>11363</v>
      </c>
      <c r="AH249" s="65">
        <v>11565</v>
      </c>
      <c r="AI249" s="65">
        <v>382816</v>
      </c>
      <c r="AJ249" s="66">
        <v>0.86799999999999999</v>
      </c>
      <c r="AK249" s="66">
        <v>0.78100000000000003</v>
      </c>
      <c r="AL249" s="66">
        <v>0.88100000000000001</v>
      </c>
      <c r="AM249" s="66">
        <v>0.88100000000000001</v>
      </c>
      <c r="AN249" s="66">
        <v>0.88100000000000001</v>
      </c>
      <c r="AO249" s="66">
        <v>0.71899999999999997</v>
      </c>
      <c r="AP249" s="66">
        <v>0.78100000000000003</v>
      </c>
      <c r="AQ249" s="66">
        <v>0.78100000000000003</v>
      </c>
      <c r="AR249" s="58">
        <v>0.46450999999999998</v>
      </c>
    </row>
    <row r="250" spans="1:44" x14ac:dyDescent="0.2">
      <c r="A250" s="61" t="s">
        <v>520</v>
      </c>
      <c r="B250" s="58" t="s">
        <v>521</v>
      </c>
      <c r="C250" s="65">
        <v>411730</v>
      </c>
      <c r="D250" s="65">
        <v>188426</v>
      </c>
      <c r="E250" s="66">
        <v>0.69099999999999995</v>
      </c>
      <c r="F250" s="65">
        <v>15618</v>
      </c>
      <c r="G250" s="65">
        <v>46854</v>
      </c>
      <c r="H250" s="66">
        <v>0.64800000000000002</v>
      </c>
      <c r="I250" s="65">
        <v>16568</v>
      </c>
      <c r="J250" s="66">
        <v>0.89700000000000002</v>
      </c>
      <c r="K250" s="65">
        <v>1458165337</v>
      </c>
      <c r="L250" s="65">
        <v>3037</v>
      </c>
      <c r="M250" s="65">
        <v>480133</v>
      </c>
      <c r="N250" s="65">
        <v>222116</v>
      </c>
      <c r="O250" s="66">
        <v>0.72499999999999998</v>
      </c>
      <c r="P250" s="65">
        <v>3373</v>
      </c>
      <c r="Q250" s="65">
        <v>3542</v>
      </c>
      <c r="R250" s="65">
        <v>3458</v>
      </c>
      <c r="S250" s="66">
        <v>1.141</v>
      </c>
      <c r="T250" s="66">
        <v>1.5009999999999999</v>
      </c>
      <c r="U250" s="66">
        <v>0.55800000000000005</v>
      </c>
      <c r="V250" s="65">
        <v>1442334726</v>
      </c>
      <c r="W250" s="65">
        <v>1473995948</v>
      </c>
      <c r="X250" s="65">
        <v>639126236</v>
      </c>
      <c r="Y250" s="65">
        <v>674566369</v>
      </c>
      <c r="Z250" s="65">
        <v>3580</v>
      </c>
      <c r="AA250" s="65">
        <v>2886</v>
      </c>
      <c r="AB250" s="67">
        <v>0.63029999999999997</v>
      </c>
      <c r="AC250" s="65">
        <v>140</v>
      </c>
      <c r="AD250" s="66">
        <v>0.1038</v>
      </c>
      <c r="AE250" s="66">
        <v>0.501</v>
      </c>
      <c r="AF250" s="65">
        <v>3370</v>
      </c>
      <c r="AG250" s="65">
        <v>3117</v>
      </c>
      <c r="AH250" s="65">
        <v>3204</v>
      </c>
      <c r="AI250" s="65">
        <v>460048</v>
      </c>
      <c r="AJ250" s="66">
        <v>0.77200000000000002</v>
      </c>
      <c r="AK250" s="66">
        <v>0.74399999999999999</v>
      </c>
      <c r="AL250" s="66">
        <v>0.84399999999999997</v>
      </c>
      <c r="AM250" s="66">
        <v>0.83599999999999997</v>
      </c>
      <c r="AN250" s="66">
        <v>0.83599999999999997</v>
      </c>
      <c r="AO250" s="66">
        <v>0.747</v>
      </c>
      <c r="AP250" s="66">
        <v>0.73599999999999999</v>
      </c>
      <c r="AQ250" s="66">
        <v>0.747</v>
      </c>
      <c r="AR250" s="58">
        <v>0.55012000000000005</v>
      </c>
    </row>
    <row r="251" spans="1:44" x14ac:dyDescent="0.2">
      <c r="A251" s="61" t="s">
        <v>522</v>
      </c>
      <c r="B251" s="58" t="s">
        <v>523</v>
      </c>
      <c r="C251" s="65">
        <v>328469</v>
      </c>
      <c r="D251" s="65">
        <v>154278</v>
      </c>
      <c r="E251" s="66">
        <v>0.55900000000000005</v>
      </c>
      <c r="F251" s="65">
        <v>13384</v>
      </c>
      <c r="G251" s="65">
        <v>40152</v>
      </c>
      <c r="H251" s="66">
        <v>0.71499999999999997</v>
      </c>
      <c r="I251" s="65">
        <v>12409</v>
      </c>
      <c r="J251" s="66">
        <v>0.91700000000000004</v>
      </c>
      <c r="K251" s="65">
        <v>1439674320</v>
      </c>
      <c r="L251" s="65">
        <v>3674</v>
      </c>
      <c r="M251" s="65">
        <v>391854</v>
      </c>
      <c r="N251" s="65">
        <v>186822</v>
      </c>
      <c r="O251" s="66">
        <v>0.61</v>
      </c>
      <c r="P251" s="65">
        <v>4161</v>
      </c>
      <c r="Q251" s="65">
        <v>4263</v>
      </c>
      <c r="R251" s="65">
        <v>4212</v>
      </c>
      <c r="S251" s="66">
        <v>1.141</v>
      </c>
      <c r="T251" s="66">
        <v>1.238</v>
      </c>
      <c r="U251" s="66">
        <v>0.67600000000000005</v>
      </c>
      <c r="V251" s="65">
        <v>1417989760</v>
      </c>
      <c r="W251" s="65">
        <v>1461358881</v>
      </c>
      <c r="X251" s="65">
        <v>677104038</v>
      </c>
      <c r="Y251" s="65">
        <v>686386966</v>
      </c>
      <c r="Z251" s="65">
        <v>4449</v>
      </c>
      <c r="AA251" s="65">
        <v>3620</v>
      </c>
      <c r="AB251" s="67">
        <v>0.311</v>
      </c>
      <c r="AC251" s="65">
        <v>103</v>
      </c>
      <c r="AD251" s="66">
        <v>3.3099999999999997E-2</v>
      </c>
      <c r="AE251" s="66">
        <v>0.23799999999999999</v>
      </c>
      <c r="AF251" s="65">
        <v>3704</v>
      </c>
      <c r="AG251" s="65">
        <v>3701</v>
      </c>
      <c r="AH251" s="65">
        <v>3917</v>
      </c>
      <c r="AI251" s="65">
        <v>373081</v>
      </c>
      <c r="AJ251" s="66">
        <v>0.86199999999999999</v>
      </c>
      <c r="AK251" s="66">
        <v>0.78600000000000003</v>
      </c>
      <c r="AL251" s="66">
        <v>0.88600000000000001</v>
      </c>
      <c r="AM251" s="66">
        <v>0.88600000000000001</v>
      </c>
      <c r="AN251" s="66">
        <v>0.88600000000000001</v>
      </c>
      <c r="AO251" s="66">
        <v>0.73399999999999999</v>
      </c>
      <c r="AP251" s="66">
        <v>0.78600000000000003</v>
      </c>
      <c r="AQ251" s="66">
        <v>0.78600000000000003</v>
      </c>
      <c r="AR251" s="58">
        <v>0.28778999999999999</v>
      </c>
    </row>
    <row r="252" spans="1:44" x14ac:dyDescent="0.2">
      <c r="A252" s="61" t="s">
        <v>524</v>
      </c>
      <c r="B252" s="58" t="s">
        <v>525</v>
      </c>
      <c r="C252" s="65">
        <v>463222</v>
      </c>
      <c r="D252" s="65">
        <v>247983</v>
      </c>
      <c r="E252" s="66">
        <v>0.85499999999999998</v>
      </c>
      <c r="F252" s="65">
        <v>13377</v>
      </c>
      <c r="G252" s="65">
        <v>40131</v>
      </c>
      <c r="H252" s="66">
        <v>0.56399999999999995</v>
      </c>
      <c r="I252" s="65">
        <v>15345</v>
      </c>
      <c r="J252" s="66">
        <v>0.872</v>
      </c>
      <c r="K252" s="65">
        <v>1203954642</v>
      </c>
      <c r="L252" s="65">
        <v>2149</v>
      </c>
      <c r="M252" s="65">
        <v>560239</v>
      </c>
      <c r="N252" s="65">
        <v>302218</v>
      </c>
      <c r="O252" s="66">
        <v>0.98699999999999999</v>
      </c>
      <c r="P252" s="65">
        <v>2446</v>
      </c>
      <c r="Q252" s="65">
        <v>2505</v>
      </c>
      <c r="R252" s="65">
        <v>2476</v>
      </c>
      <c r="S252" s="66">
        <v>1.141</v>
      </c>
      <c r="T252" s="66">
        <v>1.147</v>
      </c>
      <c r="U252" s="66">
        <v>0.46200000000000002</v>
      </c>
      <c r="V252" s="65">
        <v>1194728906</v>
      </c>
      <c r="W252" s="65">
        <v>1213180379</v>
      </c>
      <c r="X252" s="65">
        <v>650883674</v>
      </c>
      <c r="Y252" s="65">
        <v>649468497</v>
      </c>
      <c r="Z252" s="65">
        <v>2619</v>
      </c>
      <c r="AA252" s="65">
        <v>2090</v>
      </c>
      <c r="AB252" s="67">
        <v>0.18229999999999999</v>
      </c>
      <c r="AC252" s="65">
        <v>11</v>
      </c>
      <c r="AD252" s="66">
        <v>3.9800000000000002E-2</v>
      </c>
      <c r="AE252" s="66">
        <v>0.14699999999999999</v>
      </c>
      <c r="AF252" s="65">
        <v>2243</v>
      </c>
      <c r="AG252" s="65">
        <v>2175</v>
      </c>
      <c r="AH252" s="65">
        <v>2324</v>
      </c>
      <c r="AI252" s="65">
        <v>522022</v>
      </c>
      <c r="AJ252" s="66">
        <v>0.74</v>
      </c>
      <c r="AK252" s="66">
        <v>0.74199999999999999</v>
      </c>
      <c r="AL252" s="66">
        <v>0.84199999999999997</v>
      </c>
      <c r="AM252" s="66">
        <v>0.80100000000000005</v>
      </c>
      <c r="AN252" s="66">
        <v>0.80100000000000005</v>
      </c>
      <c r="AO252" s="66">
        <v>0.69399999999999995</v>
      </c>
      <c r="AP252" s="66">
        <v>0.70099999999999996</v>
      </c>
      <c r="AQ252" s="66">
        <v>0.70099999999999996</v>
      </c>
      <c r="AR252" s="58">
        <v>0.16669</v>
      </c>
    </row>
    <row r="253" spans="1:44" x14ac:dyDescent="0.2">
      <c r="A253" s="61" t="s">
        <v>526</v>
      </c>
      <c r="B253" s="58" t="s">
        <v>527</v>
      </c>
      <c r="C253" s="65">
        <v>354638</v>
      </c>
      <c r="D253" s="65">
        <v>160976</v>
      </c>
      <c r="E253" s="66">
        <v>0.59199999999999997</v>
      </c>
      <c r="F253" s="65">
        <v>14063</v>
      </c>
      <c r="G253" s="65">
        <v>42189</v>
      </c>
      <c r="H253" s="66">
        <v>0.69899999999999995</v>
      </c>
      <c r="I253" s="65">
        <v>12118</v>
      </c>
      <c r="J253" s="66">
        <v>0.91200000000000003</v>
      </c>
      <c r="K253" s="65">
        <v>1532993842</v>
      </c>
      <c r="L253" s="65">
        <v>3642</v>
      </c>
      <c r="M253" s="65">
        <v>420920</v>
      </c>
      <c r="N253" s="65">
        <v>196203</v>
      </c>
      <c r="O253" s="66">
        <v>0.64</v>
      </c>
      <c r="P253" s="65">
        <v>4208</v>
      </c>
      <c r="Q253" s="65">
        <v>4346</v>
      </c>
      <c r="R253" s="65">
        <v>4277</v>
      </c>
      <c r="S253" s="66">
        <v>1.141</v>
      </c>
      <c r="T253" s="66">
        <v>1.266</v>
      </c>
      <c r="U253" s="66">
        <v>0.64200000000000002</v>
      </c>
      <c r="V253" s="65">
        <v>1491745273</v>
      </c>
      <c r="W253" s="65">
        <v>1574242412</v>
      </c>
      <c r="X253" s="65">
        <v>693775775</v>
      </c>
      <c r="Y253" s="65">
        <v>714574735</v>
      </c>
      <c r="Z253" s="65">
        <v>4439</v>
      </c>
      <c r="AA253" s="65">
        <v>3576</v>
      </c>
      <c r="AB253" s="67">
        <v>0.34379999999999999</v>
      </c>
      <c r="AC253" s="65">
        <v>153</v>
      </c>
      <c r="AD253" s="66">
        <v>3.2300000000000002E-2</v>
      </c>
      <c r="AE253" s="66">
        <v>0.26600000000000001</v>
      </c>
      <c r="AF253" s="65">
        <v>3580</v>
      </c>
      <c r="AG253" s="65">
        <v>3698</v>
      </c>
      <c r="AH253" s="65">
        <v>3887</v>
      </c>
      <c r="AI253" s="65">
        <v>405001</v>
      </c>
      <c r="AJ253" s="66">
        <v>0.81</v>
      </c>
      <c r="AK253" s="66">
        <v>0.79900000000000004</v>
      </c>
      <c r="AL253" s="66">
        <v>0.89900000000000002</v>
      </c>
      <c r="AM253" s="66">
        <v>0.86799999999999999</v>
      </c>
      <c r="AN253" s="66">
        <v>0.86799999999999999</v>
      </c>
      <c r="AO253" s="66">
        <v>0.70499999999999996</v>
      </c>
      <c r="AP253" s="66">
        <v>0.76800000000000002</v>
      </c>
      <c r="AQ253" s="66">
        <v>0.76800000000000002</v>
      </c>
      <c r="AR253" s="58">
        <v>0.28399000000000002</v>
      </c>
    </row>
    <row r="254" spans="1:44" x14ac:dyDescent="0.2">
      <c r="A254" s="61" t="s">
        <v>528</v>
      </c>
      <c r="B254" s="58" t="s">
        <v>529</v>
      </c>
      <c r="C254" s="65">
        <v>331902</v>
      </c>
      <c r="D254" s="65">
        <v>157111</v>
      </c>
      <c r="E254" s="66">
        <v>0.56699999999999995</v>
      </c>
      <c r="F254" s="65">
        <v>11608</v>
      </c>
      <c r="G254" s="65">
        <v>34824</v>
      </c>
      <c r="H254" s="66">
        <v>0.71099999999999997</v>
      </c>
      <c r="I254" s="65">
        <v>10917</v>
      </c>
      <c r="J254" s="66">
        <v>0.91500000000000004</v>
      </c>
      <c r="K254" s="65">
        <v>1669250204</v>
      </c>
      <c r="L254" s="65">
        <v>4237</v>
      </c>
      <c r="M254" s="65">
        <v>393969</v>
      </c>
      <c r="N254" s="65">
        <v>191225</v>
      </c>
      <c r="O254" s="66">
        <v>0.624</v>
      </c>
      <c r="P254" s="65">
        <v>4850</v>
      </c>
      <c r="Q254" s="65">
        <v>5083</v>
      </c>
      <c r="R254" s="65">
        <v>4967</v>
      </c>
      <c r="S254" s="66">
        <v>1.141</v>
      </c>
      <c r="T254" s="66">
        <v>1.2050000000000001</v>
      </c>
      <c r="U254" s="66">
        <v>0.67400000000000004</v>
      </c>
      <c r="V254" s="65">
        <v>1626881391</v>
      </c>
      <c r="W254" s="65">
        <v>1711619017</v>
      </c>
      <c r="X254" s="65">
        <v>775721649</v>
      </c>
      <c r="Y254" s="65">
        <v>810222510</v>
      </c>
      <c r="Z254" s="65">
        <v>5157</v>
      </c>
      <c r="AA254" s="65">
        <v>4182</v>
      </c>
      <c r="AB254" s="67">
        <v>0.27850000000000003</v>
      </c>
      <c r="AC254" s="65">
        <v>31</v>
      </c>
      <c r="AD254" s="66">
        <v>3.1300000000000001E-2</v>
      </c>
      <c r="AE254" s="66">
        <v>0.20499999999999999</v>
      </c>
      <c r="AF254" s="65">
        <v>4378</v>
      </c>
      <c r="AG254" s="65">
        <v>4357</v>
      </c>
      <c r="AH254" s="65">
        <v>4614</v>
      </c>
      <c r="AI254" s="65">
        <v>370962</v>
      </c>
      <c r="AJ254" s="66">
        <v>0.84899999999999998</v>
      </c>
      <c r="AK254" s="66">
        <v>0.80200000000000005</v>
      </c>
      <c r="AL254" s="66">
        <v>0.90200000000000002</v>
      </c>
      <c r="AM254" s="66">
        <v>0.88800000000000001</v>
      </c>
      <c r="AN254" s="66">
        <v>0.88800000000000001</v>
      </c>
      <c r="AO254" s="66">
        <v>0.69499999999999995</v>
      </c>
      <c r="AP254" s="66">
        <v>0.78800000000000003</v>
      </c>
      <c r="AQ254" s="66">
        <v>0.78800000000000003</v>
      </c>
      <c r="AR254" s="58">
        <v>0.22187999999999999</v>
      </c>
    </row>
    <row r="255" spans="1:44" x14ac:dyDescent="0.2">
      <c r="A255" s="61" t="s">
        <v>530</v>
      </c>
      <c r="B255" s="58" t="s">
        <v>531</v>
      </c>
      <c r="C255" s="65">
        <v>476380</v>
      </c>
      <c r="D255" s="65">
        <v>235961</v>
      </c>
      <c r="E255" s="66">
        <v>0.83799999999999997</v>
      </c>
      <c r="F255" s="65">
        <v>13450</v>
      </c>
      <c r="G255" s="65">
        <v>40350</v>
      </c>
      <c r="H255" s="66">
        <v>0.57299999999999995</v>
      </c>
      <c r="I255" s="65">
        <v>16029</v>
      </c>
      <c r="J255" s="66">
        <v>0.875</v>
      </c>
      <c r="K255" s="65">
        <v>2492530814</v>
      </c>
      <c r="L255" s="65">
        <v>4621</v>
      </c>
      <c r="M255" s="65">
        <v>539392</v>
      </c>
      <c r="N255" s="65">
        <v>274412</v>
      </c>
      <c r="O255" s="66">
        <v>0.89600000000000002</v>
      </c>
      <c r="P255" s="65">
        <v>5169</v>
      </c>
      <c r="Q255" s="65">
        <v>5158</v>
      </c>
      <c r="R255" s="65">
        <v>5169</v>
      </c>
      <c r="S255" s="66">
        <v>1.141</v>
      </c>
      <c r="T255" s="66">
        <v>1.151</v>
      </c>
      <c r="U255" s="66">
        <v>0.47099999999999997</v>
      </c>
      <c r="V255" s="65">
        <v>2424994474</v>
      </c>
      <c r="W255" s="65">
        <v>2560067154</v>
      </c>
      <c r="X255" s="65">
        <v>1288261467</v>
      </c>
      <c r="Y255" s="65">
        <v>1268059121</v>
      </c>
      <c r="Z255" s="65">
        <v>5374</v>
      </c>
      <c r="AA255" s="65">
        <v>4490</v>
      </c>
      <c r="AB255" s="67">
        <v>0.18379999999999999</v>
      </c>
      <c r="AC255" s="65">
        <v>86</v>
      </c>
      <c r="AD255" s="66">
        <v>3.4000000000000002E-2</v>
      </c>
      <c r="AE255" s="66">
        <v>0.151</v>
      </c>
      <c r="AF255" s="65">
        <v>5601</v>
      </c>
      <c r="AG255" s="65">
        <v>4838</v>
      </c>
      <c r="AH255" s="65">
        <v>4913</v>
      </c>
      <c r="AI255" s="65">
        <v>521080</v>
      </c>
      <c r="AJ255" s="66">
        <v>0.74</v>
      </c>
      <c r="AK255" s="66">
        <v>0.70099999999999996</v>
      </c>
      <c r="AL255" s="66">
        <v>0.80100000000000005</v>
      </c>
      <c r="AM255" s="66">
        <v>0.80100000000000005</v>
      </c>
      <c r="AN255" s="66">
        <v>0.80100000000000005</v>
      </c>
      <c r="AO255" s="66">
        <v>0.71</v>
      </c>
      <c r="AP255" s="66">
        <v>0.70099999999999996</v>
      </c>
      <c r="AQ255" s="66">
        <v>0.71</v>
      </c>
      <c r="AR255" s="58">
        <v>0.1638</v>
      </c>
    </row>
    <row r="256" spans="1:44" x14ac:dyDescent="0.2">
      <c r="A256" s="61" t="s">
        <v>532</v>
      </c>
      <c r="B256" s="58" t="s">
        <v>533</v>
      </c>
      <c r="C256" s="65">
        <v>489376</v>
      </c>
      <c r="D256" s="65">
        <v>236571</v>
      </c>
      <c r="E256" s="66">
        <v>0.84799999999999998</v>
      </c>
      <c r="F256" s="65">
        <v>14420</v>
      </c>
      <c r="G256" s="65">
        <v>43260</v>
      </c>
      <c r="H256" s="66">
        <v>0.56799999999999995</v>
      </c>
      <c r="I256" s="65">
        <v>15528</v>
      </c>
      <c r="J256" s="66">
        <v>0.873</v>
      </c>
      <c r="K256" s="65">
        <v>3292617067</v>
      </c>
      <c r="L256" s="65">
        <v>5751</v>
      </c>
      <c r="M256" s="65">
        <v>572529</v>
      </c>
      <c r="N256" s="65">
        <v>287251</v>
      </c>
      <c r="O256" s="66">
        <v>0.93799999999999994</v>
      </c>
      <c r="P256" s="65">
        <v>6456</v>
      </c>
      <c r="Q256" s="65">
        <v>6559</v>
      </c>
      <c r="R256" s="65">
        <v>6508</v>
      </c>
      <c r="S256" s="66">
        <v>1.141</v>
      </c>
      <c r="T256" s="66">
        <v>1.1819999999999999</v>
      </c>
      <c r="U256" s="66">
        <v>0.47299999999999998</v>
      </c>
      <c r="V256" s="65">
        <v>3167919839</v>
      </c>
      <c r="W256" s="65">
        <v>3417314295</v>
      </c>
      <c r="X256" s="65">
        <v>1575452151</v>
      </c>
      <c r="Y256" s="65">
        <v>1651981726</v>
      </c>
      <c r="Z256" s="65">
        <v>6983</v>
      </c>
      <c r="AA256" s="65">
        <v>5575</v>
      </c>
      <c r="AB256" s="67">
        <v>0.2165</v>
      </c>
      <c r="AC256" s="65">
        <v>162</v>
      </c>
      <c r="AD256" s="66">
        <v>4.1099999999999998E-2</v>
      </c>
      <c r="AE256" s="66">
        <v>0.182</v>
      </c>
      <c r="AF256" s="65">
        <v>5595</v>
      </c>
      <c r="AG256" s="65">
        <v>5823</v>
      </c>
      <c r="AH256" s="65">
        <v>6188</v>
      </c>
      <c r="AI256" s="65">
        <v>552248</v>
      </c>
      <c r="AJ256" s="66">
        <v>0.72399999999999998</v>
      </c>
      <c r="AK256" s="66">
        <v>0.73399999999999999</v>
      </c>
      <c r="AL256" s="66">
        <v>0.83399999999999996</v>
      </c>
      <c r="AM256" s="66">
        <v>0.78300000000000003</v>
      </c>
      <c r="AN256" s="66">
        <v>0.78300000000000003</v>
      </c>
      <c r="AO256" s="66">
        <v>0.67500000000000004</v>
      </c>
      <c r="AP256" s="66">
        <v>0.68300000000000005</v>
      </c>
      <c r="AQ256" s="66">
        <v>0.68300000000000005</v>
      </c>
      <c r="AR256" s="58">
        <v>0.21193999999999999</v>
      </c>
    </row>
    <row r="257" spans="1:44" x14ac:dyDescent="0.2">
      <c r="A257" s="61" t="s">
        <v>534</v>
      </c>
      <c r="B257" s="58" t="s">
        <v>535</v>
      </c>
      <c r="C257" s="65">
        <v>433632</v>
      </c>
      <c r="D257" s="65">
        <v>167575</v>
      </c>
      <c r="E257" s="66">
        <v>0.66200000000000003</v>
      </c>
      <c r="F257" s="65">
        <v>15641</v>
      </c>
      <c r="G257" s="65">
        <v>46923</v>
      </c>
      <c r="H257" s="66">
        <v>0.66300000000000003</v>
      </c>
      <c r="I257" s="65">
        <v>17134</v>
      </c>
      <c r="J257" s="66">
        <v>0.90100000000000002</v>
      </c>
      <c r="K257" s="65">
        <v>531341836</v>
      </c>
      <c r="L257" s="65">
        <v>940</v>
      </c>
      <c r="M257" s="65">
        <v>565257</v>
      </c>
      <c r="N257" s="65">
        <v>222839</v>
      </c>
      <c r="O257" s="66">
        <v>0.72699999999999998</v>
      </c>
      <c r="P257" s="65">
        <v>1260</v>
      </c>
      <c r="Q257" s="65">
        <v>1234</v>
      </c>
      <c r="R257" s="65">
        <v>1260</v>
      </c>
      <c r="S257" s="66">
        <v>1.141</v>
      </c>
      <c r="T257" s="66">
        <v>1.405</v>
      </c>
      <c r="U257" s="66">
        <v>0.57599999999999996</v>
      </c>
      <c r="V257" s="65">
        <v>520643220</v>
      </c>
      <c r="W257" s="65">
        <v>542040453</v>
      </c>
      <c r="X257" s="65">
        <v>203279091</v>
      </c>
      <c r="Y257" s="65">
        <v>209469222</v>
      </c>
      <c r="Z257" s="65">
        <v>1250</v>
      </c>
      <c r="AA257" s="65">
        <v>966</v>
      </c>
      <c r="AB257" s="67">
        <v>0.45700000000000002</v>
      </c>
      <c r="AC257" s="65">
        <v>15</v>
      </c>
      <c r="AD257" s="66">
        <v>0.15290000000000001</v>
      </c>
      <c r="AE257" s="66">
        <v>0.40500000000000003</v>
      </c>
      <c r="AF257" s="65">
        <v>1083</v>
      </c>
      <c r="AG257" s="65">
        <v>988</v>
      </c>
      <c r="AH257" s="65">
        <v>1012</v>
      </c>
      <c r="AI257" s="65">
        <v>535613</v>
      </c>
      <c r="AJ257" s="66">
        <v>0.73299999999999998</v>
      </c>
      <c r="AK257" s="66">
        <v>0.74</v>
      </c>
      <c r="AL257" s="66">
        <v>0.84</v>
      </c>
      <c r="AM257" s="66">
        <v>0.79300000000000004</v>
      </c>
      <c r="AN257" s="66">
        <v>0.79300000000000004</v>
      </c>
      <c r="AO257" s="66">
        <v>0.72299999999999998</v>
      </c>
      <c r="AP257" s="66">
        <v>0.69299999999999995</v>
      </c>
      <c r="AQ257" s="66">
        <v>0.72299999999999998</v>
      </c>
      <c r="AR257" s="58">
        <v>0.47892000000000001</v>
      </c>
    </row>
    <row r="258" spans="1:44" x14ac:dyDescent="0.2">
      <c r="A258" s="61" t="s">
        <v>536</v>
      </c>
      <c r="B258" s="58" t="s">
        <v>537</v>
      </c>
      <c r="C258" s="65">
        <v>597272</v>
      </c>
      <c r="D258" s="65">
        <v>367313</v>
      </c>
      <c r="E258" s="66">
        <v>1.204</v>
      </c>
      <c r="F258" s="65">
        <v>15784</v>
      </c>
      <c r="G258" s="65">
        <v>47352</v>
      </c>
      <c r="H258" s="66">
        <v>0.38600000000000001</v>
      </c>
      <c r="I258" s="65">
        <v>20515</v>
      </c>
      <c r="J258" s="66">
        <v>0.82</v>
      </c>
      <c r="K258" s="65">
        <v>3868429711</v>
      </c>
      <c r="L258" s="65">
        <v>5564</v>
      </c>
      <c r="M258" s="65">
        <v>695260</v>
      </c>
      <c r="N258" s="65">
        <v>438611</v>
      </c>
      <c r="O258" s="66">
        <v>1.4319999999999999</v>
      </c>
      <c r="P258" s="65">
        <v>6451</v>
      </c>
      <c r="Q258" s="65">
        <v>6542</v>
      </c>
      <c r="R258" s="65">
        <v>6497</v>
      </c>
      <c r="S258" s="66">
        <v>1.141</v>
      </c>
      <c r="T258" s="66">
        <v>1.036</v>
      </c>
      <c r="U258" s="66">
        <v>0.32600000000000001</v>
      </c>
      <c r="V258" s="65">
        <v>3768578396</v>
      </c>
      <c r="W258" s="65">
        <v>3968281027</v>
      </c>
      <c r="X258" s="65">
        <v>2621661380</v>
      </c>
      <c r="Y258" s="65">
        <v>2440433755</v>
      </c>
      <c r="Z258" s="65">
        <v>6644</v>
      </c>
      <c r="AA258" s="65">
        <v>5581</v>
      </c>
      <c r="AB258" s="67">
        <v>2.52E-2</v>
      </c>
      <c r="AC258" s="65">
        <v>84</v>
      </c>
      <c r="AD258" s="66">
        <v>1.8599999999999998E-2</v>
      </c>
      <c r="AE258" s="66">
        <v>3.5999999999999997E-2</v>
      </c>
      <c r="AF258" s="65">
        <v>6156</v>
      </c>
      <c r="AG258" s="65">
        <v>6000</v>
      </c>
      <c r="AH258" s="65">
        <v>6049</v>
      </c>
      <c r="AI258" s="65">
        <v>656022</v>
      </c>
      <c r="AJ258" s="66">
        <v>0.67100000000000004</v>
      </c>
      <c r="AK258" s="66">
        <v>0.624</v>
      </c>
      <c r="AL258" s="66">
        <v>0.72399999999999998</v>
      </c>
      <c r="AM258" s="66">
        <v>0.72399999999999998</v>
      </c>
      <c r="AN258" s="66">
        <v>0.72399999999999998</v>
      </c>
      <c r="AO258" s="66">
        <v>0.71799999999999997</v>
      </c>
      <c r="AP258" s="66">
        <v>0.624</v>
      </c>
      <c r="AQ258" s="66">
        <v>0.71799999999999997</v>
      </c>
      <c r="AR258" s="58">
        <v>9.1639999999999999E-2</v>
      </c>
    </row>
    <row r="259" spans="1:44" x14ac:dyDescent="0.2">
      <c r="A259" s="61" t="s">
        <v>538</v>
      </c>
      <c r="B259" s="58" t="s">
        <v>539</v>
      </c>
      <c r="C259" s="65">
        <v>346316</v>
      </c>
      <c r="D259" s="65">
        <v>170658</v>
      </c>
      <c r="E259" s="66">
        <v>0.60699999999999998</v>
      </c>
      <c r="F259" s="65">
        <v>12333</v>
      </c>
      <c r="G259" s="65">
        <v>36999</v>
      </c>
      <c r="H259" s="66">
        <v>0.69099999999999995</v>
      </c>
      <c r="I259" s="65">
        <v>11004</v>
      </c>
      <c r="J259" s="66">
        <v>0.90900000000000003</v>
      </c>
      <c r="K259" s="65">
        <v>1544125040</v>
      </c>
      <c r="L259" s="65">
        <v>3854</v>
      </c>
      <c r="M259" s="65">
        <v>400655</v>
      </c>
      <c r="N259" s="65">
        <v>202496</v>
      </c>
      <c r="O259" s="66">
        <v>0.66100000000000003</v>
      </c>
      <c r="P259" s="65">
        <v>4310</v>
      </c>
      <c r="Q259" s="65">
        <v>4421</v>
      </c>
      <c r="R259" s="65">
        <v>4366</v>
      </c>
      <c r="S259" s="66">
        <v>1.141</v>
      </c>
      <c r="T259" s="66">
        <v>1.2310000000000001</v>
      </c>
      <c r="U259" s="66">
        <v>0.62</v>
      </c>
      <c r="V259" s="65">
        <v>1504546176</v>
      </c>
      <c r="W259" s="65">
        <v>1583703904</v>
      </c>
      <c r="X259" s="65">
        <v>769254137</v>
      </c>
      <c r="Y259" s="65">
        <v>780421635</v>
      </c>
      <c r="Z259" s="65">
        <v>4573</v>
      </c>
      <c r="AA259" s="65">
        <v>3746</v>
      </c>
      <c r="AB259" s="67">
        <v>0.30330000000000001</v>
      </c>
      <c r="AC259" s="65">
        <v>75</v>
      </c>
      <c r="AD259" s="66">
        <v>3.6200000000000003E-2</v>
      </c>
      <c r="AE259" s="66">
        <v>0.23100000000000001</v>
      </c>
      <c r="AF259" s="65">
        <v>3737</v>
      </c>
      <c r="AG259" s="65">
        <v>3979</v>
      </c>
      <c r="AH259" s="65">
        <v>4129</v>
      </c>
      <c r="AI259" s="65">
        <v>383556</v>
      </c>
      <c r="AJ259" s="66">
        <v>0.81200000000000006</v>
      </c>
      <c r="AK259" s="66">
        <v>0.80800000000000005</v>
      </c>
      <c r="AL259" s="66">
        <v>0.90800000000000003</v>
      </c>
      <c r="AM259" s="66">
        <v>0.88</v>
      </c>
      <c r="AN259" s="66">
        <v>0.88</v>
      </c>
      <c r="AO259" s="66">
        <v>0.69299999999999995</v>
      </c>
      <c r="AP259" s="66">
        <v>0.78</v>
      </c>
      <c r="AQ259" s="66">
        <v>0.78</v>
      </c>
      <c r="AR259" s="58">
        <v>0.26845999999999998</v>
      </c>
    </row>
    <row r="260" spans="1:44" x14ac:dyDescent="0.2">
      <c r="A260" s="61" t="s">
        <v>540</v>
      </c>
      <c r="B260" s="58" t="s">
        <v>541</v>
      </c>
      <c r="C260" s="65">
        <v>165127</v>
      </c>
      <c r="D260" s="65">
        <v>80881</v>
      </c>
      <c r="E260" s="66">
        <v>0.28699999999999998</v>
      </c>
      <c r="F260" s="65">
        <v>14560</v>
      </c>
      <c r="G260" s="65">
        <v>43680</v>
      </c>
      <c r="H260" s="66">
        <v>0.85399999999999998</v>
      </c>
      <c r="I260" s="65">
        <v>3934</v>
      </c>
      <c r="J260" s="66">
        <v>0.95699999999999996</v>
      </c>
      <c r="K260" s="65">
        <v>6493515625</v>
      </c>
      <c r="L260" s="65">
        <v>31821</v>
      </c>
      <c r="M260" s="65">
        <v>204063</v>
      </c>
      <c r="N260" s="65">
        <v>100460</v>
      </c>
      <c r="O260" s="66">
        <v>0.32800000000000001</v>
      </c>
      <c r="P260" s="65">
        <v>37982</v>
      </c>
      <c r="Q260" s="65">
        <v>39326</v>
      </c>
      <c r="R260" s="65">
        <v>38654</v>
      </c>
      <c r="S260" s="66">
        <v>1.141</v>
      </c>
      <c r="T260" s="66">
        <v>1.923</v>
      </c>
      <c r="U260" s="66">
        <v>0.9</v>
      </c>
      <c r="V260" s="65">
        <v>6460534698</v>
      </c>
      <c r="W260" s="65">
        <v>6526496553</v>
      </c>
      <c r="X260" s="65">
        <v>3076725685</v>
      </c>
      <c r="Y260" s="65">
        <v>3196764300</v>
      </c>
      <c r="Z260" s="65">
        <v>39524</v>
      </c>
      <c r="AA260" s="65">
        <v>30275</v>
      </c>
      <c r="AB260" s="67">
        <v>0.91720000000000002</v>
      </c>
      <c r="AC260" s="65">
        <v>3957</v>
      </c>
      <c r="AD260" s="66">
        <v>0.4032</v>
      </c>
      <c r="AE260" s="66">
        <v>0.92300000000000004</v>
      </c>
      <c r="AF260" s="65">
        <v>31156</v>
      </c>
      <c r="AG260" s="65">
        <v>31929</v>
      </c>
      <c r="AH260" s="65">
        <v>31246</v>
      </c>
      <c r="AI260" s="65">
        <v>208874</v>
      </c>
      <c r="AJ260" s="66">
        <v>0.9</v>
      </c>
      <c r="AK260" s="66">
        <v>0.88100000000000001</v>
      </c>
      <c r="AL260" s="66">
        <v>0.95</v>
      </c>
      <c r="AM260" s="66">
        <v>0.95</v>
      </c>
      <c r="AN260" s="66">
        <v>0.98</v>
      </c>
      <c r="AO260" s="66">
        <v>0.56100000000000005</v>
      </c>
      <c r="AP260" s="66">
        <v>0.88100000000000001</v>
      </c>
      <c r="AQ260" s="66">
        <v>0</v>
      </c>
      <c r="AR260" s="58">
        <v>0.86848000000000003</v>
      </c>
    </row>
    <row r="261" spans="1:44" x14ac:dyDescent="0.2">
      <c r="A261" s="61" t="s">
        <v>542</v>
      </c>
      <c r="B261" s="58" t="s">
        <v>543</v>
      </c>
      <c r="C261" s="65">
        <v>582972</v>
      </c>
      <c r="D261" s="65">
        <v>186048</v>
      </c>
      <c r="E261" s="66">
        <v>0.80600000000000005</v>
      </c>
      <c r="F261" s="65">
        <v>14168</v>
      </c>
      <c r="G261" s="65">
        <v>42504</v>
      </c>
      <c r="H261" s="66">
        <v>0.58899999999999997</v>
      </c>
      <c r="I261" s="65">
        <v>16360</v>
      </c>
      <c r="J261" s="66">
        <v>0.88</v>
      </c>
      <c r="K261" s="65">
        <v>3803093732</v>
      </c>
      <c r="L261" s="65">
        <v>5488</v>
      </c>
      <c r="M261" s="65">
        <v>692983</v>
      </c>
      <c r="N261" s="65">
        <v>224763</v>
      </c>
      <c r="O261" s="66">
        <v>0.73399999999999999</v>
      </c>
      <c r="P261" s="65">
        <v>6128</v>
      </c>
      <c r="Q261" s="65">
        <v>6223</v>
      </c>
      <c r="R261" s="65">
        <v>6176</v>
      </c>
      <c r="S261" s="66">
        <v>1.141</v>
      </c>
      <c r="T261" s="66">
        <v>1.355</v>
      </c>
      <c r="U261" s="66">
        <v>0.48299999999999998</v>
      </c>
      <c r="V261" s="65">
        <v>3741080248</v>
      </c>
      <c r="W261" s="65">
        <v>3865107216</v>
      </c>
      <c r="X261" s="65">
        <v>1209053516</v>
      </c>
      <c r="Y261" s="65">
        <v>1233499357</v>
      </c>
      <c r="Z261" s="65">
        <v>6630</v>
      </c>
      <c r="AA261" s="65">
        <v>5360</v>
      </c>
      <c r="AB261" s="67">
        <v>0.42259999999999998</v>
      </c>
      <c r="AC261" s="65">
        <v>388</v>
      </c>
      <c r="AD261" s="66">
        <v>6.7900000000000002E-2</v>
      </c>
      <c r="AE261" s="66">
        <v>0.35499999999999998</v>
      </c>
      <c r="AF261" s="65">
        <v>5407</v>
      </c>
      <c r="AG261" s="65">
        <v>5683</v>
      </c>
      <c r="AH261" s="65">
        <v>5861</v>
      </c>
      <c r="AI261" s="65">
        <v>659462</v>
      </c>
      <c r="AJ261" s="66">
        <v>0.66900000000000004</v>
      </c>
      <c r="AK261" s="66">
        <v>0.63200000000000001</v>
      </c>
      <c r="AL261" s="66">
        <v>0.73199999999999998</v>
      </c>
      <c r="AM261" s="66">
        <v>0.72199999999999998</v>
      </c>
      <c r="AN261" s="66">
        <v>0.72199999999999998</v>
      </c>
      <c r="AO261" s="66">
        <v>0.64700000000000002</v>
      </c>
      <c r="AP261" s="66">
        <v>0.622</v>
      </c>
      <c r="AQ261" s="66">
        <v>0.64700000000000002</v>
      </c>
      <c r="AR261" s="58">
        <v>0.36525999999999997</v>
      </c>
    </row>
    <row r="262" spans="1:44" x14ac:dyDescent="0.2">
      <c r="A262" s="61" t="s">
        <v>544</v>
      </c>
      <c r="B262" s="58" t="s">
        <v>545</v>
      </c>
      <c r="C262" s="65">
        <v>335593</v>
      </c>
      <c r="D262" s="65">
        <v>143974</v>
      </c>
      <c r="E262" s="66">
        <v>0.54200000000000004</v>
      </c>
      <c r="F262" s="65">
        <v>14932</v>
      </c>
      <c r="G262" s="65">
        <v>44796</v>
      </c>
      <c r="H262" s="66">
        <v>0.72399999999999998</v>
      </c>
      <c r="I262" s="65">
        <v>11886</v>
      </c>
      <c r="J262" s="66">
        <v>0.91900000000000004</v>
      </c>
      <c r="K262" s="65">
        <v>1295687461</v>
      </c>
      <c r="L262" s="65">
        <v>3197</v>
      </c>
      <c r="M262" s="65">
        <v>405282</v>
      </c>
      <c r="N262" s="65">
        <v>179011</v>
      </c>
      <c r="O262" s="66">
        <v>0.58399999999999996</v>
      </c>
      <c r="P262" s="65">
        <v>3691</v>
      </c>
      <c r="Q262" s="65">
        <v>3842</v>
      </c>
      <c r="R262" s="65">
        <v>3767</v>
      </c>
      <c r="S262" s="66">
        <v>1.141</v>
      </c>
      <c r="T262" s="66">
        <v>1.353</v>
      </c>
      <c r="U262" s="66">
        <v>0.70499999999999996</v>
      </c>
      <c r="V262" s="65">
        <v>1257391603</v>
      </c>
      <c r="W262" s="65">
        <v>1333983319</v>
      </c>
      <c r="X262" s="65">
        <v>549504050</v>
      </c>
      <c r="Y262" s="65">
        <v>572298192</v>
      </c>
      <c r="Z262" s="65">
        <v>3975</v>
      </c>
      <c r="AA262" s="65">
        <v>3063</v>
      </c>
      <c r="AB262" s="67">
        <v>0.45629999999999998</v>
      </c>
      <c r="AC262" s="65">
        <v>48</v>
      </c>
      <c r="AD262" s="66">
        <v>7.5499999999999998E-2</v>
      </c>
      <c r="AE262" s="66">
        <v>0.35299999999999998</v>
      </c>
      <c r="AF262" s="65">
        <v>3157</v>
      </c>
      <c r="AG262" s="65">
        <v>3169</v>
      </c>
      <c r="AH262" s="65">
        <v>3446</v>
      </c>
      <c r="AI262" s="65">
        <v>387110</v>
      </c>
      <c r="AJ262" s="66">
        <v>0.88900000000000001</v>
      </c>
      <c r="AK262" s="66">
        <v>0.82599999999999996</v>
      </c>
      <c r="AL262" s="66">
        <v>0.92600000000000005</v>
      </c>
      <c r="AM262" s="66">
        <v>0.878</v>
      </c>
      <c r="AN262" s="66">
        <v>0.878</v>
      </c>
      <c r="AO262" s="66">
        <v>0.70399999999999996</v>
      </c>
      <c r="AP262" s="66">
        <v>0.77800000000000002</v>
      </c>
      <c r="AQ262" s="66">
        <v>0.77800000000000002</v>
      </c>
      <c r="AR262" s="58">
        <v>0.36857000000000001</v>
      </c>
    </row>
    <row r="263" spans="1:44" x14ac:dyDescent="0.2">
      <c r="A263" s="61" t="s">
        <v>546</v>
      </c>
      <c r="B263" s="58" t="s">
        <v>547</v>
      </c>
      <c r="C263" s="65">
        <v>527991</v>
      </c>
      <c r="D263" s="65">
        <v>230417</v>
      </c>
      <c r="E263" s="66">
        <v>0.86199999999999999</v>
      </c>
      <c r="F263" s="65">
        <v>14096</v>
      </c>
      <c r="G263" s="65">
        <v>42288</v>
      </c>
      <c r="H263" s="66">
        <v>0.56100000000000005</v>
      </c>
      <c r="I263" s="65">
        <v>14972</v>
      </c>
      <c r="J263" s="66">
        <v>0.871</v>
      </c>
      <c r="K263" s="65">
        <v>4910804216</v>
      </c>
      <c r="L263" s="65">
        <v>8137</v>
      </c>
      <c r="M263" s="65">
        <v>603515</v>
      </c>
      <c r="N263" s="65">
        <v>272581</v>
      </c>
      <c r="O263" s="66">
        <v>0.89</v>
      </c>
      <c r="P263" s="65">
        <v>9020</v>
      </c>
      <c r="Q263" s="65">
        <v>9197</v>
      </c>
      <c r="R263" s="65">
        <v>9109</v>
      </c>
      <c r="S263" s="66">
        <v>1.141</v>
      </c>
      <c r="T263" s="66">
        <v>1.1850000000000001</v>
      </c>
      <c r="U263" s="66">
        <v>0.46500000000000002</v>
      </c>
      <c r="V263" s="65">
        <v>4739166628</v>
      </c>
      <c r="W263" s="65">
        <v>5082441804</v>
      </c>
      <c r="X263" s="65">
        <v>2158238944</v>
      </c>
      <c r="Y263" s="65">
        <v>2217998237</v>
      </c>
      <c r="Z263" s="65">
        <v>9626</v>
      </c>
      <c r="AA263" s="65">
        <v>7953</v>
      </c>
      <c r="AB263" s="67">
        <v>0.23350000000000001</v>
      </c>
      <c r="AC263" s="65">
        <v>170</v>
      </c>
      <c r="AD263" s="66">
        <v>3.49E-2</v>
      </c>
      <c r="AE263" s="66">
        <v>0.185</v>
      </c>
      <c r="AF263" s="65">
        <v>8327</v>
      </c>
      <c r="AG263" s="65">
        <v>8683</v>
      </c>
      <c r="AH263" s="65">
        <v>8743</v>
      </c>
      <c r="AI263" s="65">
        <v>581315</v>
      </c>
      <c r="AJ263" s="66">
        <v>0.71</v>
      </c>
      <c r="AK263" s="66">
        <v>0.71099999999999997</v>
      </c>
      <c r="AL263" s="66">
        <v>0.81100000000000005</v>
      </c>
      <c r="AM263" s="66">
        <v>0.76700000000000002</v>
      </c>
      <c r="AN263" s="66">
        <v>0.76700000000000002</v>
      </c>
      <c r="AO263" s="66">
        <v>0.65700000000000003</v>
      </c>
      <c r="AP263" s="66">
        <v>0.66700000000000004</v>
      </c>
      <c r="AQ263" s="66">
        <v>0.66700000000000004</v>
      </c>
      <c r="AR263" s="58">
        <v>0.20387</v>
      </c>
    </row>
    <row r="264" spans="1:44" x14ac:dyDescent="0.2">
      <c r="A264" s="61" t="s">
        <v>548</v>
      </c>
      <c r="B264" s="58" t="s">
        <v>549</v>
      </c>
      <c r="C264" s="65">
        <v>533723</v>
      </c>
      <c r="D264" s="65">
        <v>215167</v>
      </c>
      <c r="E264" s="66">
        <v>0.83299999999999996</v>
      </c>
      <c r="F264" s="65">
        <v>17967</v>
      </c>
      <c r="G264" s="65">
        <v>53901</v>
      </c>
      <c r="H264" s="66">
        <v>0.57599999999999996</v>
      </c>
      <c r="I264" s="65">
        <v>17920</v>
      </c>
      <c r="J264" s="66">
        <v>0.876</v>
      </c>
      <c r="K264" s="65">
        <v>406786843</v>
      </c>
      <c r="L264" s="65">
        <v>631</v>
      </c>
      <c r="M264" s="65">
        <v>644670</v>
      </c>
      <c r="N264" s="65">
        <v>266316</v>
      </c>
      <c r="O264" s="66">
        <v>0.87</v>
      </c>
      <c r="P264" s="65">
        <v>734</v>
      </c>
      <c r="Q264" s="65">
        <v>748</v>
      </c>
      <c r="R264" s="65">
        <v>741</v>
      </c>
      <c r="S264" s="66">
        <v>1.141</v>
      </c>
      <c r="T264" s="66">
        <v>1.4750000000000001</v>
      </c>
      <c r="U264" s="66">
        <v>0.47699999999999998</v>
      </c>
      <c r="V264" s="65">
        <v>396735667</v>
      </c>
      <c r="W264" s="65">
        <v>416838020</v>
      </c>
      <c r="X264" s="65">
        <v>159317221</v>
      </c>
      <c r="Y264" s="65">
        <v>168045999</v>
      </c>
      <c r="Z264" s="65">
        <v>781</v>
      </c>
      <c r="AA264" s="65">
        <v>633</v>
      </c>
      <c r="AB264" s="67">
        <v>0.44059999999999999</v>
      </c>
      <c r="AC264" s="65">
        <v>9</v>
      </c>
      <c r="AD264" s="66">
        <v>5.2600000000000001E-2</v>
      </c>
      <c r="AE264" s="66">
        <v>0.47499999999999998</v>
      </c>
      <c r="AF264" s="65">
        <v>635</v>
      </c>
      <c r="AG264" s="65">
        <v>632</v>
      </c>
      <c r="AH264" s="65">
        <v>680</v>
      </c>
      <c r="AI264" s="65">
        <v>612997</v>
      </c>
      <c r="AJ264" s="66">
        <v>0.70199999999999996</v>
      </c>
      <c r="AK264" s="66">
        <v>0.69399999999999995</v>
      </c>
      <c r="AL264" s="66">
        <v>0.79400000000000004</v>
      </c>
      <c r="AM264" s="66">
        <v>0.749</v>
      </c>
      <c r="AN264" s="66">
        <v>0.749</v>
      </c>
      <c r="AO264" s="66">
        <v>0.67400000000000004</v>
      </c>
      <c r="AP264" s="66">
        <v>0.64900000000000002</v>
      </c>
      <c r="AQ264" s="66">
        <v>0.67400000000000004</v>
      </c>
      <c r="AR264" s="58">
        <v>0.38841999999999999</v>
      </c>
    </row>
    <row r="265" spans="1:44" x14ac:dyDescent="0.2">
      <c r="A265" s="61" t="s">
        <v>550</v>
      </c>
      <c r="B265" s="58" t="s">
        <v>551</v>
      </c>
      <c r="C265" s="65">
        <v>246805</v>
      </c>
      <c r="D265" s="65">
        <v>107715</v>
      </c>
      <c r="E265" s="66">
        <v>0.40300000000000002</v>
      </c>
      <c r="F265" s="65">
        <v>11761</v>
      </c>
      <c r="G265" s="65">
        <v>35283</v>
      </c>
      <c r="H265" s="66">
        <v>0.79500000000000004</v>
      </c>
      <c r="I265" s="65">
        <v>5897</v>
      </c>
      <c r="J265" s="66">
        <v>0.94</v>
      </c>
      <c r="K265" s="65">
        <v>1075878292</v>
      </c>
      <c r="L265" s="65">
        <v>3642</v>
      </c>
      <c r="M265" s="65">
        <v>295408</v>
      </c>
      <c r="N265" s="65">
        <v>130163</v>
      </c>
      <c r="O265" s="66">
        <v>0.42499999999999999</v>
      </c>
      <c r="P265" s="65">
        <v>4453</v>
      </c>
      <c r="Q265" s="65">
        <v>4567</v>
      </c>
      <c r="R265" s="65">
        <v>4510</v>
      </c>
      <c r="S265" s="66">
        <v>1</v>
      </c>
      <c r="T265" s="66">
        <v>1.633</v>
      </c>
      <c r="U265" s="66">
        <v>0.9</v>
      </c>
      <c r="V265" s="65">
        <v>1065564015</v>
      </c>
      <c r="W265" s="65">
        <v>1086192569</v>
      </c>
      <c r="X265" s="65">
        <v>466467311</v>
      </c>
      <c r="Y265" s="65">
        <v>474056880</v>
      </c>
      <c r="Z265" s="65">
        <v>4401</v>
      </c>
      <c r="AA265" s="65">
        <v>3660</v>
      </c>
      <c r="AB265" s="67">
        <v>0.72330000000000005</v>
      </c>
      <c r="AC265" s="65">
        <v>255</v>
      </c>
      <c r="AD265" s="66">
        <v>0.19750000000000001</v>
      </c>
      <c r="AE265" s="66">
        <v>0.63300000000000001</v>
      </c>
      <c r="AF265" s="65">
        <v>3827</v>
      </c>
      <c r="AG265" s="65">
        <v>3878</v>
      </c>
      <c r="AH265" s="65">
        <v>3628</v>
      </c>
      <c r="AI265" s="65">
        <v>299391</v>
      </c>
      <c r="AJ265" s="66">
        <v>0.9</v>
      </c>
      <c r="AK265" s="66">
        <v>0.82899999999999996</v>
      </c>
      <c r="AL265" s="66">
        <v>0.92900000000000005</v>
      </c>
      <c r="AM265" s="66">
        <v>0.92900000000000005</v>
      </c>
      <c r="AN265" s="66">
        <v>0.97</v>
      </c>
      <c r="AO265" s="66">
        <v>0.61</v>
      </c>
      <c r="AP265" s="66">
        <v>0.82899999999999996</v>
      </c>
      <c r="AQ265" s="66">
        <v>0.82899999999999996</v>
      </c>
      <c r="AR265" s="58">
        <v>0.69452999999999998</v>
      </c>
    </row>
    <row r="266" spans="1:44" x14ac:dyDescent="0.2">
      <c r="A266" s="61" t="s">
        <v>552</v>
      </c>
      <c r="B266" s="58" t="s">
        <v>553</v>
      </c>
      <c r="C266" s="65">
        <v>345845</v>
      </c>
      <c r="D266" s="65">
        <v>114803</v>
      </c>
      <c r="E266" s="66">
        <v>0.48699999999999999</v>
      </c>
      <c r="F266" s="65">
        <v>15212</v>
      </c>
      <c r="G266" s="65">
        <v>45636</v>
      </c>
      <c r="H266" s="66">
        <v>0.752</v>
      </c>
      <c r="I266" s="65">
        <v>9661</v>
      </c>
      <c r="J266" s="66">
        <v>0.92700000000000005</v>
      </c>
      <c r="K266" s="65">
        <v>357282990</v>
      </c>
      <c r="L266" s="65">
        <v>852</v>
      </c>
      <c r="M266" s="65">
        <v>419346</v>
      </c>
      <c r="N266" s="65">
        <v>140539</v>
      </c>
      <c r="O266" s="66">
        <v>0.45900000000000002</v>
      </c>
      <c r="P266" s="65">
        <v>945</v>
      </c>
      <c r="Q266" s="65">
        <v>954</v>
      </c>
      <c r="R266" s="65">
        <v>950</v>
      </c>
      <c r="S266" s="66">
        <v>1</v>
      </c>
      <c r="T266" s="66">
        <v>1.8140000000000001</v>
      </c>
      <c r="U266" s="66">
        <v>0.80100000000000005</v>
      </c>
      <c r="V266" s="65">
        <v>353848953</v>
      </c>
      <c r="W266" s="65">
        <v>360717028</v>
      </c>
      <c r="X266" s="65">
        <v>117720694</v>
      </c>
      <c r="Y266" s="65">
        <v>119739611</v>
      </c>
      <c r="Z266" s="65">
        <v>1043</v>
      </c>
      <c r="AA266" s="65">
        <v>809</v>
      </c>
      <c r="AB266" s="67">
        <v>0.59660000000000002</v>
      </c>
      <c r="AC266" s="65">
        <v>0</v>
      </c>
      <c r="AD266" s="66">
        <v>0.1434</v>
      </c>
      <c r="AE266" s="66">
        <v>0.81399999999999995</v>
      </c>
      <c r="AF266" s="65">
        <v>854</v>
      </c>
      <c r="AG266" s="65">
        <v>807</v>
      </c>
      <c r="AH266" s="65">
        <v>904</v>
      </c>
      <c r="AI266" s="65">
        <v>399023</v>
      </c>
      <c r="AJ266" s="66">
        <v>0.9</v>
      </c>
      <c r="AK266" s="66">
        <v>0.81399999999999995</v>
      </c>
      <c r="AL266" s="66">
        <v>0.91400000000000003</v>
      </c>
      <c r="AM266" s="66">
        <v>0.872</v>
      </c>
      <c r="AN266" s="66">
        <v>0.91</v>
      </c>
      <c r="AO266" s="66">
        <v>0.61799999999999999</v>
      </c>
      <c r="AP266" s="66">
        <v>0.77200000000000002</v>
      </c>
      <c r="AQ266" s="66">
        <v>0.77200000000000002</v>
      </c>
      <c r="AR266" s="58">
        <v>0.46372000000000002</v>
      </c>
    </row>
    <row r="267" spans="1:44" x14ac:dyDescent="0.2">
      <c r="A267" s="61" t="s">
        <v>554</v>
      </c>
      <c r="B267" s="58" t="s">
        <v>555</v>
      </c>
      <c r="C267" s="65">
        <v>404203</v>
      </c>
      <c r="D267" s="65">
        <v>122322</v>
      </c>
      <c r="E267" s="66">
        <v>0.54400000000000004</v>
      </c>
      <c r="F267" s="65">
        <v>12532</v>
      </c>
      <c r="G267" s="65">
        <v>37596</v>
      </c>
      <c r="H267" s="66">
        <v>0.72299999999999998</v>
      </c>
      <c r="I267" s="65">
        <v>9205</v>
      </c>
      <c r="J267" s="66">
        <v>0.91900000000000004</v>
      </c>
      <c r="K267" s="65">
        <v>613901579</v>
      </c>
      <c r="L267" s="65">
        <v>1256</v>
      </c>
      <c r="M267" s="65">
        <v>488775</v>
      </c>
      <c r="N267" s="65">
        <v>150858</v>
      </c>
      <c r="O267" s="66">
        <v>0.49199999999999999</v>
      </c>
      <c r="P267" s="65">
        <v>1375</v>
      </c>
      <c r="Q267" s="65">
        <v>1394</v>
      </c>
      <c r="R267" s="65">
        <v>1385</v>
      </c>
      <c r="S267" s="66">
        <v>1</v>
      </c>
      <c r="T267" s="66">
        <v>1.631</v>
      </c>
      <c r="U267" s="66">
        <v>0.69899999999999995</v>
      </c>
      <c r="V267" s="65">
        <v>601692160</v>
      </c>
      <c r="W267" s="65">
        <v>626110999</v>
      </c>
      <c r="X267" s="65">
        <v>182083143</v>
      </c>
      <c r="Y267" s="65">
        <v>189478317</v>
      </c>
      <c r="Z267" s="65">
        <v>1549</v>
      </c>
      <c r="AA267" s="65">
        <v>1206</v>
      </c>
      <c r="AB267" s="67">
        <v>0.4007</v>
      </c>
      <c r="AC267" s="65">
        <v>14</v>
      </c>
      <c r="AD267" s="66">
        <v>8.6699999999999999E-2</v>
      </c>
      <c r="AE267" s="66">
        <v>0.63100000000000001</v>
      </c>
      <c r="AF267" s="65">
        <v>1228</v>
      </c>
      <c r="AG267" s="65">
        <v>1209</v>
      </c>
      <c r="AH267" s="65">
        <v>1345</v>
      </c>
      <c r="AI267" s="65">
        <v>465510</v>
      </c>
      <c r="AJ267" s="66">
        <v>0.9</v>
      </c>
      <c r="AK267" s="66">
        <v>0.83299999999999996</v>
      </c>
      <c r="AL267" s="66">
        <v>0.93300000000000005</v>
      </c>
      <c r="AM267" s="66">
        <v>0.83299999999999996</v>
      </c>
      <c r="AN267" s="66">
        <v>0.83299999999999996</v>
      </c>
      <c r="AO267" s="66">
        <v>0.53800000000000003</v>
      </c>
      <c r="AP267" s="66">
        <v>0.73299999999999998</v>
      </c>
      <c r="AQ267" s="66">
        <v>0.73299999999999998</v>
      </c>
      <c r="AR267" s="58">
        <v>0.32751000000000002</v>
      </c>
    </row>
    <row r="268" spans="1:44" x14ac:dyDescent="0.2">
      <c r="A268" s="61" t="s">
        <v>556</v>
      </c>
      <c r="B268" s="58" t="s">
        <v>557</v>
      </c>
      <c r="C268" s="65">
        <v>298383</v>
      </c>
      <c r="D268" s="65">
        <v>86144</v>
      </c>
      <c r="E268" s="66">
        <v>0.39300000000000002</v>
      </c>
      <c r="F268" s="65">
        <v>14664</v>
      </c>
      <c r="G268" s="65">
        <v>43992</v>
      </c>
      <c r="H268" s="66">
        <v>0.8</v>
      </c>
      <c r="I268" s="65">
        <v>8981</v>
      </c>
      <c r="J268" s="66">
        <v>0.94199999999999995</v>
      </c>
      <c r="K268" s="65">
        <v>250872510</v>
      </c>
      <c r="L268" s="65">
        <v>705</v>
      </c>
      <c r="M268" s="65">
        <v>355847</v>
      </c>
      <c r="N268" s="65">
        <v>114493</v>
      </c>
      <c r="O268" s="66">
        <v>0.374</v>
      </c>
      <c r="P268" s="65">
        <v>880</v>
      </c>
      <c r="Q268" s="65">
        <v>989</v>
      </c>
      <c r="R268" s="65">
        <v>935</v>
      </c>
      <c r="S268" s="66">
        <v>1</v>
      </c>
      <c r="T268" s="66">
        <v>1.778</v>
      </c>
      <c r="U268" s="66">
        <v>0.9</v>
      </c>
      <c r="V268" s="65">
        <v>222159366</v>
      </c>
      <c r="W268" s="65">
        <v>279585655</v>
      </c>
      <c r="X268" s="65">
        <v>78767938</v>
      </c>
      <c r="Y268" s="65">
        <v>80717793</v>
      </c>
      <c r="Z268" s="65">
        <v>937</v>
      </c>
      <c r="AA268" s="65">
        <v>692</v>
      </c>
      <c r="AB268" s="67">
        <v>0.63749999999999996</v>
      </c>
      <c r="AC268" s="65">
        <v>0</v>
      </c>
      <c r="AD268" s="66">
        <v>0.1472</v>
      </c>
      <c r="AE268" s="66">
        <v>0.77800000000000002</v>
      </c>
      <c r="AF268" s="65">
        <v>723</v>
      </c>
      <c r="AG268" s="65">
        <v>681</v>
      </c>
      <c r="AH268" s="65">
        <v>757</v>
      </c>
      <c r="AI268" s="65">
        <v>369333</v>
      </c>
      <c r="AJ268" s="66">
        <v>0.9</v>
      </c>
      <c r="AK268" s="66">
        <v>0.875</v>
      </c>
      <c r="AL268" s="66">
        <v>0.95</v>
      </c>
      <c r="AM268" s="66">
        <v>0.88800000000000001</v>
      </c>
      <c r="AN268" s="66">
        <v>0.92700000000000005</v>
      </c>
      <c r="AO268" s="66">
        <v>0.61199999999999999</v>
      </c>
      <c r="AP268" s="66">
        <v>0.78800000000000003</v>
      </c>
      <c r="AQ268" s="66">
        <v>0.78800000000000003</v>
      </c>
      <c r="AR268" s="58">
        <v>0.61834</v>
      </c>
    </row>
    <row r="269" spans="1:44" x14ac:dyDescent="0.2">
      <c r="A269" s="61" t="s">
        <v>558</v>
      </c>
      <c r="B269" s="58" t="s">
        <v>559</v>
      </c>
      <c r="C269" s="65">
        <v>291911</v>
      </c>
      <c r="D269" s="65">
        <v>85221</v>
      </c>
      <c r="E269" s="66">
        <v>0.38600000000000001</v>
      </c>
      <c r="F269" s="65">
        <v>14835</v>
      </c>
      <c r="G269" s="65">
        <v>44505</v>
      </c>
      <c r="H269" s="66">
        <v>0.80400000000000005</v>
      </c>
      <c r="I269" s="65">
        <v>4556</v>
      </c>
      <c r="J269" s="66">
        <v>0.94299999999999995</v>
      </c>
      <c r="K269" s="65">
        <v>310154200</v>
      </c>
      <c r="L269" s="65">
        <v>890</v>
      </c>
      <c r="M269" s="65">
        <v>348487</v>
      </c>
      <c r="N269" s="65">
        <v>104947</v>
      </c>
      <c r="O269" s="66">
        <v>0.34200000000000003</v>
      </c>
      <c r="P269" s="65">
        <v>870</v>
      </c>
      <c r="Q269" s="65">
        <v>861</v>
      </c>
      <c r="R269" s="65">
        <v>870</v>
      </c>
      <c r="S269" s="66">
        <v>1</v>
      </c>
      <c r="T269" s="66">
        <v>1.8460000000000001</v>
      </c>
      <c r="U269" s="66">
        <v>0.9</v>
      </c>
      <c r="V269" s="65">
        <v>300373824</v>
      </c>
      <c r="W269" s="65">
        <v>319934576</v>
      </c>
      <c r="X269" s="65">
        <v>91312973</v>
      </c>
      <c r="Y269" s="65">
        <v>93402932</v>
      </c>
      <c r="Z269" s="65">
        <v>1096</v>
      </c>
      <c r="AA269" s="65">
        <v>711</v>
      </c>
      <c r="AB269" s="67">
        <v>0.53590000000000004</v>
      </c>
      <c r="AC269" s="65">
        <v>0</v>
      </c>
      <c r="AD269" s="66">
        <v>0.1908</v>
      </c>
      <c r="AE269" s="66">
        <v>0.84599999999999997</v>
      </c>
      <c r="AF269" s="65">
        <v>714</v>
      </c>
      <c r="AG269" s="65">
        <v>707</v>
      </c>
      <c r="AH269" s="65">
        <v>947</v>
      </c>
      <c r="AI269" s="65">
        <v>337840</v>
      </c>
      <c r="AJ269" s="66">
        <v>0.9</v>
      </c>
      <c r="AK269" s="66">
        <v>0.83899999999999997</v>
      </c>
      <c r="AL269" s="66">
        <v>0.93899999999999995</v>
      </c>
      <c r="AM269" s="66">
        <v>0.90700000000000003</v>
      </c>
      <c r="AN269" s="66">
        <v>0.94699999999999995</v>
      </c>
      <c r="AO269" s="66">
        <v>0.48799999999999999</v>
      </c>
      <c r="AP269" s="66">
        <v>0.80700000000000005</v>
      </c>
      <c r="AQ269" s="66">
        <v>0.80700000000000005</v>
      </c>
      <c r="AR269" s="58">
        <v>0.55700000000000005</v>
      </c>
    </row>
    <row r="270" spans="1:44" x14ac:dyDescent="0.2">
      <c r="A270" s="61" t="s">
        <v>560</v>
      </c>
      <c r="B270" s="58" t="s">
        <v>561</v>
      </c>
      <c r="C270" s="65">
        <v>1009756</v>
      </c>
      <c r="D270" s="65">
        <v>261585</v>
      </c>
      <c r="E270" s="66">
        <v>1.2669999999999999</v>
      </c>
      <c r="F270" s="65">
        <v>17927</v>
      </c>
      <c r="G270" s="65">
        <v>53781</v>
      </c>
      <c r="H270" s="66">
        <v>0.35399999999999998</v>
      </c>
      <c r="I270" s="65">
        <v>22965</v>
      </c>
      <c r="J270" s="66">
        <v>0.81</v>
      </c>
      <c r="K270" s="65">
        <v>4117303133</v>
      </c>
      <c r="L270" s="65">
        <v>3320</v>
      </c>
      <c r="M270" s="65">
        <v>1240151</v>
      </c>
      <c r="N270" s="65">
        <v>331945</v>
      </c>
      <c r="O270" s="66">
        <v>1.0840000000000001</v>
      </c>
      <c r="P270" s="65">
        <v>3949</v>
      </c>
      <c r="Q270" s="65">
        <v>3964</v>
      </c>
      <c r="R270" s="65">
        <v>3957</v>
      </c>
      <c r="S270" s="66">
        <v>1.425</v>
      </c>
      <c r="T270" s="66">
        <v>1.61</v>
      </c>
      <c r="U270" s="66">
        <v>0.308</v>
      </c>
      <c r="V270" s="65">
        <v>3980501401</v>
      </c>
      <c r="W270" s="65">
        <v>4254104865</v>
      </c>
      <c r="X270" s="65">
        <v>1066417087</v>
      </c>
      <c r="Y270" s="65">
        <v>1102058757</v>
      </c>
      <c r="Z270" s="65">
        <v>4213</v>
      </c>
      <c r="AA270" s="65">
        <v>3147</v>
      </c>
      <c r="AB270" s="67">
        <v>0.63390000000000002</v>
      </c>
      <c r="AC270" s="65">
        <v>636</v>
      </c>
      <c r="AD270" s="66">
        <v>0.1489</v>
      </c>
      <c r="AE270" s="66">
        <v>0.61</v>
      </c>
      <c r="AF270" s="65">
        <v>4000</v>
      </c>
      <c r="AG270" s="65">
        <v>3662</v>
      </c>
      <c r="AH270" s="65">
        <v>3514</v>
      </c>
      <c r="AI270" s="65">
        <v>1210616</v>
      </c>
      <c r="AJ270" s="66">
        <v>0.38600000000000001</v>
      </c>
      <c r="AK270" s="66">
        <v>0.307</v>
      </c>
      <c r="AL270" s="66">
        <v>0.40699999999999997</v>
      </c>
      <c r="AM270" s="66">
        <v>0.40500000000000003</v>
      </c>
      <c r="AN270" s="66">
        <v>0.40500000000000003</v>
      </c>
      <c r="AO270" s="66">
        <v>0.53</v>
      </c>
      <c r="AP270" s="66">
        <v>0.30499999999999999</v>
      </c>
      <c r="AQ270" s="66">
        <v>0.53</v>
      </c>
      <c r="AR270" s="58">
        <v>0.46468999999999999</v>
      </c>
    </row>
    <row r="271" spans="1:44" x14ac:dyDescent="0.2">
      <c r="A271" s="61" t="s">
        <v>562</v>
      </c>
      <c r="B271" s="58" t="s">
        <v>563</v>
      </c>
      <c r="C271" s="65">
        <v>176556</v>
      </c>
      <c r="D271" s="65">
        <v>73575</v>
      </c>
      <c r="E271" s="66">
        <v>0.28000000000000003</v>
      </c>
      <c r="F271" s="65">
        <v>18302</v>
      </c>
      <c r="G271" s="65">
        <v>54906</v>
      </c>
      <c r="H271" s="66">
        <v>0.85799999999999998</v>
      </c>
      <c r="I271" s="65">
        <v>8530</v>
      </c>
      <c r="J271" s="66">
        <v>0.95799999999999996</v>
      </c>
      <c r="K271" s="65">
        <v>1878820482</v>
      </c>
      <c r="L271" s="65">
        <v>9467</v>
      </c>
      <c r="M271" s="65">
        <v>198459</v>
      </c>
      <c r="N271" s="65">
        <v>87020</v>
      </c>
      <c r="O271" s="66">
        <v>0.28399999999999997</v>
      </c>
      <c r="P271" s="65">
        <v>10582</v>
      </c>
      <c r="Q271" s="65">
        <v>10602</v>
      </c>
      <c r="R271" s="65">
        <v>10592</v>
      </c>
      <c r="S271" s="66">
        <v>1.425</v>
      </c>
      <c r="T271" s="66">
        <v>1.84</v>
      </c>
      <c r="U271" s="66">
        <v>0.9</v>
      </c>
      <c r="V271" s="65">
        <v>1780742128</v>
      </c>
      <c r="W271" s="65">
        <v>1976898837</v>
      </c>
      <c r="X271" s="65">
        <v>828374801</v>
      </c>
      <c r="Y271" s="65">
        <v>823825153</v>
      </c>
      <c r="Z271" s="65">
        <v>11197</v>
      </c>
      <c r="AA271" s="65">
        <v>8881</v>
      </c>
      <c r="AB271" s="67">
        <v>0.78649999999999998</v>
      </c>
      <c r="AC271" s="65">
        <v>3040</v>
      </c>
      <c r="AD271" s="66">
        <v>0.24360000000000001</v>
      </c>
      <c r="AE271" s="66">
        <v>0.84</v>
      </c>
      <c r="AF271" s="65">
        <v>10097</v>
      </c>
      <c r="AG271" s="65">
        <v>9526</v>
      </c>
      <c r="AH271" s="65">
        <v>8869</v>
      </c>
      <c r="AI271" s="65">
        <v>222899</v>
      </c>
      <c r="AJ271" s="66">
        <v>0.9</v>
      </c>
      <c r="AK271" s="66">
        <v>0.88600000000000001</v>
      </c>
      <c r="AL271" s="66">
        <v>0.95</v>
      </c>
      <c r="AM271" s="66">
        <v>0.95</v>
      </c>
      <c r="AN271" s="66">
        <v>0.98</v>
      </c>
      <c r="AO271" s="66">
        <v>0.79200000000000004</v>
      </c>
      <c r="AP271" s="66">
        <v>0.872</v>
      </c>
      <c r="AQ271" s="66">
        <v>0.872</v>
      </c>
      <c r="AR271" s="58">
        <v>0.68601000000000001</v>
      </c>
    </row>
    <row r="272" spans="1:44" x14ac:dyDescent="0.2">
      <c r="A272" s="61" t="s">
        <v>564</v>
      </c>
      <c r="B272" s="58" t="s">
        <v>565</v>
      </c>
      <c r="C272" s="65">
        <v>570998</v>
      </c>
      <c r="D272" s="65">
        <v>128087</v>
      </c>
      <c r="E272" s="66">
        <v>0.67300000000000004</v>
      </c>
      <c r="F272" s="65">
        <v>19739</v>
      </c>
      <c r="G272" s="65">
        <v>59217</v>
      </c>
      <c r="H272" s="66">
        <v>0.65700000000000003</v>
      </c>
      <c r="I272" s="65">
        <v>17668</v>
      </c>
      <c r="J272" s="66">
        <v>0.9</v>
      </c>
      <c r="K272" s="65">
        <v>4904258165</v>
      </c>
      <c r="L272" s="65">
        <v>7213</v>
      </c>
      <c r="M272" s="65">
        <v>679919</v>
      </c>
      <c r="N272" s="65">
        <v>158737</v>
      </c>
      <c r="O272" s="66">
        <v>0.51800000000000002</v>
      </c>
      <c r="P272" s="65">
        <v>8267</v>
      </c>
      <c r="Q272" s="65">
        <v>8410</v>
      </c>
      <c r="R272" s="65">
        <v>8339</v>
      </c>
      <c r="S272" s="66">
        <v>1.425</v>
      </c>
      <c r="T272" s="66">
        <v>1.58</v>
      </c>
      <c r="U272" s="66">
        <v>0.57599999999999996</v>
      </c>
      <c r="V272" s="65">
        <v>4704362045</v>
      </c>
      <c r="W272" s="65">
        <v>5104154286</v>
      </c>
      <c r="X272" s="65">
        <v>1069584642</v>
      </c>
      <c r="Y272" s="65">
        <v>1144972310</v>
      </c>
      <c r="Z272" s="65">
        <v>8939</v>
      </c>
      <c r="AA272" s="65">
        <v>7115</v>
      </c>
      <c r="AB272" s="67">
        <v>0.64259999999999995</v>
      </c>
      <c r="AC272" s="65">
        <v>1460</v>
      </c>
      <c r="AD272" s="66">
        <v>9.1800000000000007E-2</v>
      </c>
      <c r="AE272" s="66">
        <v>0.57999999999999996</v>
      </c>
      <c r="AF272" s="65">
        <v>10488</v>
      </c>
      <c r="AG272" s="65">
        <v>7646</v>
      </c>
      <c r="AH272" s="65">
        <v>7561</v>
      </c>
      <c r="AI272" s="65">
        <v>675063</v>
      </c>
      <c r="AJ272" s="66">
        <v>0.71899999999999997</v>
      </c>
      <c r="AK272" s="66">
        <v>0.627</v>
      </c>
      <c r="AL272" s="66">
        <v>0.72699999999999998</v>
      </c>
      <c r="AM272" s="66">
        <v>0.71299999999999997</v>
      </c>
      <c r="AN272" s="66">
        <v>0.71299999999999997</v>
      </c>
      <c r="AO272" s="66">
        <v>0.67700000000000005</v>
      </c>
      <c r="AP272" s="66">
        <v>0.61299999999999999</v>
      </c>
      <c r="AQ272" s="66">
        <v>0.67700000000000005</v>
      </c>
      <c r="AR272" s="58">
        <v>0.56233</v>
      </c>
    </row>
    <row r="273" spans="1:44" x14ac:dyDescent="0.2">
      <c r="A273" s="61" t="s">
        <v>566</v>
      </c>
      <c r="B273" s="58" t="s">
        <v>567</v>
      </c>
      <c r="C273" s="65">
        <v>666557</v>
      </c>
      <c r="D273" s="65">
        <v>236960</v>
      </c>
      <c r="E273" s="66">
        <v>0.97299999999999998</v>
      </c>
      <c r="F273" s="65">
        <v>19042</v>
      </c>
      <c r="G273" s="65">
        <v>57126</v>
      </c>
      <c r="H273" s="66">
        <v>0.504</v>
      </c>
      <c r="I273" s="65">
        <v>19467</v>
      </c>
      <c r="J273" s="66">
        <v>0.85499999999999998</v>
      </c>
      <c r="K273" s="65">
        <v>5822390240</v>
      </c>
      <c r="L273" s="65">
        <v>7441</v>
      </c>
      <c r="M273" s="65">
        <v>782474</v>
      </c>
      <c r="N273" s="65">
        <v>286957</v>
      </c>
      <c r="O273" s="66">
        <v>0.93700000000000006</v>
      </c>
      <c r="P273" s="65">
        <v>8252</v>
      </c>
      <c r="Q273" s="65">
        <v>8379</v>
      </c>
      <c r="R273" s="65">
        <v>8316</v>
      </c>
      <c r="S273" s="66">
        <v>1.425</v>
      </c>
      <c r="T273" s="66">
        <v>1.1890000000000001</v>
      </c>
      <c r="U273" s="66">
        <v>0.42499999999999999</v>
      </c>
      <c r="V273" s="65">
        <v>5638429231</v>
      </c>
      <c r="W273" s="65">
        <v>6006351250</v>
      </c>
      <c r="X273" s="65">
        <v>1989555553</v>
      </c>
      <c r="Y273" s="65">
        <v>2135248166</v>
      </c>
      <c r="Z273" s="65">
        <v>9011</v>
      </c>
      <c r="AA273" s="65">
        <v>7325</v>
      </c>
      <c r="AB273" s="67">
        <v>0.2271</v>
      </c>
      <c r="AC273" s="65">
        <v>264</v>
      </c>
      <c r="AD273" s="66">
        <v>3.7199999999999997E-2</v>
      </c>
      <c r="AE273" s="66">
        <v>0.189</v>
      </c>
      <c r="AF273" s="65">
        <v>7346</v>
      </c>
      <c r="AG273" s="65">
        <v>7856</v>
      </c>
      <c r="AH273" s="65">
        <v>8020</v>
      </c>
      <c r="AI273" s="65">
        <v>748921</v>
      </c>
      <c r="AJ273" s="66">
        <v>0.623</v>
      </c>
      <c r="AK273" s="66">
        <v>0.57999999999999996</v>
      </c>
      <c r="AL273" s="66">
        <v>0.68</v>
      </c>
      <c r="AM273" s="66">
        <v>0.67100000000000004</v>
      </c>
      <c r="AN273" s="66">
        <v>0.67100000000000004</v>
      </c>
      <c r="AO273" s="66">
        <v>0.66400000000000003</v>
      </c>
      <c r="AP273" s="66">
        <v>0.57099999999999995</v>
      </c>
      <c r="AQ273" s="66">
        <v>0.66400000000000003</v>
      </c>
      <c r="AR273" s="58">
        <v>0.19996</v>
      </c>
    </row>
    <row r="274" spans="1:44" x14ac:dyDescent="0.2">
      <c r="A274" s="61" t="s">
        <v>568</v>
      </c>
      <c r="B274" s="58" t="s">
        <v>569</v>
      </c>
      <c r="C274" s="65">
        <v>624876</v>
      </c>
      <c r="D274" s="65">
        <v>246072</v>
      </c>
      <c r="E274" s="66">
        <v>0.96399999999999997</v>
      </c>
      <c r="F274" s="65">
        <v>19520</v>
      </c>
      <c r="G274" s="65">
        <v>58560</v>
      </c>
      <c r="H274" s="66">
        <v>0.50900000000000001</v>
      </c>
      <c r="I274" s="65">
        <v>19643</v>
      </c>
      <c r="J274" s="66">
        <v>0.85599999999999998</v>
      </c>
      <c r="K274" s="65">
        <v>2909303622</v>
      </c>
      <c r="L274" s="65">
        <v>3928</v>
      </c>
      <c r="M274" s="65">
        <v>740657</v>
      </c>
      <c r="N274" s="65">
        <v>300073</v>
      </c>
      <c r="O274" s="66">
        <v>0.98</v>
      </c>
      <c r="P274" s="65">
        <v>2405</v>
      </c>
      <c r="Q274" s="65">
        <v>2355</v>
      </c>
      <c r="R274" s="65">
        <v>2405</v>
      </c>
      <c r="S274" s="66">
        <v>1.425</v>
      </c>
      <c r="T274" s="66">
        <v>1.1140000000000001</v>
      </c>
      <c r="U274" s="66">
        <v>0.42499999999999999</v>
      </c>
      <c r="V274" s="65">
        <v>2825448077</v>
      </c>
      <c r="W274" s="65">
        <v>2993159167</v>
      </c>
      <c r="X274" s="65">
        <v>1143684916</v>
      </c>
      <c r="Y274" s="65">
        <v>1178687593</v>
      </c>
      <c r="Z274" s="65">
        <v>4790</v>
      </c>
      <c r="AA274" s="65">
        <v>2053</v>
      </c>
      <c r="AB274" s="67">
        <v>0.1142</v>
      </c>
      <c r="AC274" s="65">
        <v>65</v>
      </c>
      <c r="AD274" s="66">
        <v>3.7699999999999997E-2</v>
      </c>
      <c r="AE274" s="66">
        <v>0.114</v>
      </c>
      <c r="AF274" s="65">
        <v>2054</v>
      </c>
      <c r="AG274" s="65">
        <v>2111</v>
      </c>
      <c r="AH274" s="65">
        <v>4194</v>
      </c>
      <c r="AI274" s="65">
        <v>713676</v>
      </c>
      <c r="AJ274" s="66">
        <v>0.64100000000000001</v>
      </c>
      <c r="AK274" s="66">
        <v>0.60099999999999998</v>
      </c>
      <c r="AL274" s="66">
        <v>0.70099999999999996</v>
      </c>
      <c r="AM274" s="66">
        <v>0.69099999999999995</v>
      </c>
      <c r="AN274" s="66">
        <v>0.69099999999999995</v>
      </c>
      <c r="AO274" s="66">
        <v>0.77800000000000002</v>
      </c>
      <c r="AP274" s="66">
        <v>0.59099999999999997</v>
      </c>
      <c r="AQ274" s="66">
        <v>0.77800000000000002</v>
      </c>
      <c r="AR274" s="58">
        <v>0.11649</v>
      </c>
    </row>
    <row r="275" spans="1:44" x14ac:dyDescent="0.2">
      <c r="A275" s="61" t="s">
        <v>570</v>
      </c>
      <c r="B275" s="58" t="s">
        <v>571</v>
      </c>
      <c r="C275" s="65">
        <v>519660</v>
      </c>
      <c r="D275" s="65">
        <v>205484</v>
      </c>
      <c r="E275" s="66">
        <v>0.80300000000000005</v>
      </c>
      <c r="F275" s="65">
        <v>20008</v>
      </c>
      <c r="G275" s="65">
        <v>60024</v>
      </c>
      <c r="H275" s="66">
        <v>0.59099999999999997</v>
      </c>
      <c r="I275" s="65">
        <v>20449</v>
      </c>
      <c r="J275" s="66">
        <v>0.88</v>
      </c>
      <c r="K275" s="65">
        <v>4467848477</v>
      </c>
      <c r="L275" s="65">
        <v>7192</v>
      </c>
      <c r="M275" s="65">
        <v>621224</v>
      </c>
      <c r="N275" s="65">
        <v>252113</v>
      </c>
      <c r="O275" s="66">
        <v>0.82299999999999995</v>
      </c>
      <c r="P275" s="65">
        <v>8275</v>
      </c>
      <c r="Q275" s="65">
        <v>8081</v>
      </c>
      <c r="R275" s="65">
        <v>8275</v>
      </c>
      <c r="S275" s="66">
        <v>1.425</v>
      </c>
      <c r="T275" s="66">
        <v>1.1339999999999999</v>
      </c>
      <c r="U275" s="66">
        <v>0.48699999999999999</v>
      </c>
      <c r="V275" s="65">
        <v>4350211538</v>
      </c>
      <c r="W275" s="65">
        <v>4585485417</v>
      </c>
      <c r="X275" s="65">
        <v>1749806690</v>
      </c>
      <c r="Y275" s="65">
        <v>1813199638</v>
      </c>
      <c r="Z275" s="65">
        <v>8824</v>
      </c>
      <c r="AA275" s="65">
        <v>7127</v>
      </c>
      <c r="AB275" s="67">
        <v>0.15620000000000001</v>
      </c>
      <c r="AC275" s="65">
        <v>218</v>
      </c>
      <c r="AD275" s="66">
        <v>2.6499999999999999E-2</v>
      </c>
      <c r="AE275" s="66">
        <v>0.13400000000000001</v>
      </c>
      <c r="AF275" s="65">
        <v>7183</v>
      </c>
      <c r="AG275" s="65">
        <v>7433</v>
      </c>
      <c r="AH275" s="65">
        <v>7688</v>
      </c>
      <c r="AI275" s="65">
        <v>596447</v>
      </c>
      <c r="AJ275" s="66">
        <v>0.70199999999999996</v>
      </c>
      <c r="AK275" s="66">
        <v>0.65800000000000003</v>
      </c>
      <c r="AL275" s="66">
        <v>0.75800000000000001</v>
      </c>
      <c r="AM275" s="66">
        <v>0.75800000000000001</v>
      </c>
      <c r="AN275" s="66">
        <v>0.75800000000000001</v>
      </c>
      <c r="AO275" s="66">
        <v>0.75</v>
      </c>
      <c r="AP275" s="66">
        <v>0.65800000000000003</v>
      </c>
      <c r="AQ275" s="66">
        <v>0.75</v>
      </c>
      <c r="AR275" s="58">
        <v>0.16653000000000001</v>
      </c>
    </row>
    <row r="276" spans="1:44" x14ac:dyDescent="0.2">
      <c r="A276" s="61" t="s">
        <v>572</v>
      </c>
      <c r="B276" s="58" t="s">
        <v>573</v>
      </c>
      <c r="C276" s="65">
        <v>779542</v>
      </c>
      <c r="D276" s="65">
        <v>287058</v>
      </c>
      <c r="E276" s="66">
        <v>1.1599999999999999</v>
      </c>
      <c r="F276" s="65">
        <v>19997</v>
      </c>
      <c r="G276" s="65">
        <v>59991</v>
      </c>
      <c r="H276" s="66">
        <v>0.40899999999999997</v>
      </c>
      <c r="I276" s="65">
        <v>25182</v>
      </c>
      <c r="J276" s="66">
        <v>0.82599999999999996</v>
      </c>
      <c r="K276" s="65">
        <v>2116166538</v>
      </c>
      <c r="L276" s="65">
        <v>2285</v>
      </c>
      <c r="M276" s="65">
        <v>926112</v>
      </c>
      <c r="N276" s="65">
        <v>353138</v>
      </c>
      <c r="O276" s="66">
        <v>1.153</v>
      </c>
      <c r="P276" s="65">
        <v>2673</v>
      </c>
      <c r="Q276" s="65">
        <v>2859</v>
      </c>
      <c r="R276" s="65">
        <v>2766</v>
      </c>
      <c r="S276" s="66">
        <v>1.425</v>
      </c>
      <c r="T276" s="66">
        <v>1.091</v>
      </c>
      <c r="U276" s="66">
        <v>0.35599999999999998</v>
      </c>
      <c r="V276" s="65">
        <v>2041038077</v>
      </c>
      <c r="W276" s="65">
        <v>2191295000</v>
      </c>
      <c r="X276" s="65">
        <v>742373455</v>
      </c>
      <c r="Y276" s="65">
        <v>806922569</v>
      </c>
      <c r="Z276" s="65">
        <v>2811</v>
      </c>
      <c r="AA276" s="65">
        <v>2199</v>
      </c>
      <c r="AB276" s="67">
        <v>8.5400000000000004E-2</v>
      </c>
      <c r="AC276" s="65">
        <v>42</v>
      </c>
      <c r="AD276" s="66">
        <v>3.9800000000000002E-2</v>
      </c>
      <c r="AE276" s="66">
        <v>9.0999999999999998E-2</v>
      </c>
      <c r="AF276" s="65">
        <v>2582</v>
      </c>
      <c r="AG276" s="65">
        <v>2392</v>
      </c>
      <c r="AH276" s="65">
        <v>2440</v>
      </c>
      <c r="AI276" s="65">
        <v>898071</v>
      </c>
      <c r="AJ276" s="66">
        <v>0.54500000000000004</v>
      </c>
      <c r="AK276" s="66">
        <v>0.58699999999999997</v>
      </c>
      <c r="AL276" s="66">
        <v>0.68700000000000006</v>
      </c>
      <c r="AM276" s="66">
        <v>0.58699999999999997</v>
      </c>
      <c r="AN276" s="66">
        <v>0.58699999999999997</v>
      </c>
      <c r="AO276" s="66">
        <v>0.68200000000000005</v>
      </c>
      <c r="AP276" s="66">
        <v>0.48499999999999999</v>
      </c>
      <c r="AQ276" s="66">
        <v>0.68200000000000005</v>
      </c>
      <c r="AR276" s="58">
        <v>9.4990000000000005E-2</v>
      </c>
    </row>
    <row r="277" spans="1:44" x14ac:dyDescent="0.2">
      <c r="A277" s="61" t="s">
        <v>574</v>
      </c>
      <c r="B277" s="58" t="s">
        <v>575</v>
      </c>
      <c r="C277" s="65">
        <v>925904</v>
      </c>
      <c r="D277" s="65">
        <v>349036</v>
      </c>
      <c r="E277" s="66">
        <v>1.395</v>
      </c>
      <c r="F277" s="65">
        <v>25515</v>
      </c>
      <c r="G277" s="65">
        <v>76545</v>
      </c>
      <c r="H277" s="66">
        <v>0.28899999999999998</v>
      </c>
      <c r="I277" s="65">
        <v>27510</v>
      </c>
      <c r="J277" s="66">
        <v>0.79100000000000004</v>
      </c>
      <c r="K277" s="65">
        <v>1979607676</v>
      </c>
      <c r="L277" s="65">
        <v>1823</v>
      </c>
      <c r="M277" s="65">
        <v>1085906</v>
      </c>
      <c r="N277" s="65">
        <v>424472</v>
      </c>
      <c r="O277" s="66">
        <v>1.3859999999999999</v>
      </c>
      <c r="P277" s="65">
        <v>1102</v>
      </c>
      <c r="Q277" s="65">
        <v>1090</v>
      </c>
      <c r="R277" s="65">
        <v>1102</v>
      </c>
      <c r="S277" s="66">
        <v>1.425</v>
      </c>
      <c r="T277" s="66">
        <v>1.0980000000000001</v>
      </c>
      <c r="U277" s="66">
        <v>0.27200000000000002</v>
      </c>
      <c r="V277" s="65">
        <v>1906485769</v>
      </c>
      <c r="W277" s="65">
        <v>2052729583</v>
      </c>
      <c r="X277" s="65">
        <v>726817551</v>
      </c>
      <c r="Y277" s="65">
        <v>773813465</v>
      </c>
      <c r="Z277" s="65">
        <v>2217</v>
      </c>
      <c r="AA277" s="65">
        <v>958</v>
      </c>
      <c r="AB277" s="67">
        <v>9.2499999999999999E-2</v>
      </c>
      <c r="AC277" s="65">
        <v>26</v>
      </c>
      <c r="AD277" s="66">
        <v>3.4799999999999998E-2</v>
      </c>
      <c r="AE277" s="66">
        <v>9.8000000000000004E-2</v>
      </c>
      <c r="AF277" s="65">
        <v>1138</v>
      </c>
      <c r="AG277" s="65">
        <v>998</v>
      </c>
      <c r="AH277" s="65">
        <v>1958</v>
      </c>
      <c r="AI277" s="65">
        <v>1048380</v>
      </c>
      <c r="AJ277" s="66">
        <v>0.46700000000000003</v>
      </c>
      <c r="AK277" s="66">
        <v>0.622</v>
      </c>
      <c r="AL277" s="66">
        <v>0.72199999999999998</v>
      </c>
      <c r="AM277" s="66">
        <v>0.622</v>
      </c>
      <c r="AN277" s="66">
        <v>0.622</v>
      </c>
      <c r="AO277" s="66">
        <v>0.76600000000000001</v>
      </c>
      <c r="AP277" s="66">
        <v>0.39800000000000002</v>
      </c>
      <c r="AQ277" s="66">
        <v>0.76600000000000001</v>
      </c>
      <c r="AR277" s="58">
        <v>9.3740000000000004E-2</v>
      </c>
    </row>
    <row r="278" spans="1:44" x14ac:dyDescent="0.2">
      <c r="A278" s="61" t="s">
        <v>576</v>
      </c>
      <c r="B278" s="58" t="s">
        <v>577</v>
      </c>
      <c r="C278" s="65">
        <v>242016</v>
      </c>
      <c r="D278" s="65">
        <v>84073</v>
      </c>
      <c r="E278" s="66">
        <v>0.34799999999999998</v>
      </c>
      <c r="F278" s="65">
        <v>15844</v>
      </c>
      <c r="G278" s="65">
        <v>47532</v>
      </c>
      <c r="H278" s="66">
        <v>0.82299999999999995</v>
      </c>
      <c r="I278" s="65">
        <v>6443</v>
      </c>
      <c r="J278" s="66">
        <v>0.94799999999999995</v>
      </c>
      <c r="K278" s="65">
        <v>1074991978</v>
      </c>
      <c r="L278" s="65">
        <v>3682</v>
      </c>
      <c r="M278" s="65">
        <v>291958</v>
      </c>
      <c r="N278" s="65">
        <v>104714</v>
      </c>
      <c r="O278" s="66">
        <v>0.34200000000000003</v>
      </c>
      <c r="P278" s="65">
        <v>4371</v>
      </c>
      <c r="Q278" s="65">
        <v>4405</v>
      </c>
      <c r="R278" s="65">
        <v>4388</v>
      </c>
      <c r="S278" s="66">
        <v>1.425</v>
      </c>
      <c r="T278" s="66">
        <v>1.782</v>
      </c>
      <c r="U278" s="66">
        <v>0.9</v>
      </c>
      <c r="V278" s="65">
        <v>1040095556</v>
      </c>
      <c r="W278" s="65">
        <v>1109888400</v>
      </c>
      <c r="X278" s="65">
        <v>365381666</v>
      </c>
      <c r="Y278" s="65">
        <v>385559897</v>
      </c>
      <c r="Z278" s="65">
        <v>4586</v>
      </c>
      <c r="AA278" s="65">
        <v>3615</v>
      </c>
      <c r="AB278" s="67">
        <v>0.77100000000000002</v>
      </c>
      <c r="AC278" s="65">
        <v>1071</v>
      </c>
      <c r="AD278" s="66">
        <v>0.20349999999999999</v>
      </c>
      <c r="AE278" s="66">
        <v>0.78200000000000003</v>
      </c>
      <c r="AF278" s="65">
        <v>3956</v>
      </c>
      <c r="AG278" s="65">
        <v>3822</v>
      </c>
      <c r="AH278" s="65">
        <v>3691</v>
      </c>
      <c r="AI278" s="65">
        <v>300701</v>
      </c>
      <c r="AJ278" s="66">
        <v>0.9</v>
      </c>
      <c r="AK278" s="66">
        <v>0.84199999999999997</v>
      </c>
      <c r="AL278" s="66">
        <v>0.94199999999999995</v>
      </c>
      <c r="AM278" s="66">
        <v>0.92800000000000005</v>
      </c>
      <c r="AN278" s="66">
        <v>0.96899999999999997</v>
      </c>
      <c r="AO278" s="66">
        <v>0.62</v>
      </c>
      <c r="AP278" s="66">
        <v>0.82799999999999996</v>
      </c>
      <c r="AQ278" s="66">
        <v>0.82799999999999996</v>
      </c>
      <c r="AR278" s="58">
        <v>0.62356999999999996</v>
      </c>
    </row>
    <row r="279" spans="1:44" x14ac:dyDescent="0.2">
      <c r="A279" s="61" t="s">
        <v>578</v>
      </c>
      <c r="B279" s="58" t="s">
        <v>579</v>
      </c>
      <c r="C279" s="65">
        <v>393901</v>
      </c>
      <c r="D279" s="65">
        <v>124271</v>
      </c>
      <c r="E279" s="66">
        <v>0.54100000000000004</v>
      </c>
      <c r="F279" s="65">
        <v>16241</v>
      </c>
      <c r="G279" s="65">
        <v>48723</v>
      </c>
      <c r="H279" s="66">
        <v>0.72499999999999998</v>
      </c>
      <c r="I279" s="65">
        <v>13444</v>
      </c>
      <c r="J279" s="66">
        <v>0.91900000000000004</v>
      </c>
      <c r="K279" s="65">
        <v>3200681304</v>
      </c>
      <c r="L279" s="65">
        <v>6802</v>
      </c>
      <c r="M279" s="65">
        <v>470550</v>
      </c>
      <c r="N279" s="65">
        <v>155932</v>
      </c>
      <c r="O279" s="66">
        <v>0.50900000000000001</v>
      </c>
      <c r="P279" s="65">
        <v>7840</v>
      </c>
      <c r="Q279" s="65">
        <v>8041</v>
      </c>
      <c r="R279" s="65">
        <v>7941</v>
      </c>
      <c r="S279" s="66">
        <v>1.425</v>
      </c>
      <c r="T279" s="66">
        <v>1.6619999999999999</v>
      </c>
      <c r="U279" s="66">
        <v>0.749</v>
      </c>
      <c r="V279" s="65">
        <v>3039413784</v>
      </c>
      <c r="W279" s="65">
        <v>3361948824</v>
      </c>
      <c r="X279" s="65">
        <v>1021879681</v>
      </c>
      <c r="Y279" s="65">
        <v>1060653314</v>
      </c>
      <c r="Z279" s="65">
        <v>8535</v>
      </c>
      <c r="AA279" s="65">
        <v>6648</v>
      </c>
      <c r="AB279" s="67">
        <v>0.71209999999999996</v>
      </c>
      <c r="AC279" s="65">
        <v>1465</v>
      </c>
      <c r="AD279" s="66">
        <v>0.1366</v>
      </c>
      <c r="AE279" s="66">
        <v>0.66200000000000003</v>
      </c>
      <c r="AF279" s="65">
        <v>6808</v>
      </c>
      <c r="AG279" s="65">
        <v>7208</v>
      </c>
      <c r="AH279" s="65">
        <v>7199</v>
      </c>
      <c r="AI279" s="65">
        <v>467002</v>
      </c>
      <c r="AJ279" s="66">
        <v>0.89</v>
      </c>
      <c r="AK279" s="66">
        <v>0.747</v>
      </c>
      <c r="AL279" s="66">
        <v>0.84699999999999998</v>
      </c>
      <c r="AM279" s="66">
        <v>0.83199999999999996</v>
      </c>
      <c r="AN279" s="66">
        <v>0.86799999999999999</v>
      </c>
      <c r="AO279" s="66">
        <v>0.7</v>
      </c>
      <c r="AP279" s="66">
        <v>0.73199999999999998</v>
      </c>
      <c r="AQ279" s="66">
        <v>0.73199999999999998</v>
      </c>
      <c r="AR279" s="58">
        <v>0.57742000000000004</v>
      </c>
    </row>
    <row r="280" spans="1:44" x14ac:dyDescent="0.2">
      <c r="A280" s="61" t="s">
        <v>580</v>
      </c>
      <c r="B280" s="58" t="s">
        <v>581</v>
      </c>
      <c r="C280" s="65">
        <v>620895</v>
      </c>
      <c r="D280" s="65">
        <v>218173</v>
      </c>
      <c r="E280" s="66">
        <v>0.90100000000000002</v>
      </c>
      <c r="F280" s="65">
        <v>18339</v>
      </c>
      <c r="G280" s="65">
        <v>55017</v>
      </c>
      <c r="H280" s="66">
        <v>0.54100000000000004</v>
      </c>
      <c r="I280" s="65">
        <v>21578</v>
      </c>
      <c r="J280" s="66">
        <v>0.86499999999999999</v>
      </c>
      <c r="K280" s="65">
        <v>3479606122</v>
      </c>
      <c r="L280" s="65">
        <v>4579</v>
      </c>
      <c r="M280" s="65">
        <v>759905</v>
      </c>
      <c r="N280" s="65">
        <v>275682</v>
      </c>
      <c r="O280" s="66">
        <v>0.9</v>
      </c>
      <c r="P280" s="65">
        <v>5521</v>
      </c>
      <c r="Q280" s="65">
        <v>5587</v>
      </c>
      <c r="R280" s="65">
        <v>5554</v>
      </c>
      <c r="S280" s="66">
        <v>1.425</v>
      </c>
      <c r="T280" s="66">
        <v>1.286</v>
      </c>
      <c r="U280" s="66">
        <v>0.45</v>
      </c>
      <c r="V280" s="65">
        <v>3366713077</v>
      </c>
      <c r="W280" s="65">
        <v>3592499167</v>
      </c>
      <c r="X280" s="65">
        <v>1225942518</v>
      </c>
      <c r="Y280" s="65">
        <v>1262349643</v>
      </c>
      <c r="Z280" s="65">
        <v>5786</v>
      </c>
      <c r="AA280" s="65">
        <v>4535</v>
      </c>
      <c r="AB280" s="67">
        <v>0.3422</v>
      </c>
      <c r="AC280" s="65">
        <v>275</v>
      </c>
      <c r="AD280" s="66">
        <v>5.1799999999999999E-2</v>
      </c>
      <c r="AE280" s="66">
        <v>0.28599999999999998</v>
      </c>
      <c r="AF280" s="65">
        <v>4679</v>
      </c>
      <c r="AG280" s="65">
        <v>5177</v>
      </c>
      <c r="AH280" s="65">
        <v>4947</v>
      </c>
      <c r="AI280" s="65">
        <v>726197</v>
      </c>
      <c r="AJ280" s="66">
        <v>0.63400000000000001</v>
      </c>
      <c r="AK280" s="66">
        <v>0.58599999999999997</v>
      </c>
      <c r="AL280" s="66">
        <v>0.68600000000000005</v>
      </c>
      <c r="AM280" s="66">
        <v>0.68300000000000005</v>
      </c>
      <c r="AN280" s="66">
        <v>0.68300000000000005</v>
      </c>
      <c r="AO280" s="66">
        <v>0.70899999999999996</v>
      </c>
      <c r="AP280" s="66">
        <v>0.58299999999999996</v>
      </c>
      <c r="AQ280" s="66">
        <v>0.70899999999999996</v>
      </c>
      <c r="AR280" s="58">
        <v>0.30964999999999998</v>
      </c>
    </row>
    <row r="281" spans="1:44" x14ac:dyDescent="0.2">
      <c r="A281" s="61" t="s">
        <v>582</v>
      </c>
      <c r="B281" s="58" t="s">
        <v>583</v>
      </c>
      <c r="C281" s="65">
        <v>1025779</v>
      </c>
      <c r="D281" s="65">
        <v>278655</v>
      </c>
      <c r="E281" s="66">
        <v>1.3149999999999999</v>
      </c>
      <c r="F281" s="65">
        <v>19948</v>
      </c>
      <c r="G281" s="65">
        <v>59844</v>
      </c>
      <c r="H281" s="66">
        <v>0.33</v>
      </c>
      <c r="I281" s="65">
        <v>23868</v>
      </c>
      <c r="J281" s="66">
        <v>0.80300000000000005</v>
      </c>
      <c r="K281" s="65">
        <v>6179629102</v>
      </c>
      <c r="L281" s="65">
        <v>5289</v>
      </c>
      <c r="M281" s="65">
        <v>1168392</v>
      </c>
      <c r="N281" s="65">
        <v>329866</v>
      </c>
      <c r="O281" s="66">
        <v>1.077</v>
      </c>
      <c r="P281" s="65">
        <v>5943</v>
      </c>
      <c r="Q281" s="65">
        <v>6143</v>
      </c>
      <c r="R281" s="65">
        <v>6043</v>
      </c>
      <c r="S281" s="66">
        <v>1.425</v>
      </c>
      <c r="T281" s="66">
        <v>1.1539999999999999</v>
      </c>
      <c r="U281" s="66">
        <v>0.29299999999999998</v>
      </c>
      <c r="V281" s="65">
        <v>5936851538</v>
      </c>
      <c r="W281" s="65">
        <v>6422406667</v>
      </c>
      <c r="X281" s="65">
        <v>1646200335</v>
      </c>
      <c r="Y281" s="65">
        <v>1744664247</v>
      </c>
      <c r="Z281" s="65">
        <v>6261</v>
      </c>
      <c r="AA281" s="65">
        <v>5452</v>
      </c>
      <c r="AB281" s="67">
        <v>0.16109999999999999</v>
      </c>
      <c r="AC281" s="65">
        <v>240</v>
      </c>
      <c r="AD281" s="66">
        <v>4.2799999999999998E-2</v>
      </c>
      <c r="AE281" s="66">
        <v>0.154</v>
      </c>
      <c r="AF281" s="65">
        <v>5458</v>
      </c>
      <c r="AG281" s="65">
        <v>5932</v>
      </c>
      <c r="AH281" s="65">
        <v>5710</v>
      </c>
      <c r="AI281" s="65">
        <v>1124764</v>
      </c>
      <c r="AJ281" s="66">
        <v>0.42799999999999999</v>
      </c>
      <c r="AK281" s="66">
        <v>0.40799999999999997</v>
      </c>
      <c r="AL281" s="66">
        <v>0.50800000000000001</v>
      </c>
      <c r="AM281" s="66">
        <v>0.45400000000000001</v>
      </c>
      <c r="AN281" s="66">
        <v>0.45400000000000001</v>
      </c>
      <c r="AO281" s="66">
        <v>0.60599999999999998</v>
      </c>
      <c r="AP281" s="66">
        <v>0.35399999999999998</v>
      </c>
      <c r="AQ281" s="66">
        <v>0.60599999999999998</v>
      </c>
      <c r="AR281" s="58">
        <v>0.15828999999999999</v>
      </c>
    </row>
    <row r="282" spans="1:44" x14ac:dyDescent="0.2">
      <c r="A282" s="61" t="s">
        <v>584</v>
      </c>
      <c r="B282" s="58" t="s">
        <v>585</v>
      </c>
      <c r="C282" s="65">
        <v>758235</v>
      </c>
      <c r="D282" s="65">
        <v>253348</v>
      </c>
      <c r="E282" s="66">
        <v>1.073</v>
      </c>
      <c r="F282" s="65">
        <v>20784</v>
      </c>
      <c r="G282" s="65">
        <v>62352</v>
      </c>
      <c r="H282" s="66">
        <v>0.45300000000000001</v>
      </c>
      <c r="I282" s="65">
        <v>25555</v>
      </c>
      <c r="J282" s="66">
        <v>0.84</v>
      </c>
      <c r="K282" s="65">
        <v>1708013541</v>
      </c>
      <c r="L282" s="65">
        <v>1794</v>
      </c>
      <c r="M282" s="65">
        <v>952069</v>
      </c>
      <c r="N282" s="65">
        <v>329890</v>
      </c>
      <c r="O282" s="66">
        <v>1.077</v>
      </c>
      <c r="P282" s="65">
        <v>2145</v>
      </c>
      <c r="Q282" s="65">
        <v>2211</v>
      </c>
      <c r="R282" s="65">
        <v>2178</v>
      </c>
      <c r="S282" s="66">
        <v>1.425</v>
      </c>
      <c r="T282" s="66">
        <v>1.329</v>
      </c>
      <c r="U282" s="66">
        <v>0.38500000000000001</v>
      </c>
      <c r="V282" s="65">
        <v>1644790000</v>
      </c>
      <c r="W282" s="65">
        <v>1771237083</v>
      </c>
      <c r="X282" s="65">
        <v>569917021</v>
      </c>
      <c r="Y282" s="65">
        <v>591822945</v>
      </c>
      <c r="Z282" s="65">
        <v>2336</v>
      </c>
      <c r="AA282" s="65">
        <v>1755</v>
      </c>
      <c r="AB282" s="67">
        <v>0.42259999999999998</v>
      </c>
      <c r="AC282" s="65">
        <v>52</v>
      </c>
      <c r="AD282" s="66">
        <v>6.0199999999999997E-2</v>
      </c>
      <c r="AE282" s="66">
        <v>0.32900000000000001</v>
      </c>
      <c r="AF282" s="65">
        <v>2038</v>
      </c>
      <c r="AG282" s="65">
        <v>2276</v>
      </c>
      <c r="AH282" s="65">
        <v>1915</v>
      </c>
      <c r="AI282" s="65">
        <v>924927</v>
      </c>
      <c r="AJ282" s="66">
        <v>0.57999999999999996</v>
      </c>
      <c r="AK282" s="66">
        <v>0.48199999999999998</v>
      </c>
      <c r="AL282" s="66">
        <v>0.58199999999999996</v>
      </c>
      <c r="AM282" s="66">
        <v>0.56999999999999995</v>
      </c>
      <c r="AN282" s="66">
        <v>0.56999999999999995</v>
      </c>
      <c r="AO282" s="66">
        <v>0.68700000000000006</v>
      </c>
      <c r="AP282" s="66">
        <v>0.47</v>
      </c>
      <c r="AQ282" s="66">
        <v>0.68700000000000006</v>
      </c>
      <c r="AR282" s="58">
        <v>0.29986000000000002</v>
      </c>
    </row>
    <row r="283" spans="1:44" x14ac:dyDescent="0.2">
      <c r="A283" s="61" t="s">
        <v>586</v>
      </c>
      <c r="B283" s="58" t="s">
        <v>587</v>
      </c>
      <c r="C283" s="65">
        <v>604735</v>
      </c>
      <c r="D283" s="65">
        <v>231612</v>
      </c>
      <c r="E283" s="66">
        <v>0.91900000000000004</v>
      </c>
      <c r="F283" s="65">
        <v>18680</v>
      </c>
      <c r="G283" s="65">
        <v>56040</v>
      </c>
      <c r="H283" s="66">
        <v>0.53200000000000003</v>
      </c>
      <c r="I283" s="65">
        <v>20090</v>
      </c>
      <c r="J283" s="66">
        <v>0.86299999999999999</v>
      </c>
      <c r="K283" s="65">
        <v>2980068766</v>
      </c>
      <c r="L283" s="65">
        <v>4028</v>
      </c>
      <c r="M283" s="65">
        <v>739838</v>
      </c>
      <c r="N283" s="65">
        <v>291355</v>
      </c>
      <c r="O283" s="66">
        <v>0.95099999999999996</v>
      </c>
      <c r="P283" s="65">
        <v>2238</v>
      </c>
      <c r="Q283" s="65">
        <v>2304</v>
      </c>
      <c r="R283" s="65">
        <v>2271</v>
      </c>
      <c r="S283" s="66">
        <v>1.425</v>
      </c>
      <c r="T283" s="66">
        <v>1.2609999999999999</v>
      </c>
      <c r="U283" s="66">
        <v>0.44400000000000001</v>
      </c>
      <c r="V283" s="65">
        <v>2895944615</v>
      </c>
      <c r="W283" s="65">
        <v>3064192917</v>
      </c>
      <c r="X283" s="65">
        <v>1116868255</v>
      </c>
      <c r="Y283" s="65">
        <v>1173578302</v>
      </c>
      <c r="Z283" s="65">
        <v>5067</v>
      </c>
      <c r="AA283" s="65">
        <v>1882</v>
      </c>
      <c r="AB283" s="67">
        <v>0.30109999999999998</v>
      </c>
      <c r="AC283" s="65">
        <v>120</v>
      </c>
      <c r="AD283" s="66">
        <v>5.16E-2</v>
      </c>
      <c r="AE283" s="66">
        <v>0.26100000000000001</v>
      </c>
      <c r="AF283" s="65">
        <v>1980</v>
      </c>
      <c r="AG283" s="65">
        <v>2127</v>
      </c>
      <c r="AH283" s="65">
        <v>4336</v>
      </c>
      <c r="AI283" s="65">
        <v>706686</v>
      </c>
      <c r="AJ283" s="66">
        <v>0.64400000000000002</v>
      </c>
      <c r="AK283" s="66">
        <v>0.59499999999999997</v>
      </c>
      <c r="AL283" s="66">
        <v>0.69499999999999995</v>
      </c>
      <c r="AM283" s="66">
        <v>0.69499999999999995</v>
      </c>
      <c r="AN283" s="66">
        <v>0.69499999999999995</v>
      </c>
      <c r="AO283" s="66">
        <v>0.75700000000000001</v>
      </c>
      <c r="AP283" s="66">
        <v>0.59499999999999997</v>
      </c>
      <c r="AQ283" s="66">
        <v>0.75700000000000001</v>
      </c>
      <c r="AR283" s="58">
        <v>0.2908</v>
      </c>
    </row>
    <row r="284" spans="1:44" x14ac:dyDescent="0.2">
      <c r="A284" s="61" t="s">
        <v>588</v>
      </c>
      <c r="B284" s="58" t="s">
        <v>589</v>
      </c>
      <c r="C284" s="65">
        <v>953094</v>
      </c>
      <c r="D284" s="65">
        <v>442716</v>
      </c>
      <c r="E284" s="66">
        <v>1.615</v>
      </c>
      <c r="F284" s="65">
        <v>25300</v>
      </c>
      <c r="G284" s="65">
        <v>75900</v>
      </c>
      <c r="H284" s="66">
        <v>0.25</v>
      </c>
      <c r="I284" s="65">
        <v>37761</v>
      </c>
      <c r="J284" s="66">
        <v>0.75800000000000001</v>
      </c>
      <c r="K284" s="65">
        <v>3339871859</v>
      </c>
      <c r="L284" s="65">
        <v>2873</v>
      </c>
      <c r="M284" s="65">
        <v>1162503</v>
      </c>
      <c r="N284" s="65">
        <v>562294</v>
      </c>
      <c r="O284" s="66">
        <v>1.8360000000000001</v>
      </c>
      <c r="P284" s="65">
        <v>3477</v>
      </c>
      <c r="Q284" s="65">
        <v>3407</v>
      </c>
      <c r="R284" s="65">
        <v>3477</v>
      </c>
      <c r="S284" s="66">
        <v>1.425</v>
      </c>
      <c r="T284" s="66">
        <v>1.1930000000000001</v>
      </c>
      <c r="U284" s="66">
        <v>0.23400000000000001</v>
      </c>
      <c r="V284" s="65">
        <v>3201900385</v>
      </c>
      <c r="W284" s="65">
        <v>3477843333</v>
      </c>
      <c r="X284" s="65">
        <v>1541291126</v>
      </c>
      <c r="Y284" s="65">
        <v>1615472744</v>
      </c>
      <c r="Z284" s="65">
        <v>3649</v>
      </c>
      <c r="AA284" s="65">
        <v>2849</v>
      </c>
      <c r="AB284" s="67">
        <v>0.22220000000000001</v>
      </c>
      <c r="AC284" s="65">
        <v>90</v>
      </c>
      <c r="AD284" s="66">
        <v>0.05</v>
      </c>
      <c r="AE284" s="66">
        <v>0.193</v>
      </c>
      <c r="AF284" s="65">
        <v>4201</v>
      </c>
      <c r="AG284" s="65">
        <v>5046</v>
      </c>
      <c r="AH284" s="65">
        <v>3110</v>
      </c>
      <c r="AI284" s="65">
        <v>1118277</v>
      </c>
      <c r="AJ284" s="66">
        <v>0.62</v>
      </c>
      <c r="AK284" s="66">
        <v>0.373</v>
      </c>
      <c r="AL284" s="66">
        <v>0.47299999999999998</v>
      </c>
      <c r="AM284" s="66">
        <v>0.45800000000000002</v>
      </c>
      <c r="AN284" s="66">
        <v>0.45800000000000002</v>
      </c>
      <c r="AO284" s="66">
        <v>0.74199999999999999</v>
      </c>
      <c r="AP284" s="66">
        <v>0.35799999999999998</v>
      </c>
      <c r="AQ284" s="66">
        <v>0.74199999999999999</v>
      </c>
      <c r="AR284" s="58">
        <v>0.20535</v>
      </c>
    </row>
    <row r="285" spans="1:44" x14ac:dyDescent="0.2">
      <c r="A285" s="61" t="s">
        <v>590</v>
      </c>
      <c r="B285" s="58" t="s">
        <v>591</v>
      </c>
      <c r="C285" s="65">
        <v>2507207</v>
      </c>
      <c r="D285" s="65">
        <v>1040140</v>
      </c>
      <c r="E285" s="66">
        <v>3.9820000000000002</v>
      </c>
      <c r="F285" s="65">
        <v>19724</v>
      </c>
      <c r="G285" s="65">
        <v>59172</v>
      </c>
      <c r="H285" s="66">
        <v>0.25</v>
      </c>
      <c r="I285" s="65">
        <v>36468</v>
      </c>
      <c r="J285" s="66">
        <v>0.5</v>
      </c>
      <c r="K285" s="65">
        <v>7338067692</v>
      </c>
      <c r="L285" s="65">
        <v>2456</v>
      </c>
      <c r="M285" s="65">
        <v>2987812</v>
      </c>
      <c r="N285" s="65">
        <v>1302716</v>
      </c>
      <c r="O285" s="66">
        <v>4.2549999999999999</v>
      </c>
      <c r="P285" s="65">
        <v>3535</v>
      </c>
      <c r="Q285" s="65">
        <v>3543</v>
      </c>
      <c r="R285" s="65">
        <v>3539</v>
      </c>
      <c r="S285" s="66">
        <v>1.425</v>
      </c>
      <c r="T285" s="66">
        <v>1.677</v>
      </c>
      <c r="U285" s="66">
        <v>0</v>
      </c>
      <c r="V285" s="65">
        <v>6963965385</v>
      </c>
      <c r="W285" s="65">
        <v>7712170000</v>
      </c>
      <c r="X285" s="65">
        <v>3289949030</v>
      </c>
      <c r="Y285" s="65">
        <v>3199470697</v>
      </c>
      <c r="Z285" s="65">
        <v>3076</v>
      </c>
      <c r="AA285" s="65">
        <v>2361</v>
      </c>
      <c r="AB285" s="67">
        <v>0.74929999999999997</v>
      </c>
      <c r="AC285" s="65">
        <v>580</v>
      </c>
      <c r="AD285" s="66">
        <v>0.10299999999999999</v>
      </c>
      <c r="AE285" s="66">
        <v>0.67700000000000005</v>
      </c>
      <c r="AF285" s="65">
        <v>6066</v>
      </c>
      <c r="AG285" s="65">
        <v>7491</v>
      </c>
      <c r="AH285" s="65">
        <v>2536</v>
      </c>
      <c r="AI285" s="65">
        <v>3041076</v>
      </c>
      <c r="AJ285" s="66">
        <v>0.44</v>
      </c>
      <c r="AK285" s="66">
        <v>8.8999999999999996E-2</v>
      </c>
      <c r="AL285" s="66">
        <v>0.189</v>
      </c>
      <c r="AM285" s="66">
        <v>0.1</v>
      </c>
      <c r="AN285" s="66">
        <v>0.1</v>
      </c>
      <c r="AO285" s="66">
        <v>0.28000000000000003</v>
      </c>
      <c r="AP285" s="66">
        <v>0</v>
      </c>
      <c r="AQ285" s="66">
        <v>0.36</v>
      </c>
      <c r="AR285" s="58">
        <v>0.53876000000000002</v>
      </c>
    </row>
    <row r="286" spans="1:44" x14ac:dyDescent="0.2">
      <c r="A286" s="61" t="s">
        <v>592</v>
      </c>
      <c r="B286" s="58" t="s">
        <v>593</v>
      </c>
      <c r="C286" s="65">
        <v>594236</v>
      </c>
      <c r="D286" s="65">
        <v>193211</v>
      </c>
      <c r="E286" s="66">
        <v>0.83</v>
      </c>
      <c r="F286" s="65">
        <v>18720</v>
      </c>
      <c r="G286" s="65">
        <v>56160</v>
      </c>
      <c r="H286" s="66">
        <v>0.57699999999999996</v>
      </c>
      <c r="I286" s="65">
        <v>17357</v>
      </c>
      <c r="J286" s="66">
        <v>0.876</v>
      </c>
      <c r="K286" s="65">
        <v>4709312435</v>
      </c>
      <c r="L286" s="65">
        <v>6643</v>
      </c>
      <c r="M286" s="65">
        <v>708913</v>
      </c>
      <c r="N286" s="65">
        <v>238671</v>
      </c>
      <c r="O286" s="66">
        <v>0.77900000000000003</v>
      </c>
      <c r="P286" s="65">
        <v>3711</v>
      </c>
      <c r="Q286" s="65">
        <v>3767</v>
      </c>
      <c r="R286" s="65">
        <v>3739</v>
      </c>
      <c r="S286" s="66">
        <v>1.425</v>
      </c>
      <c r="T286" s="66">
        <v>1.5009999999999999</v>
      </c>
      <c r="U286" s="66">
        <v>0.47899999999999998</v>
      </c>
      <c r="V286" s="65">
        <v>4542321538</v>
      </c>
      <c r="W286" s="65">
        <v>4876303333</v>
      </c>
      <c r="X286" s="65">
        <v>1522806355</v>
      </c>
      <c r="Y286" s="65">
        <v>1585492715</v>
      </c>
      <c r="Z286" s="65">
        <v>8206</v>
      </c>
      <c r="AA286" s="65">
        <v>3265</v>
      </c>
      <c r="AB286" s="67">
        <v>0.59330000000000005</v>
      </c>
      <c r="AC286" s="65">
        <v>356</v>
      </c>
      <c r="AD286" s="66">
        <v>9.3299999999999994E-2</v>
      </c>
      <c r="AE286" s="66">
        <v>0.501</v>
      </c>
      <c r="AF286" s="65">
        <v>3305</v>
      </c>
      <c r="AG286" s="65">
        <v>3547</v>
      </c>
      <c r="AH286" s="65">
        <v>7234</v>
      </c>
      <c r="AI286" s="65">
        <v>674081</v>
      </c>
      <c r="AJ286" s="66">
        <v>0.66100000000000003</v>
      </c>
      <c r="AK286" s="66">
        <v>0.625</v>
      </c>
      <c r="AL286" s="66">
        <v>0.72499999999999998</v>
      </c>
      <c r="AM286" s="66">
        <v>0.71299999999999997</v>
      </c>
      <c r="AN286" s="66">
        <v>0.71299999999999997</v>
      </c>
      <c r="AO286" s="66">
        <v>0.74199999999999999</v>
      </c>
      <c r="AP286" s="66">
        <v>0.61299999999999999</v>
      </c>
      <c r="AQ286" s="66">
        <v>0.74199999999999999</v>
      </c>
      <c r="AR286" s="58">
        <v>0.42795</v>
      </c>
    </row>
    <row r="287" spans="1:44" x14ac:dyDescent="0.2">
      <c r="A287" s="61" t="s">
        <v>594</v>
      </c>
      <c r="B287" s="58" t="s">
        <v>595</v>
      </c>
      <c r="C287" s="65">
        <v>749749</v>
      </c>
      <c r="D287" s="65">
        <v>232085</v>
      </c>
      <c r="E287" s="66">
        <v>1.022</v>
      </c>
      <c r="F287" s="65">
        <v>16560</v>
      </c>
      <c r="G287" s="65">
        <v>49680</v>
      </c>
      <c r="H287" s="66">
        <v>0.47899999999999998</v>
      </c>
      <c r="I287" s="65">
        <v>15652</v>
      </c>
      <c r="J287" s="66">
        <v>0.84699999999999998</v>
      </c>
      <c r="K287" s="65">
        <v>3005929247</v>
      </c>
      <c r="L287" s="65">
        <v>3387</v>
      </c>
      <c r="M287" s="65">
        <v>887490</v>
      </c>
      <c r="N287" s="65">
        <v>284574</v>
      </c>
      <c r="O287" s="66">
        <v>0.92900000000000005</v>
      </c>
      <c r="P287" s="65">
        <v>2083</v>
      </c>
      <c r="Q287" s="65">
        <v>2229</v>
      </c>
      <c r="R287" s="65">
        <v>2156</v>
      </c>
      <c r="S287" s="66">
        <v>1.425</v>
      </c>
      <c r="T287" s="66">
        <v>1.163</v>
      </c>
      <c r="U287" s="66">
        <v>0.40300000000000002</v>
      </c>
      <c r="V287" s="65">
        <v>2898148077</v>
      </c>
      <c r="W287" s="65">
        <v>3113710417</v>
      </c>
      <c r="X287" s="65">
        <v>939871349</v>
      </c>
      <c r="Y287" s="65">
        <v>963852667</v>
      </c>
      <c r="Z287" s="65">
        <v>4153</v>
      </c>
      <c r="AA287" s="65">
        <v>1853</v>
      </c>
      <c r="AB287" s="67">
        <v>0.17480000000000001</v>
      </c>
      <c r="AC287" s="65">
        <v>70</v>
      </c>
      <c r="AD287" s="66">
        <v>4.6399999999999997E-2</v>
      </c>
      <c r="AE287" s="66">
        <v>0.16300000000000001</v>
      </c>
      <c r="AF287" s="65">
        <v>1847</v>
      </c>
      <c r="AG287" s="65">
        <v>1958</v>
      </c>
      <c r="AH287" s="65">
        <v>3672</v>
      </c>
      <c r="AI287" s="65">
        <v>847960</v>
      </c>
      <c r="AJ287" s="66">
        <v>0.57099999999999995</v>
      </c>
      <c r="AK287" s="66">
        <v>0.52400000000000002</v>
      </c>
      <c r="AL287" s="66">
        <v>0.624</v>
      </c>
      <c r="AM287" s="66">
        <v>0.61299999999999999</v>
      </c>
      <c r="AN287" s="66">
        <v>0.61299999999999999</v>
      </c>
      <c r="AO287" s="66">
        <v>0.67800000000000005</v>
      </c>
      <c r="AP287" s="66">
        <v>0.51300000000000001</v>
      </c>
      <c r="AQ287" s="66">
        <v>0.67800000000000005</v>
      </c>
      <c r="AR287" s="58">
        <v>0.18607000000000001</v>
      </c>
    </row>
    <row r="288" spans="1:44" x14ac:dyDescent="0.2">
      <c r="A288" s="61" t="s">
        <v>596</v>
      </c>
      <c r="B288" s="58" t="s">
        <v>597</v>
      </c>
      <c r="C288" s="65">
        <v>1495932</v>
      </c>
      <c r="D288" s="65">
        <v>608282</v>
      </c>
      <c r="E288" s="66">
        <v>2.35</v>
      </c>
      <c r="F288" s="65">
        <v>19599</v>
      </c>
      <c r="G288" s="65">
        <v>58797</v>
      </c>
      <c r="H288" s="66">
        <v>0.25</v>
      </c>
      <c r="I288" s="65">
        <v>26548</v>
      </c>
      <c r="J288" s="66">
        <v>0.64800000000000002</v>
      </c>
      <c r="K288" s="65">
        <v>6687620256</v>
      </c>
      <c r="L288" s="65">
        <v>4008</v>
      </c>
      <c r="M288" s="65">
        <v>1668567</v>
      </c>
      <c r="N288" s="65">
        <v>709966</v>
      </c>
      <c r="O288" s="66">
        <v>2.319</v>
      </c>
      <c r="P288" s="65">
        <v>4441</v>
      </c>
      <c r="Q288" s="65">
        <v>4342</v>
      </c>
      <c r="R288" s="65">
        <v>4441</v>
      </c>
      <c r="S288" s="66">
        <v>1.425</v>
      </c>
      <c r="T288" s="66">
        <v>1.04</v>
      </c>
      <c r="U288" s="66">
        <v>0.111</v>
      </c>
      <c r="V288" s="65">
        <v>6377268846</v>
      </c>
      <c r="W288" s="65">
        <v>6997971667</v>
      </c>
      <c r="X288" s="65">
        <v>2676614843</v>
      </c>
      <c r="Y288" s="65">
        <v>2845543954</v>
      </c>
      <c r="Z288" s="65">
        <v>4678</v>
      </c>
      <c r="AA288" s="65">
        <v>3928</v>
      </c>
      <c r="AB288" s="67">
        <v>1.84E-2</v>
      </c>
      <c r="AC288" s="65">
        <v>70</v>
      </c>
      <c r="AD288" s="66">
        <v>2.92E-2</v>
      </c>
      <c r="AE288" s="66">
        <v>0.04</v>
      </c>
      <c r="AF288" s="65">
        <v>4750</v>
      </c>
      <c r="AG288" s="65">
        <v>4458</v>
      </c>
      <c r="AH288" s="65">
        <v>4297</v>
      </c>
      <c r="AI288" s="65">
        <v>1628571</v>
      </c>
      <c r="AJ288" s="66">
        <v>0.16700000000000001</v>
      </c>
      <c r="AK288" s="66">
        <v>6.6000000000000003E-2</v>
      </c>
      <c r="AL288" s="66">
        <v>0.16600000000000001</v>
      </c>
      <c r="AM288" s="66">
        <v>0.16500000000000001</v>
      </c>
      <c r="AN288" s="66">
        <v>0.16500000000000001</v>
      </c>
      <c r="AO288" s="66">
        <v>0.46400000000000002</v>
      </c>
      <c r="AP288" s="66">
        <v>6.5000000000000002E-2</v>
      </c>
      <c r="AQ288" s="66">
        <v>0.46400000000000002</v>
      </c>
      <c r="AR288" s="58">
        <v>3.7409999999999999E-2</v>
      </c>
    </row>
    <row r="289" spans="1:44" x14ac:dyDescent="0.2">
      <c r="A289" s="61" t="s">
        <v>598</v>
      </c>
      <c r="B289" s="58" t="s">
        <v>599</v>
      </c>
      <c r="C289" s="65">
        <v>871180</v>
      </c>
      <c r="D289" s="65">
        <v>280037</v>
      </c>
      <c r="E289" s="66">
        <v>1.2090000000000001</v>
      </c>
      <c r="F289" s="65">
        <v>22177</v>
      </c>
      <c r="G289" s="65">
        <v>66531</v>
      </c>
      <c r="H289" s="66">
        <v>0.38400000000000001</v>
      </c>
      <c r="I289" s="65">
        <v>27832</v>
      </c>
      <c r="J289" s="66">
        <v>0.81899999999999995</v>
      </c>
      <c r="K289" s="65">
        <v>1205052339</v>
      </c>
      <c r="L289" s="65">
        <v>1171</v>
      </c>
      <c r="M289" s="65">
        <v>1029079</v>
      </c>
      <c r="N289" s="65">
        <v>340541</v>
      </c>
      <c r="O289" s="66">
        <v>1.1120000000000001</v>
      </c>
      <c r="P289" s="65">
        <v>1299</v>
      </c>
      <c r="Q289" s="65">
        <v>1333</v>
      </c>
      <c r="R289" s="65">
        <v>1316</v>
      </c>
      <c r="S289" s="66">
        <v>1.425</v>
      </c>
      <c r="T289" s="66">
        <v>1.248</v>
      </c>
      <c r="U289" s="66">
        <v>0.33300000000000002</v>
      </c>
      <c r="V289" s="65">
        <v>1169543846</v>
      </c>
      <c r="W289" s="65">
        <v>1240560833</v>
      </c>
      <c r="X289" s="65">
        <v>372320072</v>
      </c>
      <c r="Y289" s="65">
        <v>398773973</v>
      </c>
      <c r="Z289" s="65">
        <v>1424</v>
      </c>
      <c r="AA289" s="65">
        <v>1129</v>
      </c>
      <c r="AB289" s="67">
        <v>0.27739999999999998</v>
      </c>
      <c r="AC289" s="65">
        <v>53</v>
      </c>
      <c r="AD289" s="66">
        <v>6.5500000000000003E-2</v>
      </c>
      <c r="AE289" s="66">
        <v>0.248</v>
      </c>
      <c r="AF289" s="65">
        <v>1262</v>
      </c>
      <c r="AG289" s="65">
        <v>1285</v>
      </c>
      <c r="AH289" s="65">
        <v>1270</v>
      </c>
      <c r="AI289" s="65">
        <v>976819</v>
      </c>
      <c r="AJ289" s="66">
        <v>0.504</v>
      </c>
      <c r="AK289" s="66">
        <v>0.48699999999999999</v>
      </c>
      <c r="AL289" s="66">
        <v>0.58699999999999997</v>
      </c>
      <c r="AM289" s="66">
        <v>0.53900000000000003</v>
      </c>
      <c r="AN289" s="66">
        <v>0.53900000000000003</v>
      </c>
      <c r="AO289" s="66">
        <v>0.68400000000000005</v>
      </c>
      <c r="AP289" s="66">
        <v>0.439</v>
      </c>
      <c r="AQ289" s="66">
        <v>0.68400000000000005</v>
      </c>
      <c r="AR289" s="58">
        <v>0.23841999999999999</v>
      </c>
    </row>
    <row r="290" spans="1:44" x14ac:dyDescent="0.2">
      <c r="A290" s="61" t="s">
        <v>600</v>
      </c>
      <c r="B290" s="58" t="s">
        <v>601</v>
      </c>
      <c r="C290" s="65">
        <v>829264</v>
      </c>
      <c r="D290" s="65">
        <v>266979</v>
      </c>
      <c r="E290" s="66">
        <v>1.1519999999999999</v>
      </c>
      <c r="F290" s="65">
        <v>21448</v>
      </c>
      <c r="G290" s="65">
        <v>64344</v>
      </c>
      <c r="H290" s="66">
        <v>0.41299999999999998</v>
      </c>
      <c r="I290" s="65">
        <v>25538</v>
      </c>
      <c r="J290" s="66">
        <v>0.82799999999999996</v>
      </c>
      <c r="K290" s="65">
        <v>2725801602</v>
      </c>
      <c r="L290" s="65">
        <v>2809</v>
      </c>
      <c r="M290" s="65">
        <v>970381</v>
      </c>
      <c r="N290" s="65">
        <v>324576</v>
      </c>
      <c r="O290" s="66">
        <v>1.06</v>
      </c>
      <c r="P290" s="65">
        <v>3246</v>
      </c>
      <c r="Q290" s="65">
        <v>3282</v>
      </c>
      <c r="R290" s="65">
        <v>3264</v>
      </c>
      <c r="S290" s="66">
        <v>1.425</v>
      </c>
      <c r="T290" s="66">
        <v>1.1000000000000001</v>
      </c>
      <c r="U290" s="66">
        <v>0.35499999999999998</v>
      </c>
      <c r="V290" s="65">
        <v>2619666538</v>
      </c>
      <c r="W290" s="65">
        <v>2831936667</v>
      </c>
      <c r="X290" s="65">
        <v>871524785</v>
      </c>
      <c r="Y290" s="65">
        <v>911734552</v>
      </c>
      <c r="Z290" s="65">
        <v>3415</v>
      </c>
      <c r="AA290" s="65">
        <v>2782</v>
      </c>
      <c r="AB290" s="67">
        <v>0.10829999999999999</v>
      </c>
      <c r="AC290" s="65">
        <v>60</v>
      </c>
      <c r="AD290" s="66">
        <v>2.93E-2</v>
      </c>
      <c r="AE290" s="66">
        <v>0.1</v>
      </c>
      <c r="AF290" s="65">
        <v>2950</v>
      </c>
      <c r="AG290" s="65">
        <v>2985</v>
      </c>
      <c r="AH290" s="65">
        <v>3020</v>
      </c>
      <c r="AI290" s="65">
        <v>937727</v>
      </c>
      <c r="AJ290" s="66">
        <v>0.52500000000000002</v>
      </c>
      <c r="AK290" s="66">
        <v>0.47399999999999998</v>
      </c>
      <c r="AL290" s="66">
        <v>0.57399999999999995</v>
      </c>
      <c r="AM290" s="66">
        <v>0.56200000000000006</v>
      </c>
      <c r="AN290" s="66">
        <v>0.56200000000000006</v>
      </c>
      <c r="AO290" s="66">
        <v>0.68300000000000005</v>
      </c>
      <c r="AP290" s="66">
        <v>0.46200000000000002</v>
      </c>
      <c r="AQ290" s="66">
        <v>0.68300000000000005</v>
      </c>
      <c r="AR290" s="58">
        <v>0.15332999999999999</v>
      </c>
    </row>
    <row r="291" spans="1:44" x14ac:dyDescent="0.2">
      <c r="A291" s="61" t="s">
        <v>602</v>
      </c>
      <c r="B291" s="58" t="s">
        <v>603</v>
      </c>
      <c r="C291" s="65">
        <v>972123</v>
      </c>
      <c r="D291" s="65">
        <v>428232</v>
      </c>
      <c r="E291" s="66">
        <v>1.597</v>
      </c>
      <c r="F291" s="65">
        <v>23249</v>
      </c>
      <c r="G291" s="65">
        <v>69747</v>
      </c>
      <c r="H291" s="66">
        <v>0.25</v>
      </c>
      <c r="I291" s="65">
        <v>28614</v>
      </c>
      <c r="J291" s="66">
        <v>0.76100000000000001</v>
      </c>
      <c r="K291" s="65">
        <v>3905345529</v>
      </c>
      <c r="L291" s="65">
        <v>3458</v>
      </c>
      <c r="M291" s="65">
        <v>1129365</v>
      </c>
      <c r="N291" s="65">
        <v>515786</v>
      </c>
      <c r="O291" s="66">
        <v>1.6850000000000001</v>
      </c>
      <c r="P291" s="65">
        <v>4072</v>
      </c>
      <c r="Q291" s="65">
        <v>4152</v>
      </c>
      <c r="R291" s="65">
        <v>4112</v>
      </c>
      <c r="S291" s="66">
        <v>1.425</v>
      </c>
      <c r="T291" s="66">
        <v>1.119</v>
      </c>
      <c r="U291" s="66">
        <v>0.23400000000000001</v>
      </c>
      <c r="V291" s="65">
        <v>3761797308</v>
      </c>
      <c r="W291" s="65">
        <v>4048893750</v>
      </c>
      <c r="X291" s="65">
        <v>1766643723</v>
      </c>
      <c r="Y291" s="65">
        <v>1783589733</v>
      </c>
      <c r="Z291" s="65">
        <v>4165</v>
      </c>
      <c r="AA291" s="65">
        <v>3518</v>
      </c>
      <c r="AB291" s="67">
        <v>0.1234</v>
      </c>
      <c r="AC291" s="65">
        <v>56</v>
      </c>
      <c r="AD291" s="66">
        <v>4.7500000000000001E-2</v>
      </c>
      <c r="AE291" s="66">
        <v>0.11899999999999999</v>
      </c>
      <c r="AF291" s="65">
        <v>4106</v>
      </c>
      <c r="AG291" s="65">
        <v>4012</v>
      </c>
      <c r="AH291" s="65">
        <v>3682</v>
      </c>
      <c r="AI291" s="65">
        <v>1099645</v>
      </c>
      <c r="AJ291" s="66">
        <v>0.45</v>
      </c>
      <c r="AK291" s="66">
        <v>0.38300000000000001</v>
      </c>
      <c r="AL291" s="66">
        <v>0.48299999999999998</v>
      </c>
      <c r="AM291" s="66">
        <v>0.46899999999999997</v>
      </c>
      <c r="AN291" s="66">
        <v>0.46899999999999997</v>
      </c>
      <c r="AO291" s="66">
        <v>0.68</v>
      </c>
      <c r="AP291" s="66">
        <v>0.36899999999999999</v>
      </c>
      <c r="AQ291" s="66">
        <v>0.68</v>
      </c>
      <c r="AR291" s="58">
        <v>0.12515000000000001</v>
      </c>
    </row>
    <row r="292" spans="1:44" x14ac:dyDescent="0.2">
      <c r="A292" s="61" t="s">
        <v>604</v>
      </c>
      <c r="B292" s="58" t="s">
        <v>605</v>
      </c>
      <c r="C292" s="65">
        <v>827794</v>
      </c>
      <c r="D292" s="65">
        <v>285122</v>
      </c>
      <c r="E292" s="66">
        <v>1.19</v>
      </c>
      <c r="F292" s="65">
        <v>15380</v>
      </c>
      <c r="G292" s="65">
        <v>46140</v>
      </c>
      <c r="H292" s="66">
        <v>0.39400000000000002</v>
      </c>
      <c r="I292" s="65">
        <v>18185</v>
      </c>
      <c r="J292" s="66">
        <v>0.82199999999999995</v>
      </c>
      <c r="K292" s="65">
        <v>2770281929</v>
      </c>
      <c r="L292" s="65">
        <v>2813</v>
      </c>
      <c r="M292" s="65">
        <v>984814</v>
      </c>
      <c r="N292" s="65">
        <v>351613</v>
      </c>
      <c r="O292" s="66">
        <v>1.1479999999999999</v>
      </c>
      <c r="P292" s="65">
        <v>1534</v>
      </c>
      <c r="Q292" s="65">
        <v>1633</v>
      </c>
      <c r="R292" s="65">
        <v>1584</v>
      </c>
      <c r="S292" s="66">
        <v>1.425</v>
      </c>
      <c r="T292" s="66">
        <v>1.1160000000000001</v>
      </c>
      <c r="U292" s="66">
        <v>0.34100000000000003</v>
      </c>
      <c r="V292" s="65">
        <v>2668944692</v>
      </c>
      <c r="W292" s="65">
        <v>2871619167</v>
      </c>
      <c r="X292" s="65">
        <v>934297757</v>
      </c>
      <c r="Y292" s="65">
        <v>989088848</v>
      </c>
      <c r="Z292" s="65">
        <v>3469</v>
      </c>
      <c r="AA292" s="65">
        <v>1357</v>
      </c>
      <c r="AB292" s="67">
        <v>0.14360000000000001</v>
      </c>
      <c r="AC292" s="65">
        <v>44</v>
      </c>
      <c r="AD292" s="66">
        <v>8.6E-3</v>
      </c>
      <c r="AE292" s="66">
        <v>0.11600000000000001</v>
      </c>
      <c r="AF292" s="65">
        <v>1570</v>
      </c>
      <c r="AG292" s="65">
        <v>1536</v>
      </c>
      <c r="AH292" s="65">
        <v>3081</v>
      </c>
      <c r="AI292" s="65">
        <v>932041</v>
      </c>
      <c r="AJ292" s="66">
        <v>0.52800000000000002</v>
      </c>
      <c r="AK292" s="66">
        <v>0.47099999999999997</v>
      </c>
      <c r="AL292" s="66">
        <v>0.57099999999999995</v>
      </c>
      <c r="AM292" s="66">
        <v>0.56599999999999995</v>
      </c>
      <c r="AN292" s="66">
        <v>0.56599999999999995</v>
      </c>
      <c r="AO292" s="66">
        <v>0.65200000000000002</v>
      </c>
      <c r="AP292" s="66">
        <v>0.46600000000000003</v>
      </c>
      <c r="AQ292" s="66">
        <v>0.65200000000000002</v>
      </c>
      <c r="AR292" s="58">
        <v>0.14299999999999999</v>
      </c>
    </row>
    <row r="293" spans="1:44" x14ac:dyDescent="0.2">
      <c r="A293" s="61" t="s">
        <v>606</v>
      </c>
      <c r="B293" s="58" t="s">
        <v>607</v>
      </c>
      <c r="C293" s="65">
        <v>744477</v>
      </c>
      <c r="D293" s="65">
        <v>282355</v>
      </c>
      <c r="E293" s="66">
        <v>1.125</v>
      </c>
      <c r="F293" s="65">
        <v>19619</v>
      </c>
      <c r="G293" s="65">
        <v>58857</v>
      </c>
      <c r="H293" s="66">
        <v>0.42699999999999999</v>
      </c>
      <c r="I293" s="65">
        <v>21963</v>
      </c>
      <c r="J293" s="66">
        <v>0.83199999999999996</v>
      </c>
      <c r="K293" s="65">
        <v>2458645497</v>
      </c>
      <c r="L293" s="65">
        <v>2779</v>
      </c>
      <c r="M293" s="65">
        <v>884723</v>
      </c>
      <c r="N293" s="65">
        <v>346263</v>
      </c>
      <c r="O293" s="66">
        <v>1.131</v>
      </c>
      <c r="P293" s="65">
        <v>3224</v>
      </c>
      <c r="Q293" s="65">
        <v>3267</v>
      </c>
      <c r="R293" s="65">
        <v>3246</v>
      </c>
      <c r="S293" s="66">
        <v>1.425</v>
      </c>
      <c r="T293" s="66">
        <v>1.0489999999999999</v>
      </c>
      <c r="U293" s="66">
        <v>0.36499999999999999</v>
      </c>
      <c r="V293" s="65">
        <v>2380113077</v>
      </c>
      <c r="W293" s="65">
        <v>2537177917</v>
      </c>
      <c r="X293" s="65">
        <v>912348856</v>
      </c>
      <c r="Y293" s="65">
        <v>962266644</v>
      </c>
      <c r="Z293" s="65">
        <v>3408</v>
      </c>
      <c r="AA293" s="65">
        <v>2757</v>
      </c>
      <c r="AB293" s="67">
        <v>5.8900000000000001E-2</v>
      </c>
      <c r="AC293" s="65">
        <v>15</v>
      </c>
      <c r="AD293" s="66">
        <v>1.2500000000000001E-2</v>
      </c>
      <c r="AE293" s="66">
        <v>4.9000000000000002E-2</v>
      </c>
      <c r="AF293" s="65">
        <v>2757</v>
      </c>
      <c r="AG293" s="65">
        <v>2976</v>
      </c>
      <c r="AH293" s="65">
        <v>2971</v>
      </c>
      <c r="AI293" s="65">
        <v>853981</v>
      </c>
      <c r="AJ293" s="66">
        <v>0.56799999999999995</v>
      </c>
      <c r="AK293" s="66">
        <v>0.52400000000000002</v>
      </c>
      <c r="AL293" s="66">
        <v>0.624</v>
      </c>
      <c r="AM293" s="66">
        <v>0.61</v>
      </c>
      <c r="AN293" s="66">
        <v>0.61</v>
      </c>
      <c r="AO293" s="66">
        <v>0.66900000000000004</v>
      </c>
      <c r="AP293" s="66">
        <v>0.51</v>
      </c>
      <c r="AQ293" s="66">
        <v>0.66900000000000004</v>
      </c>
      <c r="AR293" s="58">
        <v>6.9519999999999998E-2</v>
      </c>
    </row>
    <row r="294" spans="1:44" x14ac:dyDescent="0.2">
      <c r="A294" s="61" t="s">
        <v>608</v>
      </c>
      <c r="B294" s="58" t="s">
        <v>609</v>
      </c>
      <c r="C294" s="65">
        <v>631067</v>
      </c>
      <c r="D294" s="65">
        <v>177275</v>
      </c>
      <c r="E294" s="66">
        <v>0.82</v>
      </c>
      <c r="F294" s="65">
        <v>21518</v>
      </c>
      <c r="G294" s="65">
        <v>64554</v>
      </c>
      <c r="H294" s="66">
        <v>0.58199999999999996</v>
      </c>
      <c r="I294" s="65">
        <v>20620</v>
      </c>
      <c r="J294" s="66">
        <v>0.877</v>
      </c>
      <c r="K294" s="65">
        <v>1671284631</v>
      </c>
      <c r="L294" s="65">
        <v>2227</v>
      </c>
      <c r="M294" s="65">
        <v>750464</v>
      </c>
      <c r="N294" s="65">
        <v>220340</v>
      </c>
      <c r="O294" s="66">
        <v>0.71899999999999997</v>
      </c>
      <c r="P294" s="65">
        <v>1149</v>
      </c>
      <c r="Q294" s="65">
        <v>1220</v>
      </c>
      <c r="R294" s="65">
        <v>1185</v>
      </c>
      <c r="S294" s="66">
        <v>1.425</v>
      </c>
      <c r="T294" s="66">
        <v>1.3160000000000001</v>
      </c>
      <c r="U294" s="66">
        <v>0.48299999999999998</v>
      </c>
      <c r="V294" s="65">
        <v>1595773846</v>
      </c>
      <c r="W294" s="65">
        <v>1746795417</v>
      </c>
      <c r="X294" s="65">
        <v>473705076</v>
      </c>
      <c r="Y294" s="65">
        <v>490698012</v>
      </c>
      <c r="Z294" s="65">
        <v>2768</v>
      </c>
      <c r="AA294" s="65">
        <v>1055</v>
      </c>
      <c r="AB294" s="67">
        <v>0.37459999999999999</v>
      </c>
      <c r="AC294" s="65">
        <v>111</v>
      </c>
      <c r="AD294" s="66">
        <v>2.9499999999999998E-2</v>
      </c>
      <c r="AE294" s="66">
        <v>0.316</v>
      </c>
      <c r="AF294" s="65">
        <v>1232</v>
      </c>
      <c r="AG294" s="65">
        <v>1138</v>
      </c>
      <c r="AH294" s="65">
        <v>2420</v>
      </c>
      <c r="AI294" s="65">
        <v>721816</v>
      </c>
      <c r="AJ294" s="66">
        <v>0.63700000000000001</v>
      </c>
      <c r="AK294" s="66">
        <v>0.58799999999999997</v>
      </c>
      <c r="AL294" s="66">
        <v>0.68799999999999994</v>
      </c>
      <c r="AM294" s="66">
        <v>0.68600000000000005</v>
      </c>
      <c r="AN294" s="66">
        <v>0.68600000000000005</v>
      </c>
      <c r="AO294" s="66">
        <v>0.76</v>
      </c>
      <c r="AP294" s="66">
        <v>0.58599999999999997</v>
      </c>
      <c r="AQ294" s="66">
        <v>0.76</v>
      </c>
      <c r="AR294" s="58">
        <v>0.34261999999999998</v>
      </c>
    </row>
    <row r="295" spans="1:44" x14ac:dyDescent="0.2">
      <c r="A295" s="61" t="s">
        <v>610</v>
      </c>
      <c r="B295" s="58" t="s">
        <v>611</v>
      </c>
      <c r="C295" s="65">
        <v>854092</v>
      </c>
      <c r="D295" s="65">
        <v>370210</v>
      </c>
      <c r="E295" s="66">
        <v>1.39</v>
      </c>
      <c r="F295" s="65">
        <v>26249</v>
      </c>
      <c r="G295" s="65">
        <v>78747</v>
      </c>
      <c r="H295" s="66">
        <v>0.29199999999999998</v>
      </c>
      <c r="I295" s="65">
        <v>27961</v>
      </c>
      <c r="J295" s="66">
        <v>0.79200000000000004</v>
      </c>
      <c r="K295" s="65">
        <v>2922886057</v>
      </c>
      <c r="L295" s="65">
        <v>2901</v>
      </c>
      <c r="M295" s="65">
        <v>1007544</v>
      </c>
      <c r="N295" s="65">
        <v>448693</v>
      </c>
      <c r="O295" s="66">
        <v>1.4650000000000001</v>
      </c>
      <c r="P295" s="65">
        <v>1684</v>
      </c>
      <c r="Q295" s="65">
        <v>1789</v>
      </c>
      <c r="R295" s="65">
        <v>1737</v>
      </c>
      <c r="S295" s="66">
        <v>1.425</v>
      </c>
      <c r="T295" s="66">
        <v>1.075</v>
      </c>
      <c r="U295" s="66">
        <v>0.27300000000000002</v>
      </c>
      <c r="V295" s="65">
        <v>2842784615</v>
      </c>
      <c r="W295" s="65">
        <v>3002987500</v>
      </c>
      <c r="X295" s="65">
        <v>1209367277</v>
      </c>
      <c r="Y295" s="65">
        <v>1301661101</v>
      </c>
      <c r="Z295" s="65">
        <v>3516</v>
      </c>
      <c r="AA295" s="65">
        <v>1505</v>
      </c>
      <c r="AB295" s="67">
        <v>6.5699999999999995E-2</v>
      </c>
      <c r="AC295" s="65">
        <v>24</v>
      </c>
      <c r="AD295" s="66">
        <v>3.8100000000000002E-2</v>
      </c>
      <c r="AE295" s="66">
        <v>7.4999999999999997E-2</v>
      </c>
      <c r="AF295" s="65">
        <v>1579</v>
      </c>
      <c r="AG295" s="65">
        <v>1567</v>
      </c>
      <c r="AH295" s="65">
        <v>3108</v>
      </c>
      <c r="AI295" s="65">
        <v>966212</v>
      </c>
      <c r="AJ295" s="66">
        <v>0.51</v>
      </c>
      <c r="AK295" s="66">
        <v>0.51700000000000002</v>
      </c>
      <c r="AL295" s="66">
        <v>0.61699999999999999</v>
      </c>
      <c r="AM295" s="66">
        <v>0.54600000000000004</v>
      </c>
      <c r="AN295" s="66">
        <v>0.54600000000000004</v>
      </c>
      <c r="AO295" s="66">
        <v>0.78600000000000003</v>
      </c>
      <c r="AP295" s="66">
        <v>0.44600000000000001</v>
      </c>
      <c r="AQ295" s="66">
        <v>0.78600000000000003</v>
      </c>
      <c r="AR295" s="58">
        <v>8.0790000000000001E-2</v>
      </c>
    </row>
    <row r="296" spans="1:44" x14ac:dyDescent="0.2">
      <c r="A296" s="61" t="s">
        <v>612</v>
      </c>
      <c r="B296" s="58" t="s">
        <v>613</v>
      </c>
      <c r="C296" s="65">
        <v>672970</v>
      </c>
      <c r="D296" s="65">
        <v>202000</v>
      </c>
      <c r="E296" s="66">
        <v>0.90300000000000002</v>
      </c>
      <c r="F296" s="65">
        <v>19097</v>
      </c>
      <c r="G296" s="65">
        <v>57291</v>
      </c>
      <c r="H296" s="66">
        <v>0.54</v>
      </c>
      <c r="I296" s="65">
        <v>20842</v>
      </c>
      <c r="J296" s="66">
        <v>0.86499999999999999</v>
      </c>
      <c r="K296" s="65">
        <v>1793612195</v>
      </c>
      <c r="L296" s="65">
        <v>2264</v>
      </c>
      <c r="M296" s="65">
        <v>792231</v>
      </c>
      <c r="N296" s="65">
        <v>246344</v>
      </c>
      <c r="O296" s="66">
        <v>0.80400000000000005</v>
      </c>
      <c r="P296" s="65">
        <v>2540</v>
      </c>
      <c r="Q296" s="65">
        <v>2541</v>
      </c>
      <c r="R296" s="65">
        <v>2541</v>
      </c>
      <c r="S296" s="66">
        <v>1.425</v>
      </c>
      <c r="T296" s="66">
        <v>1.2090000000000001</v>
      </c>
      <c r="U296" s="66">
        <v>0.44900000000000001</v>
      </c>
      <c r="V296" s="65">
        <v>1729152308</v>
      </c>
      <c r="W296" s="65">
        <v>1858072083</v>
      </c>
      <c r="X296" s="65">
        <v>541710749</v>
      </c>
      <c r="Y296" s="65">
        <v>557723282</v>
      </c>
      <c r="Z296" s="65">
        <v>2761</v>
      </c>
      <c r="AA296" s="65">
        <v>2184</v>
      </c>
      <c r="AB296" s="67">
        <v>0.22239999999999999</v>
      </c>
      <c r="AC296" s="65">
        <v>85</v>
      </c>
      <c r="AD296" s="66">
        <v>6.8500000000000005E-2</v>
      </c>
      <c r="AE296" s="66">
        <v>0.20899999999999999</v>
      </c>
      <c r="AF296" s="65">
        <v>2193</v>
      </c>
      <c r="AG296" s="65">
        <v>2289</v>
      </c>
      <c r="AH296" s="65">
        <v>2442</v>
      </c>
      <c r="AI296" s="65">
        <v>760881</v>
      </c>
      <c r="AJ296" s="66">
        <v>0.61599999999999999</v>
      </c>
      <c r="AK296" s="66">
        <v>0.58399999999999996</v>
      </c>
      <c r="AL296" s="66">
        <v>0.68400000000000005</v>
      </c>
      <c r="AM296" s="66">
        <v>0.66300000000000003</v>
      </c>
      <c r="AN296" s="66">
        <v>0.66300000000000003</v>
      </c>
      <c r="AO296" s="66">
        <v>0.67400000000000004</v>
      </c>
      <c r="AP296" s="66">
        <v>0.56299999999999994</v>
      </c>
      <c r="AQ296" s="66">
        <v>0.67400000000000004</v>
      </c>
      <c r="AR296" s="58">
        <v>0.20977999999999999</v>
      </c>
    </row>
    <row r="297" spans="1:44" x14ac:dyDescent="0.2">
      <c r="A297" s="61" t="s">
        <v>614</v>
      </c>
      <c r="B297" s="58" t="s">
        <v>615</v>
      </c>
      <c r="C297" s="65">
        <v>939338</v>
      </c>
      <c r="D297" s="65">
        <v>325176</v>
      </c>
      <c r="E297" s="66">
        <v>1.3540000000000001</v>
      </c>
      <c r="F297" s="65">
        <v>21580</v>
      </c>
      <c r="G297" s="65">
        <v>64740</v>
      </c>
      <c r="H297" s="66">
        <v>0.31</v>
      </c>
      <c r="I297" s="65">
        <v>27125</v>
      </c>
      <c r="J297" s="66">
        <v>0.79700000000000004</v>
      </c>
      <c r="K297" s="65">
        <v>2042034102</v>
      </c>
      <c r="L297" s="65">
        <v>1764</v>
      </c>
      <c r="M297" s="65">
        <v>1157615</v>
      </c>
      <c r="N297" s="65">
        <v>416240</v>
      </c>
      <c r="O297" s="66">
        <v>1.359</v>
      </c>
      <c r="P297" s="65">
        <v>2202</v>
      </c>
      <c r="Q297" s="65">
        <v>2155</v>
      </c>
      <c r="R297" s="65">
        <v>2202</v>
      </c>
      <c r="S297" s="66">
        <v>1.425</v>
      </c>
      <c r="T297" s="66">
        <v>1.429</v>
      </c>
      <c r="U297" s="66">
        <v>0.27900000000000003</v>
      </c>
      <c r="V297" s="65">
        <v>1963041538</v>
      </c>
      <c r="W297" s="65">
        <v>2121026667</v>
      </c>
      <c r="X297" s="65">
        <v>696027328</v>
      </c>
      <c r="Y297" s="65">
        <v>734248187</v>
      </c>
      <c r="Z297" s="65">
        <v>2258</v>
      </c>
      <c r="AA297" s="65">
        <v>1731</v>
      </c>
      <c r="AB297" s="67">
        <v>0.47389999999999999</v>
      </c>
      <c r="AC297" s="65">
        <v>189</v>
      </c>
      <c r="AD297" s="66">
        <v>0.1013</v>
      </c>
      <c r="AE297" s="66">
        <v>0.42899999999999999</v>
      </c>
      <c r="AF297" s="65">
        <v>2487</v>
      </c>
      <c r="AG297" s="65">
        <v>3085</v>
      </c>
      <c r="AH297" s="65">
        <v>1854</v>
      </c>
      <c r="AI297" s="65">
        <v>1144027</v>
      </c>
      <c r="AJ297" s="66">
        <v>0.63300000000000001</v>
      </c>
      <c r="AK297" s="66">
        <v>0.38400000000000001</v>
      </c>
      <c r="AL297" s="66">
        <v>0.48399999999999999</v>
      </c>
      <c r="AM297" s="66">
        <v>0.44400000000000001</v>
      </c>
      <c r="AN297" s="66">
        <v>0.44400000000000001</v>
      </c>
      <c r="AO297" s="66">
        <v>0.63900000000000001</v>
      </c>
      <c r="AP297" s="66">
        <v>0.34399999999999997</v>
      </c>
      <c r="AQ297" s="66">
        <v>0.63900000000000001</v>
      </c>
      <c r="AR297" s="58">
        <v>0.37330999999999998</v>
      </c>
    </row>
    <row r="298" spans="1:44" x14ac:dyDescent="0.2">
      <c r="A298" s="61" t="s">
        <v>616</v>
      </c>
      <c r="B298" s="58" t="s">
        <v>617</v>
      </c>
      <c r="C298" s="65">
        <v>594567</v>
      </c>
      <c r="D298" s="65">
        <v>250541</v>
      </c>
      <c r="E298" s="66">
        <v>0.95199999999999996</v>
      </c>
      <c r="F298" s="65">
        <v>22254</v>
      </c>
      <c r="G298" s="65">
        <v>66762</v>
      </c>
      <c r="H298" s="66">
        <v>0.51500000000000001</v>
      </c>
      <c r="I298" s="65">
        <v>20457</v>
      </c>
      <c r="J298" s="66">
        <v>0.85799999999999998</v>
      </c>
      <c r="K298" s="65">
        <v>1581407868</v>
      </c>
      <c r="L298" s="65">
        <v>2267</v>
      </c>
      <c r="M298" s="65">
        <v>697577</v>
      </c>
      <c r="N298" s="65">
        <v>301600</v>
      </c>
      <c r="O298" s="66">
        <v>0.98499999999999999</v>
      </c>
      <c r="P298" s="65">
        <v>1332</v>
      </c>
      <c r="Q298" s="65">
        <v>1349</v>
      </c>
      <c r="R298" s="65">
        <v>1341</v>
      </c>
      <c r="S298" s="66">
        <v>1.425</v>
      </c>
      <c r="T298" s="66">
        <v>1.125</v>
      </c>
      <c r="U298" s="66">
        <v>0.43</v>
      </c>
      <c r="V298" s="65">
        <v>1540241154</v>
      </c>
      <c r="W298" s="65">
        <v>1622574583</v>
      </c>
      <c r="X298" s="65">
        <v>655566830</v>
      </c>
      <c r="Y298" s="65">
        <v>683728098</v>
      </c>
      <c r="Z298" s="65">
        <v>2729</v>
      </c>
      <c r="AA298" s="65">
        <v>1176</v>
      </c>
      <c r="AB298" s="67">
        <v>9.1200000000000003E-2</v>
      </c>
      <c r="AC298" s="65">
        <v>60</v>
      </c>
      <c r="AD298" s="66">
        <v>6.2E-2</v>
      </c>
      <c r="AE298" s="66">
        <v>0.125</v>
      </c>
      <c r="AF298" s="65">
        <v>1239</v>
      </c>
      <c r="AG298" s="65">
        <v>1202</v>
      </c>
      <c r="AH298" s="65">
        <v>2420</v>
      </c>
      <c r="AI298" s="65">
        <v>670485</v>
      </c>
      <c r="AJ298" s="66">
        <v>0.66300000000000003</v>
      </c>
      <c r="AK298" s="66">
        <v>0.61499999999999999</v>
      </c>
      <c r="AL298" s="66">
        <v>0.71499999999999997</v>
      </c>
      <c r="AM298" s="66">
        <v>0.71499999999999997</v>
      </c>
      <c r="AN298" s="66">
        <v>0.71499999999999997</v>
      </c>
      <c r="AO298" s="66">
        <v>0.79800000000000004</v>
      </c>
      <c r="AP298" s="66">
        <v>0.61499999999999999</v>
      </c>
      <c r="AQ298" s="66">
        <v>0.79800000000000004</v>
      </c>
      <c r="AR298" s="58">
        <v>9.2060000000000003E-2</v>
      </c>
    </row>
    <row r="299" spans="1:44" x14ac:dyDescent="0.2">
      <c r="A299" s="61" t="s">
        <v>618</v>
      </c>
      <c r="B299" s="58" t="s">
        <v>619</v>
      </c>
      <c r="C299" s="65">
        <v>556875</v>
      </c>
      <c r="D299" s="65">
        <v>157642</v>
      </c>
      <c r="E299" s="66">
        <v>0.72599999999999998</v>
      </c>
      <c r="F299" s="65">
        <v>17894</v>
      </c>
      <c r="G299" s="65">
        <v>53682</v>
      </c>
      <c r="H299" s="66">
        <v>0.63</v>
      </c>
      <c r="I299" s="65">
        <v>16368</v>
      </c>
      <c r="J299" s="66">
        <v>0.89200000000000002</v>
      </c>
      <c r="K299" s="65">
        <v>2005189279</v>
      </c>
      <c r="L299" s="65">
        <v>3010</v>
      </c>
      <c r="M299" s="65">
        <v>666175</v>
      </c>
      <c r="N299" s="65">
        <v>195979</v>
      </c>
      <c r="O299" s="66">
        <v>0.64</v>
      </c>
      <c r="P299" s="65">
        <v>1577</v>
      </c>
      <c r="Q299" s="65">
        <v>1596</v>
      </c>
      <c r="R299" s="65">
        <v>1587</v>
      </c>
      <c r="S299" s="66">
        <v>1.425</v>
      </c>
      <c r="T299" s="66">
        <v>1.383</v>
      </c>
      <c r="U299" s="66">
        <v>0.53700000000000003</v>
      </c>
      <c r="V299" s="65">
        <v>1926552308</v>
      </c>
      <c r="W299" s="65">
        <v>2083826250</v>
      </c>
      <c r="X299" s="65">
        <v>573634294</v>
      </c>
      <c r="Y299" s="65">
        <v>589898349</v>
      </c>
      <c r="Z299" s="65">
        <v>3742</v>
      </c>
      <c r="AA299" s="65">
        <v>1388</v>
      </c>
      <c r="AB299" s="67">
        <v>0.44080000000000003</v>
      </c>
      <c r="AC299" s="65">
        <v>189</v>
      </c>
      <c r="AD299" s="66">
        <v>4.24E-2</v>
      </c>
      <c r="AE299" s="66">
        <v>0.38300000000000001</v>
      </c>
      <c r="AF299" s="65">
        <v>1382</v>
      </c>
      <c r="AG299" s="65">
        <v>1495</v>
      </c>
      <c r="AH299" s="65">
        <v>3253</v>
      </c>
      <c r="AI299" s="65">
        <v>640585</v>
      </c>
      <c r="AJ299" s="66">
        <v>0.67900000000000005</v>
      </c>
      <c r="AK299" s="66">
        <v>0.63300000000000001</v>
      </c>
      <c r="AL299" s="66">
        <v>0.73299999999999998</v>
      </c>
      <c r="AM299" s="66">
        <v>0.73299999999999998</v>
      </c>
      <c r="AN299" s="66">
        <v>0.73299999999999998</v>
      </c>
      <c r="AO299" s="66">
        <v>0.72499999999999998</v>
      </c>
      <c r="AP299" s="66">
        <v>0.63300000000000001</v>
      </c>
      <c r="AQ299" s="66">
        <v>0.72499999999999998</v>
      </c>
      <c r="AR299" s="58">
        <v>0.38553999999999999</v>
      </c>
    </row>
    <row r="300" spans="1:44" x14ac:dyDescent="0.2">
      <c r="A300" s="61" t="s">
        <v>620</v>
      </c>
      <c r="B300" s="58" t="s">
        <v>621</v>
      </c>
      <c r="C300" s="65">
        <v>2171363</v>
      </c>
      <c r="D300" s="65">
        <v>247281</v>
      </c>
      <c r="E300" s="66">
        <v>2.052</v>
      </c>
      <c r="F300" s="65">
        <v>30190</v>
      </c>
      <c r="G300" s="65">
        <v>90570</v>
      </c>
      <c r="H300" s="66">
        <v>0.25</v>
      </c>
      <c r="I300" s="65">
        <v>35042</v>
      </c>
      <c r="J300" s="66">
        <v>0.69299999999999995</v>
      </c>
      <c r="K300" s="65">
        <v>2512218189</v>
      </c>
      <c r="L300" s="65">
        <v>1010</v>
      </c>
      <c r="M300" s="65">
        <v>2487344</v>
      </c>
      <c r="N300" s="65">
        <v>296003</v>
      </c>
      <c r="O300" s="66">
        <v>0.96699999999999997</v>
      </c>
      <c r="P300" s="65">
        <v>765</v>
      </c>
      <c r="Q300" s="65">
        <v>767</v>
      </c>
      <c r="R300" s="65">
        <v>766</v>
      </c>
      <c r="S300" s="66">
        <v>1.425</v>
      </c>
      <c r="T300" s="66">
        <v>1.379</v>
      </c>
      <c r="U300" s="66">
        <v>0.161</v>
      </c>
      <c r="V300" s="65">
        <v>2399258462</v>
      </c>
      <c r="W300" s="65">
        <v>2625177917</v>
      </c>
      <c r="X300" s="65">
        <v>280021073</v>
      </c>
      <c r="Y300" s="65">
        <v>298963457</v>
      </c>
      <c r="Z300" s="65">
        <v>1209</v>
      </c>
      <c r="AA300" s="65">
        <v>659</v>
      </c>
      <c r="AB300" s="67">
        <v>0.39679999999999999</v>
      </c>
      <c r="AC300" s="65">
        <v>67</v>
      </c>
      <c r="AD300" s="66">
        <v>0.1042</v>
      </c>
      <c r="AE300" s="66">
        <v>0.379</v>
      </c>
      <c r="AF300" s="65">
        <v>666</v>
      </c>
      <c r="AG300" s="65">
        <v>1054</v>
      </c>
      <c r="AH300" s="65">
        <v>1081</v>
      </c>
      <c r="AI300" s="65">
        <v>2428471</v>
      </c>
      <c r="AJ300" s="66">
        <v>7.3999999999999996E-2</v>
      </c>
      <c r="AK300" s="66">
        <v>0.13200000000000001</v>
      </c>
      <c r="AL300" s="66">
        <v>0.23200000000000001</v>
      </c>
      <c r="AM300" s="66">
        <v>0.13200000000000001</v>
      </c>
      <c r="AN300" s="66">
        <v>0.13200000000000001</v>
      </c>
      <c r="AO300" s="66">
        <v>0.36</v>
      </c>
      <c r="AP300" s="66">
        <v>0</v>
      </c>
      <c r="AQ300" s="66">
        <v>0.36</v>
      </c>
      <c r="AR300" s="58">
        <v>0.32717000000000002</v>
      </c>
    </row>
    <row r="301" spans="1:44" x14ac:dyDescent="0.2">
      <c r="A301" s="61" t="s">
        <v>622</v>
      </c>
      <c r="B301" s="58" t="s">
        <v>623</v>
      </c>
      <c r="C301" s="65">
        <v>595612</v>
      </c>
      <c r="D301" s="65">
        <v>194728</v>
      </c>
      <c r="E301" s="66">
        <v>0.83399999999999996</v>
      </c>
      <c r="F301" s="65">
        <v>15511</v>
      </c>
      <c r="G301" s="65">
        <v>46533</v>
      </c>
      <c r="H301" s="66">
        <v>0.57499999999999996</v>
      </c>
      <c r="I301" s="65">
        <v>18380</v>
      </c>
      <c r="J301" s="66">
        <v>0.875</v>
      </c>
      <c r="K301" s="65">
        <v>6656542676</v>
      </c>
      <c r="L301" s="65">
        <v>9265</v>
      </c>
      <c r="M301" s="65">
        <v>718461</v>
      </c>
      <c r="N301" s="65">
        <v>243300</v>
      </c>
      <c r="O301" s="66">
        <v>0.79400000000000004</v>
      </c>
      <c r="P301" s="65">
        <v>5750</v>
      </c>
      <c r="Q301" s="65">
        <v>5599</v>
      </c>
      <c r="R301" s="65">
        <v>5750</v>
      </c>
      <c r="S301" s="66">
        <v>1.425</v>
      </c>
      <c r="T301" s="66">
        <v>1.28</v>
      </c>
      <c r="U301" s="66">
        <v>0.47799999999999998</v>
      </c>
      <c r="V301" s="65">
        <v>6418270769</v>
      </c>
      <c r="W301" s="65">
        <v>6894814584</v>
      </c>
      <c r="X301" s="65">
        <v>2164207625</v>
      </c>
      <c r="Y301" s="65">
        <v>2254174663</v>
      </c>
      <c r="Z301" s="65">
        <v>11576</v>
      </c>
      <c r="AA301" s="65">
        <v>4725</v>
      </c>
      <c r="AB301" s="67">
        <v>0.3639</v>
      </c>
      <c r="AC301" s="65">
        <v>275</v>
      </c>
      <c r="AD301" s="66">
        <v>2.2200000000000001E-2</v>
      </c>
      <c r="AE301" s="66">
        <v>0.28000000000000003</v>
      </c>
      <c r="AF301" s="65">
        <v>4825</v>
      </c>
      <c r="AG301" s="65">
        <v>5243</v>
      </c>
      <c r="AH301" s="65">
        <v>10008</v>
      </c>
      <c r="AI301" s="65">
        <v>688930</v>
      </c>
      <c r="AJ301" s="66">
        <v>0.65400000000000003</v>
      </c>
      <c r="AK301" s="66">
        <v>0.60499999999999998</v>
      </c>
      <c r="AL301" s="66">
        <v>0.70499999999999996</v>
      </c>
      <c r="AM301" s="66">
        <v>0.70499999999999996</v>
      </c>
      <c r="AN301" s="66">
        <v>0.70499999999999996</v>
      </c>
      <c r="AO301" s="66">
        <v>0.76200000000000001</v>
      </c>
      <c r="AP301" s="66">
        <v>0.60499999999999998</v>
      </c>
      <c r="AQ301" s="66">
        <v>0.76200000000000001</v>
      </c>
      <c r="AR301" s="58">
        <v>0.30947000000000002</v>
      </c>
    </row>
    <row r="302" spans="1:44" x14ac:dyDescent="0.2">
      <c r="A302" s="61" t="s">
        <v>624</v>
      </c>
      <c r="B302" s="58" t="s">
        <v>625</v>
      </c>
      <c r="C302" s="65">
        <v>734109</v>
      </c>
      <c r="D302" s="65">
        <v>224974</v>
      </c>
      <c r="E302" s="66">
        <v>0.995</v>
      </c>
      <c r="F302" s="65">
        <v>15023</v>
      </c>
      <c r="G302" s="65">
        <v>45069</v>
      </c>
      <c r="H302" s="66">
        <v>0.49299999999999999</v>
      </c>
      <c r="I302" s="65">
        <v>18881</v>
      </c>
      <c r="J302" s="66">
        <v>0.85099999999999998</v>
      </c>
      <c r="K302" s="65">
        <v>14228635715</v>
      </c>
      <c r="L302" s="65">
        <v>16388</v>
      </c>
      <c r="M302" s="65">
        <v>868235</v>
      </c>
      <c r="N302" s="65">
        <v>276358</v>
      </c>
      <c r="O302" s="66">
        <v>0.90200000000000002</v>
      </c>
      <c r="P302" s="65">
        <v>9318</v>
      </c>
      <c r="Q302" s="65">
        <v>9401</v>
      </c>
      <c r="R302" s="65">
        <v>9360</v>
      </c>
      <c r="S302" s="66">
        <v>1.425</v>
      </c>
      <c r="T302" s="66">
        <v>1.274</v>
      </c>
      <c r="U302" s="66">
        <v>0.41499999999999998</v>
      </c>
      <c r="V302" s="65">
        <v>13678916738</v>
      </c>
      <c r="W302" s="65">
        <v>14778354693</v>
      </c>
      <c r="X302" s="65">
        <v>4344720621</v>
      </c>
      <c r="Y302" s="65">
        <v>4528959077</v>
      </c>
      <c r="Z302" s="65">
        <v>20131</v>
      </c>
      <c r="AA302" s="65">
        <v>8062</v>
      </c>
      <c r="AB302" s="67">
        <v>0.34320000000000001</v>
      </c>
      <c r="AC302" s="65">
        <v>315</v>
      </c>
      <c r="AD302" s="66">
        <v>4.9700000000000001E-2</v>
      </c>
      <c r="AE302" s="66">
        <v>0.27400000000000002</v>
      </c>
      <c r="AF302" s="65">
        <v>8167</v>
      </c>
      <c r="AG302" s="65">
        <v>9089</v>
      </c>
      <c r="AH302" s="65">
        <v>17867</v>
      </c>
      <c r="AI302" s="65">
        <v>827131</v>
      </c>
      <c r="AJ302" s="66">
        <v>0.58199999999999996</v>
      </c>
      <c r="AK302" s="66">
        <v>0.53300000000000003</v>
      </c>
      <c r="AL302" s="66">
        <v>0.63300000000000001</v>
      </c>
      <c r="AM302" s="66">
        <v>0.626</v>
      </c>
      <c r="AN302" s="66">
        <v>0.626</v>
      </c>
      <c r="AO302" s="66">
        <v>0.71499999999999997</v>
      </c>
      <c r="AP302" s="66">
        <v>0.52600000000000002</v>
      </c>
      <c r="AQ302" s="66">
        <v>0.71499999999999997</v>
      </c>
      <c r="AR302" s="58">
        <v>0.27618999999999999</v>
      </c>
    </row>
    <row r="303" spans="1:44" x14ac:dyDescent="0.2">
      <c r="A303" s="61" t="s">
        <v>626</v>
      </c>
      <c r="B303" s="58" t="s">
        <v>627</v>
      </c>
      <c r="C303" s="65">
        <v>729975</v>
      </c>
      <c r="D303" s="65">
        <v>297221</v>
      </c>
      <c r="E303" s="66">
        <v>1.147</v>
      </c>
      <c r="F303" s="65">
        <v>18323</v>
      </c>
      <c r="G303" s="65">
        <v>54969</v>
      </c>
      <c r="H303" s="66">
        <v>0.41599999999999998</v>
      </c>
      <c r="I303" s="65">
        <v>23492</v>
      </c>
      <c r="J303" s="66">
        <v>0.82799999999999996</v>
      </c>
      <c r="K303" s="65">
        <v>9393205224</v>
      </c>
      <c r="L303" s="65">
        <v>10919</v>
      </c>
      <c r="M303" s="65">
        <v>860262</v>
      </c>
      <c r="N303" s="65">
        <v>360645</v>
      </c>
      <c r="O303" s="66">
        <v>1.1779999999999999</v>
      </c>
      <c r="P303" s="65">
        <v>6228</v>
      </c>
      <c r="Q303" s="65">
        <v>6191</v>
      </c>
      <c r="R303" s="65">
        <v>6228</v>
      </c>
      <c r="S303" s="66">
        <v>1.425</v>
      </c>
      <c r="T303" s="66">
        <v>1.0880000000000001</v>
      </c>
      <c r="U303" s="66">
        <v>0.35699999999999998</v>
      </c>
      <c r="V303" s="65">
        <v>9114959615</v>
      </c>
      <c r="W303" s="65">
        <v>9671450833</v>
      </c>
      <c r="X303" s="65">
        <v>3735436574</v>
      </c>
      <c r="Y303" s="65">
        <v>3937890257</v>
      </c>
      <c r="Z303" s="65">
        <v>13249</v>
      </c>
      <c r="AA303" s="65">
        <v>5227</v>
      </c>
      <c r="AB303" s="67">
        <v>9.3100000000000002E-2</v>
      </c>
      <c r="AC303" s="65">
        <v>46</v>
      </c>
      <c r="AD303" s="66">
        <v>3.5200000000000002E-2</v>
      </c>
      <c r="AE303" s="66">
        <v>8.7999999999999995E-2</v>
      </c>
      <c r="AF303" s="65">
        <v>5345</v>
      </c>
      <c r="AG303" s="65">
        <v>5552</v>
      </c>
      <c r="AH303" s="65">
        <v>11679</v>
      </c>
      <c r="AI303" s="65">
        <v>828106</v>
      </c>
      <c r="AJ303" s="66">
        <v>0.58199999999999996</v>
      </c>
      <c r="AK303" s="66">
        <v>0.53900000000000003</v>
      </c>
      <c r="AL303" s="66">
        <v>0.63900000000000001</v>
      </c>
      <c r="AM303" s="66">
        <v>0.625</v>
      </c>
      <c r="AN303" s="66">
        <v>0.625</v>
      </c>
      <c r="AO303" s="66">
        <v>0.76400000000000001</v>
      </c>
      <c r="AP303" s="66">
        <v>0.52500000000000002</v>
      </c>
      <c r="AQ303" s="66">
        <v>0.76400000000000001</v>
      </c>
      <c r="AR303" s="58">
        <v>0.12145</v>
      </c>
    </row>
    <row r="304" spans="1:44" x14ac:dyDescent="0.2">
      <c r="A304" s="61" t="s">
        <v>628</v>
      </c>
      <c r="B304" s="58" t="s">
        <v>629</v>
      </c>
      <c r="C304" s="65">
        <v>1379216</v>
      </c>
      <c r="D304" s="65">
        <v>425190</v>
      </c>
      <c r="E304" s="66">
        <v>1.8759999999999999</v>
      </c>
      <c r="F304" s="65">
        <v>23395</v>
      </c>
      <c r="G304" s="65">
        <v>70185</v>
      </c>
      <c r="H304" s="66">
        <v>0.25</v>
      </c>
      <c r="I304" s="65">
        <v>32351</v>
      </c>
      <c r="J304" s="66">
        <v>0.71899999999999997</v>
      </c>
      <c r="K304" s="65">
        <v>6259211822</v>
      </c>
      <c r="L304" s="65">
        <v>3659</v>
      </c>
      <c r="M304" s="65">
        <v>1710634</v>
      </c>
      <c r="N304" s="65">
        <v>542207</v>
      </c>
      <c r="O304" s="66">
        <v>1.7709999999999999</v>
      </c>
      <c r="P304" s="65">
        <v>4354</v>
      </c>
      <c r="Q304" s="65">
        <v>4492</v>
      </c>
      <c r="R304" s="65">
        <v>4423</v>
      </c>
      <c r="S304" s="66">
        <v>1.425</v>
      </c>
      <c r="T304" s="66">
        <v>1.343</v>
      </c>
      <c r="U304" s="66">
        <v>0.188</v>
      </c>
      <c r="V304" s="65">
        <v>6082997513</v>
      </c>
      <c r="W304" s="65">
        <v>6435426131</v>
      </c>
      <c r="X304" s="65">
        <v>1871930620</v>
      </c>
      <c r="Y304" s="65">
        <v>1983938352</v>
      </c>
      <c r="Z304" s="65">
        <v>4666</v>
      </c>
      <c r="AA304" s="65">
        <v>3597</v>
      </c>
      <c r="AB304" s="67">
        <v>0.3322</v>
      </c>
      <c r="AC304" s="65">
        <v>280</v>
      </c>
      <c r="AD304" s="66">
        <v>0.13639999999999999</v>
      </c>
      <c r="AE304" s="66">
        <v>0.34300000000000003</v>
      </c>
      <c r="AF304" s="65">
        <v>4084</v>
      </c>
      <c r="AG304" s="65">
        <v>3834</v>
      </c>
      <c r="AH304" s="65">
        <v>3967</v>
      </c>
      <c r="AI304" s="65">
        <v>1622240</v>
      </c>
      <c r="AJ304" s="66">
        <v>0.17</v>
      </c>
      <c r="AK304" s="66">
        <v>0.42399999999999999</v>
      </c>
      <c r="AL304" s="66">
        <v>0.52400000000000002</v>
      </c>
      <c r="AM304" s="66">
        <v>0.42399999999999999</v>
      </c>
      <c r="AN304" s="66">
        <v>0.42399999999999999</v>
      </c>
      <c r="AO304" s="66">
        <v>0.52100000000000002</v>
      </c>
      <c r="AP304" s="66">
        <v>6.9000000000000006E-2</v>
      </c>
      <c r="AQ304" s="66">
        <v>0.52100000000000002</v>
      </c>
      <c r="AR304" s="58">
        <v>0.28186</v>
      </c>
    </row>
    <row r="305" spans="1:44" x14ac:dyDescent="0.2">
      <c r="A305" s="61" t="s">
        <v>630</v>
      </c>
      <c r="B305" s="58" t="s">
        <v>631</v>
      </c>
      <c r="C305" s="65">
        <v>448873</v>
      </c>
      <c r="D305" s="65">
        <v>154322</v>
      </c>
      <c r="E305" s="66">
        <v>0.64400000000000002</v>
      </c>
      <c r="F305" s="65">
        <v>19471</v>
      </c>
      <c r="G305" s="65">
        <v>58413</v>
      </c>
      <c r="H305" s="66">
        <v>0.67200000000000004</v>
      </c>
      <c r="I305" s="65">
        <v>16911</v>
      </c>
      <c r="J305" s="66">
        <v>0.90400000000000003</v>
      </c>
      <c r="K305" s="65">
        <v>2677135532</v>
      </c>
      <c r="L305" s="65">
        <v>5140</v>
      </c>
      <c r="M305" s="65">
        <v>520843</v>
      </c>
      <c r="N305" s="65">
        <v>183264</v>
      </c>
      <c r="O305" s="66">
        <v>0.59799999999999998</v>
      </c>
      <c r="P305" s="65">
        <v>5607</v>
      </c>
      <c r="Q305" s="65">
        <v>5764</v>
      </c>
      <c r="R305" s="65">
        <v>5686</v>
      </c>
      <c r="S305" s="66">
        <v>1.425</v>
      </c>
      <c r="T305" s="66">
        <v>1.7350000000000001</v>
      </c>
      <c r="U305" s="66">
        <v>0.61299999999999999</v>
      </c>
      <c r="V305" s="65">
        <v>2614348065</v>
      </c>
      <c r="W305" s="65">
        <v>2739923000</v>
      </c>
      <c r="X305" s="65">
        <v>1017289706</v>
      </c>
      <c r="Y305" s="65">
        <v>941981589</v>
      </c>
      <c r="Z305" s="65">
        <v>6104</v>
      </c>
      <c r="AA305" s="65">
        <v>4860</v>
      </c>
      <c r="AB305" s="67">
        <v>0.75039999999999996</v>
      </c>
      <c r="AC305" s="65">
        <v>1380</v>
      </c>
      <c r="AD305" s="66">
        <v>0.16259999999999999</v>
      </c>
      <c r="AE305" s="66">
        <v>0.73499999999999999</v>
      </c>
      <c r="AF305" s="65">
        <v>5360</v>
      </c>
      <c r="AG305" s="65">
        <v>5537</v>
      </c>
      <c r="AH305" s="65">
        <v>5162</v>
      </c>
      <c r="AI305" s="65">
        <v>530787</v>
      </c>
      <c r="AJ305" s="66">
        <v>0.746</v>
      </c>
      <c r="AK305" s="66">
        <v>0.70599999999999996</v>
      </c>
      <c r="AL305" s="66">
        <v>0.80600000000000005</v>
      </c>
      <c r="AM305" s="66">
        <v>0.79600000000000004</v>
      </c>
      <c r="AN305" s="66">
        <v>0.83</v>
      </c>
      <c r="AO305" s="66">
        <v>0.73599999999999999</v>
      </c>
      <c r="AP305" s="66">
        <v>0.69599999999999995</v>
      </c>
      <c r="AQ305" s="66">
        <v>0.73599999999999999</v>
      </c>
      <c r="AR305" s="58">
        <v>0.63253000000000004</v>
      </c>
    </row>
    <row r="306" spans="1:44" x14ac:dyDescent="0.2">
      <c r="A306" s="61" t="s">
        <v>632</v>
      </c>
      <c r="B306" s="58" t="s">
        <v>633</v>
      </c>
      <c r="C306" s="65">
        <v>1289647</v>
      </c>
      <c r="D306" s="65">
        <v>587835</v>
      </c>
      <c r="E306" s="66">
        <v>2.161</v>
      </c>
      <c r="F306" s="65">
        <v>24520</v>
      </c>
      <c r="G306" s="65">
        <v>73560</v>
      </c>
      <c r="H306" s="66">
        <v>0.25</v>
      </c>
      <c r="I306" s="65">
        <v>34338</v>
      </c>
      <c r="J306" s="66">
        <v>0.67600000000000005</v>
      </c>
      <c r="K306" s="65">
        <v>2553439791</v>
      </c>
      <c r="L306" s="65">
        <v>1718</v>
      </c>
      <c r="M306" s="65">
        <v>1486286</v>
      </c>
      <c r="N306" s="65">
        <v>703486</v>
      </c>
      <c r="O306" s="66">
        <v>2.298</v>
      </c>
      <c r="P306" s="65">
        <v>1878</v>
      </c>
      <c r="Q306" s="65">
        <v>1946</v>
      </c>
      <c r="R306" s="65">
        <v>1912</v>
      </c>
      <c r="S306" s="66">
        <v>1.425</v>
      </c>
      <c r="T306" s="66">
        <v>1.0720000000000001</v>
      </c>
      <c r="U306" s="66">
        <v>0.13800000000000001</v>
      </c>
      <c r="V306" s="65">
        <v>2455364800</v>
      </c>
      <c r="W306" s="65">
        <v>2651514783</v>
      </c>
      <c r="X306" s="65">
        <v>1181079188</v>
      </c>
      <c r="Y306" s="65">
        <v>1208589379</v>
      </c>
      <c r="Z306" s="65">
        <v>2056</v>
      </c>
      <c r="AA306" s="65">
        <v>1654</v>
      </c>
      <c r="AB306" s="67">
        <v>6.1400000000000003E-2</v>
      </c>
      <c r="AC306" s="65">
        <v>55</v>
      </c>
      <c r="AD306" s="66">
        <v>2.3400000000000001E-2</v>
      </c>
      <c r="AE306" s="66">
        <v>7.1999999999999995E-2</v>
      </c>
      <c r="AF306" s="65">
        <v>1666</v>
      </c>
      <c r="AG306" s="65">
        <v>1808</v>
      </c>
      <c r="AH306" s="65">
        <v>1843</v>
      </c>
      <c r="AI306" s="65">
        <v>1438694</v>
      </c>
      <c r="AJ306" s="66">
        <v>0.26500000000000001</v>
      </c>
      <c r="AK306" s="66">
        <v>0.20399999999999999</v>
      </c>
      <c r="AL306" s="66">
        <v>0.30399999999999999</v>
      </c>
      <c r="AM306" s="66">
        <v>0.27400000000000002</v>
      </c>
      <c r="AN306" s="66">
        <v>0.27400000000000002</v>
      </c>
      <c r="AO306" s="66">
        <v>0.627</v>
      </c>
      <c r="AP306" s="66">
        <v>0.17399999999999999</v>
      </c>
      <c r="AQ306" s="66">
        <v>0.627</v>
      </c>
      <c r="AR306" s="58">
        <v>7.5969999999999996E-2</v>
      </c>
    </row>
    <row r="307" spans="1:44" x14ac:dyDescent="0.2">
      <c r="A307" s="61" t="s">
        <v>634</v>
      </c>
      <c r="B307" s="58" t="s">
        <v>635</v>
      </c>
      <c r="C307" s="65">
        <v>1385435</v>
      </c>
      <c r="D307" s="65">
        <v>542302</v>
      </c>
      <c r="E307" s="66">
        <v>2.1309999999999998</v>
      </c>
      <c r="F307" s="65">
        <v>23783</v>
      </c>
      <c r="G307" s="65">
        <v>71349</v>
      </c>
      <c r="H307" s="66">
        <v>0.25</v>
      </c>
      <c r="I307" s="65">
        <v>30262</v>
      </c>
      <c r="J307" s="66">
        <v>0.68100000000000005</v>
      </c>
      <c r="K307" s="65">
        <v>4980789070</v>
      </c>
      <c r="L307" s="65">
        <v>3231</v>
      </c>
      <c r="M307" s="65">
        <v>1541562</v>
      </c>
      <c r="N307" s="65">
        <v>631259</v>
      </c>
      <c r="O307" s="66">
        <v>2.0619999999999998</v>
      </c>
      <c r="P307" s="65">
        <v>3690</v>
      </c>
      <c r="Q307" s="65">
        <v>3666</v>
      </c>
      <c r="R307" s="65">
        <v>3690</v>
      </c>
      <c r="S307" s="66">
        <v>1.425</v>
      </c>
      <c r="T307" s="66">
        <v>1.1299999999999999</v>
      </c>
      <c r="U307" s="66">
        <v>0.14699999999999999</v>
      </c>
      <c r="V307" s="65">
        <v>4750954050</v>
      </c>
      <c r="W307" s="65">
        <v>5210624091</v>
      </c>
      <c r="X307" s="65">
        <v>1927501478</v>
      </c>
      <c r="Y307" s="65">
        <v>2039599035</v>
      </c>
      <c r="Z307" s="65">
        <v>3761</v>
      </c>
      <c r="AA307" s="65">
        <v>3198</v>
      </c>
      <c r="AB307" s="67">
        <v>0.12889999999999999</v>
      </c>
      <c r="AC307" s="65">
        <v>102</v>
      </c>
      <c r="AD307" s="66">
        <v>4.5999999999999999E-2</v>
      </c>
      <c r="AE307" s="66">
        <v>0.13</v>
      </c>
      <c r="AF307" s="65">
        <v>3216</v>
      </c>
      <c r="AG307" s="65">
        <v>3423</v>
      </c>
      <c r="AH307" s="65">
        <v>3417</v>
      </c>
      <c r="AI307" s="65">
        <v>1524911</v>
      </c>
      <c r="AJ307" s="66">
        <v>0.221</v>
      </c>
      <c r="AK307" s="66">
        <v>0.14599999999999999</v>
      </c>
      <c r="AL307" s="66">
        <v>0.246</v>
      </c>
      <c r="AM307" s="66">
        <v>0.22500000000000001</v>
      </c>
      <c r="AN307" s="66">
        <v>0.22500000000000001</v>
      </c>
      <c r="AO307" s="66">
        <v>0.56999999999999995</v>
      </c>
      <c r="AP307" s="66">
        <v>0.125</v>
      </c>
      <c r="AQ307" s="66">
        <v>0.56999999999999995</v>
      </c>
      <c r="AR307" s="58">
        <v>0.12131</v>
      </c>
    </row>
    <row r="308" spans="1:44" x14ac:dyDescent="0.2">
      <c r="A308" s="61" t="s">
        <v>636</v>
      </c>
      <c r="B308" s="58" t="s">
        <v>637</v>
      </c>
      <c r="C308" s="65">
        <v>1301480</v>
      </c>
      <c r="D308" s="65">
        <v>522125</v>
      </c>
      <c r="E308" s="66">
        <v>2.0289999999999999</v>
      </c>
      <c r="F308" s="65">
        <v>21610</v>
      </c>
      <c r="G308" s="65">
        <v>64830</v>
      </c>
      <c r="H308" s="66">
        <v>0.25</v>
      </c>
      <c r="I308" s="65">
        <v>27596</v>
      </c>
      <c r="J308" s="66">
        <v>0.69599999999999995</v>
      </c>
      <c r="K308" s="65">
        <v>8344357087</v>
      </c>
      <c r="L308" s="65">
        <v>5453</v>
      </c>
      <c r="M308" s="65">
        <v>1530232</v>
      </c>
      <c r="N308" s="65">
        <v>635397</v>
      </c>
      <c r="O308" s="66">
        <v>2.0750000000000002</v>
      </c>
      <c r="P308" s="65">
        <v>6061</v>
      </c>
      <c r="Q308" s="65">
        <v>6023</v>
      </c>
      <c r="R308" s="65">
        <v>6061</v>
      </c>
      <c r="S308" s="66">
        <v>1.425</v>
      </c>
      <c r="T308" s="66">
        <v>1.212</v>
      </c>
      <c r="U308" s="66">
        <v>0.158</v>
      </c>
      <c r="V308" s="65">
        <v>8052092000</v>
      </c>
      <c r="W308" s="65">
        <v>8636622174</v>
      </c>
      <c r="X308" s="65">
        <v>3509429568</v>
      </c>
      <c r="Y308" s="65">
        <v>3464825129</v>
      </c>
      <c r="Z308" s="65">
        <v>6636</v>
      </c>
      <c r="AA308" s="65">
        <v>5201</v>
      </c>
      <c r="AB308" s="67">
        <v>0.20219999999999999</v>
      </c>
      <c r="AC308" s="65">
        <v>445</v>
      </c>
      <c r="AD308" s="66">
        <v>5.8599999999999999E-2</v>
      </c>
      <c r="AE308" s="66">
        <v>0.21199999999999999</v>
      </c>
      <c r="AF308" s="65">
        <v>5292</v>
      </c>
      <c r="AG308" s="65">
        <v>5709</v>
      </c>
      <c r="AH308" s="65">
        <v>5929</v>
      </c>
      <c r="AI308" s="65">
        <v>1456674</v>
      </c>
      <c r="AJ308" s="66">
        <v>0.25600000000000001</v>
      </c>
      <c r="AK308" s="66">
        <v>0.187</v>
      </c>
      <c r="AL308" s="66">
        <v>0.28699999999999998</v>
      </c>
      <c r="AM308" s="66">
        <v>0.26400000000000001</v>
      </c>
      <c r="AN308" s="66">
        <v>0.26400000000000001</v>
      </c>
      <c r="AO308" s="66">
        <v>0.52100000000000002</v>
      </c>
      <c r="AP308" s="66">
        <v>0.16400000000000001</v>
      </c>
      <c r="AQ308" s="66">
        <v>0.52100000000000002</v>
      </c>
      <c r="AR308" s="58">
        <v>0.16739000000000001</v>
      </c>
    </row>
    <row r="309" spans="1:44" x14ac:dyDescent="0.2">
      <c r="A309" s="61" t="s">
        <v>638</v>
      </c>
      <c r="B309" s="58" t="s">
        <v>639</v>
      </c>
      <c r="C309" s="65">
        <v>910230</v>
      </c>
      <c r="D309" s="65">
        <v>230194</v>
      </c>
      <c r="E309" s="66">
        <v>1.1299999999999999</v>
      </c>
      <c r="F309" s="65">
        <v>16998</v>
      </c>
      <c r="G309" s="65">
        <v>50994</v>
      </c>
      <c r="H309" s="66">
        <v>0.42399999999999999</v>
      </c>
      <c r="I309" s="65">
        <v>20413</v>
      </c>
      <c r="J309" s="66">
        <v>0.83099999999999996</v>
      </c>
      <c r="K309" s="65">
        <v>3743112103</v>
      </c>
      <c r="L309" s="65">
        <v>3545</v>
      </c>
      <c r="M309" s="65">
        <v>1055884</v>
      </c>
      <c r="N309" s="65">
        <v>279414</v>
      </c>
      <c r="O309" s="66">
        <v>0.91200000000000003</v>
      </c>
      <c r="P309" s="65">
        <v>1838</v>
      </c>
      <c r="Q309" s="65">
        <v>1909</v>
      </c>
      <c r="R309" s="65">
        <v>1874</v>
      </c>
      <c r="S309" s="66">
        <v>1.425</v>
      </c>
      <c r="T309" s="66">
        <v>1.1950000000000001</v>
      </c>
      <c r="U309" s="66">
        <v>0.36499999999999999</v>
      </c>
      <c r="V309" s="65">
        <v>3569502431</v>
      </c>
      <c r="W309" s="65">
        <v>3916721776</v>
      </c>
      <c r="X309" s="65">
        <v>947745160</v>
      </c>
      <c r="Y309" s="65">
        <v>990524847</v>
      </c>
      <c r="Z309" s="65">
        <v>4303</v>
      </c>
      <c r="AA309" s="65">
        <v>1597</v>
      </c>
      <c r="AB309" s="67">
        <v>0.19259999999999999</v>
      </c>
      <c r="AC309" s="65">
        <v>160</v>
      </c>
      <c r="AD309" s="66">
        <v>3.0700000000000002E-2</v>
      </c>
      <c r="AE309" s="66">
        <v>0.19500000000000001</v>
      </c>
      <c r="AF309" s="65">
        <v>1828</v>
      </c>
      <c r="AG309" s="65">
        <v>1727</v>
      </c>
      <c r="AH309" s="65">
        <v>3880</v>
      </c>
      <c r="AI309" s="65">
        <v>1009464</v>
      </c>
      <c r="AJ309" s="66">
        <v>0.48699999999999999</v>
      </c>
      <c r="AK309" s="66">
        <v>0.42399999999999999</v>
      </c>
      <c r="AL309" s="66">
        <v>0.52400000000000002</v>
      </c>
      <c r="AM309" s="66">
        <v>0.52100000000000002</v>
      </c>
      <c r="AN309" s="66">
        <v>0.52100000000000002</v>
      </c>
      <c r="AO309" s="66">
        <v>0.63900000000000001</v>
      </c>
      <c r="AP309" s="66">
        <v>0.42099999999999999</v>
      </c>
      <c r="AQ309" s="66">
        <v>0.63900000000000001</v>
      </c>
      <c r="AR309" s="58">
        <v>0.1832</v>
      </c>
    </row>
    <row r="310" spans="1:44" x14ac:dyDescent="0.2">
      <c r="A310" s="61" t="s">
        <v>640</v>
      </c>
      <c r="B310" s="58" t="s">
        <v>641</v>
      </c>
      <c r="C310" s="65">
        <v>1996347</v>
      </c>
      <c r="D310" s="65">
        <v>778018</v>
      </c>
      <c r="E310" s="66">
        <v>3.0640000000000001</v>
      </c>
      <c r="F310" s="65">
        <v>20845</v>
      </c>
      <c r="G310" s="65">
        <v>62535</v>
      </c>
      <c r="H310" s="66">
        <v>0.25</v>
      </c>
      <c r="I310" s="65">
        <v>29884</v>
      </c>
      <c r="J310" s="66">
        <v>0.54100000000000004</v>
      </c>
      <c r="K310" s="65">
        <v>7350542782</v>
      </c>
      <c r="L310" s="65">
        <v>3175</v>
      </c>
      <c r="M310" s="65">
        <v>2315131</v>
      </c>
      <c r="N310" s="65">
        <v>946119</v>
      </c>
      <c r="O310" s="66">
        <v>3.09</v>
      </c>
      <c r="P310" s="65">
        <v>3540</v>
      </c>
      <c r="Q310" s="65">
        <v>3708</v>
      </c>
      <c r="R310" s="65">
        <v>3624</v>
      </c>
      <c r="S310" s="66">
        <v>1.425</v>
      </c>
      <c r="T310" s="66">
        <v>1.085</v>
      </c>
      <c r="U310" s="66">
        <v>0</v>
      </c>
      <c r="V310" s="65">
        <v>6993186000</v>
      </c>
      <c r="W310" s="65">
        <v>7707899565</v>
      </c>
      <c r="X310" s="65">
        <v>2834043535</v>
      </c>
      <c r="Y310" s="65">
        <v>3003929990</v>
      </c>
      <c r="Z310" s="65">
        <v>3861</v>
      </c>
      <c r="AA310" s="65">
        <v>3033</v>
      </c>
      <c r="AB310" s="67">
        <v>5.5599999999999997E-2</v>
      </c>
      <c r="AC310" s="65">
        <v>83</v>
      </c>
      <c r="AD310" s="66">
        <v>5.3199999999999997E-2</v>
      </c>
      <c r="AE310" s="66">
        <v>8.5000000000000006E-2</v>
      </c>
      <c r="AF310" s="65">
        <v>3739</v>
      </c>
      <c r="AG310" s="65">
        <v>3375</v>
      </c>
      <c r="AH310" s="65">
        <v>3431</v>
      </c>
      <c r="AI310" s="65">
        <v>2246546</v>
      </c>
      <c r="AJ310" s="66">
        <v>6.5000000000000002E-2</v>
      </c>
      <c r="AK310" s="66">
        <v>0</v>
      </c>
      <c r="AL310" s="66">
        <v>0.1</v>
      </c>
      <c r="AM310" s="66">
        <v>0.1</v>
      </c>
      <c r="AN310" s="66">
        <v>0.1</v>
      </c>
      <c r="AO310" s="66">
        <v>0.33400000000000002</v>
      </c>
      <c r="AP310" s="66">
        <v>0</v>
      </c>
      <c r="AQ310" s="66">
        <v>0.36</v>
      </c>
      <c r="AR310" s="58">
        <v>6.9570000000000007E-2</v>
      </c>
    </row>
    <row r="311" spans="1:44" x14ac:dyDescent="0.2">
      <c r="A311" s="61" t="s">
        <v>642</v>
      </c>
      <c r="B311" s="58" t="s">
        <v>643</v>
      </c>
      <c r="C311" s="65">
        <v>1920244</v>
      </c>
      <c r="D311" s="65">
        <v>588044</v>
      </c>
      <c r="E311" s="66">
        <v>2.6040000000000001</v>
      </c>
      <c r="F311" s="65">
        <v>22856</v>
      </c>
      <c r="G311" s="65">
        <v>68568</v>
      </c>
      <c r="H311" s="66">
        <v>0.25</v>
      </c>
      <c r="I311" s="65">
        <v>32482</v>
      </c>
      <c r="J311" s="66">
        <v>0.61</v>
      </c>
      <c r="K311" s="65">
        <v>15078332121</v>
      </c>
      <c r="L311" s="65">
        <v>6597</v>
      </c>
      <c r="M311" s="65">
        <v>2285634</v>
      </c>
      <c r="N311" s="65">
        <v>733518</v>
      </c>
      <c r="O311" s="66">
        <v>2.3959999999999999</v>
      </c>
      <c r="P311" s="65">
        <v>7902</v>
      </c>
      <c r="Q311" s="65">
        <v>7905</v>
      </c>
      <c r="R311" s="65">
        <v>7904</v>
      </c>
      <c r="S311" s="66">
        <v>1.425</v>
      </c>
      <c r="T311" s="66">
        <v>1.1819999999999999</v>
      </c>
      <c r="U311" s="66">
        <v>7.0000000000000007E-2</v>
      </c>
      <c r="V311" s="65">
        <v>14354971200</v>
      </c>
      <c r="W311" s="65">
        <v>15801693043</v>
      </c>
      <c r="X311" s="65">
        <v>4431747115</v>
      </c>
      <c r="Y311" s="65">
        <v>4839019925</v>
      </c>
      <c r="Z311" s="65">
        <v>8229</v>
      </c>
      <c r="AA311" s="65">
        <v>6581</v>
      </c>
      <c r="AB311" s="67">
        <v>0.1782</v>
      </c>
      <c r="AC311" s="65">
        <v>438</v>
      </c>
      <c r="AD311" s="66">
        <v>5.0999999999999997E-2</v>
      </c>
      <c r="AE311" s="66">
        <v>0.182</v>
      </c>
      <c r="AF311" s="65">
        <v>8182</v>
      </c>
      <c r="AG311" s="65">
        <v>8729</v>
      </c>
      <c r="AH311" s="65">
        <v>7238</v>
      </c>
      <c r="AI311" s="65">
        <v>2183157</v>
      </c>
      <c r="AJ311" s="66">
        <v>6.5000000000000002E-2</v>
      </c>
      <c r="AK311" s="66">
        <v>0</v>
      </c>
      <c r="AL311" s="66">
        <v>0.1</v>
      </c>
      <c r="AM311" s="66">
        <v>0.1</v>
      </c>
      <c r="AN311" s="66">
        <v>0.1</v>
      </c>
      <c r="AO311" s="66">
        <v>0.40799999999999997</v>
      </c>
      <c r="AP311" s="66">
        <v>0</v>
      </c>
      <c r="AQ311" s="66">
        <v>0.40799999999999997</v>
      </c>
      <c r="AR311" s="58">
        <v>0.16234999999999999</v>
      </c>
    </row>
    <row r="312" spans="1:44" x14ac:dyDescent="0.2">
      <c r="A312" s="61" t="s">
        <v>644</v>
      </c>
      <c r="B312" s="58" t="s">
        <v>645</v>
      </c>
      <c r="C312" s="65">
        <v>969130</v>
      </c>
      <c r="D312" s="65">
        <v>400434</v>
      </c>
      <c r="E312" s="66">
        <v>1.5349999999999999</v>
      </c>
      <c r="F312" s="65">
        <v>20126</v>
      </c>
      <c r="G312" s="65">
        <v>60378</v>
      </c>
      <c r="H312" s="66">
        <v>0.25</v>
      </c>
      <c r="I312" s="65">
        <v>25071</v>
      </c>
      <c r="J312" s="66">
        <v>0.77</v>
      </c>
      <c r="K312" s="65">
        <v>4621343148</v>
      </c>
      <c r="L312" s="65">
        <v>3992</v>
      </c>
      <c r="M312" s="65">
        <v>1157651</v>
      </c>
      <c r="N312" s="65">
        <v>492919</v>
      </c>
      <c r="O312" s="66">
        <v>1.61</v>
      </c>
      <c r="P312" s="65">
        <v>4694</v>
      </c>
      <c r="Q312" s="65">
        <v>4756</v>
      </c>
      <c r="R312" s="65">
        <v>4725</v>
      </c>
      <c r="S312" s="66">
        <v>1.425</v>
      </c>
      <c r="T312" s="66">
        <v>1.125</v>
      </c>
      <c r="U312" s="66">
        <v>0.248</v>
      </c>
      <c r="V312" s="65">
        <v>4480377600</v>
      </c>
      <c r="W312" s="65">
        <v>4762308696</v>
      </c>
      <c r="X312" s="65">
        <v>1837162566</v>
      </c>
      <c r="Y312" s="65">
        <v>1967734928</v>
      </c>
      <c r="Z312" s="65">
        <v>4914</v>
      </c>
      <c r="AA312" s="65">
        <v>4035</v>
      </c>
      <c r="AB312" s="67">
        <v>0.1135</v>
      </c>
      <c r="AC312" s="65">
        <v>221</v>
      </c>
      <c r="AD312" s="66">
        <v>3.6999999999999998E-2</v>
      </c>
      <c r="AE312" s="66">
        <v>0.125</v>
      </c>
      <c r="AF312" s="65">
        <v>4429</v>
      </c>
      <c r="AG312" s="65">
        <v>4218</v>
      </c>
      <c r="AH312" s="65">
        <v>4319</v>
      </c>
      <c r="AI312" s="65">
        <v>1102641</v>
      </c>
      <c r="AJ312" s="66">
        <v>0.439</v>
      </c>
      <c r="AK312" s="66">
        <v>0.376</v>
      </c>
      <c r="AL312" s="66">
        <v>0.47599999999999998</v>
      </c>
      <c r="AM312" s="66">
        <v>0.46700000000000003</v>
      </c>
      <c r="AN312" s="66">
        <v>0.46700000000000003</v>
      </c>
      <c r="AO312" s="66">
        <v>0.623</v>
      </c>
      <c r="AP312" s="66">
        <v>0.36699999999999999</v>
      </c>
      <c r="AQ312" s="66">
        <v>0.623</v>
      </c>
      <c r="AR312" s="58">
        <v>0.12129</v>
      </c>
    </row>
    <row r="313" spans="1:44" x14ac:dyDescent="0.2">
      <c r="A313" s="61" t="s">
        <v>646</v>
      </c>
      <c r="B313" s="58" t="s">
        <v>647</v>
      </c>
      <c r="C313" s="65">
        <v>1390377</v>
      </c>
      <c r="D313" s="65">
        <v>317083</v>
      </c>
      <c r="E313" s="66">
        <v>1.6519999999999999</v>
      </c>
      <c r="F313" s="65">
        <v>22258</v>
      </c>
      <c r="G313" s="65">
        <v>66774</v>
      </c>
      <c r="H313" s="66">
        <v>0.25</v>
      </c>
      <c r="I313" s="65">
        <v>30203</v>
      </c>
      <c r="J313" s="66">
        <v>0.753</v>
      </c>
      <c r="K313" s="65">
        <v>4531423148</v>
      </c>
      <c r="L313" s="65">
        <v>2779</v>
      </c>
      <c r="M313" s="65">
        <v>1630594</v>
      </c>
      <c r="N313" s="65">
        <v>389537</v>
      </c>
      <c r="O313" s="66">
        <v>1.272</v>
      </c>
      <c r="P313" s="65">
        <v>3216</v>
      </c>
      <c r="Q313" s="65">
        <v>3257</v>
      </c>
      <c r="R313" s="65">
        <v>3237</v>
      </c>
      <c r="S313" s="66">
        <v>1.425</v>
      </c>
      <c r="T313" s="66">
        <v>1.2749999999999999</v>
      </c>
      <c r="U313" s="66">
        <v>0.22900000000000001</v>
      </c>
      <c r="V313" s="65">
        <v>4316097600</v>
      </c>
      <c r="W313" s="65">
        <v>4746748696</v>
      </c>
      <c r="X313" s="65">
        <v>1011832973</v>
      </c>
      <c r="Y313" s="65">
        <v>1082523465</v>
      </c>
      <c r="Z313" s="65">
        <v>3414</v>
      </c>
      <c r="AA313" s="65">
        <v>2803</v>
      </c>
      <c r="AB313" s="67">
        <v>0.30049999999999999</v>
      </c>
      <c r="AC313" s="65">
        <v>340</v>
      </c>
      <c r="AD313" s="66">
        <v>2.9600000000000001E-2</v>
      </c>
      <c r="AE313" s="66">
        <v>0.27500000000000002</v>
      </c>
      <c r="AF313" s="65">
        <v>4991</v>
      </c>
      <c r="AG313" s="65">
        <v>3258</v>
      </c>
      <c r="AH313" s="65">
        <v>3018</v>
      </c>
      <c r="AI313" s="65">
        <v>1572812</v>
      </c>
      <c r="AJ313" s="66">
        <v>0.19700000000000001</v>
      </c>
      <c r="AK313" s="66">
        <v>0.14499999999999999</v>
      </c>
      <c r="AL313" s="66">
        <v>0.245</v>
      </c>
      <c r="AM313" s="66">
        <v>0.19700000000000001</v>
      </c>
      <c r="AN313" s="66">
        <v>0.19700000000000001</v>
      </c>
      <c r="AO313" s="66">
        <v>0.55100000000000005</v>
      </c>
      <c r="AP313" s="66">
        <v>9.7000000000000003E-2</v>
      </c>
      <c r="AQ313" s="66">
        <v>0.55100000000000005</v>
      </c>
      <c r="AR313" s="58">
        <v>0.23136999999999999</v>
      </c>
    </row>
    <row r="314" spans="1:44" x14ac:dyDescent="0.2">
      <c r="A314" s="61" t="s">
        <v>648</v>
      </c>
      <c r="B314" s="58" t="s">
        <v>649</v>
      </c>
      <c r="C314" s="65">
        <v>1465146</v>
      </c>
      <c r="D314" s="65">
        <v>260689</v>
      </c>
      <c r="E314" s="66">
        <v>1.585</v>
      </c>
      <c r="F314" s="65">
        <v>25228</v>
      </c>
      <c r="G314" s="65">
        <v>75684</v>
      </c>
      <c r="H314" s="66">
        <v>0.25</v>
      </c>
      <c r="I314" s="65">
        <v>33963</v>
      </c>
      <c r="J314" s="66">
        <v>0.76300000000000001</v>
      </c>
      <c r="K314" s="65">
        <v>2270004017</v>
      </c>
      <c r="L314" s="65">
        <v>1317</v>
      </c>
      <c r="M314" s="65">
        <v>1723617</v>
      </c>
      <c r="N314" s="65">
        <v>325020</v>
      </c>
      <c r="O314" s="66">
        <v>1.0609999999999999</v>
      </c>
      <c r="P314" s="65">
        <v>1554</v>
      </c>
      <c r="Q314" s="65">
        <v>1559</v>
      </c>
      <c r="R314" s="65">
        <v>1557</v>
      </c>
      <c r="S314" s="66">
        <v>1.425</v>
      </c>
      <c r="T314" s="66">
        <v>1.1890000000000001</v>
      </c>
      <c r="U314" s="66">
        <v>0.24199999999999999</v>
      </c>
      <c r="V314" s="65">
        <v>2134237600</v>
      </c>
      <c r="W314" s="65">
        <v>2405770435</v>
      </c>
      <c r="X314" s="65">
        <v>404900520</v>
      </c>
      <c r="Y314" s="65">
        <v>428052628</v>
      </c>
      <c r="Z314" s="65">
        <v>1642</v>
      </c>
      <c r="AA314" s="65">
        <v>1309</v>
      </c>
      <c r="AB314" s="67">
        <v>0.17469999999999999</v>
      </c>
      <c r="AC314" s="65">
        <v>94</v>
      </c>
      <c r="AD314" s="66">
        <v>6.0199999999999997E-2</v>
      </c>
      <c r="AE314" s="66">
        <v>0.189</v>
      </c>
      <c r="AF314" s="65">
        <v>1308</v>
      </c>
      <c r="AG314" s="65">
        <v>1405</v>
      </c>
      <c r="AH314" s="65">
        <v>1403</v>
      </c>
      <c r="AI314" s="65">
        <v>1714733</v>
      </c>
      <c r="AJ314" s="66">
        <v>0.22900000000000001</v>
      </c>
      <c r="AK314" s="66">
        <v>0.16400000000000001</v>
      </c>
      <c r="AL314" s="66">
        <v>0.26400000000000001</v>
      </c>
      <c r="AM314" s="66">
        <v>0.16400000000000001</v>
      </c>
      <c r="AN314" s="66">
        <v>0.16400000000000001</v>
      </c>
      <c r="AO314" s="66">
        <v>0.56299999999999994</v>
      </c>
      <c r="AP314" s="66">
        <v>1.6E-2</v>
      </c>
      <c r="AQ314" s="66">
        <v>0.56299999999999994</v>
      </c>
      <c r="AR314" s="58">
        <v>0.17823</v>
      </c>
    </row>
    <row r="315" spans="1:44" x14ac:dyDescent="0.2">
      <c r="A315" s="61" t="s">
        <v>650</v>
      </c>
      <c r="B315" s="58" t="s">
        <v>651</v>
      </c>
      <c r="C315" s="65">
        <v>1585601</v>
      </c>
      <c r="D315" s="65">
        <v>549041</v>
      </c>
      <c r="E315" s="66">
        <v>2.286</v>
      </c>
      <c r="F315" s="65">
        <v>29231</v>
      </c>
      <c r="G315" s="65">
        <v>87693</v>
      </c>
      <c r="H315" s="66">
        <v>0.25</v>
      </c>
      <c r="I315" s="65">
        <v>36298</v>
      </c>
      <c r="J315" s="66">
        <v>0.65800000000000003</v>
      </c>
      <c r="K315" s="65">
        <v>4840590919</v>
      </c>
      <c r="L315" s="65">
        <v>2649</v>
      </c>
      <c r="M315" s="65">
        <v>1827327</v>
      </c>
      <c r="N315" s="65">
        <v>654745</v>
      </c>
      <c r="O315" s="66">
        <v>2.1379999999999999</v>
      </c>
      <c r="P315" s="65">
        <v>2990</v>
      </c>
      <c r="Q315" s="65">
        <v>2991</v>
      </c>
      <c r="R315" s="65">
        <v>2991</v>
      </c>
      <c r="S315" s="66">
        <v>1.425</v>
      </c>
      <c r="T315" s="66">
        <v>1.089</v>
      </c>
      <c r="U315" s="66">
        <v>0.121</v>
      </c>
      <c r="V315" s="65">
        <v>4672266600</v>
      </c>
      <c r="W315" s="65">
        <v>5008915238</v>
      </c>
      <c r="X315" s="65">
        <v>1594701125</v>
      </c>
      <c r="Y315" s="65">
        <v>1734421887</v>
      </c>
      <c r="Z315" s="65">
        <v>3159</v>
      </c>
      <c r="AA315" s="65">
        <v>2512</v>
      </c>
      <c r="AB315" s="67">
        <v>9.4299999999999995E-2</v>
      </c>
      <c r="AC315" s="65">
        <v>84</v>
      </c>
      <c r="AD315" s="66">
        <v>1.6799999999999999E-2</v>
      </c>
      <c r="AE315" s="66">
        <v>8.8999999999999996E-2</v>
      </c>
      <c r="AF315" s="65">
        <v>2882</v>
      </c>
      <c r="AG315" s="65">
        <v>2832</v>
      </c>
      <c r="AH315" s="65">
        <v>2828</v>
      </c>
      <c r="AI315" s="65">
        <v>1771186</v>
      </c>
      <c r="AJ315" s="66">
        <v>9.2999999999999999E-2</v>
      </c>
      <c r="AK315" s="66">
        <v>7.0000000000000001E-3</v>
      </c>
      <c r="AL315" s="66">
        <v>0.107</v>
      </c>
      <c r="AM315" s="66">
        <v>0.1</v>
      </c>
      <c r="AN315" s="66">
        <v>0.1</v>
      </c>
      <c r="AO315" s="66">
        <v>0.56100000000000005</v>
      </c>
      <c r="AP315" s="66">
        <v>0</v>
      </c>
      <c r="AQ315" s="66">
        <v>0.56100000000000005</v>
      </c>
      <c r="AR315" s="58">
        <v>9.1929999999999998E-2</v>
      </c>
    </row>
    <row r="316" spans="1:44" x14ac:dyDescent="0.2">
      <c r="A316" s="61" t="s">
        <v>652</v>
      </c>
      <c r="B316" s="58" t="s">
        <v>653</v>
      </c>
      <c r="C316" s="65">
        <v>1221267</v>
      </c>
      <c r="D316" s="65">
        <v>427549</v>
      </c>
      <c r="E316" s="66">
        <v>1.77</v>
      </c>
      <c r="F316" s="65">
        <v>24771</v>
      </c>
      <c r="G316" s="65">
        <v>74313</v>
      </c>
      <c r="H316" s="66">
        <v>0.25</v>
      </c>
      <c r="I316" s="65">
        <v>31124</v>
      </c>
      <c r="J316" s="66">
        <v>0.73499999999999999</v>
      </c>
      <c r="K316" s="65">
        <v>9195896891</v>
      </c>
      <c r="L316" s="65">
        <v>6522</v>
      </c>
      <c r="M316" s="65">
        <v>1409981</v>
      </c>
      <c r="N316" s="65">
        <v>514934</v>
      </c>
      <c r="O316" s="66">
        <v>1.6819999999999999</v>
      </c>
      <c r="P316" s="65">
        <v>7431</v>
      </c>
      <c r="Q316" s="65">
        <v>7499</v>
      </c>
      <c r="R316" s="65">
        <v>7465</v>
      </c>
      <c r="S316" s="66">
        <v>1.425</v>
      </c>
      <c r="T316" s="66">
        <v>1.0760000000000001</v>
      </c>
      <c r="U316" s="66">
        <v>0.20699999999999999</v>
      </c>
      <c r="V316" s="65">
        <v>8798736964</v>
      </c>
      <c r="W316" s="65">
        <v>9593056818</v>
      </c>
      <c r="X316" s="65">
        <v>3246098550</v>
      </c>
      <c r="Y316" s="65">
        <v>3358405207</v>
      </c>
      <c r="Z316" s="65">
        <v>7855</v>
      </c>
      <c r="AA316" s="65">
        <v>6562</v>
      </c>
      <c r="AB316" s="67">
        <v>5.7799999999999997E-2</v>
      </c>
      <c r="AC316" s="65">
        <v>269</v>
      </c>
      <c r="AD316" s="66">
        <v>2.7699999999999999E-2</v>
      </c>
      <c r="AE316" s="66">
        <v>7.5999999999999998E-2</v>
      </c>
      <c r="AF316" s="65">
        <v>7159</v>
      </c>
      <c r="AG316" s="65">
        <v>6862</v>
      </c>
      <c r="AH316" s="65">
        <v>7074</v>
      </c>
      <c r="AI316" s="65">
        <v>1356100</v>
      </c>
      <c r="AJ316" s="66">
        <v>0.308</v>
      </c>
      <c r="AK316" s="66">
        <v>0.23799999999999999</v>
      </c>
      <c r="AL316" s="66">
        <v>0.33800000000000002</v>
      </c>
      <c r="AM316" s="66">
        <v>0.32200000000000001</v>
      </c>
      <c r="AN316" s="66">
        <v>0.32200000000000001</v>
      </c>
      <c r="AO316" s="66">
        <v>0.625</v>
      </c>
      <c r="AP316" s="66">
        <v>0.222</v>
      </c>
      <c r="AQ316" s="66">
        <v>0.625</v>
      </c>
      <c r="AR316" s="58">
        <v>8.7470000000000006E-2</v>
      </c>
    </row>
    <row r="317" spans="1:44" x14ac:dyDescent="0.2">
      <c r="A317" s="61" t="s">
        <v>654</v>
      </c>
      <c r="B317" s="58" t="s">
        <v>655</v>
      </c>
      <c r="C317" s="65">
        <v>1998204</v>
      </c>
      <c r="D317" s="65">
        <v>991143</v>
      </c>
      <c r="E317" s="66">
        <v>3.52</v>
      </c>
      <c r="F317" s="65">
        <v>28791</v>
      </c>
      <c r="G317" s="65">
        <v>86373</v>
      </c>
      <c r="H317" s="66">
        <v>0.25</v>
      </c>
      <c r="I317" s="65">
        <v>41782</v>
      </c>
      <c r="J317" s="66">
        <v>0.5</v>
      </c>
      <c r="K317" s="65">
        <v>4904113636</v>
      </c>
      <c r="L317" s="65">
        <v>2026</v>
      </c>
      <c r="M317" s="65">
        <v>2420589</v>
      </c>
      <c r="N317" s="65">
        <v>1236239</v>
      </c>
      <c r="O317" s="66">
        <v>4.0380000000000003</v>
      </c>
      <c r="P317" s="65">
        <v>2381</v>
      </c>
      <c r="Q317" s="65">
        <v>2409</v>
      </c>
      <c r="R317" s="65">
        <v>2395</v>
      </c>
      <c r="S317" s="66">
        <v>1.425</v>
      </c>
      <c r="T317" s="66">
        <v>1.1599999999999999</v>
      </c>
      <c r="U317" s="66">
        <v>0</v>
      </c>
      <c r="V317" s="65">
        <v>4758765000</v>
      </c>
      <c r="W317" s="65">
        <v>5049462273</v>
      </c>
      <c r="X317" s="65">
        <v>2992397187</v>
      </c>
      <c r="Y317" s="65">
        <v>2504620661</v>
      </c>
      <c r="Z317" s="65">
        <v>2527</v>
      </c>
      <c r="AA317" s="65">
        <v>1973</v>
      </c>
      <c r="AB317" s="67">
        <v>0.1774</v>
      </c>
      <c r="AC317" s="65">
        <v>100</v>
      </c>
      <c r="AD317" s="66">
        <v>2.98E-2</v>
      </c>
      <c r="AE317" s="66">
        <v>0.16</v>
      </c>
      <c r="AF317" s="65">
        <v>2494</v>
      </c>
      <c r="AG317" s="65">
        <v>2423</v>
      </c>
      <c r="AH317" s="65">
        <v>2196</v>
      </c>
      <c r="AI317" s="65">
        <v>2299390</v>
      </c>
      <c r="AJ317" s="66">
        <v>6.5000000000000002E-2</v>
      </c>
      <c r="AK317" s="66">
        <v>0</v>
      </c>
      <c r="AL317" s="66">
        <v>0.1</v>
      </c>
      <c r="AM317" s="66">
        <v>0.1</v>
      </c>
      <c r="AN317" s="66">
        <v>0.1</v>
      </c>
      <c r="AO317" s="66">
        <v>0.51300000000000001</v>
      </c>
      <c r="AP317" s="66">
        <v>0</v>
      </c>
      <c r="AQ317" s="66">
        <v>0.51300000000000001</v>
      </c>
      <c r="AR317" s="58">
        <v>0.15662999999999999</v>
      </c>
    </row>
    <row r="318" spans="1:44" x14ac:dyDescent="0.2">
      <c r="A318" s="61" t="s">
        <v>656</v>
      </c>
      <c r="B318" s="58" t="s">
        <v>657</v>
      </c>
      <c r="C318" s="65">
        <v>956012</v>
      </c>
      <c r="D318" s="65">
        <v>295580</v>
      </c>
      <c r="E318" s="66">
        <v>1.302</v>
      </c>
      <c r="F318" s="65">
        <v>20794</v>
      </c>
      <c r="G318" s="65">
        <v>62382</v>
      </c>
      <c r="H318" s="66">
        <v>0.33600000000000002</v>
      </c>
      <c r="I318" s="65">
        <v>25690</v>
      </c>
      <c r="J318" s="66">
        <v>0.80500000000000005</v>
      </c>
      <c r="K318" s="65">
        <v>5674152916</v>
      </c>
      <c r="L318" s="65">
        <v>5033</v>
      </c>
      <c r="M318" s="65">
        <v>1127389</v>
      </c>
      <c r="N318" s="65">
        <v>362941</v>
      </c>
      <c r="O318" s="66">
        <v>1.1850000000000001</v>
      </c>
      <c r="P318" s="65">
        <v>5896</v>
      </c>
      <c r="Q318" s="65">
        <v>5891</v>
      </c>
      <c r="R318" s="65">
        <v>5896</v>
      </c>
      <c r="S318" s="66">
        <v>1.425</v>
      </c>
      <c r="T318" s="66">
        <v>1.089</v>
      </c>
      <c r="U318" s="66">
        <v>0.29699999999999999</v>
      </c>
      <c r="V318" s="65">
        <v>5440150833</v>
      </c>
      <c r="W318" s="65">
        <v>5908155000</v>
      </c>
      <c r="X318" s="65">
        <v>1758781944</v>
      </c>
      <c r="Y318" s="65">
        <v>1826686687</v>
      </c>
      <c r="Z318" s="65">
        <v>6180</v>
      </c>
      <c r="AA318" s="65">
        <v>4993</v>
      </c>
      <c r="AB318" s="67">
        <v>7.7200000000000005E-2</v>
      </c>
      <c r="AC318" s="65">
        <v>140</v>
      </c>
      <c r="AD318" s="66">
        <v>3.8899999999999997E-2</v>
      </c>
      <c r="AE318" s="66">
        <v>8.8999999999999996E-2</v>
      </c>
      <c r="AF318" s="65">
        <v>5117</v>
      </c>
      <c r="AG318" s="65">
        <v>5294</v>
      </c>
      <c r="AH318" s="65">
        <v>5434</v>
      </c>
      <c r="AI318" s="65">
        <v>1087257</v>
      </c>
      <c r="AJ318" s="66">
        <v>0.44700000000000001</v>
      </c>
      <c r="AK318" s="66">
        <v>0.39500000000000002</v>
      </c>
      <c r="AL318" s="66">
        <v>0.495</v>
      </c>
      <c r="AM318" s="66">
        <v>0.47599999999999998</v>
      </c>
      <c r="AN318" s="66">
        <v>0.47599999999999998</v>
      </c>
      <c r="AO318" s="66">
        <v>0.63200000000000001</v>
      </c>
      <c r="AP318" s="66">
        <v>0.376</v>
      </c>
      <c r="AQ318" s="66">
        <v>0.63200000000000001</v>
      </c>
      <c r="AR318" s="58">
        <v>8.9649999999999994E-2</v>
      </c>
    </row>
    <row r="319" spans="1:44" x14ac:dyDescent="0.2">
      <c r="A319" s="61" t="s">
        <v>658</v>
      </c>
      <c r="B319" s="58" t="s">
        <v>659</v>
      </c>
      <c r="C319" s="65">
        <v>2291638</v>
      </c>
      <c r="D319" s="65">
        <v>1144759</v>
      </c>
      <c r="E319" s="66">
        <v>4.0549999999999997</v>
      </c>
      <c r="F319" s="65">
        <v>23985</v>
      </c>
      <c r="G319" s="65">
        <v>71955</v>
      </c>
      <c r="H319" s="66">
        <v>0.25</v>
      </c>
      <c r="I319" s="65">
        <v>36350</v>
      </c>
      <c r="J319" s="66">
        <v>0.5</v>
      </c>
      <c r="K319" s="65">
        <v>4189671061</v>
      </c>
      <c r="L319" s="65">
        <v>1529</v>
      </c>
      <c r="M319" s="65">
        <v>2740138</v>
      </c>
      <c r="N319" s="65">
        <v>1414290</v>
      </c>
      <c r="O319" s="66">
        <v>4.62</v>
      </c>
      <c r="P319" s="65">
        <v>1834</v>
      </c>
      <c r="Q319" s="65">
        <v>1810</v>
      </c>
      <c r="R319" s="65">
        <v>1834</v>
      </c>
      <c r="S319" s="66">
        <v>1.425</v>
      </c>
      <c r="T319" s="66">
        <v>1.2330000000000001</v>
      </c>
      <c r="U319" s="66">
        <v>0</v>
      </c>
      <c r="V319" s="65">
        <v>4050436667</v>
      </c>
      <c r="W319" s="65">
        <v>4328905455</v>
      </c>
      <c r="X319" s="65">
        <v>2344811293</v>
      </c>
      <c r="Y319" s="65">
        <v>2162450123</v>
      </c>
      <c r="Z319" s="65">
        <v>1889</v>
      </c>
      <c r="AA319" s="65">
        <v>1479</v>
      </c>
      <c r="AB319" s="67">
        <v>0.20930000000000001</v>
      </c>
      <c r="AC319" s="65">
        <v>170</v>
      </c>
      <c r="AD319" s="66">
        <v>6.08E-2</v>
      </c>
      <c r="AE319" s="66">
        <v>0.23300000000000001</v>
      </c>
      <c r="AF319" s="65">
        <v>2218</v>
      </c>
      <c r="AG319" s="65">
        <v>1867</v>
      </c>
      <c r="AH319" s="65">
        <v>1626</v>
      </c>
      <c r="AI319" s="65">
        <v>2662303</v>
      </c>
      <c r="AJ319" s="66">
        <v>6.5000000000000002E-2</v>
      </c>
      <c r="AK319" s="66">
        <v>0</v>
      </c>
      <c r="AL319" s="66">
        <v>0.1</v>
      </c>
      <c r="AM319" s="66">
        <v>0.1</v>
      </c>
      <c r="AN319" s="66">
        <v>0.1</v>
      </c>
      <c r="AO319" s="66">
        <v>0.35499999999999998</v>
      </c>
      <c r="AP319" s="66">
        <v>0</v>
      </c>
      <c r="AQ319" s="66">
        <v>0.36</v>
      </c>
      <c r="AR319" s="58">
        <v>0.19541</v>
      </c>
    </row>
    <row r="320" spans="1:44" x14ac:dyDescent="0.2">
      <c r="A320" s="61" t="s">
        <v>660</v>
      </c>
      <c r="B320" s="58" t="s">
        <v>661</v>
      </c>
      <c r="C320" s="65">
        <v>1507214</v>
      </c>
      <c r="D320" s="65">
        <v>629937</v>
      </c>
      <c r="E320" s="66">
        <v>2.403</v>
      </c>
      <c r="F320" s="65">
        <v>25473</v>
      </c>
      <c r="G320" s="65">
        <v>76419</v>
      </c>
      <c r="H320" s="66">
        <v>0.25</v>
      </c>
      <c r="I320" s="65">
        <v>34587</v>
      </c>
      <c r="J320" s="66">
        <v>0.64</v>
      </c>
      <c r="K320" s="65">
        <v>5752253260</v>
      </c>
      <c r="L320" s="65">
        <v>3205</v>
      </c>
      <c r="M320" s="65">
        <v>1794774</v>
      </c>
      <c r="N320" s="65">
        <v>775580</v>
      </c>
      <c r="O320" s="66">
        <v>2.5329999999999999</v>
      </c>
      <c r="P320" s="65">
        <v>3652</v>
      </c>
      <c r="Q320" s="65">
        <v>3709</v>
      </c>
      <c r="R320" s="65">
        <v>3681</v>
      </c>
      <c r="S320" s="66">
        <v>1.425</v>
      </c>
      <c r="T320" s="66">
        <v>1.1060000000000001</v>
      </c>
      <c r="U320" s="66">
        <v>0.1</v>
      </c>
      <c r="V320" s="65">
        <v>5557037133</v>
      </c>
      <c r="W320" s="65">
        <v>5947469387</v>
      </c>
      <c r="X320" s="65">
        <v>2320652520</v>
      </c>
      <c r="Y320" s="65">
        <v>2485735146</v>
      </c>
      <c r="Z320" s="65">
        <v>3946</v>
      </c>
      <c r="AA320" s="65">
        <v>3150</v>
      </c>
      <c r="AB320" s="67">
        <v>6.7699999999999996E-2</v>
      </c>
      <c r="AC320" s="65">
        <v>194</v>
      </c>
      <c r="AD320" s="66">
        <v>4.7899999999999998E-2</v>
      </c>
      <c r="AE320" s="66">
        <v>0.106</v>
      </c>
      <c r="AF320" s="65">
        <v>3568</v>
      </c>
      <c r="AG320" s="65">
        <v>3256</v>
      </c>
      <c r="AH320" s="65">
        <v>3500</v>
      </c>
      <c r="AI320" s="65">
        <v>1699276</v>
      </c>
      <c r="AJ320" s="66">
        <v>0.13</v>
      </c>
      <c r="AK320" s="66">
        <v>2.4E-2</v>
      </c>
      <c r="AL320" s="66">
        <v>0.124</v>
      </c>
      <c r="AM320" s="66">
        <v>0.124</v>
      </c>
      <c r="AN320" s="66">
        <v>0.124</v>
      </c>
      <c r="AO320" s="66">
        <v>0.56299999999999994</v>
      </c>
      <c r="AP320" s="66">
        <v>2.4E-2</v>
      </c>
      <c r="AQ320" s="66">
        <v>0.56299999999999994</v>
      </c>
      <c r="AR320" s="58">
        <v>0.12299</v>
      </c>
    </row>
    <row r="321" spans="1:44" x14ac:dyDescent="0.2">
      <c r="A321" s="61" t="s">
        <v>662</v>
      </c>
      <c r="B321" s="58" t="s">
        <v>663</v>
      </c>
      <c r="C321" s="65">
        <v>1106750</v>
      </c>
      <c r="D321" s="65">
        <v>217923</v>
      </c>
      <c r="E321" s="66">
        <v>1.2410000000000001</v>
      </c>
      <c r="F321" s="65">
        <v>17748</v>
      </c>
      <c r="G321" s="65">
        <v>53244</v>
      </c>
      <c r="H321" s="66">
        <v>0.36799999999999999</v>
      </c>
      <c r="I321" s="65">
        <v>20365</v>
      </c>
      <c r="J321" s="66">
        <v>0.81399999999999995</v>
      </c>
      <c r="K321" s="65">
        <v>6743216591</v>
      </c>
      <c r="L321" s="65">
        <v>5322</v>
      </c>
      <c r="M321" s="65">
        <v>1267045</v>
      </c>
      <c r="N321" s="65">
        <v>261492</v>
      </c>
      <c r="O321" s="66">
        <v>0.85399999999999998</v>
      </c>
      <c r="P321" s="65">
        <v>6036</v>
      </c>
      <c r="Q321" s="65">
        <v>6074</v>
      </c>
      <c r="R321" s="65">
        <v>6055</v>
      </c>
      <c r="S321" s="66">
        <v>1.425</v>
      </c>
      <c r="T321" s="66">
        <v>1.3340000000000001</v>
      </c>
      <c r="U321" s="66">
        <v>0.32100000000000001</v>
      </c>
      <c r="V321" s="65">
        <v>6418725000</v>
      </c>
      <c r="W321" s="65">
        <v>7067708182</v>
      </c>
      <c r="X321" s="65">
        <v>1355370144</v>
      </c>
      <c r="Y321" s="65">
        <v>1391661795</v>
      </c>
      <c r="Z321" s="65">
        <v>6386</v>
      </c>
      <c r="AA321" s="65">
        <v>5203</v>
      </c>
      <c r="AB321" s="67">
        <v>0.38069999999999998</v>
      </c>
      <c r="AC321" s="65">
        <v>577</v>
      </c>
      <c r="AD321" s="66">
        <v>4.7300000000000002E-2</v>
      </c>
      <c r="AE321" s="66">
        <v>0.33400000000000002</v>
      </c>
      <c r="AF321" s="65">
        <v>6202</v>
      </c>
      <c r="AG321" s="65">
        <v>5615</v>
      </c>
      <c r="AH321" s="65">
        <v>5684</v>
      </c>
      <c r="AI321" s="65">
        <v>1243439</v>
      </c>
      <c r="AJ321" s="66">
        <v>0.4</v>
      </c>
      <c r="AK321" s="66">
        <v>0.30599999999999999</v>
      </c>
      <c r="AL321" s="66">
        <v>0.40600000000000003</v>
      </c>
      <c r="AM321" s="66">
        <v>0.38600000000000001</v>
      </c>
      <c r="AN321" s="66">
        <v>0.38600000000000001</v>
      </c>
      <c r="AO321" s="66">
        <v>0.46700000000000003</v>
      </c>
      <c r="AP321" s="66">
        <v>0.28599999999999998</v>
      </c>
      <c r="AQ321" s="66">
        <v>0.46700000000000003</v>
      </c>
      <c r="AR321" s="58">
        <v>0.36481000000000002</v>
      </c>
    </row>
    <row r="322" spans="1:44" x14ac:dyDescent="0.2">
      <c r="A322" s="61" t="s">
        <v>664</v>
      </c>
      <c r="B322" s="58" t="s">
        <v>665</v>
      </c>
      <c r="C322" s="65">
        <v>750377</v>
      </c>
      <c r="D322" s="65">
        <v>254289</v>
      </c>
      <c r="E322" s="66">
        <v>1.069</v>
      </c>
      <c r="F322" s="65">
        <v>20916</v>
      </c>
      <c r="G322" s="65">
        <v>62748</v>
      </c>
      <c r="H322" s="66">
        <v>0.45500000000000002</v>
      </c>
      <c r="I322" s="65">
        <v>24540</v>
      </c>
      <c r="J322" s="66">
        <v>0.84</v>
      </c>
      <c r="K322" s="65">
        <v>2456435492</v>
      </c>
      <c r="L322" s="65">
        <v>2797</v>
      </c>
      <c r="M322" s="65">
        <v>878239</v>
      </c>
      <c r="N322" s="65">
        <v>307747</v>
      </c>
      <c r="O322" s="66">
        <v>1.0049999999999999</v>
      </c>
      <c r="P322" s="65">
        <v>3191</v>
      </c>
      <c r="Q322" s="65">
        <v>3300</v>
      </c>
      <c r="R322" s="65">
        <v>3246</v>
      </c>
      <c r="S322" s="66">
        <v>1.425</v>
      </c>
      <c r="T322" s="66">
        <v>1.0960000000000001</v>
      </c>
      <c r="U322" s="66">
        <v>0.38300000000000001</v>
      </c>
      <c r="V322" s="65">
        <v>2372844167</v>
      </c>
      <c r="W322" s="65">
        <v>2540026818</v>
      </c>
      <c r="X322" s="65">
        <v>842943338</v>
      </c>
      <c r="Y322" s="65">
        <v>860771111</v>
      </c>
      <c r="Z322" s="65">
        <v>3385</v>
      </c>
      <c r="AA322" s="65">
        <v>2781</v>
      </c>
      <c r="AB322" s="67">
        <v>0.1009</v>
      </c>
      <c r="AC322" s="65">
        <v>48</v>
      </c>
      <c r="AD322" s="66">
        <v>3.4200000000000001E-2</v>
      </c>
      <c r="AE322" s="66">
        <v>9.6000000000000002E-2</v>
      </c>
      <c r="AF322" s="65">
        <v>2956</v>
      </c>
      <c r="AG322" s="65">
        <v>2859</v>
      </c>
      <c r="AH322" s="65">
        <v>3019</v>
      </c>
      <c r="AI322" s="65">
        <v>841347</v>
      </c>
      <c r="AJ322" s="66">
        <v>0.57499999999999996</v>
      </c>
      <c r="AK322" s="66">
        <v>0.55400000000000005</v>
      </c>
      <c r="AL322" s="66">
        <v>0.65400000000000003</v>
      </c>
      <c r="AM322" s="66">
        <v>0.61799999999999999</v>
      </c>
      <c r="AN322" s="66">
        <v>0.61799999999999999</v>
      </c>
      <c r="AO322" s="66">
        <v>0.7</v>
      </c>
      <c r="AP322" s="66">
        <v>0.51800000000000002</v>
      </c>
      <c r="AQ322" s="66">
        <v>0.7</v>
      </c>
      <c r="AR322" s="58">
        <v>0.10609</v>
      </c>
    </row>
    <row r="323" spans="1:44" x14ac:dyDescent="0.2">
      <c r="A323" s="61" t="s">
        <v>666</v>
      </c>
      <c r="B323" s="58" t="s">
        <v>667</v>
      </c>
      <c r="C323" s="65">
        <v>884068</v>
      </c>
      <c r="D323" s="65">
        <v>213812</v>
      </c>
      <c r="E323" s="66">
        <v>1.077</v>
      </c>
      <c r="F323" s="65">
        <v>20131</v>
      </c>
      <c r="G323" s="65">
        <v>60393</v>
      </c>
      <c r="H323" s="66">
        <v>0.45100000000000001</v>
      </c>
      <c r="I323" s="65">
        <v>23000</v>
      </c>
      <c r="J323" s="66">
        <v>0.83899999999999997</v>
      </c>
      <c r="K323" s="65">
        <v>3165448428</v>
      </c>
      <c r="L323" s="65">
        <v>3035</v>
      </c>
      <c r="M323" s="65">
        <v>1042981</v>
      </c>
      <c r="N323" s="65">
        <v>261999</v>
      </c>
      <c r="O323" s="66">
        <v>0.85499999999999998</v>
      </c>
      <c r="P323" s="65">
        <v>3425</v>
      </c>
      <c r="Q323" s="65">
        <v>3456</v>
      </c>
      <c r="R323" s="65">
        <v>3441</v>
      </c>
      <c r="S323" s="66">
        <v>1.425</v>
      </c>
      <c r="T323" s="66">
        <v>1.1060000000000001</v>
      </c>
      <c r="U323" s="66">
        <v>0.38200000000000001</v>
      </c>
      <c r="V323" s="65">
        <v>3043044583</v>
      </c>
      <c r="W323" s="65">
        <v>3287852273</v>
      </c>
      <c r="X323" s="65">
        <v>776334079</v>
      </c>
      <c r="Y323" s="65">
        <v>795167839</v>
      </c>
      <c r="Z323" s="65">
        <v>3719</v>
      </c>
      <c r="AA323" s="65">
        <v>2931</v>
      </c>
      <c r="AB323" s="67">
        <v>0.1026</v>
      </c>
      <c r="AC323" s="65">
        <v>80</v>
      </c>
      <c r="AD323" s="66">
        <v>3.9800000000000002E-2</v>
      </c>
      <c r="AE323" s="66">
        <v>0.106</v>
      </c>
      <c r="AF323" s="65">
        <v>2935</v>
      </c>
      <c r="AG323" s="65">
        <v>2998</v>
      </c>
      <c r="AH323" s="65">
        <v>3246</v>
      </c>
      <c r="AI323" s="65">
        <v>1012893</v>
      </c>
      <c r="AJ323" s="66">
        <v>0.48599999999999999</v>
      </c>
      <c r="AK323" s="66">
        <v>0.41899999999999998</v>
      </c>
      <c r="AL323" s="66">
        <v>0.51900000000000002</v>
      </c>
      <c r="AM323" s="66">
        <v>0.51900000000000002</v>
      </c>
      <c r="AN323" s="66">
        <v>0.51900000000000002</v>
      </c>
      <c r="AO323" s="66">
        <v>0.61</v>
      </c>
      <c r="AP323" s="66">
        <v>0.41899999999999998</v>
      </c>
      <c r="AQ323" s="66">
        <v>0.61</v>
      </c>
      <c r="AR323" s="58">
        <v>0.15709999999999999</v>
      </c>
    </row>
    <row r="324" spans="1:44" x14ac:dyDescent="0.2">
      <c r="A324" s="61" t="s">
        <v>668</v>
      </c>
      <c r="B324" s="58" t="s">
        <v>669</v>
      </c>
      <c r="C324" s="65">
        <v>844867</v>
      </c>
      <c r="D324" s="65">
        <v>242711</v>
      </c>
      <c r="E324" s="66">
        <v>1.111</v>
      </c>
      <c r="F324" s="65">
        <v>21423</v>
      </c>
      <c r="G324" s="65">
        <v>64269</v>
      </c>
      <c r="H324" s="66">
        <v>0.434</v>
      </c>
      <c r="I324" s="65">
        <v>24098</v>
      </c>
      <c r="J324" s="66">
        <v>0.83399999999999996</v>
      </c>
      <c r="K324" s="65">
        <v>5611993039</v>
      </c>
      <c r="L324" s="65">
        <v>5567</v>
      </c>
      <c r="M324" s="65">
        <v>1008082</v>
      </c>
      <c r="N324" s="65">
        <v>298081</v>
      </c>
      <c r="O324" s="66">
        <v>0.97299999999999998</v>
      </c>
      <c r="P324" s="65">
        <v>6358</v>
      </c>
      <c r="Q324" s="65">
        <v>6581</v>
      </c>
      <c r="R324" s="65">
        <v>6470</v>
      </c>
      <c r="S324" s="66">
        <v>1.425</v>
      </c>
      <c r="T324" s="66">
        <v>1.1970000000000001</v>
      </c>
      <c r="U324" s="66">
        <v>0.36899999999999999</v>
      </c>
      <c r="V324" s="65">
        <v>5447624226</v>
      </c>
      <c r="W324" s="65">
        <v>5776361852</v>
      </c>
      <c r="X324" s="65">
        <v>1587389515</v>
      </c>
      <c r="Y324" s="65">
        <v>1659420059</v>
      </c>
      <c r="Z324" s="65">
        <v>6837</v>
      </c>
      <c r="AA324" s="65">
        <v>5381</v>
      </c>
      <c r="AB324" s="67">
        <v>0.2122</v>
      </c>
      <c r="AC324" s="65">
        <v>315</v>
      </c>
      <c r="AD324" s="66">
        <v>4.5900000000000003E-2</v>
      </c>
      <c r="AE324" s="66">
        <v>0.19700000000000001</v>
      </c>
      <c r="AF324" s="65">
        <v>5426</v>
      </c>
      <c r="AG324" s="65">
        <v>5686</v>
      </c>
      <c r="AH324" s="65">
        <v>5863</v>
      </c>
      <c r="AI324" s="65">
        <v>985222</v>
      </c>
      <c r="AJ324" s="66">
        <v>0.5</v>
      </c>
      <c r="AK324" s="66">
        <v>0.47499999999999998</v>
      </c>
      <c r="AL324" s="66">
        <v>0.57499999999999996</v>
      </c>
      <c r="AM324" s="66">
        <v>0.53500000000000003</v>
      </c>
      <c r="AN324" s="66">
        <v>0.53500000000000003</v>
      </c>
      <c r="AO324" s="66">
        <v>0.64700000000000002</v>
      </c>
      <c r="AP324" s="66">
        <v>0.435</v>
      </c>
      <c r="AQ324" s="66">
        <v>0.64700000000000002</v>
      </c>
      <c r="AR324" s="58">
        <v>0.2321</v>
      </c>
    </row>
    <row r="325" spans="1:44" x14ac:dyDescent="0.2">
      <c r="A325" s="61" t="s">
        <v>670</v>
      </c>
      <c r="B325" s="58" t="s">
        <v>671</v>
      </c>
      <c r="C325" s="65">
        <v>978768</v>
      </c>
      <c r="D325" s="65">
        <v>351489</v>
      </c>
      <c r="E325" s="66">
        <v>1.4379999999999999</v>
      </c>
      <c r="F325" s="65">
        <v>21289</v>
      </c>
      <c r="G325" s="65">
        <v>63867</v>
      </c>
      <c r="H325" s="66">
        <v>0.26700000000000002</v>
      </c>
      <c r="I325" s="65">
        <v>25361</v>
      </c>
      <c r="J325" s="66">
        <v>0.78500000000000003</v>
      </c>
      <c r="K325" s="65">
        <v>7568469204</v>
      </c>
      <c r="L325" s="65">
        <v>6753</v>
      </c>
      <c r="M325" s="65">
        <v>1120756</v>
      </c>
      <c r="N325" s="65">
        <v>417956</v>
      </c>
      <c r="O325" s="66">
        <v>1.365</v>
      </c>
      <c r="P325" s="65">
        <v>7597</v>
      </c>
      <c r="Q325" s="65">
        <v>7589</v>
      </c>
      <c r="R325" s="65">
        <v>7597</v>
      </c>
      <c r="S325" s="66">
        <v>1.425</v>
      </c>
      <c r="T325" s="66">
        <v>1.069</v>
      </c>
      <c r="U325" s="66">
        <v>0.26800000000000002</v>
      </c>
      <c r="V325" s="65">
        <v>7277427500</v>
      </c>
      <c r="W325" s="65">
        <v>7859510909</v>
      </c>
      <c r="X325" s="65">
        <v>2531531620</v>
      </c>
      <c r="Y325" s="65">
        <v>2822462066</v>
      </c>
      <c r="Z325" s="65">
        <v>8030</v>
      </c>
      <c r="AA325" s="65">
        <v>6585</v>
      </c>
      <c r="AB325" s="67">
        <v>7.9299999999999995E-2</v>
      </c>
      <c r="AC325" s="65">
        <v>33</v>
      </c>
      <c r="AD325" s="66">
        <v>2.3400000000000001E-2</v>
      </c>
      <c r="AE325" s="66">
        <v>6.9000000000000006E-2</v>
      </c>
      <c r="AF325" s="65">
        <v>6886</v>
      </c>
      <c r="AG325" s="65">
        <v>7259</v>
      </c>
      <c r="AH325" s="65">
        <v>7160</v>
      </c>
      <c r="AI325" s="65">
        <v>1097697</v>
      </c>
      <c r="AJ325" s="66">
        <v>0.442</v>
      </c>
      <c r="AK325" s="66">
        <v>0.53300000000000003</v>
      </c>
      <c r="AL325" s="66">
        <v>0.63300000000000001</v>
      </c>
      <c r="AM325" s="66">
        <v>0.53300000000000003</v>
      </c>
      <c r="AN325" s="66">
        <v>0.53300000000000003</v>
      </c>
      <c r="AO325" s="66">
        <v>0.625</v>
      </c>
      <c r="AP325" s="66">
        <v>0.37</v>
      </c>
      <c r="AQ325" s="66">
        <v>0.625</v>
      </c>
      <c r="AR325" s="58">
        <v>7.1800000000000003E-2</v>
      </c>
    </row>
    <row r="326" spans="1:44" x14ac:dyDescent="0.2">
      <c r="A326" s="61" t="s">
        <v>672</v>
      </c>
      <c r="B326" s="58" t="s">
        <v>673</v>
      </c>
      <c r="C326" s="65">
        <v>781733</v>
      </c>
      <c r="D326" s="65">
        <v>256094</v>
      </c>
      <c r="E326" s="66">
        <v>1.095</v>
      </c>
      <c r="F326" s="65">
        <v>16556</v>
      </c>
      <c r="G326" s="65">
        <v>49668</v>
      </c>
      <c r="H326" s="66">
        <v>0.442</v>
      </c>
      <c r="I326" s="65">
        <v>18527</v>
      </c>
      <c r="J326" s="66">
        <v>0.83599999999999997</v>
      </c>
      <c r="K326" s="65">
        <v>1099061043460</v>
      </c>
      <c r="L326" s="65">
        <v>1039890</v>
      </c>
      <c r="M326" s="65">
        <v>1056901</v>
      </c>
      <c r="N326" s="65">
        <v>361375</v>
      </c>
      <c r="O326" s="66">
        <v>1.18</v>
      </c>
      <c r="P326" s="65">
        <v>1345336</v>
      </c>
      <c r="Q326" s="65">
        <v>1361607</v>
      </c>
      <c r="R326" s="65">
        <v>1353472</v>
      </c>
      <c r="S326" s="66">
        <v>1.425</v>
      </c>
      <c r="T326" s="66">
        <v>1.7569999999999999</v>
      </c>
      <c r="U326" s="66">
        <v>0.39100000000000001</v>
      </c>
      <c r="V326" s="65">
        <v>1051014597064</v>
      </c>
      <c r="W326" s="65">
        <v>1147107489857</v>
      </c>
      <c r="X326" s="65">
        <v>376679507745</v>
      </c>
      <c r="Y326" s="65">
        <v>375790950658</v>
      </c>
      <c r="Z326" s="65">
        <v>1467389</v>
      </c>
      <c r="AA326" s="65">
        <v>1015681</v>
      </c>
      <c r="AB326" s="67">
        <v>0.73960000000000004</v>
      </c>
      <c r="AC326" s="65">
        <v>119929</v>
      </c>
      <c r="AD326" s="66">
        <v>0.33550000000000002</v>
      </c>
      <c r="AE326" s="66">
        <v>0.75700000000000001</v>
      </c>
      <c r="AF326" s="65">
        <v>1239593</v>
      </c>
      <c r="AG326" s="65">
        <v>1225407</v>
      </c>
      <c r="AH326" s="65">
        <v>1076783</v>
      </c>
      <c r="AI326" s="65">
        <v>1065309</v>
      </c>
      <c r="AJ326" s="66">
        <v>0.47099999999999997</v>
      </c>
      <c r="AK326" s="66">
        <v>0.54700000000000004</v>
      </c>
      <c r="AL326" s="66">
        <v>0.64700000000000002</v>
      </c>
      <c r="AM326" s="66">
        <v>0.54700000000000004</v>
      </c>
      <c r="AN326" s="66">
        <v>0.56899999999999995</v>
      </c>
      <c r="AO326" s="66">
        <v>0.51300000000000001</v>
      </c>
      <c r="AP326" s="66">
        <v>0.38800000000000001</v>
      </c>
      <c r="AQ326" s="66">
        <v>0</v>
      </c>
      <c r="AR326" s="58">
        <v>0.61167000000000005</v>
      </c>
    </row>
    <row r="327" spans="1:44" x14ac:dyDescent="0.2">
      <c r="A327" s="61" t="s">
        <v>674</v>
      </c>
      <c r="B327" s="58" t="s">
        <v>675</v>
      </c>
      <c r="C327" s="65">
        <v>622315</v>
      </c>
      <c r="D327" s="65">
        <v>233421</v>
      </c>
      <c r="E327" s="66">
        <v>0.93400000000000005</v>
      </c>
      <c r="F327" s="65">
        <v>12864</v>
      </c>
      <c r="G327" s="65">
        <v>38592</v>
      </c>
      <c r="H327" s="66">
        <v>0.52400000000000002</v>
      </c>
      <c r="I327" s="65">
        <v>14674</v>
      </c>
      <c r="J327" s="66">
        <v>0.86</v>
      </c>
      <c r="K327" s="65">
        <v>1544818011</v>
      </c>
      <c r="L327" s="65">
        <v>1940</v>
      </c>
      <c r="M327" s="65">
        <v>796297</v>
      </c>
      <c r="N327" s="65">
        <v>305252</v>
      </c>
      <c r="O327" s="66">
        <v>0.997</v>
      </c>
      <c r="P327" s="65">
        <v>2358</v>
      </c>
      <c r="Q327" s="65">
        <v>2383</v>
      </c>
      <c r="R327" s="65">
        <v>2371</v>
      </c>
      <c r="S327" s="66">
        <v>1.091</v>
      </c>
      <c r="T327" s="66">
        <v>1.21</v>
      </c>
      <c r="U327" s="66">
        <v>0.432</v>
      </c>
      <c r="V327" s="65">
        <v>1510820643</v>
      </c>
      <c r="W327" s="65">
        <v>1578815379</v>
      </c>
      <c r="X327" s="65">
        <v>590572917</v>
      </c>
      <c r="Y327" s="65">
        <v>592190264</v>
      </c>
      <c r="Z327" s="65">
        <v>2537</v>
      </c>
      <c r="AA327" s="65">
        <v>1894</v>
      </c>
      <c r="AB327" s="67">
        <v>0.25190000000000001</v>
      </c>
      <c r="AC327" s="65">
        <v>15</v>
      </c>
      <c r="AD327" s="66">
        <v>6.3899999999999998E-2</v>
      </c>
      <c r="AE327" s="66">
        <v>0.21</v>
      </c>
      <c r="AF327" s="65">
        <v>2198</v>
      </c>
      <c r="AG327" s="65">
        <v>2155</v>
      </c>
      <c r="AH327" s="65">
        <v>2102</v>
      </c>
      <c r="AI327" s="65">
        <v>751101</v>
      </c>
      <c r="AJ327" s="66">
        <v>0.621</v>
      </c>
      <c r="AK327" s="66">
        <v>0.72599999999999998</v>
      </c>
      <c r="AL327" s="66">
        <v>0.82599999999999996</v>
      </c>
      <c r="AM327" s="66">
        <v>0.72599999999999998</v>
      </c>
      <c r="AN327" s="66">
        <v>0.72599999999999998</v>
      </c>
      <c r="AO327" s="66">
        <v>0.54600000000000004</v>
      </c>
      <c r="AP327" s="66">
        <v>0.56899999999999995</v>
      </c>
      <c r="AQ327" s="66">
        <v>0.56899999999999995</v>
      </c>
      <c r="AR327" s="58">
        <v>0.23976</v>
      </c>
    </row>
    <row r="328" spans="1:44" x14ac:dyDescent="0.2">
      <c r="A328" s="61" t="s">
        <v>676</v>
      </c>
      <c r="B328" s="58" t="s">
        <v>677</v>
      </c>
      <c r="C328" s="65">
        <v>298439</v>
      </c>
      <c r="D328" s="65">
        <v>137237</v>
      </c>
      <c r="E328" s="66">
        <v>0.502</v>
      </c>
      <c r="F328" s="65">
        <v>13126</v>
      </c>
      <c r="G328" s="65">
        <v>39378</v>
      </c>
      <c r="H328" s="66">
        <v>0.74399999999999999</v>
      </c>
      <c r="I328" s="65">
        <v>9277</v>
      </c>
      <c r="J328" s="66">
        <v>0.92500000000000004</v>
      </c>
      <c r="K328" s="65">
        <v>1616206024</v>
      </c>
      <c r="L328" s="65">
        <v>4394</v>
      </c>
      <c r="M328" s="65">
        <v>367821</v>
      </c>
      <c r="N328" s="65">
        <v>172406</v>
      </c>
      <c r="O328" s="66">
        <v>0.56299999999999994</v>
      </c>
      <c r="P328" s="65">
        <v>5356</v>
      </c>
      <c r="Q328" s="65">
        <v>5517</v>
      </c>
      <c r="R328" s="65">
        <v>5437</v>
      </c>
      <c r="S328" s="66">
        <v>1.091</v>
      </c>
      <c r="T328" s="66">
        <v>1.4950000000000001</v>
      </c>
      <c r="U328" s="66">
        <v>0.755</v>
      </c>
      <c r="V328" s="65">
        <v>1585026350</v>
      </c>
      <c r="W328" s="65">
        <v>1647385699</v>
      </c>
      <c r="X328" s="65">
        <v>717608955</v>
      </c>
      <c r="Y328" s="65">
        <v>757553551</v>
      </c>
      <c r="Z328" s="65">
        <v>5520</v>
      </c>
      <c r="AA328" s="65">
        <v>4290</v>
      </c>
      <c r="AB328" s="67">
        <v>0.58199999999999996</v>
      </c>
      <c r="AC328" s="65">
        <v>84</v>
      </c>
      <c r="AD328" s="66">
        <v>0.16489999999999999</v>
      </c>
      <c r="AE328" s="66">
        <v>0.495</v>
      </c>
      <c r="AF328" s="65">
        <v>4627</v>
      </c>
      <c r="AG328" s="65">
        <v>4726</v>
      </c>
      <c r="AH328" s="65">
        <v>4524</v>
      </c>
      <c r="AI328" s="65">
        <v>364143</v>
      </c>
      <c r="AJ328" s="66">
        <v>0.9</v>
      </c>
      <c r="AK328" s="66">
        <v>0.83099999999999996</v>
      </c>
      <c r="AL328" s="66">
        <v>0.93100000000000005</v>
      </c>
      <c r="AM328" s="66">
        <v>0.89100000000000001</v>
      </c>
      <c r="AN328" s="66">
        <v>0.89100000000000001</v>
      </c>
      <c r="AO328" s="66">
        <v>0.67</v>
      </c>
      <c r="AP328" s="66">
        <v>0.79100000000000004</v>
      </c>
      <c r="AQ328" s="66">
        <v>0.79100000000000004</v>
      </c>
      <c r="AR328" s="58">
        <v>0.53737000000000001</v>
      </c>
    </row>
    <row r="329" spans="1:44" x14ac:dyDescent="0.2">
      <c r="A329" s="61" t="s">
        <v>678</v>
      </c>
      <c r="B329" s="58" t="s">
        <v>679</v>
      </c>
      <c r="C329" s="65">
        <v>348059</v>
      </c>
      <c r="D329" s="65">
        <v>138783</v>
      </c>
      <c r="E329" s="66">
        <v>0.54</v>
      </c>
      <c r="F329" s="65">
        <v>13744</v>
      </c>
      <c r="G329" s="65">
        <v>41232</v>
      </c>
      <c r="H329" s="66">
        <v>0.72499999999999998</v>
      </c>
      <c r="I329" s="65">
        <v>10759</v>
      </c>
      <c r="J329" s="66">
        <v>0.91900000000000004</v>
      </c>
      <c r="K329" s="65">
        <v>582354026</v>
      </c>
      <c r="L329" s="65">
        <v>1332</v>
      </c>
      <c r="M329" s="65">
        <v>437202</v>
      </c>
      <c r="N329" s="65">
        <v>180147</v>
      </c>
      <c r="O329" s="66">
        <v>0.58799999999999997</v>
      </c>
      <c r="P329" s="65">
        <v>1607</v>
      </c>
      <c r="Q329" s="65">
        <v>1674</v>
      </c>
      <c r="R329" s="65">
        <v>1641</v>
      </c>
      <c r="S329" s="66">
        <v>1.091</v>
      </c>
      <c r="T329" s="66">
        <v>1.4330000000000001</v>
      </c>
      <c r="U329" s="66">
        <v>0.70799999999999996</v>
      </c>
      <c r="V329" s="65">
        <v>562913046</v>
      </c>
      <c r="W329" s="65">
        <v>601795006</v>
      </c>
      <c r="X329" s="65">
        <v>232575333</v>
      </c>
      <c r="Y329" s="65">
        <v>239956191</v>
      </c>
      <c r="Z329" s="65">
        <v>1729</v>
      </c>
      <c r="AA329" s="65">
        <v>1279</v>
      </c>
      <c r="AB329" s="67">
        <v>0.51719999999999999</v>
      </c>
      <c r="AC329" s="65">
        <v>0</v>
      </c>
      <c r="AD329" s="66">
        <v>6.6900000000000001E-2</v>
      </c>
      <c r="AE329" s="66">
        <v>0.433</v>
      </c>
      <c r="AF329" s="65">
        <v>1293</v>
      </c>
      <c r="AG329" s="65">
        <v>1316</v>
      </c>
      <c r="AH329" s="65">
        <v>1449</v>
      </c>
      <c r="AI329" s="65">
        <v>415317</v>
      </c>
      <c r="AJ329" s="66">
        <v>0.89100000000000001</v>
      </c>
      <c r="AK329" s="66">
        <v>0.84899999999999998</v>
      </c>
      <c r="AL329" s="66">
        <v>0.94899999999999995</v>
      </c>
      <c r="AM329" s="66">
        <v>0.86199999999999999</v>
      </c>
      <c r="AN329" s="66">
        <v>0.86199999999999999</v>
      </c>
      <c r="AO329" s="66">
        <v>0.64800000000000002</v>
      </c>
      <c r="AP329" s="66">
        <v>0.76200000000000001</v>
      </c>
      <c r="AQ329" s="66">
        <v>0.76200000000000001</v>
      </c>
      <c r="AR329" s="58">
        <v>0.36180000000000001</v>
      </c>
    </row>
    <row r="330" spans="1:44" x14ac:dyDescent="0.2">
      <c r="A330" s="61" t="s">
        <v>680</v>
      </c>
      <c r="B330" s="58" t="s">
        <v>681</v>
      </c>
      <c r="C330" s="65">
        <v>440441</v>
      </c>
      <c r="D330" s="65">
        <v>157287</v>
      </c>
      <c r="E330" s="66">
        <v>0.64500000000000002</v>
      </c>
      <c r="F330" s="65">
        <v>12456</v>
      </c>
      <c r="G330" s="65">
        <v>37368</v>
      </c>
      <c r="H330" s="66">
        <v>0.67200000000000004</v>
      </c>
      <c r="I330" s="65">
        <v>10072</v>
      </c>
      <c r="J330" s="66">
        <v>0.90400000000000003</v>
      </c>
      <c r="K330" s="65">
        <v>1864887408</v>
      </c>
      <c r="L330" s="65">
        <v>3448</v>
      </c>
      <c r="M330" s="65">
        <v>540860</v>
      </c>
      <c r="N330" s="65">
        <v>196198</v>
      </c>
      <c r="O330" s="66">
        <v>0.64</v>
      </c>
      <c r="P330" s="65">
        <v>4019</v>
      </c>
      <c r="Q330" s="65">
        <v>4235</v>
      </c>
      <c r="R330" s="65">
        <v>4127</v>
      </c>
      <c r="S330" s="66">
        <v>1.091</v>
      </c>
      <c r="T330" s="66">
        <v>1.325</v>
      </c>
      <c r="U330" s="66">
        <v>0.58699999999999997</v>
      </c>
      <c r="V330" s="65">
        <v>1835436557</v>
      </c>
      <c r="W330" s="65">
        <v>1894338259</v>
      </c>
      <c r="X330" s="65">
        <v>646346533</v>
      </c>
      <c r="Y330" s="65">
        <v>676493441</v>
      </c>
      <c r="Z330" s="65">
        <v>4301</v>
      </c>
      <c r="AA330" s="65">
        <v>3370</v>
      </c>
      <c r="AB330" s="67">
        <v>0.40689999999999998</v>
      </c>
      <c r="AC330" s="65">
        <v>24</v>
      </c>
      <c r="AD330" s="66">
        <v>8.8300000000000003E-2</v>
      </c>
      <c r="AE330" s="66">
        <v>0.32500000000000001</v>
      </c>
      <c r="AF330" s="65">
        <v>4057</v>
      </c>
      <c r="AG330" s="65">
        <v>3757</v>
      </c>
      <c r="AH330" s="65">
        <v>3744</v>
      </c>
      <c r="AI330" s="65">
        <v>505966</v>
      </c>
      <c r="AJ330" s="66">
        <v>0.749</v>
      </c>
      <c r="AK330" s="66">
        <v>0.77</v>
      </c>
      <c r="AL330" s="66">
        <v>0.87</v>
      </c>
      <c r="AM330" s="66">
        <v>0.81</v>
      </c>
      <c r="AN330" s="66">
        <v>0.81</v>
      </c>
      <c r="AO330" s="66">
        <v>0.55600000000000005</v>
      </c>
      <c r="AP330" s="66">
        <v>0.71</v>
      </c>
      <c r="AQ330" s="66">
        <v>0.71</v>
      </c>
      <c r="AR330" s="58">
        <v>0.35221999999999998</v>
      </c>
    </row>
    <row r="331" spans="1:44" x14ac:dyDescent="0.2">
      <c r="A331" s="61" t="s">
        <v>682</v>
      </c>
      <c r="B331" s="58" t="s">
        <v>683</v>
      </c>
      <c r="C331" s="65">
        <v>196340</v>
      </c>
      <c r="D331" s="65">
        <v>88969</v>
      </c>
      <c r="E331" s="66">
        <v>0.32700000000000001</v>
      </c>
      <c r="F331" s="65">
        <v>13073</v>
      </c>
      <c r="G331" s="65">
        <v>39219</v>
      </c>
      <c r="H331" s="66">
        <v>0.83399999999999996</v>
      </c>
      <c r="I331" s="65">
        <v>4095</v>
      </c>
      <c r="J331" s="66">
        <v>0.95099999999999996</v>
      </c>
      <c r="K331" s="65">
        <v>1663805210</v>
      </c>
      <c r="L331" s="65">
        <v>7013</v>
      </c>
      <c r="M331" s="65">
        <v>237245</v>
      </c>
      <c r="N331" s="65">
        <v>108747</v>
      </c>
      <c r="O331" s="66">
        <v>0.35499999999999998</v>
      </c>
      <c r="P331" s="65">
        <v>8298</v>
      </c>
      <c r="Q331" s="65">
        <v>8563</v>
      </c>
      <c r="R331" s="65">
        <v>8431</v>
      </c>
      <c r="S331" s="66">
        <v>1.091</v>
      </c>
      <c r="T331" s="66">
        <v>1.7050000000000001</v>
      </c>
      <c r="U331" s="66">
        <v>0.9</v>
      </c>
      <c r="V331" s="65">
        <v>1644576533</v>
      </c>
      <c r="W331" s="65">
        <v>1683033887</v>
      </c>
      <c r="X331" s="65">
        <v>727496240</v>
      </c>
      <c r="Y331" s="65">
        <v>762646201</v>
      </c>
      <c r="Z331" s="65">
        <v>8572</v>
      </c>
      <c r="AA331" s="65">
        <v>6684</v>
      </c>
      <c r="AB331" s="67">
        <v>0.76090000000000002</v>
      </c>
      <c r="AC331" s="65">
        <v>161</v>
      </c>
      <c r="AD331" s="66">
        <v>0.3049</v>
      </c>
      <c r="AE331" s="66">
        <v>0.70499999999999996</v>
      </c>
      <c r="AF331" s="65">
        <v>6622</v>
      </c>
      <c r="AG331" s="65">
        <v>7212</v>
      </c>
      <c r="AH331" s="65">
        <v>6920</v>
      </c>
      <c r="AI331" s="65">
        <v>243212</v>
      </c>
      <c r="AJ331" s="66">
        <v>0.9</v>
      </c>
      <c r="AK331" s="66">
        <v>0.871</v>
      </c>
      <c r="AL331" s="66">
        <v>0.95</v>
      </c>
      <c r="AM331" s="66">
        <v>0.95</v>
      </c>
      <c r="AN331" s="66">
        <v>0.98</v>
      </c>
      <c r="AO331" s="66">
        <v>0.51300000000000001</v>
      </c>
      <c r="AP331" s="66">
        <v>0.86099999999999999</v>
      </c>
      <c r="AQ331" s="66">
        <v>0.86099999999999999</v>
      </c>
      <c r="AR331" s="58">
        <v>0.72955000000000003</v>
      </c>
    </row>
    <row r="332" spans="1:44" x14ac:dyDescent="0.2">
      <c r="A332" s="61" t="s">
        <v>684</v>
      </c>
      <c r="B332" s="58" t="s">
        <v>685</v>
      </c>
      <c r="C332" s="65">
        <v>355662</v>
      </c>
      <c r="D332" s="65">
        <v>161892</v>
      </c>
      <c r="E332" s="66">
        <v>0.59499999999999997</v>
      </c>
      <c r="F332" s="65">
        <v>12700</v>
      </c>
      <c r="G332" s="65">
        <v>38100</v>
      </c>
      <c r="H332" s="66">
        <v>0.69699999999999995</v>
      </c>
      <c r="I332" s="65">
        <v>8959</v>
      </c>
      <c r="J332" s="66">
        <v>0.91100000000000003</v>
      </c>
      <c r="K332" s="65">
        <v>1543628030</v>
      </c>
      <c r="L332" s="65">
        <v>3313</v>
      </c>
      <c r="M332" s="65">
        <v>465930</v>
      </c>
      <c r="N332" s="65">
        <v>216474</v>
      </c>
      <c r="O332" s="66">
        <v>0.70699999999999996</v>
      </c>
      <c r="P332" s="65">
        <v>4184</v>
      </c>
      <c r="Q332" s="65">
        <v>4328</v>
      </c>
      <c r="R332" s="65">
        <v>4256</v>
      </c>
      <c r="S332" s="66">
        <v>1.091</v>
      </c>
      <c r="T332" s="66">
        <v>1.3759999999999999</v>
      </c>
      <c r="U332" s="66">
        <v>0.64100000000000001</v>
      </c>
      <c r="V332" s="65">
        <v>1511670761</v>
      </c>
      <c r="W332" s="65">
        <v>1575585300</v>
      </c>
      <c r="X332" s="65">
        <v>682247569</v>
      </c>
      <c r="Y332" s="65">
        <v>717181644</v>
      </c>
      <c r="Z332" s="65">
        <v>4430</v>
      </c>
      <c r="AA332" s="65">
        <v>3224</v>
      </c>
      <c r="AB332" s="67">
        <v>0.48949999999999999</v>
      </c>
      <c r="AC332" s="65">
        <v>44</v>
      </c>
      <c r="AD332" s="66">
        <v>7.8399999999999997E-2</v>
      </c>
      <c r="AE332" s="66">
        <v>0.376</v>
      </c>
      <c r="AF332" s="65">
        <v>3327</v>
      </c>
      <c r="AG332" s="65">
        <v>3549</v>
      </c>
      <c r="AH332" s="65">
        <v>3542</v>
      </c>
      <c r="AI332" s="65">
        <v>444829</v>
      </c>
      <c r="AJ332" s="66">
        <v>0.80700000000000005</v>
      </c>
      <c r="AK332" s="66">
        <v>0.81200000000000006</v>
      </c>
      <c r="AL332" s="66">
        <v>0.91200000000000003</v>
      </c>
      <c r="AM332" s="66">
        <v>0.84499999999999997</v>
      </c>
      <c r="AN332" s="66">
        <v>0.84499999999999997</v>
      </c>
      <c r="AO332" s="66">
        <v>0.56299999999999994</v>
      </c>
      <c r="AP332" s="66">
        <v>0.745</v>
      </c>
      <c r="AQ332" s="66">
        <v>0.745</v>
      </c>
      <c r="AR332" s="58">
        <v>0.41976999999999998</v>
      </c>
    </row>
    <row r="333" spans="1:44" x14ac:dyDescent="0.2">
      <c r="A333" s="61" t="s">
        <v>686</v>
      </c>
      <c r="B333" s="58" t="s">
        <v>687</v>
      </c>
      <c r="C333" s="65">
        <v>433147</v>
      </c>
      <c r="D333" s="65">
        <v>173927</v>
      </c>
      <c r="E333" s="66">
        <v>0.67500000000000004</v>
      </c>
      <c r="F333" s="65">
        <v>11224</v>
      </c>
      <c r="G333" s="65">
        <v>33672</v>
      </c>
      <c r="H333" s="66">
        <v>0.65600000000000003</v>
      </c>
      <c r="I333" s="65">
        <v>10478</v>
      </c>
      <c r="J333" s="66">
        <v>0.89900000000000002</v>
      </c>
      <c r="K333" s="65">
        <v>1481221921</v>
      </c>
      <c r="L333" s="65">
        <v>2914</v>
      </c>
      <c r="M333" s="65">
        <v>508312</v>
      </c>
      <c r="N333" s="65">
        <v>209858</v>
      </c>
      <c r="O333" s="66">
        <v>0.68500000000000005</v>
      </c>
      <c r="P333" s="65">
        <v>3415</v>
      </c>
      <c r="Q333" s="65">
        <v>3331</v>
      </c>
      <c r="R333" s="65">
        <v>3415</v>
      </c>
      <c r="S333" s="66">
        <v>1.091</v>
      </c>
      <c r="T333" s="66">
        <v>1.1539999999999999</v>
      </c>
      <c r="U333" s="66">
        <v>0.56999999999999995</v>
      </c>
      <c r="V333" s="65">
        <v>1439496664</v>
      </c>
      <c r="W333" s="65">
        <v>1522947178</v>
      </c>
      <c r="X333" s="65">
        <v>583963745</v>
      </c>
      <c r="Y333" s="65">
        <v>611527527</v>
      </c>
      <c r="Z333" s="65">
        <v>3516</v>
      </c>
      <c r="AA333" s="65">
        <v>2955</v>
      </c>
      <c r="AB333" s="67">
        <v>0.1767</v>
      </c>
      <c r="AC333" s="65">
        <v>29</v>
      </c>
      <c r="AD333" s="66">
        <v>5.2499999999999998E-2</v>
      </c>
      <c r="AE333" s="66">
        <v>0.154</v>
      </c>
      <c r="AF333" s="65">
        <v>2983</v>
      </c>
      <c r="AG333" s="65">
        <v>3144</v>
      </c>
      <c r="AH333" s="65">
        <v>3104</v>
      </c>
      <c r="AI333" s="65">
        <v>490640</v>
      </c>
      <c r="AJ333" s="66">
        <v>0.75700000000000001</v>
      </c>
      <c r="AK333" s="66">
        <v>0.78600000000000003</v>
      </c>
      <c r="AL333" s="66">
        <v>0.88600000000000001</v>
      </c>
      <c r="AM333" s="66">
        <v>0.81899999999999995</v>
      </c>
      <c r="AN333" s="66">
        <v>0.81899999999999995</v>
      </c>
      <c r="AO333" s="66">
        <v>0.60599999999999998</v>
      </c>
      <c r="AP333" s="66">
        <v>0.71899999999999997</v>
      </c>
      <c r="AQ333" s="66">
        <v>0.71899999999999997</v>
      </c>
      <c r="AR333" s="58">
        <v>0.16411999999999999</v>
      </c>
    </row>
    <row r="334" spans="1:44" x14ac:dyDescent="0.2">
      <c r="A334" s="61" t="s">
        <v>688</v>
      </c>
      <c r="B334" s="58" t="s">
        <v>689</v>
      </c>
      <c r="C334" s="65">
        <v>326914</v>
      </c>
      <c r="D334" s="65">
        <v>141520</v>
      </c>
      <c r="E334" s="66">
        <v>0.53100000000000003</v>
      </c>
      <c r="F334" s="65">
        <v>11179</v>
      </c>
      <c r="G334" s="65">
        <v>33537</v>
      </c>
      <c r="H334" s="66">
        <v>0.73</v>
      </c>
      <c r="I334" s="65">
        <v>9124</v>
      </c>
      <c r="J334" s="66">
        <v>0.92100000000000004</v>
      </c>
      <c r="K334" s="65">
        <v>490144916</v>
      </c>
      <c r="L334" s="65">
        <v>1209</v>
      </c>
      <c r="M334" s="65">
        <v>405413</v>
      </c>
      <c r="N334" s="65">
        <v>178392</v>
      </c>
      <c r="O334" s="66">
        <v>0.58199999999999996</v>
      </c>
      <c r="P334" s="65">
        <v>1398</v>
      </c>
      <c r="Q334" s="65">
        <v>1479</v>
      </c>
      <c r="R334" s="65">
        <v>1439</v>
      </c>
      <c r="S334" s="66">
        <v>1.091</v>
      </c>
      <c r="T334" s="66">
        <v>1.5189999999999999</v>
      </c>
      <c r="U334" s="66">
        <v>0.70899999999999996</v>
      </c>
      <c r="V334" s="65">
        <v>482072652</v>
      </c>
      <c r="W334" s="65">
        <v>498217180</v>
      </c>
      <c r="X334" s="65">
        <v>217665061</v>
      </c>
      <c r="Y334" s="65">
        <v>215676828</v>
      </c>
      <c r="Z334" s="65">
        <v>1524</v>
      </c>
      <c r="AA334" s="65">
        <v>1176</v>
      </c>
      <c r="AB334" s="67">
        <v>0.43049999999999999</v>
      </c>
      <c r="AC334" s="65">
        <v>5</v>
      </c>
      <c r="AD334" s="66">
        <v>5.6399999999999999E-2</v>
      </c>
      <c r="AE334" s="66">
        <v>0.51900000000000002</v>
      </c>
      <c r="AF334" s="65">
        <v>1189</v>
      </c>
      <c r="AG334" s="65">
        <v>1225</v>
      </c>
      <c r="AH334" s="65">
        <v>1303</v>
      </c>
      <c r="AI334" s="65">
        <v>382361</v>
      </c>
      <c r="AJ334" s="66">
        <v>0.9</v>
      </c>
      <c r="AK334" s="66">
        <v>0.83199999999999996</v>
      </c>
      <c r="AL334" s="66">
        <v>0.93200000000000005</v>
      </c>
      <c r="AM334" s="66">
        <v>0.88100000000000001</v>
      </c>
      <c r="AN334" s="66">
        <v>0.88100000000000001</v>
      </c>
      <c r="AO334" s="66">
        <v>0.627</v>
      </c>
      <c r="AP334" s="66">
        <v>0.78100000000000003</v>
      </c>
      <c r="AQ334" s="66">
        <v>0.78100000000000003</v>
      </c>
      <c r="AR334" s="58">
        <v>0.35008</v>
      </c>
    </row>
    <row r="335" spans="1:44" x14ac:dyDescent="0.2">
      <c r="A335" s="61" t="s">
        <v>690</v>
      </c>
      <c r="B335" s="58" t="s">
        <v>691</v>
      </c>
      <c r="C335" s="65">
        <v>333081</v>
      </c>
      <c r="D335" s="65">
        <v>115416</v>
      </c>
      <c r="E335" s="66">
        <v>0.47899999999999998</v>
      </c>
      <c r="F335" s="65">
        <v>15033</v>
      </c>
      <c r="G335" s="65">
        <v>45099</v>
      </c>
      <c r="H335" s="66">
        <v>0.75600000000000001</v>
      </c>
      <c r="I335" s="65">
        <v>9131</v>
      </c>
      <c r="J335" s="66">
        <v>0.92900000000000005</v>
      </c>
      <c r="K335" s="65">
        <v>288244926</v>
      </c>
      <c r="L335" s="65">
        <v>715</v>
      </c>
      <c r="M335" s="65">
        <v>403139</v>
      </c>
      <c r="N335" s="65">
        <v>142050</v>
      </c>
      <c r="O335" s="66">
        <v>0.46400000000000002</v>
      </c>
      <c r="P335" s="65">
        <v>796</v>
      </c>
      <c r="Q335" s="65">
        <v>846</v>
      </c>
      <c r="R335" s="65">
        <v>821</v>
      </c>
      <c r="S335" s="66">
        <v>1.091</v>
      </c>
      <c r="T335" s="66">
        <v>1.7589999999999999</v>
      </c>
      <c r="U335" s="66">
        <v>0.77800000000000002</v>
      </c>
      <c r="V335" s="65">
        <v>283377924</v>
      </c>
      <c r="W335" s="65">
        <v>293111929</v>
      </c>
      <c r="X335" s="65">
        <v>98381881</v>
      </c>
      <c r="Y335" s="65">
        <v>101566123</v>
      </c>
      <c r="Z335" s="65">
        <v>880</v>
      </c>
      <c r="AA335" s="65">
        <v>687</v>
      </c>
      <c r="AB335" s="67">
        <v>0.51119999999999999</v>
      </c>
      <c r="AC335" s="65">
        <v>4</v>
      </c>
      <c r="AD335" s="66">
        <v>0.17150000000000001</v>
      </c>
      <c r="AE335" s="66">
        <v>0.75900000000000001</v>
      </c>
      <c r="AF335" s="65">
        <v>693</v>
      </c>
      <c r="AG335" s="65">
        <v>696</v>
      </c>
      <c r="AH335" s="65">
        <v>777</v>
      </c>
      <c r="AI335" s="65">
        <v>377235</v>
      </c>
      <c r="AJ335" s="66">
        <v>0.9</v>
      </c>
      <c r="AK335" s="66">
        <v>0.84899999999999998</v>
      </c>
      <c r="AL335" s="66">
        <v>0.94899999999999995</v>
      </c>
      <c r="AM335" s="66">
        <v>0.88400000000000001</v>
      </c>
      <c r="AN335" s="66">
        <v>0.88400000000000001</v>
      </c>
      <c r="AO335" s="66">
        <v>0.623</v>
      </c>
      <c r="AP335" s="66">
        <v>0.78400000000000003</v>
      </c>
      <c r="AQ335" s="66">
        <v>0.78400000000000003</v>
      </c>
      <c r="AR335" s="58">
        <v>0.40254000000000001</v>
      </c>
    </row>
    <row r="336" spans="1:44" x14ac:dyDescent="0.2">
      <c r="A336" s="61" t="s">
        <v>692</v>
      </c>
      <c r="B336" s="58" t="s">
        <v>693</v>
      </c>
      <c r="C336" s="65">
        <v>413303</v>
      </c>
      <c r="D336" s="65">
        <v>160249</v>
      </c>
      <c r="E336" s="66">
        <v>0.63200000000000001</v>
      </c>
      <c r="F336" s="65">
        <v>14817</v>
      </c>
      <c r="G336" s="65">
        <v>44451</v>
      </c>
      <c r="H336" s="66">
        <v>0.67800000000000005</v>
      </c>
      <c r="I336" s="65">
        <v>12162</v>
      </c>
      <c r="J336" s="66">
        <v>0.90600000000000003</v>
      </c>
      <c r="K336" s="65">
        <v>546410056</v>
      </c>
      <c r="L336" s="65">
        <v>1051</v>
      </c>
      <c r="M336" s="65">
        <v>519895</v>
      </c>
      <c r="N336" s="65">
        <v>204466</v>
      </c>
      <c r="O336" s="66">
        <v>0.66700000000000004</v>
      </c>
      <c r="P336" s="65">
        <v>1241</v>
      </c>
      <c r="Q336" s="65">
        <v>1293</v>
      </c>
      <c r="R336" s="65">
        <v>1267</v>
      </c>
      <c r="S336" s="66">
        <v>1.091</v>
      </c>
      <c r="T336" s="66">
        <v>1.5580000000000001</v>
      </c>
      <c r="U336" s="66">
        <v>0.59299999999999997</v>
      </c>
      <c r="V336" s="65">
        <v>538580599</v>
      </c>
      <c r="W336" s="65">
        <v>554239513</v>
      </c>
      <c r="X336" s="65">
        <v>208599239</v>
      </c>
      <c r="Y336" s="65">
        <v>214893961</v>
      </c>
      <c r="Z336" s="65">
        <v>1341</v>
      </c>
      <c r="AA336" s="65">
        <v>1021</v>
      </c>
      <c r="AB336" s="67">
        <v>0.49109999999999998</v>
      </c>
      <c r="AC336" s="65">
        <v>14</v>
      </c>
      <c r="AD336" s="66">
        <v>5.6599999999999998E-2</v>
      </c>
      <c r="AE336" s="66">
        <v>0.55800000000000005</v>
      </c>
      <c r="AF336" s="65">
        <v>1027</v>
      </c>
      <c r="AG336" s="65">
        <v>1090</v>
      </c>
      <c r="AH336" s="65">
        <v>1127</v>
      </c>
      <c r="AI336" s="65">
        <v>491783</v>
      </c>
      <c r="AJ336" s="66">
        <v>0.77200000000000002</v>
      </c>
      <c r="AK336" s="66">
        <v>0.82499999999999996</v>
      </c>
      <c r="AL336" s="66">
        <v>0.92500000000000004</v>
      </c>
      <c r="AM336" s="66">
        <v>0.82499999999999996</v>
      </c>
      <c r="AN336" s="66">
        <v>0.82499999999999996</v>
      </c>
      <c r="AO336" s="66">
        <v>0.64500000000000002</v>
      </c>
      <c r="AP336" s="66">
        <v>0.71799999999999997</v>
      </c>
      <c r="AQ336" s="66">
        <v>0.71799999999999997</v>
      </c>
      <c r="AR336" s="58">
        <v>0.34438000000000002</v>
      </c>
    </row>
    <row r="337" spans="1:44" x14ac:dyDescent="0.2">
      <c r="A337" s="61" t="s">
        <v>694</v>
      </c>
      <c r="B337" s="58" t="s">
        <v>695</v>
      </c>
      <c r="C337" s="65">
        <v>513456</v>
      </c>
      <c r="D337" s="65">
        <v>164770</v>
      </c>
      <c r="E337" s="66">
        <v>0.71199999999999997</v>
      </c>
      <c r="F337" s="65">
        <v>14956</v>
      </c>
      <c r="G337" s="65">
        <v>44868</v>
      </c>
      <c r="H337" s="66">
        <v>0.63700000000000001</v>
      </c>
      <c r="I337" s="65">
        <v>9173</v>
      </c>
      <c r="J337" s="66">
        <v>0.89400000000000002</v>
      </c>
      <c r="K337" s="65">
        <v>708162414</v>
      </c>
      <c r="L337" s="65">
        <v>1153</v>
      </c>
      <c r="M337" s="65">
        <v>614191</v>
      </c>
      <c r="N337" s="65">
        <v>199353</v>
      </c>
      <c r="O337" s="66">
        <v>0.65100000000000002</v>
      </c>
      <c r="P337" s="65">
        <v>1333</v>
      </c>
      <c r="Q337" s="65">
        <v>1346</v>
      </c>
      <c r="R337" s="65">
        <v>1340</v>
      </c>
      <c r="S337" s="66">
        <v>1</v>
      </c>
      <c r="T337" s="66">
        <v>1.8580000000000001</v>
      </c>
      <c r="U337" s="66">
        <v>0.56399999999999995</v>
      </c>
      <c r="V337" s="65">
        <v>700052783</v>
      </c>
      <c r="W337" s="65">
        <v>716272045</v>
      </c>
      <c r="X337" s="65">
        <v>230029439</v>
      </c>
      <c r="Y337" s="65">
        <v>229854752</v>
      </c>
      <c r="Z337" s="65">
        <v>1395</v>
      </c>
      <c r="AA337" s="65">
        <v>1117</v>
      </c>
      <c r="AB337" s="67">
        <v>0.51539999999999997</v>
      </c>
      <c r="AC337" s="65">
        <v>2</v>
      </c>
      <c r="AD337" s="66">
        <v>0.14099999999999999</v>
      </c>
      <c r="AE337" s="66">
        <v>0.85799999999999998</v>
      </c>
      <c r="AF337" s="65">
        <v>1122</v>
      </c>
      <c r="AG337" s="65">
        <v>1129</v>
      </c>
      <c r="AH337" s="65">
        <v>1241</v>
      </c>
      <c r="AI337" s="65">
        <v>577173</v>
      </c>
      <c r="AJ337" s="66">
        <v>0.76700000000000002</v>
      </c>
      <c r="AK337" s="66">
        <v>0.81399999999999995</v>
      </c>
      <c r="AL337" s="66">
        <v>0.91400000000000003</v>
      </c>
      <c r="AM337" s="66">
        <v>0.81399999999999995</v>
      </c>
      <c r="AN337" s="66">
        <v>0.84899999999999998</v>
      </c>
      <c r="AO337" s="66">
        <v>0.441</v>
      </c>
      <c r="AP337" s="66">
        <v>0.66900000000000004</v>
      </c>
      <c r="AQ337" s="66">
        <v>0.66900000000000004</v>
      </c>
      <c r="AR337" s="58">
        <v>0.42337000000000002</v>
      </c>
    </row>
    <row r="338" spans="1:44" x14ac:dyDescent="0.2">
      <c r="A338" s="61" t="s">
        <v>696</v>
      </c>
      <c r="B338" s="58" t="s">
        <v>697</v>
      </c>
      <c r="C338" s="65">
        <v>315553</v>
      </c>
      <c r="D338" s="65">
        <v>102859</v>
      </c>
      <c r="E338" s="66">
        <v>0.44</v>
      </c>
      <c r="F338" s="65">
        <v>13871</v>
      </c>
      <c r="G338" s="65">
        <v>41613</v>
      </c>
      <c r="H338" s="66">
        <v>0.77600000000000002</v>
      </c>
      <c r="I338" s="65">
        <v>5893</v>
      </c>
      <c r="J338" s="66">
        <v>0.93400000000000005</v>
      </c>
      <c r="K338" s="65">
        <v>769216107</v>
      </c>
      <c r="L338" s="65">
        <v>1996</v>
      </c>
      <c r="M338" s="65">
        <v>385378</v>
      </c>
      <c r="N338" s="65">
        <v>127801</v>
      </c>
      <c r="O338" s="66">
        <v>0.41699999999999998</v>
      </c>
      <c r="P338" s="65">
        <v>2326</v>
      </c>
      <c r="Q338" s="65">
        <v>2382</v>
      </c>
      <c r="R338" s="65">
        <v>2354</v>
      </c>
      <c r="S338" s="66">
        <v>1</v>
      </c>
      <c r="T338" s="66">
        <v>1.806</v>
      </c>
      <c r="U338" s="66">
        <v>0.86399999999999999</v>
      </c>
      <c r="V338" s="65">
        <v>755859505</v>
      </c>
      <c r="W338" s="65">
        <v>782572709</v>
      </c>
      <c r="X338" s="65">
        <v>253083272</v>
      </c>
      <c r="Y338" s="65">
        <v>255092778</v>
      </c>
      <c r="Z338" s="65">
        <v>2480</v>
      </c>
      <c r="AA338" s="65">
        <v>1947</v>
      </c>
      <c r="AB338" s="67">
        <v>0.53749999999999998</v>
      </c>
      <c r="AC338" s="65">
        <v>0</v>
      </c>
      <c r="AD338" s="66">
        <v>0.12659999999999999</v>
      </c>
      <c r="AE338" s="66">
        <v>0.80600000000000005</v>
      </c>
      <c r="AF338" s="65">
        <v>1965</v>
      </c>
      <c r="AG338" s="65">
        <v>1955</v>
      </c>
      <c r="AH338" s="65">
        <v>2158</v>
      </c>
      <c r="AI338" s="65">
        <v>362637</v>
      </c>
      <c r="AJ338" s="66">
        <v>0.9</v>
      </c>
      <c r="AK338" s="66">
        <v>0.85</v>
      </c>
      <c r="AL338" s="66">
        <v>0.95</v>
      </c>
      <c r="AM338" s="66">
        <v>0.89200000000000002</v>
      </c>
      <c r="AN338" s="66">
        <v>0.93100000000000005</v>
      </c>
      <c r="AO338" s="66">
        <v>0.44900000000000001</v>
      </c>
      <c r="AP338" s="66">
        <v>0.79200000000000004</v>
      </c>
      <c r="AQ338" s="66">
        <v>0.79200000000000004</v>
      </c>
      <c r="AR338" s="58">
        <v>0.46392</v>
      </c>
    </row>
    <row r="339" spans="1:44" x14ac:dyDescent="0.2">
      <c r="A339" s="61" t="s">
        <v>698</v>
      </c>
      <c r="B339" s="58" t="s">
        <v>699</v>
      </c>
      <c r="C339" s="65">
        <v>417470</v>
      </c>
      <c r="D339" s="65">
        <v>216663</v>
      </c>
      <c r="E339" s="66">
        <v>0.75600000000000001</v>
      </c>
      <c r="F339" s="65">
        <v>12903</v>
      </c>
      <c r="G339" s="65">
        <v>38709</v>
      </c>
      <c r="H339" s="66">
        <v>0.61499999999999999</v>
      </c>
      <c r="I339" s="65">
        <v>12982</v>
      </c>
      <c r="J339" s="66">
        <v>0.88700000000000001</v>
      </c>
      <c r="K339" s="65">
        <v>614569435</v>
      </c>
      <c r="L339" s="65">
        <v>1279</v>
      </c>
      <c r="M339" s="65">
        <v>480507</v>
      </c>
      <c r="N339" s="65">
        <v>255626</v>
      </c>
      <c r="O339" s="66">
        <v>0.83499999999999996</v>
      </c>
      <c r="P339" s="65">
        <v>1440</v>
      </c>
      <c r="Q339" s="65">
        <v>1521</v>
      </c>
      <c r="R339" s="65">
        <v>1481</v>
      </c>
      <c r="S339" s="66">
        <v>1</v>
      </c>
      <c r="T339" s="66">
        <v>1.252</v>
      </c>
      <c r="U339" s="66">
        <v>0.51200000000000001</v>
      </c>
      <c r="V339" s="65">
        <v>599175989</v>
      </c>
      <c r="W339" s="65">
        <v>629962881</v>
      </c>
      <c r="X339" s="65">
        <v>337341029</v>
      </c>
      <c r="Y339" s="65">
        <v>326945898</v>
      </c>
      <c r="Z339" s="65">
        <v>1509</v>
      </c>
      <c r="AA339" s="65">
        <v>1267</v>
      </c>
      <c r="AB339" s="67">
        <v>0.31630000000000003</v>
      </c>
      <c r="AC339" s="65">
        <v>25</v>
      </c>
      <c r="AD339" s="66">
        <v>5.57E-2</v>
      </c>
      <c r="AE339" s="66">
        <v>0.252</v>
      </c>
      <c r="AF339" s="65">
        <v>1276</v>
      </c>
      <c r="AG339" s="65">
        <v>1266</v>
      </c>
      <c r="AH339" s="65">
        <v>1366</v>
      </c>
      <c r="AI339" s="65">
        <v>461173</v>
      </c>
      <c r="AJ339" s="66">
        <v>0.77200000000000002</v>
      </c>
      <c r="AK339" s="66">
        <v>0.76300000000000001</v>
      </c>
      <c r="AL339" s="66">
        <v>0.86299999999999999</v>
      </c>
      <c r="AM339" s="66">
        <v>0.83599999999999997</v>
      </c>
      <c r="AN339" s="66">
        <v>0.83599999999999997</v>
      </c>
      <c r="AO339" s="66">
        <v>0.68799999999999994</v>
      </c>
      <c r="AP339" s="66">
        <v>0.73599999999999999</v>
      </c>
      <c r="AQ339" s="66">
        <v>0.73599999999999999</v>
      </c>
      <c r="AR339" s="58">
        <v>0.25417000000000001</v>
      </c>
    </row>
    <row r="340" spans="1:44" x14ac:dyDescent="0.2">
      <c r="A340" s="61" t="s">
        <v>700</v>
      </c>
      <c r="B340" s="58" t="s">
        <v>701</v>
      </c>
      <c r="C340" s="65">
        <v>464572</v>
      </c>
      <c r="D340" s="65">
        <v>228931</v>
      </c>
      <c r="E340" s="66">
        <v>0.81499999999999995</v>
      </c>
      <c r="F340" s="65">
        <v>13008</v>
      </c>
      <c r="G340" s="65">
        <v>39024</v>
      </c>
      <c r="H340" s="66">
        <v>0.58499999999999996</v>
      </c>
      <c r="I340" s="65">
        <v>14854</v>
      </c>
      <c r="J340" s="66">
        <v>0.878</v>
      </c>
      <c r="K340" s="65">
        <v>1457316231</v>
      </c>
      <c r="L340" s="65">
        <v>2633</v>
      </c>
      <c r="M340" s="65">
        <v>553481</v>
      </c>
      <c r="N340" s="65">
        <v>276752</v>
      </c>
      <c r="O340" s="66">
        <v>0.90400000000000003</v>
      </c>
      <c r="P340" s="65">
        <v>2917</v>
      </c>
      <c r="Q340" s="65">
        <v>2985</v>
      </c>
      <c r="R340" s="65">
        <v>2951</v>
      </c>
      <c r="S340" s="66">
        <v>1</v>
      </c>
      <c r="T340" s="66">
        <v>1.1379999999999999</v>
      </c>
      <c r="U340" s="66">
        <v>0.48399999999999999</v>
      </c>
      <c r="V340" s="65">
        <v>1435897678</v>
      </c>
      <c r="W340" s="65">
        <v>1478734785</v>
      </c>
      <c r="X340" s="65">
        <v>690376710</v>
      </c>
      <c r="Y340" s="65">
        <v>728689180</v>
      </c>
      <c r="Z340" s="65">
        <v>3183</v>
      </c>
      <c r="AA340" s="65">
        <v>2541</v>
      </c>
      <c r="AB340" s="67">
        <v>0.1545</v>
      </c>
      <c r="AC340" s="65">
        <v>40</v>
      </c>
      <c r="AD340" s="66">
        <v>4.6800000000000001E-2</v>
      </c>
      <c r="AE340" s="66">
        <v>0.13800000000000001</v>
      </c>
      <c r="AF340" s="65">
        <v>2544</v>
      </c>
      <c r="AG340" s="65">
        <v>2551</v>
      </c>
      <c r="AH340" s="65">
        <v>2845</v>
      </c>
      <c r="AI340" s="65">
        <v>519766</v>
      </c>
      <c r="AJ340" s="66">
        <v>0.74099999999999999</v>
      </c>
      <c r="AK340" s="66">
        <v>0.70199999999999996</v>
      </c>
      <c r="AL340" s="66">
        <v>0.80200000000000005</v>
      </c>
      <c r="AM340" s="66">
        <v>0.80200000000000005</v>
      </c>
      <c r="AN340" s="66">
        <v>0.80200000000000005</v>
      </c>
      <c r="AO340" s="66">
        <v>0.68</v>
      </c>
      <c r="AP340" s="66">
        <v>0.70199999999999996</v>
      </c>
      <c r="AQ340" s="66">
        <v>0.70199999999999996</v>
      </c>
      <c r="AR340" s="58">
        <v>0.16661999999999999</v>
      </c>
    </row>
    <row r="341" spans="1:44" x14ac:dyDescent="0.2">
      <c r="A341" s="61" t="s">
        <v>702</v>
      </c>
      <c r="B341" s="58" t="s">
        <v>703</v>
      </c>
      <c r="C341" s="65">
        <v>506896</v>
      </c>
      <c r="D341" s="65">
        <v>179601</v>
      </c>
      <c r="E341" s="66">
        <v>0.73799999999999999</v>
      </c>
      <c r="F341" s="65">
        <v>12786</v>
      </c>
      <c r="G341" s="65">
        <v>38358</v>
      </c>
      <c r="H341" s="66">
        <v>0.624</v>
      </c>
      <c r="I341" s="65">
        <v>14502</v>
      </c>
      <c r="J341" s="66">
        <v>0.89</v>
      </c>
      <c r="K341" s="65">
        <v>350930102</v>
      </c>
      <c r="L341" s="65">
        <v>570</v>
      </c>
      <c r="M341" s="65">
        <v>615666</v>
      </c>
      <c r="N341" s="65">
        <v>224344</v>
      </c>
      <c r="O341" s="66">
        <v>0.73199999999999998</v>
      </c>
      <c r="P341" s="65">
        <v>717</v>
      </c>
      <c r="Q341" s="65">
        <v>675</v>
      </c>
      <c r="R341" s="65">
        <v>717</v>
      </c>
      <c r="S341" s="66">
        <v>1</v>
      </c>
      <c r="T341" s="66">
        <v>1.286</v>
      </c>
      <c r="U341" s="66">
        <v>0.53300000000000003</v>
      </c>
      <c r="V341" s="65">
        <v>340950081</v>
      </c>
      <c r="W341" s="65">
        <v>360910124</v>
      </c>
      <c r="X341" s="65">
        <v>118904662</v>
      </c>
      <c r="Y341" s="65">
        <v>127876330</v>
      </c>
      <c r="Z341" s="65">
        <v>712</v>
      </c>
      <c r="AA341" s="65">
        <v>569</v>
      </c>
      <c r="AB341" s="67">
        <v>0.31759999999999999</v>
      </c>
      <c r="AC341" s="65">
        <v>5</v>
      </c>
      <c r="AD341" s="66">
        <v>0.1125</v>
      </c>
      <c r="AE341" s="66">
        <v>0.28599999999999998</v>
      </c>
      <c r="AF341" s="65">
        <v>569</v>
      </c>
      <c r="AG341" s="65">
        <v>564</v>
      </c>
      <c r="AH341" s="65">
        <v>618</v>
      </c>
      <c r="AI341" s="65">
        <v>583996</v>
      </c>
      <c r="AJ341" s="66">
        <v>0.70799999999999996</v>
      </c>
      <c r="AK341" s="66">
        <v>0.7</v>
      </c>
      <c r="AL341" s="66">
        <v>0.8</v>
      </c>
      <c r="AM341" s="66">
        <v>0.76500000000000001</v>
      </c>
      <c r="AN341" s="66">
        <v>0.76500000000000001</v>
      </c>
      <c r="AO341" s="66">
        <v>0.64</v>
      </c>
      <c r="AP341" s="66">
        <v>0.66500000000000004</v>
      </c>
      <c r="AQ341" s="66">
        <v>0.66500000000000004</v>
      </c>
      <c r="AR341" s="58">
        <v>0.39289000000000002</v>
      </c>
    </row>
    <row r="342" spans="1:44" x14ac:dyDescent="0.2">
      <c r="A342" s="61" t="s">
        <v>704</v>
      </c>
      <c r="B342" s="58" t="s">
        <v>705</v>
      </c>
      <c r="C342" s="65">
        <v>313020</v>
      </c>
      <c r="D342" s="65">
        <v>130921</v>
      </c>
      <c r="E342" s="66">
        <v>0.498</v>
      </c>
      <c r="F342" s="65">
        <v>13443</v>
      </c>
      <c r="G342" s="65">
        <v>40329</v>
      </c>
      <c r="H342" s="66">
        <v>0.747</v>
      </c>
      <c r="I342" s="65">
        <v>8410</v>
      </c>
      <c r="J342" s="66">
        <v>0.92600000000000005</v>
      </c>
      <c r="K342" s="65">
        <v>382603490</v>
      </c>
      <c r="L342" s="65">
        <v>1001</v>
      </c>
      <c r="M342" s="65">
        <v>382221</v>
      </c>
      <c r="N342" s="65">
        <v>162834</v>
      </c>
      <c r="O342" s="66">
        <v>0.53100000000000003</v>
      </c>
      <c r="P342" s="65">
        <v>1161</v>
      </c>
      <c r="Q342" s="65">
        <v>1200</v>
      </c>
      <c r="R342" s="65">
        <v>1181</v>
      </c>
      <c r="S342" s="66">
        <v>1</v>
      </c>
      <c r="T342" s="66">
        <v>1.39</v>
      </c>
      <c r="U342" s="66">
        <v>0.752</v>
      </c>
      <c r="V342" s="65">
        <v>375496318</v>
      </c>
      <c r="W342" s="65">
        <v>389710662</v>
      </c>
      <c r="X342" s="65">
        <v>160763561</v>
      </c>
      <c r="Y342" s="65">
        <v>162997781</v>
      </c>
      <c r="Z342" s="65">
        <v>1245</v>
      </c>
      <c r="AA342" s="65">
        <v>965</v>
      </c>
      <c r="AB342" s="67">
        <v>0.43869999999999998</v>
      </c>
      <c r="AC342" s="65">
        <v>13</v>
      </c>
      <c r="AD342" s="66">
        <v>8.3199999999999996E-2</v>
      </c>
      <c r="AE342" s="66">
        <v>0.39</v>
      </c>
      <c r="AF342" s="65">
        <v>968</v>
      </c>
      <c r="AG342" s="65">
        <v>978</v>
      </c>
      <c r="AH342" s="65">
        <v>1068</v>
      </c>
      <c r="AI342" s="65">
        <v>364897</v>
      </c>
      <c r="AJ342" s="66">
        <v>0.9</v>
      </c>
      <c r="AK342" s="66">
        <v>0.86699999999999999</v>
      </c>
      <c r="AL342" s="66">
        <v>0.95</v>
      </c>
      <c r="AM342" s="66">
        <v>0.89100000000000001</v>
      </c>
      <c r="AN342" s="66">
        <v>0.89100000000000001</v>
      </c>
      <c r="AO342" s="66">
        <v>0.61399999999999999</v>
      </c>
      <c r="AP342" s="66">
        <v>0.79100000000000004</v>
      </c>
      <c r="AQ342" s="66">
        <v>0.79100000000000004</v>
      </c>
      <c r="AR342" s="58">
        <v>0.35846</v>
      </c>
    </row>
    <row r="343" spans="1:44" x14ac:dyDescent="0.2">
      <c r="A343" s="61" t="s">
        <v>706</v>
      </c>
      <c r="B343" s="58" t="s">
        <v>707</v>
      </c>
      <c r="C343" s="65">
        <v>503388</v>
      </c>
      <c r="D343" s="65">
        <v>130751</v>
      </c>
      <c r="E343" s="66">
        <v>0.63200000000000001</v>
      </c>
      <c r="F343" s="65">
        <v>18914</v>
      </c>
      <c r="G343" s="65">
        <v>56742</v>
      </c>
      <c r="H343" s="66">
        <v>0.67800000000000005</v>
      </c>
      <c r="I343" s="65">
        <v>13479</v>
      </c>
      <c r="J343" s="66">
        <v>0.90600000000000003</v>
      </c>
      <c r="K343" s="65">
        <v>254961837</v>
      </c>
      <c r="L343" s="65">
        <v>401</v>
      </c>
      <c r="M343" s="65">
        <v>635815</v>
      </c>
      <c r="N343" s="65">
        <v>165640</v>
      </c>
      <c r="O343" s="66">
        <v>0.54100000000000004</v>
      </c>
      <c r="P343" s="65">
        <v>488</v>
      </c>
      <c r="Q343" s="65">
        <v>460</v>
      </c>
      <c r="R343" s="65">
        <v>488</v>
      </c>
      <c r="S343" s="66">
        <v>1</v>
      </c>
      <c r="T343" s="66">
        <v>1.8859999999999999</v>
      </c>
      <c r="U343" s="66">
        <v>0.58799999999999997</v>
      </c>
      <c r="V343" s="65">
        <v>254202108</v>
      </c>
      <c r="W343" s="65">
        <v>255721567</v>
      </c>
      <c r="X343" s="65">
        <v>66128907</v>
      </c>
      <c r="Y343" s="65">
        <v>66421913</v>
      </c>
      <c r="Z343" s="65">
        <v>508</v>
      </c>
      <c r="AA343" s="65">
        <v>414</v>
      </c>
      <c r="AB343" s="67">
        <v>0.58240000000000003</v>
      </c>
      <c r="AC343" s="65">
        <v>0</v>
      </c>
      <c r="AD343" s="66">
        <v>0.15609999999999999</v>
      </c>
      <c r="AE343" s="66">
        <v>0.88600000000000001</v>
      </c>
      <c r="AF343" s="65">
        <v>415</v>
      </c>
      <c r="AG343" s="65">
        <v>407</v>
      </c>
      <c r="AH343" s="65">
        <v>429</v>
      </c>
      <c r="AI343" s="65">
        <v>596087</v>
      </c>
      <c r="AJ343" s="66">
        <v>0.80400000000000005</v>
      </c>
      <c r="AK343" s="66">
        <v>0.83499999999999996</v>
      </c>
      <c r="AL343" s="66">
        <v>0.93500000000000005</v>
      </c>
      <c r="AM343" s="66">
        <v>0.83499999999999996</v>
      </c>
      <c r="AN343" s="66">
        <v>0.83499999999999996</v>
      </c>
      <c r="AO343" s="66">
        <v>0.627</v>
      </c>
      <c r="AP343" s="66">
        <v>0.65800000000000003</v>
      </c>
      <c r="AQ343" s="66">
        <v>0.65800000000000003</v>
      </c>
      <c r="AR343" s="58">
        <v>0.42571999999999999</v>
      </c>
    </row>
    <row r="344" spans="1:44" x14ac:dyDescent="0.2">
      <c r="A344" s="61" t="s">
        <v>708</v>
      </c>
      <c r="B344" s="58" t="s">
        <v>709</v>
      </c>
      <c r="C344" s="65">
        <v>226949</v>
      </c>
      <c r="D344" s="65">
        <v>101429</v>
      </c>
      <c r="E344" s="66">
        <v>0.375</v>
      </c>
      <c r="F344" s="65">
        <v>12569</v>
      </c>
      <c r="G344" s="65">
        <v>37707</v>
      </c>
      <c r="H344" s="66">
        <v>0.80900000000000005</v>
      </c>
      <c r="I344" s="65">
        <v>6592</v>
      </c>
      <c r="J344" s="66">
        <v>0.94399999999999995</v>
      </c>
      <c r="K344" s="65">
        <v>1501429352</v>
      </c>
      <c r="L344" s="65">
        <v>5350</v>
      </c>
      <c r="M344" s="65">
        <v>280641</v>
      </c>
      <c r="N344" s="65">
        <v>128104</v>
      </c>
      <c r="O344" s="66">
        <v>0.41799999999999998</v>
      </c>
      <c r="P344" s="65">
        <v>6495</v>
      </c>
      <c r="Q344" s="65">
        <v>6550</v>
      </c>
      <c r="R344" s="65">
        <v>6523</v>
      </c>
      <c r="S344" s="66">
        <v>1</v>
      </c>
      <c r="T344" s="66">
        <v>1.5720000000000001</v>
      </c>
      <c r="U344" s="66">
        <v>0.9</v>
      </c>
      <c r="V344" s="65">
        <v>1469360903</v>
      </c>
      <c r="W344" s="65">
        <v>1533497802</v>
      </c>
      <c r="X344" s="65">
        <v>709928725</v>
      </c>
      <c r="Y344" s="65">
        <v>685356451</v>
      </c>
      <c r="Z344" s="65">
        <v>6757</v>
      </c>
      <c r="AA344" s="65">
        <v>5346</v>
      </c>
      <c r="AB344" s="67">
        <v>0.67010000000000003</v>
      </c>
      <c r="AC344" s="65">
        <v>85</v>
      </c>
      <c r="AD344" s="66">
        <v>0.19839999999999999</v>
      </c>
      <c r="AE344" s="66">
        <v>0.57199999999999995</v>
      </c>
      <c r="AF344" s="65">
        <v>5419</v>
      </c>
      <c r="AG344" s="65">
        <v>5429</v>
      </c>
      <c r="AH344" s="65">
        <v>5462</v>
      </c>
      <c r="AI344" s="65">
        <v>280757</v>
      </c>
      <c r="AJ344" s="66">
        <v>0.9</v>
      </c>
      <c r="AK344" s="66">
        <v>0.83899999999999997</v>
      </c>
      <c r="AL344" s="66">
        <v>0.93899999999999995</v>
      </c>
      <c r="AM344" s="66">
        <v>0.93899999999999995</v>
      </c>
      <c r="AN344" s="66">
        <v>0.98</v>
      </c>
      <c r="AO344" s="66">
        <v>0.65100000000000002</v>
      </c>
      <c r="AP344" s="66">
        <v>0.83899999999999997</v>
      </c>
      <c r="AQ344" s="66">
        <v>0.83899999999999997</v>
      </c>
      <c r="AR344" s="58">
        <v>0.57411000000000001</v>
      </c>
    </row>
    <row r="345" spans="1:44" x14ac:dyDescent="0.2">
      <c r="A345" s="61" t="s">
        <v>710</v>
      </c>
      <c r="B345" s="58" t="s">
        <v>711</v>
      </c>
      <c r="C345" s="65">
        <v>299012</v>
      </c>
      <c r="D345" s="65">
        <v>125339</v>
      </c>
      <c r="E345" s="66">
        <v>0.47599999999999998</v>
      </c>
      <c r="F345" s="65">
        <v>13404</v>
      </c>
      <c r="G345" s="65">
        <v>40212</v>
      </c>
      <c r="H345" s="66">
        <v>0.75800000000000001</v>
      </c>
      <c r="I345" s="65">
        <v>7734</v>
      </c>
      <c r="J345" s="66">
        <v>0.92900000000000005</v>
      </c>
      <c r="K345" s="65">
        <v>282002319</v>
      </c>
      <c r="L345" s="65">
        <v>762</v>
      </c>
      <c r="M345" s="65">
        <v>370081</v>
      </c>
      <c r="N345" s="65">
        <v>156756</v>
      </c>
      <c r="O345" s="66">
        <v>0.51200000000000001</v>
      </c>
      <c r="P345" s="65">
        <v>864</v>
      </c>
      <c r="Q345" s="65">
        <v>930</v>
      </c>
      <c r="R345" s="65">
        <v>897</v>
      </c>
      <c r="S345" s="66">
        <v>1</v>
      </c>
      <c r="T345" s="66">
        <v>1.728</v>
      </c>
      <c r="U345" s="66">
        <v>0.78400000000000003</v>
      </c>
      <c r="V345" s="65">
        <v>279045747</v>
      </c>
      <c r="W345" s="65">
        <v>284958892</v>
      </c>
      <c r="X345" s="65">
        <v>112706200</v>
      </c>
      <c r="Y345" s="65">
        <v>119448249</v>
      </c>
      <c r="Z345" s="65">
        <v>953</v>
      </c>
      <c r="AA345" s="65">
        <v>723</v>
      </c>
      <c r="AB345" s="67">
        <v>0.50860000000000005</v>
      </c>
      <c r="AC345" s="65">
        <v>0</v>
      </c>
      <c r="AD345" s="66">
        <v>0.1439</v>
      </c>
      <c r="AE345" s="66">
        <v>0.72799999999999998</v>
      </c>
      <c r="AF345" s="65">
        <v>725</v>
      </c>
      <c r="AG345" s="65">
        <v>712</v>
      </c>
      <c r="AH345" s="65">
        <v>822</v>
      </c>
      <c r="AI345" s="65">
        <v>346665</v>
      </c>
      <c r="AJ345" s="66">
        <v>0.9</v>
      </c>
      <c r="AK345" s="66">
        <v>0.85599999999999998</v>
      </c>
      <c r="AL345" s="66">
        <v>0.95</v>
      </c>
      <c r="AM345" s="66">
        <v>0.90200000000000002</v>
      </c>
      <c r="AN345" s="66">
        <v>0.90200000000000002</v>
      </c>
      <c r="AO345" s="66">
        <v>0.58199999999999996</v>
      </c>
      <c r="AP345" s="66">
        <v>0.80200000000000005</v>
      </c>
      <c r="AQ345" s="66">
        <v>0.80200000000000005</v>
      </c>
      <c r="AR345" s="58">
        <v>0.41053000000000001</v>
      </c>
    </row>
    <row r="346" spans="1:44" x14ac:dyDescent="0.2">
      <c r="A346" s="61" t="s">
        <v>712</v>
      </c>
      <c r="B346" s="58" t="s">
        <v>713</v>
      </c>
      <c r="C346" s="65">
        <v>313496</v>
      </c>
      <c r="D346" s="65">
        <v>136680</v>
      </c>
      <c r="E346" s="66">
        <v>0.51200000000000001</v>
      </c>
      <c r="F346" s="65">
        <v>12820</v>
      </c>
      <c r="G346" s="65">
        <v>38460</v>
      </c>
      <c r="H346" s="66">
        <v>0.73899999999999999</v>
      </c>
      <c r="I346" s="65">
        <v>8391</v>
      </c>
      <c r="J346" s="66">
        <v>0.92400000000000004</v>
      </c>
      <c r="K346" s="65">
        <v>667747851</v>
      </c>
      <c r="L346" s="65">
        <v>1807</v>
      </c>
      <c r="M346" s="65">
        <v>369533</v>
      </c>
      <c r="N346" s="65">
        <v>161111</v>
      </c>
      <c r="O346" s="66">
        <v>0.52600000000000002</v>
      </c>
      <c r="P346" s="65">
        <v>2013</v>
      </c>
      <c r="Q346" s="65">
        <v>2064</v>
      </c>
      <c r="R346" s="65">
        <v>2039</v>
      </c>
      <c r="S346" s="66">
        <v>1</v>
      </c>
      <c r="T346" s="66">
        <v>1.498</v>
      </c>
      <c r="U346" s="66">
        <v>0.73799999999999999</v>
      </c>
      <c r="V346" s="65">
        <v>669531933</v>
      </c>
      <c r="W346" s="65">
        <v>667747851</v>
      </c>
      <c r="X346" s="65">
        <v>275326524</v>
      </c>
      <c r="Y346" s="65">
        <v>291128451</v>
      </c>
      <c r="Z346" s="65">
        <v>2130</v>
      </c>
      <c r="AA346" s="65">
        <v>1770</v>
      </c>
      <c r="AB346" s="67">
        <v>0.43230000000000002</v>
      </c>
      <c r="AC346" s="65">
        <v>8</v>
      </c>
      <c r="AD346" s="66">
        <v>7.2099999999999997E-2</v>
      </c>
      <c r="AE346" s="66">
        <v>0.498</v>
      </c>
      <c r="AF346" s="65">
        <v>1777</v>
      </c>
      <c r="AG346" s="65">
        <v>1810</v>
      </c>
      <c r="AH346" s="65">
        <v>1954</v>
      </c>
      <c r="AI346" s="65">
        <v>341733</v>
      </c>
      <c r="AJ346" s="66">
        <v>0.9</v>
      </c>
      <c r="AK346" s="66">
        <v>0.82499999999999996</v>
      </c>
      <c r="AL346" s="66">
        <v>0.92500000000000004</v>
      </c>
      <c r="AM346" s="66">
        <v>0.90500000000000003</v>
      </c>
      <c r="AN346" s="66">
        <v>0.90500000000000003</v>
      </c>
      <c r="AO346" s="66">
        <v>0.64</v>
      </c>
      <c r="AP346" s="66">
        <v>0.80500000000000005</v>
      </c>
      <c r="AQ346" s="66">
        <v>0.80500000000000005</v>
      </c>
      <c r="AR346" s="58">
        <v>0.35316999999999998</v>
      </c>
    </row>
    <row r="347" spans="1:44" x14ac:dyDescent="0.2">
      <c r="A347" s="61" t="s">
        <v>714</v>
      </c>
      <c r="B347" s="58" t="s">
        <v>715</v>
      </c>
      <c r="C347" s="65">
        <v>379607</v>
      </c>
      <c r="D347" s="65">
        <v>149851</v>
      </c>
      <c r="E347" s="66">
        <v>0.58599999999999997</v>
      </c>
      <c r="F347" s="65">
        <v>14488</v>
      </c>
      <c r="G347" s="65">
        <v>43464</v>
      </c>
      <c r="H347" s="66">
        <v>0.70199999999999996</v>
      </c>
      <c r="I347" s="65">
        <v>10596</v>
      </c>
      <c r="J347" s="66">
        <v>0.91300000000000003</v>
      </c>
      <c r="K347" s="65">
        <v>604704676</v>
      </c>
      <c r="L347" s="65">
        <v>1304</v>
      </c>
      <c r="M347" s="65">
        <v>463730</v>
      </c>
      <c r="N347" s="65">
        <v>184441</v>
      </c>
      <c r="O347" s="66">
        <v>0.60199999999999998</v>
      </c>
      <c r="P347" s="65">
        <v>1448</v>
      </c>
      <c r="Q347" s="65">
        <v>1536</v>
      </c>
      <c r="R347" s="65">
        <v>1492</v>
      </c>
      <c r="S347" s="66">
        <v>1</v>
      </c>
      <c r="T347" s="66">
        <v>1.623</v>
      </c>
      <c r="U347" s="66">
        <v>0.65200000000000002</v>
      </c>
      <c r="V347" s="65">
        <v>600139423</v>
      </c>
      <c r="W347" s="65">
        <v>609269929</v>
      </c>
      <c r="X347" s="65">
        <v>222278629</v>
      </c>
      <c r="Y347" s="65">
        <v>240512219</v>
      </c>
      <c r="Z347" s="65">
        <v>1605</v>
      </c>
      <c r="AA347" s="65">
        <v>1251</v>
      </c>
      <c r="AB347" s="67">
        <v>0.45079999999999998</v>
      </c>
      <c r="AC347" s="65">
        <v>5</v>
      </c>
      <c r="AD347" s="66">
        <v>6.0499999999999998E-2</v>
      </c>
      <c r="AE347" s="66">
        <v>0.623</v>
      </c>
      <c r="AF347" s="65">
        <v>1253</v>
      </c>
      <c r="AG347" s="65">
        <v>1269</v>
      </c>
      <c r="AH347" s="65">
        <v>1417</v>
      </c>
      <c r="AI347" s="65">
        <v>429971</v>
      </c>
      <c r="AJ347" s="66">
        <v>0.85099999999999998</v>
      </c>
      <c r="AK347" s="66">
        <v>0.81799999999999995</v>
      </c>
      <c r="AL347" s="66">
        <v>0.91800000000000004</v>
      </c>
      <c r="AM347" s="66">
        <v>0.85399999999999998</v>
      </c>
      <c r="AN347" s="66">
        <v>0.85399999999999998</v>
      </c>
      <c r="AO347" s="66">
        <v>0.63500000000000001</v>
      </c>
      <c r="AP347" s="66">
        <v>0.754</v>
      </c>
      <c r="AQ347" s="66">
        <v>0.754</v>
      </c>
      <c r="AR347" s="58">
        <v>0.33373000000000003</v>
      </c>
    </row>
    <row r="348" spans="1:44" x14ac:dyDescent="0.2">
      <c r="A348" s="61" t="s">
        <v>716</v>
      </c>
      <c r="B348" s="58" t="s">
        <v>717</v>
      </c>
      <c r="C348" s="65">
        <v>129017</v>
      </c>
      <c r="D348" s="65">
        <v>64580</v>
      </c>
      <c r="E348" s="66">
        <v>0.22800000000000001</v>
      </c>
      <c r="F348" s="65">
        <v>9978</v>
      </c>
      <c r="G348" s="65">
        <v>29934</v>
      </c>
      <c r="H348" s="66">
        <v>0.88400000000000001</v>
      </c>
      <c r="I348" s="65">
        <v>2992</v>
      </c>
      <c r="J348" s="66">
        <v>0.96599999999999997</v>
      </c>
      <c r="K348" s="65">
        <v>1649795384</v>
      </c>
      <c r="L348" s="65">
        <v>10387</v>
      </c>
      <c r="M348" s="65">
        <v>158832</v>
      </c>
      <c r="N348" s="65">
        <v>80155</v>
      </c>
      <c r="O348" s="66">
        <v>0.26100000000000001</v>
      </c>
      <c r="P348" s="65">
        <v>12346</v>
      </c>
      <c r="Q348" s="65">
        <v>12745</v>
      </c>
      <c r="R348" s="65">
        <v>12546</v>
      </c>
      <c r="S348" s="66">
        <v>1</v>
      </c>
      <c r="T348" s="66">
        <v>1.885</v>
      </c>
      <c r="U348" s="66">
        <v>0.9</v>
      </c>
      <c r="V348" s="65">
        <v>1636292532</v>
      </c>
      <c r="W348" s="65">
        <v>1663298236</v>
      </c>
      <c r="X348" s="65">
        <v>792070350</v>
      </c>
      <c r="Y348" s="65">
        <v>832574458</v>
      </c>
      <c r="Z348" s="65">
        <v>12892</v>
      </c>
      <c r="AA348" s="65">
        <v>10364</v>
      </c>
      <c r="AB348" s="67">
        <v>0.84079999999999999</v>
      </c>
      <c r="AC348" s="65">
        <v>1850</v>
      </c>
      <c r="AD348" s="66">
        <v>0.38340000000000002</v>
      </c>
      <c r="AE348" s="66">
        <v>0.88500000000000001</v>
      </c>
      <c r="AF348" s="65">
        <v>10905</v>
      </c>
      <c r="AG348" s="65">
        <v>10915</v>
      </c>
      <c r="AH348" s="65">
        <v>10707</v>
      </c>
      <c r="AI348" s="65">
        <v>155346</v>
      </c>
      <c r="AJ348" s="66">
        <v>0.9</v>
      </c>
      <c r="AK348" s="66">
        <v>0.91200000000000003</v>
      </c>
      <c r="AL348" s="66">
        <v>0.95</v>
      </c>
      <c r="AM348" s="66">
        <v>0.95</v>
      </c>
      <c r="AN348" s="66">
        <v>0.98</v>
      </c>
      <c r="AO348" s="66">
        <v>0.57699999999999996</v>
      </c>
      <c r="AP348" s="66">
        <v>0.91200000000000003</v>
      </c>
      <c r="AQ348" s="66">
        <v>0.9</v>
      </c>
      <c r="AR348" s="58">
        <v>0.82138999999999995</v>
      </c>
    </row>
    <row r="349" spans="1:44" x14ac:dyDescent="0.2">
      <c r="A349" s="61" t="s">
        <v>718</v>
      </c>
      <c r="B349" s="58" t="s">
        <v>719</v>
      </c>
      <c r="C349" s="65">
        <v>330967</v>
      </c>
      <c r="D349" s="65">
        <v>148570</v>
      </c>
      <c r="E349" s="66">
        <v>0.54900000000000004</v>
      </c>
      <c r="F349" s="65">
        <v>13887</v>
      </c>
      <c r="G349" s="65">
        <v>41661</v>
      </c>
      <c r="H349" s="66">
        <v>0.72099999999999997</v>
      </c>
      <c r="I349" s="65">
        <v>9602</v>
      </c>
      <c r="J349" s="66">
        <v>0.91800000000000004</v>
      </c>
      <c r="K349" s="65">
        <v>346912791</v>
      </c>
      <c r="L349" s="65">
        <v>874</v>
      </c>
      <c r="M349" s="65">
        <v>396925</v>
      </c>
      <c r="N349" s="65">
        <v>179678</v>
      </c>
      <c r="O349" s="66">
        <v>0.58599999999999997</v>
      </c>
      <c r="P349" s="65">
        <v>997</v>
      </c>
      <c r="Q349" s="65">
        <v>1014</v>
      </c>
      <c r="R349" s="65">
        <v>1006</v>
      </c>
      <c r="S349" s="66">
        <v>1</v>
      </c>
      <c r="T349" s="66">
        <v>1.3149999999999999</v>
      </c>
      <c r="U349" s="66">
        <v>0.69</v>
      </c>
      <c r="V349" s="65">
        <v>343992876</v>
      </c>
      <c r="W349" s="65">
        <v>349832707</v>
      </c>
      <c r="X349" s="65">
        <v>152733965</v>
      </c>
      <c r="Y349" s="65">
        <v>157039124</v>
      </c>
      <c r="Z349" s="65">
        <v>1057</v>
      </c>
      <c r="AA349" s="65">
        <v>873</v>
      </c>
      <c r="AB349" s="67">
        <v>0.2989</v>
      </c>
      <c r="AC349" s="65">
        <v>0</v>
      </c>
      <c r="AD349" s="66">
        <v>4.3400000000000001E-2</v>
      </c>
      <c r="AE349" s="66">
        <v>0.315</v>
      </c>
      <c r="AF349" s="65">
        <v>874</v>
      </c>
      <c r="AG349" s="65">
        <v>887</v>
      </c>
      <c r="AH349" s="65">
        <v>935</v>
      </c>
      <c r="AI349" s="65">
        <v>374152</v>
      </c>
      <c r="AJ349" s="66">
        <v>0.878</v>
      </c>
      <c r="AK349" s="66">
        <v>0.85</v>
      </c>
      <c r="AL349" s="66">
        <v>0.95</v>
      </c>
      <c r="AM349" s="66">
        <v>0.88600000000000001</v>
      </c>
      <c r="AN349" s="66">
        <v>0.88600000000000001</v>
      </c>
      <c r="AO349" s="66">
        <v>0.66400000000000003</v>
      </c>
      <c r="AP349" s="66">
        <v>0.78600000000000003</v>
      </c>
      <c r="AQ349" s="66">
        <v>0.78600000000000003</v>
      </c>
      <c r="AR349" s="58">
        <v>0.25384000000000001</v>
      </c>
    </row>
    <row r="350" spans="1:44" x14ac:dyDescent="0.2">
      <c r="A350" s="61" t="s">
        <v>720</v>
      </c>
      <c r="B350" s="58" t="s">
        <v>721</v>
      </c>
      <c r="C350" s="65">
        <v>443728</v>
      </c>
      <c r="D350" s="65">
        <v>150573</v>
      </c>
      <c r="E350" s="66">
        <v>0.63200000000000001</v>
      </c>
      <c r="F350" s="65">
        <v>14354</v>
      </c>
      <c r="G350" s="65">
        <v>43062</v>
      </c>
      <c r="H350" s="66">
        <v>0.67800000000000005</v>
      </c>
      <c r="I350" s="65">
        <v>11362</v>
      </c>
      <c r="J350" s="66">
        <v>0.90600000000000003</v>
      </c>
      <c r="K350" s="65">
        <v>300108997</v>
      </c>
      <c r="L350" s="65">
        <v>567</v>
      </c>
      <c r="M350" s="65">
        <v>529292</v>
      </c>
      <c r="N350" s="65">
        <v>182175</v>
      </c>
      <c r="O350" s="66">
        <v>0.59499999999999997</v>
      </c>
      <c r="P350" s="65">
        <v>637</v>
      </c>
      <c r="Q350" s="65">
        <v>700</v>
      </c>
      <c r="R350" s="65">
        <v>669</v>
      </c>
      <c r="S350" s="66">
        <v>1</v>
      </c>
      <c r="T350" s="66">
        <v>1.4159999999999999</v>
      </c>
      <c r="U350" s="66">
        <v>0.59799999999999998</v>
      </c>
      <c r="V350" s="65">
        <v>295820428</v>
      </c>
      <c r="W350" s="65">
        <v>304397567</v>
      </c>
      <c r="X350" s="65">
        <v>94823647</v>
      </c>
      <c r="Y350" s="65">
        <v>103293352</v>
      </c>
      <c r="Z350" s="65">
        <v>686</v>
      </c>
      <c r="AA350" s="65">
        <v>557</v>
      </c>
      <c r="AB350" s="67">
        <v>0.42559999999999998</v>
      </c>
      <c r="AC350" s="65">
        <v>0</v>
      </c>
      <c r="AD350" s="66">
        <v>0.11210000000000001</v>
      </c>
      <c r="AE350" s="66">
        <v>0.41599999999999998</v>
      </c>
      <c r="AF350" s="65">
        <v>558</v>
      </c>
      <c r="AG350" s="65">
        <v>547</v>
      </c>
      <c r="AH350" s="65">
        <v>617</v>
      </c>
      <c r="AI350" s="65">
        <v>493351</v>
      </c>
      <c r="AJ350" s="66">
        <v>0.755</v>
      </c>
      <c r="AK350" s="66">
        <v>0.82399999999999995</v>
      </c>
      <c r="AL350" s="66">
        <v>0.92400000000000004</v>
      </c>
      <c r="AM350" s="66">
        <v>0.81699999999999995</v>
      </c>
      <c r="AN350" s="66">
        <v>0.81699999999999995</v>
      </c>
      <c r="AO350" s="66">
        <v>0.60399999999999998</v>
      </c>
      <c r="AP350" s="66">
        <v>0.71699999999999997</v>
      </c>
      <c r="AQ350" s="66">
        <v>0.71699999999999997</v>
      </c>
      <c r="AR350" s="58">
        <v>0.32752999999999999</v>
      </c>
    </row>
    <row r="351" spans="1:44" x14ac:dyDescent="0.2">
      <c r="A351" s="61" t="s">
        <v>722</v>
      </c>
      <c r="B351" s="58" t="s">
        <v>723</v>
      </c>
      <c r="C351" s="65">
        <v>356806</v>
      </c>
      <c r="D351" s="65">
        <v>160444</v>
      </c>
      <c r="E351" s="66">
        <v>0.59199999999999997</v>
      </c>
      <c r="F351" s="65">
        <v>12239</v>
      </c>
      <c r="G351" s="65">
        <v>36717</v>
      </c>
      <c r="H351" s="66">
        <v>0.69899999999999995</v>
      </c>
      <c r="I351" s="65">
        <v>10336</v>
      </c>
      <c r="J351" s="66">
        <v>0.91200000000000003</v>
      </c>
      <c r="K351" s="65">
        <v>1405895681</v>
      </c>
      <c r="L351" s="65">
        <v>3185</v>
      </c>
      <c r="M351" s="65">
        <v>441411</v>
      </c>
      <c r="N351" s="65">
        <v>200341</v>
      </c>
      <c r="O351" s="66">
        <v>0.65400000000000003</v>
      </c>
      <c r="P351" s="65">
        <v>3793</v>
      </c>
      <c r="Q351" s="65">
        <v>3876</v>
      </c>
      <c r="R351" s="65">
        <v>3835</v>
      </c>
      <c r="S351" s="66">
        <v>1</v>
      </c>
      <c r="T351" s="66">
        <v>1.31</v>
      </c>
      <c r="U351" s="66">
        <v>0.63600000000000001</v>
      </c>
      <c r="V351" s="65">
        <v>1392772752</v>
      </c>
      <c r="W351" s="65">
        <v>1419018611</v>
      </c>
      <c r="X351" s="65">
        <v>616674942</v>
      </c>
      <c r="Y351" s="65">
        <v>638086755</v>
      </c>
      <c r="Z351" s="65">
        <v>3977</v>
      </c>
      <c r="AA351" s="65">
        <v>3151</v>
      </c>
      <c r="AB351" s="67">
        <v>0.34810000000000002</v>
      </c>
      <c r="AC351" s="65">
        <v>42</v>
      </c>
      <c r="AD351" s="66">
        <v>0.11849999999999999</v>
      </c>
      <c r="AE351" s="66">
        <v>0.31</v>
      </c>
      <c r="AF351" s="65">
        <v>3234</v>
      </c>
      <c r="AG351" s="65">
        <v>3255</v>
      </c>
      <c r="AH351" s="65">
        <v>3458</v>
      </c>
      <c r="AI351" s="65">
        <v>410358</v>
      </c>
      <c r="AJ351" s="66">
        <v>0.81</v>
      </c>
      <c r="AK351" s="66">
        <v>0.78200000000000003</v>
      </c>
      <c r="AL351" s="66">
        <v>0.88200000000000001</v>
      </c>
      <c r="AM351" s="66">
        <v>0.86499999999999999</v>
      </c>
      <c r="AN351" s="66">
        <v>0.86499999999999999</v>
      </c>
      <c r="AO351" s="66">
        <v>0.65300000000000002</v>
      </c>
      <c r="AP351" s="66">
        <v>0.76500000000000001</v>
      </c>
      <c r="AQ351" s="66">
        <v>0.76500000000000001</v>
      </c>
      <c r="AR351" s="58">
        <v>0.31030000000000002</v>
      </c>
    </row>
    <row r="352" spans="1:44" x14ac:dyDescent="0.2">
      <c r="A352" s="61" t="s">
        <v>724</v>
      </c>
      <c r="B352" s="58" t="s">
        <v>725</v>
      </c>
      <c r="C352" s="65">
        <v>376838</v>
      </c>
      <c r="D352" s="65">
        <v>184575</v>
      </c>
      <c r="E352" s="66">
        <v>0.65800000000000003</v>
      </c>
      <c r="F352" s="65">
        <v>12821</v>
      </c>
      <c r="G352" s="65">
        <v>38463</v>
      </c>
      <c r="H352" s="66">
        <v>0.66500000000000004</v>
      </c>
      <c r="I352" s="65">
        <v>11741</v>
      </c>
      <c r="J352" s="66">
        <v>0.90200000000000002</v>
      </c>
      <c r="K352" s="65">
        <v>2061498179</v>
      </c>
      <c r="L352" s="65">
        <v>4501</v>
      </c>
      <c r="M352" s="65">
        <v>458008</v>
      </c>
      <c r="N352" s="65">
        <v>226321</v>
      </c>
      <c r="O352" s="66">
        <v>0.73899999999999999</v>
      </c>
      <c r="P352" s="65">
        <v>5267</v>
      </c>
      <c r="Q352" s="65">
        <v>5389</v>
      </c>
      <c r="R352" s="65">
        <v>5328</v>
      </c>
      <c r="S352" s="66">
        <v>1.103</v>
      </c>
      <c r="T352" s="66">
        <v>1.1930000000000001</v>
      </c>
      <c r="U352" s="66">
        <v>0.58099999999999996</v>
      </c>
      <c r="V352" s="65">
        <v>2043224710</v>
      </c>
      <c r="W352" s="65">
        <v>2079771648</v>
      </c>
      <c r="X352" s="65">
        <v>949995284</v>
      </c>
      <c r="Y352" s="65">
        <v>1018671745</v>
      </c>
      <c r="Z352" s="65">
        <v>5519</v>
      </c>
      <c r="AA352" s="65">
        <v>4407</v>
      </c>
      <c r="AB352" s="67">
        <v>0.2462</v>
      </c>
      <c r="AC352" s="65">
        <v>70</v>
      </c>
      <c r="AD352" s="66">
        <v>3.95E-2</v>
      </c>
      <c r="AE352" s="66">
        <v>0.193</v>
      </c>
      <c r="AF352" s="65">
        <v>4931</v>
      </c>
      <c r="AG352" s="65">
        <v>4555</v>
      </c>
      <c r="AH352" s="65">
        <v>4856</v>
      </c>
      <c r="AI352" s="65">
        <v>428289</v>
      </c>
      <c r="AJ352" s="66">
        <v>0.78900000000000003</v>
      </c>
      <c r="AK352" s="66">
        <v>0.77400000000000002</v>
      </c>
      <c r="AL352" s="66">
        <v>0.874</v>
      </c>
      <c r="AM352" s="66">
        <v>0.85499999999999998</v>
      </c>
      <c r="AN352" s="66">
        <v>0.85499999999999998</v>
      </c>
      <c r="AO352" s="66">
        <v>0.67800000000000005</v>
      </c>
      <c r="AP352" s="66">
        <v>0.755</v>
      </c>
      <c r="AQ352" s="66">
        <v>0.755</v>
      </c>
      <c r="AR352" s="58">
        <v>0.23053000000000001</v>
      </c>
    </row>
    <row r="353" spans="1:44" x14ac:dyDescent="0.2">
      <c r="A353" s="61" t="s">
        <v>726</v>
      </c>
      <c r="B353" s="58" t="s">
        <v>727</v>
      </c>
      <c r="C353" s="65">
        <v>361418</v>
      </c>
      <c r="D353" s="65">
        <v>165652</v>
      </c>
      <c r="E353" s="66">
        <v>0.60699999999999998</v>
      </c>
      <c r="F353" s="65">
        <v>12776</v>
      </c>
      <c r="G353" s="65">
        <v>38328</v>
      </c>
      <c r="H353" s="66">
        <v>0.69099999999999995</v>
      </c>
      <c r="I353" s="65">
        <v>11476</v>
      </c>
      <c r="J353" s="66">
        <v>0.90900000000000003</v>
      </c>
      <c r="K353" s="65">
        <v>3644719237</v>
      </c>
      <c r="L353" s="65">
        <v>8423</v>
      </c>
      <c r="M353" s="65">
        <v>432710</v>
      </c>
      <c r="N353" s="65">
        <v>200600</v>
      </c>
      <c r="O353" s="66">
        <v>0.65500000000000003</v>
      </c>
      <c r="P353" s="65">
        <v>9438</v>
      </c>
      <c r="Q353" s="65">
        <v>9783</v>
      </c>
      <c r="R353" s="65">
        <v>9611</v>
      </c>
      <c r="S353" s="66">
        <v>1.103</v>
      </c>
      <c r="T353" s="66">
        <v>1.3220000000000001</v>
      </c>
      <c r="U353" s="66">
        <v>0.62</v>
      </c>
      <c r="V353" s="65">
        <v>3602970201</v>
      </c>
      <c r="W353" s="65">
        <v>3686468274</v>
      </c>
      <c r="X353" s="65">
        <v>1625483385</v>
      </c>
      <c r="Y353" s="65">
        <v>1689654838</v>
      </c>
      <c r="Z353" s="65">
        <v>10200</v>
      </c>
      <c r="AA353" s="65">
        <v>8037</v>
      </c>
      <c r="AB353" s="67">
        <v>0.40479999999999999</v>
      </c>
      <c r="AC353" s="65">
        <v>150</v>
      </c>
      <c r="AD353" s="66">
        <v>7.5899999999999995E-2</v>
      </c>
      <c r="AE353" s="66">
        <v>0.32200000000000001</v>
      </c>
      <c r="AF353" s="65">
        <v>8248</v>
      </c>
      <c r="AG353" s="65">
        <v>8439</v>
      </c>
      <c r="AH353" s="65">
        <v>8931</v>
      </c>
      <c r="AI353" s="65">
        <v>412772</v>
      </c>
      <c r="AJ353" s="66">
        <v>0.79700000000000004</v>
      </c>
      <c r="AK353" s="66">
        <v>0.77700000000000002</v>
      </c>
      <c r="AL353" s="66">
        <v>0.877</v>
      </c>
      <c r="AM353" s="66">
        <v>0.86399999999999999</v>
      </c>
      <c r="AN353" s="66">
        <v>0.86399999999999999</v>
      </c>
      <c r="AO353" s="66">
        <v>0.68300000000000005</v>
      </c>
      <c r="AP353" s="66">
        <v>0.76400000000000001</v>
      </c>
      <c r="AQ353" s="66">
        <v>0.76400000000000001</v>
      </c>
      <c r="AR353" s="58">
        <v>0.33795999999999998</v>
      </c>
    </row>
    <row r="354" spans="1:44" x14ac:dyDescent="0.2">
      <c r="A354" s="61" t="s">
        <v>728</v>
      </c>
      <c r="B354" s="58" t="s">
        <v>729</v>
      </c>
      <c r="C354" s="65">
        <v>471799</v>
      </c>
      <c r="D354" s="65">
        <v>145219</v>
      </c>
      <c r="E354" s="66">
        <v>0.64100000000000001</v>
      </c>
      <c r="F354" s="65">
        <v>16169</v>
      </c>
      <c r="G354" s="65">
        <v>48507</v>
      </c>
      <c r="H354" s="66">
        <v>0.67400000000000004</v>
      </c>
      <c r="I354" s="65">
        <v>16096</v>
      </c>
      <c r="J354" s="66">
        <v>0.90400000000000003</v>
      </c>
      <c r="K354" s="65">
        <v>1854970192</v>
      </c>
      <c r="L354" s="65">
        <v>3137</v>
      </c>
      <c r="M354" s="65">
        <v>591319</v>
      </c>
      <c r="N354" s="65">
        <v>182299</v>
      </c>
      <c r="O354" s="66">
        <v>0.59499999999999997</v>
      </c>
      <c r="P354" s="65">
        <v>4017</v>
      </c>
      <c r="Q354" s="65">
        <v>3907</v>
      </c>
      <c r="R354" s="65">
        <v>4017</v>
      </c>
      <c r="S354" s="66">
        <v>1.103</v>
      </c>
      <c r="T354" s="66">
        <v>1.335</v>
      </c>
      <c r="U354" s="66">
        <v>0.58699999999999997</v>
      </c>
      <c r="V354" s="65">
        <v>1851995296</v>
      </c>
      <c r="W354" s="65">
        <v>1857945089</v>
      </c>
      <c r="X354" s="65">
        <v>540642242</v>
      </c>
      <c r="Y354" s="65">
        <v>571873519</v>
      </c>
      <c r="Z354" s="65">
        <v>3938</v>
      </c>
      <c r="AA354" s="65">
        <v>3192</v>
      </c>
      <c r="AB354" s="67">
        <v>0.42099999999999999</v>
      </c>
      <c r="AC354" s="65">
        <v>90</v>
      </c>
      <c r="AD354" s="66">
        <v>7.3400000000000007E-2</v>
      </c>
      <c r="AE354" s="66">
        <v>0.33500000000000002</v>
      </c>
      <c r="AF354" s="65">
        <v>3375</v>
      </c>
      <c r="AG354" s="65">
        <v>3129</v>
      </c>
      <c r="AH354" s="65">
        <v>3339</v>
      </c>
      <c r="AI354" s="65">
        <v>556437</v>
      </c>
      <c r="AJ354" s="66">
        <v>0.745</v>
      </c>
      <c r="AK354" s="66">
        <v>0.68100000000000005</v>
      </c>
      <c r="AL354" s="66">
        <v>0.78100000000000003</v>
      </c>
      <c r="AM354" s="66">
        <v>0.78100000000000003</v>
      </c>
      <c r="AN354" s="66">
        <v>0.78100000000000003</v>
      </c>
      <c r="AO354" s="66">
        <v>0.69699999999999995</v>
      </c>
      <c r="AP354" s="66">
        <v>0.68100000000000005</v>
      </c>
      <c r="AQ354" s="66">
        <v>0.69699999999999995</v>
      </c>
      <c r="AR354" s="58">
        <v>0.35166999999999998</v>
      </c>
    </row>
    <row r="355" spans="1:44" x14ac:dyDescent="0.2">
      <c r="A355" s="61" t="s">
        <v>730</v>
      </c>
      <c r="B355" s="58" t="s">
        <v>731</v>
      </c>
      <c r="C355" s="65">
        <v>521913</v>
      </c>
      <c r="D355" s="65">
        <v>358306</v>
      </c>
      <c r="E355" s="66">
        <v>1.131</v>
      </c>
      <c r="F355" s="65">
        <v>13660</v>
      </c>
      <c r="G355" s="65">
        <v>40980</v>
      </c>
      <c r="H355" s="66">
        <v>0.42399999999999999</v>
      </c>
      <c r="I355" s="65">
        <v>16147</v>
      </c>
      <c r="J355" s="66">
        <v>0.83099999999999996</v>
      </c>
      <c r="K355" s="65">
        <v>1675147692</v>
      </c>
      <c r="L355" s="65">
        <v>2693</v>
      </c>
      <c r="M355" s="65">
        <v>622037</v>
      </c>
      <c r="N355" s="65">
        <v>430686</v>
      </c>
      <c r="O355" s="66">
        <v>1.407</v>
      </c>
      <c r="P355" s="65">
        <v>2999</v>
      </c>
      <c r="Q355" s="65">
        <v>3063</v>
      </c>
      <c r="R355" s="65">
        <v>3031</v>
      </c>
      <c r="S355" s="66">
        <v>1.103</v>
      </c>
      <c r="T355" s="66">
        <v>1.232</v>
      </c>
      <c r="U355" s="66">
        <v>0.376</v>
      </c>
      <c r="V355" s="65">
        <v>1660860265</v>
      </c>
      <c r="W355" s="65">
        <v>1689435119</v>
      </c>
      <c r="X355" s="65">
        <v>975581589</v>
      </c>
      <c r="Y355" s="65">
        <v>1159837664</v>
      </c>
      <c r="Z355" s="65">
        <v>3237</v>
      </c>
      <c r="AA355" s="65">
        <v>2622</v>
      </c>
      <c r="AB355" s="67">
        <v>0.2571</v>
      </c>
      <c r="AC355" s="65">
        <v>57</v>
      </c>
      <c r="AD355" s="66">
        <v>8.2799999999999999E-2</v>
      </c>
      <c r="AE355" s="66">
        <v>0.23200000000000001</v>
      </c>
      <c r="AF355" s="65">
        <v>3950</v>
      </c>
      <c r="AG355" s="65">
        <v>2876</v>
      </c>
      <c r="AH355" s="65">
        <v>2944</v>
      </c>
      <c r="AI355" s="65">
        <v>573857</v>
      </c>
      <c r="AJ355" s="66">
        <v>0.71299999999999997</v>
      </c>
      <c r="AK355" s="66">
        <v>0.67100000000000004</v>
      </c>
      <c r="AL355" s="66">
        <v>0.77100000000000002</v>
      </c>
      <c r="AM355" s="66">
        <v>0.77100000000000002</v>
      </c>
      <c r="AN355" s="66">
        <v>0.77100000000000002</v>
      </c>
      <c r="AO355" s="66">
        <v>0.68</v>
      </c>
      <c r="AP355" s="66">
        <v>0.67100000000000004</v>
      </c>
      <c r="AQ355" s="66">
        <v>0.68</v>
      </c>
      <c r="AR355" s="58">
        <v>0.20573</v>
      </c>
    </row>
    <row r="356" spans="1:44" x14ac:dyDescent="0.2">
      <c r="A356" s="61" t="s">
        <v>732</v>
      </c>
      <c r="B356" s="58" t="s">
        <v>733</v>
      </c>
      <c r="C356" s="65">
        <v>356381</v>
      </c>
      <c r="D356" s="65">
        <v>150760</v>
      </c>
      <c r="E356" s="66">
        <v>0.57199999999999995</v>
      </c>
      <c r="F356" s="65">
        <v>15945</v>
      </c>
      <c r="G356" s="65">
        <v>47835</v>
      </c>
      <c r="H356" s="66">
        <v>0.70899999999999996</v>
      </c>
      <c r="I356" s="65">
        <v>11337</v>
      </c>
      <c r="J356" s="66">
        <v>0.91500000000000004</v>
      </c>
      <c r="K356" s="65">
        <v>484642091</v>
      </c>
      <c r="L356" s="65">
        <v>1116</v>
      </c>
      <c r="M356" s="65">
        <v>434267</v>
      </c>
      <c r="N356" s="65">
        <v>187099</v>
      </c>
      <c r="O356" s="66">
        <v>0.61099999999999999</v>
      </c>
      <c r="P356" s="65">
        <v>1252</v>
      </c>
      <c r="Q356" s="65">
        <v>1278</v>
      </c>
      <c r="R356" s="65">
        <v>1265</v>
      </c>
      <c r="S356" s="66">
        <v>1.103</v>
      </c>
      <c r="T356" s="66">
        <v>1.4610000000000001</v>
      </c>
      <c r="U356" s="66">
        <v>0.66700000000000004</v>
      </c>
      <c r="V356" s="65">
        <v>475696193</v>
      </c>
      <c r="W356" s="65">
        <v>493587989</v>
      </c>
      <c r="X356" s="65">
        <v>200789199</v>
      </c>
      <c r="Y356" s="65">
        <v>208803026</v>
      </c>
      <c r="Z356" s="65">
        <v>1385</v>
      </c>
      <c r="AA356" s="65">
        <v>1110</v>
      </c>
      <c r="AB356" s="67">
        <v>0.40720000000000001</v>
      </c>
      <c r="AC356" s="65">
        <v>19</v>
      </c>
      <c r="AD356" s="66">
        <v>8.7099999999999997E-2</v>
      </c>
      <c r="AE356" s="66">
        <v>0.46100000000000002</v>
      </c>
      <c r="AF356" s="65">
        <v>1110</v>
      </c>
      <c r="AG356" s="65">
        <v>1134</v>
      </c>
      <c r="AH356" s="65">
        <v>1210</v>
      </c>
      <c r="AI356" s="65">
        <v>407923</v>
      </c>
      <c r="AJ356" s="66">
        <v>0.84799999999999998</v>
      </c>
      <c r="AK356" s="66">
        <v>0.82099999999999995</v>
      </c>
      <c r="AL356" s="66">
        <v>0.92100000000000004</v>
      </c>
      <c r="AM356" s="66">
        <v>0.86599999999999999</v>
      </c>
      <c r="AN356" s="66">
        <v>0.86599999999999999</v>
      </c>
      <c r="AO356" s="66">
        <v>0.68600000000000005</v>
      </c>
      <c r="AP356" s="66">
        <v>0.76600000000000001</v>
      </c>
      <c r="AQ356" s="66">
        <v>0.76600000000000001</v>
      </c>
      <c r="AR356" s="58">
        <v>0.32385000000000003</v>
      </c>
    </row>
    <row r="357" spans="1:44" x14ac:dyDescent="0.2">
      <c r="A357" s="61" t="s">
        <v>734</v>
      </c>
      <c r="B357" s="58" t="s">
        <v>735</v>
      </c>
      <c r="C357" s="65">
        <v>457757</v>
      </c>
      <c r="D357" s="65">
        <v>210515</v>
      </c>
      <c r="E357" s="66">
        <v>0.77100000000000002</v>
      </c>
      <c r="F357" s="65">
        <v>18218</v>
      </c>
      <c r="G357" s="65">
        <v>54654</v>
      </c>
      <c r="H357" s="66">
        <v>0.60699999999999998</v>
      </c>
      <c r="I357" s="65">
        <v>14683</v>
      </c>
      <c r="J357" s="66">
        <v>0.88500000000000001</v>
      </c>
      <c r="K357" s="65">
        <v>323651041</v>
      </c>
      <c r="L357" s="65">
        <v>615</v>
      </c>
      <c r="M357" s="65">
        <v>526261</v>
      </c>
      <c r="N357" s="65">
        <v>245772</v>
      </c>
      <c r="O357" s="66">
        <v>0.80200000000000005</v>
      </c>
      <c r="P357" s="65">
        <v>674</v>
      </c>
      <c r="Q357" s="65">
        <v>690</v>
      </c>
      <c r="R357" s="65">
        <v>682</v>
      </c>
      <c r="S357" s="66">
        <v>1.103</v>
      </c>
      <c r="T357" s="66">
        <v>1.627</v>
      </c>
      <c r="U357" s="66">
        <v>0.51200000000000001</v>
      </c>
      <c r="V357" s="65">
        <v>318631878</v>
      </c>
      <c r="W357" s="65">
        <v>328670205</v>
      </c>
      <c r="X357" s="65">
        <v>140419369</v>
      </c>
      <c r="Y357" s="65">
        <v>151149796</v>
      </c>
      <c r="Z357" s="65">
        <v>718</v>
      </c>
      <c r="AA357" s="65">
        <v>606</v>
      </c>
      <c r="AB357" s="67">
        <v>0.35299999999999998</v>
      </c>
      <c r="AC357" s="65">
        <v>0</v>
      </c>
      <c r="AD357" s="66">
        <v>6.0999999999999999E-2</v>
      </c>
      <c r="AE357" s="66">
        <v>0.627</v>
      </c>
      <c r="AF357" s="65">
        <v>605</v>
      </c>
      <c r="AG357" s="65">
        <v>609</v>
      </c>
      <c r="AH357" s="65">
        <v>656</v>
      </c>
      <c r="AI357" s="65">
        <v>501021</v>
      </c>
      <c r="AJ357" s="66">
        <v>0.79400000000000004</v>
      </c>
      <c r="AK357" s="66">
        <v>0.79200000000000004</v>
      </c>
      <c r="AL357" s="66">
        <v>0.89200000000000002</v>
      </c>
      <c r="AM357" s="66">
        <v>0.81299999999999994</v>
      </c>
      <c r="AN357" s="66">
        <v>0.81299999999999994</v>
      </c>
      <c r="AO357" s="66">
        <v>0.70199999999999996</v>
      </c>
      <c r="AP357" s="66">
        <v>0.71299999999999997</v>
      </c>
      <c r="AQ357" s="66">
        <v>0.71299999999999997</v>
      </c>
      <c r="AR357" s="58">
        <v>0.24107000000000001</v>
      </c>
    </row>
    <row r="358" spans="1:44" x14ac:dyDescent="0.2">
      <c r="A358" s="61" t="s">
        <v>736</v>
      </c>
      <c r="B358" s="58" t="s">
        <v>737</v>
      </c>
      <c r="C358" s="65">
        <v>361221</v>
      </c>
      <c r="D358" s="65">
        <v>195483</v>
      </c>
      <c r="E358" s="66">
        <v>0.67</v>
      </c>
      <c r="F358" s="65">
        <v>12928</v>
      </c>
      <c r="G358" s="65">
        <v>38784</v>
      </c>
      <c r="H358" s="66">
        <v>0.65900000000000003</v>
      </c>
      <c r="I358" s="65">
        <v>13063</v>
      </c>
      <c r="J358" s="66">
        <v>0.9</v>
      </c>
      <c r="K358" s="65">
        <v>761153974</v>
      </c>
      <c r="L358" s="65">
        <v>1806</v>
      </c>
      <c r="M358" s="65">
        <v>421458</v>
      </c>
      <c r="N358" s="65">
        <v>234016</v>
      </c>
      <c r="O358" s="66">
        <v>0.76400000000000001</v>
      </c>
      <c r="P358" s="65">
        <v>1940</v>
      </c>
      <c r="Q358" s="65">
        <v>1919</v>
      </c>
      <c r="R358" s="65">
        <v>1940</v>
      </c>
      <c r="S358" s="66">
        <v>1.103</v>
      </c>
      <c r="T358" s="66">
        <v>1.18</v>
      </c>
      <c r="U358" s="66">
        <v>0.56999999999999995</v>
      </c>
      <c r="V358" s="65">
        <v>741347147</v>
      </c>
      <c r="W358" s="65">
        <v>780960801</v>
      </c>
      <c r="X358" s="65">
        <v>413305664</v>
      </c>
      <c r="Y358" s="65">
        <v>422634500</v>
      </c>
      <c r="Z358" s="65">
        <v>2162</v>
      </c>
      <c r="AA358" s="65">
        <v>1720</v>
      </c>
      <c r="AB358" s="67">
        <v>0.21099999999999999</v>
      </c>
      <c r="AC358" s="65">
        <v>37</v>
      </c>
      <c r="AD358" s="66">
        <v>4.8599999999999997E-2</v>
      </c>
      <c r="AE358" s="66">
        <v>0.18</v>
      </c>
      <c r="AF358" s="65">
        <v>1756</v>
      </c>
      <c r="AG358" s="65">
        <v>1805</v>
      </c>
      <c r="AH358" s="65">
        <v>1962</v>
      </c>
      <c r="AI358" s="65">
        <v>398043</v>
      </c>
      <c r="AJ358" s="66">
        <v>0.80400000000000005</v>
      </c>
      <c r="AK358" s="66">
        <v>0.77300000000000002</v>
      </c>
      <c r="AL358" s="66">
        <v>0.873</v>
      </c>
      <c r="AM358" s="66">
        <v>0.872</v>
      </c>
      <c r="AN358" s="66">
        <v>0.872</v>
      </c>
      <c r="AO358" s="66">
        <v>0.72199999999999998</v>
      </c>
      <c r="AP358" s="66">
        <v>0.77200000000000002</v>
      </c>
      <c r="AQ358" s="66">
        <v>0.77200000000000002</v>
      </c>
      <c r="AR358" s="58">
        <v>0.19500999999999999</v>
      </c>
    </row>
    <row r="359" spans="1:44" x14ac:dyDescent="0.2">
      <c r="A359" s="61" t="s">
        <v>738</v>
      </c>
      <c r="B359" s="58" t="s">
        <v>739</v>
      </c>
      <c r="C359" s="65">
        <v>335699</v>
      </c>
      <c r="D359" s="65">
        <v>129362</v>
      </c>
      <c r="E359" s="66">
        <v>0.51100000000000001</v>
      </c>
      <c r="F359" s="65">
        <v>13782</v>
      </c>
      <c r="G359" s="65">
        <v>41346</v>
      </c>
      <c r="H359" s="66">
        <v>0.74</v>
      </c>
      <c r="I359" s="65">
        <v>11779</v>
      </c>
      <c r="J359" s="66">
        <v>0.92400000000000004</v>
      </c>
      <c r="K359" s="65">
        <v>529919650</v>
      </c>
      <c r="L359" s="65">
        <v>1315</v>
      </c>
      <c r="M359" s="65">
        <v>402980</v>
      </c>
      <c r="N359" s="65">
        <v>155923</v>
      </c>
      <c r="O359" s="66">
        <v>0.50900000000000001</v>
      </c>
      <c r="P359" s="65">
        <v>1657</v>
      </c>
      <c r="Q359" s="65">
        <v>1658</v>
      </c>
      <c r="R359" s="65">
        <v>1658</v>
      </c>
      <c r="S359" s="66">
        <v>1.103</v>
      </c>
      <c r="T359" s="66">
        <v>1.5429999999999999</v>
      </c>
      <c r="U359" s="66">
        <v>0.73599999999999999</v>
      </c>
      <c r="V359" s="65">
        <v>527756106</v>
      </c>
      <c r="W359" s="65">
        <v>532083194</v>
      </c>
      <c r="X359" s="65">
        <v>197667058</v>
      </c>
      <c r="Y359" s="65">
        <v>205038789</v>
      </c>
      <c r="Z359" s="65">
        <v>1585</v>
      </c>
      <c r="AA359" s="65">
        <v>1394</v>
      </c>
      <c r="AB359" s="67">
        <v>0.65700000000000003</v>
      </c>
      <c r="AC359" s="65">
        <v>63</v>
      </c>
      <c r="AD359" s="66">
        <v>0.1419</v>
      </c>
      <c r="AE359" s="66">
        <v>0.54300000000000004</v>
      </c>
      <c r="AF359" s="65">
        <v>1381</v>
      </c>
      <c r="AG359" s="65">
        <v>1372</v>
      </c>
      <c r="AH359" s="65">
        <v>1391</v>
      </c>
      <c r="AI359" s="65">
        <v>382518</v>
      </c>
      <c r="AJ359" s="66">
        <v>0.9</v>
      </c>
      <c r="AK359" s="66">
        <v>0.78100000000000003</v>
      </c>
      <c r="AL359" s="66">
        <v>0.88100000000000001</v>
      </c>
      <c r="AM359" s="66">
        <v>0.88100000000000001</v>
      </c>
      <c r="AN359" s="66">
        <v>0.88100000000000001</v>
      </c>
      <c r="AO359" s="66">
        <v>0.72699999999999998</v>
      </c>
      <c r="AP359" s="66">
        <v>0.78100000000000003</v>
      </c>
      <c r="AQ359" s="66">
        <v>0.78100000000000003</v>
      </c>
      <c r="AR359" s="58">
        <v>0.58121999999999996</v>
      </c>
    </row>
    <row r="360" spans="1:44" x14ac:dyDescent="0.2">
      <c r="A360" s="61" t="s">
        <v>740</v>
      </c>
      <c r="B360" s="58" t="s">
        <v>741</v>
      </c>
      <c r="C360" s="65">
        <v>334094</v>
      </c>
      <c r="D360" s="65">
        <v>163098</v>
      </c>
      <c r="E360" s="66">
        <v>0.58199999999999996</v>
      </c>
      <c r="F360" s="65">
        <v>19654</v>
      </c>
      <c r="G360" s="65">
        <v>58962</v>
      </c>
      <c r="H360" s="66">
        <v>0.70399999999999996</v>
      </c>
      <c r="I360" s="65">
        <v>8338</v>
      </c>
      <c r="J360" s="66">
        <v>0.91300000000000003</v>
      </c>
      <c r="K360" s="65">
        <v>320281092</v>
      </c>
      <c r="L360" s="65">
        <v>804</v>
      </c>
      <c r="M360" s="65">
        <v>398359</v>
      </c>
      <c r="N360" s="65">
        <v>196367</v>
      </c>
      <c r="O360" s="66">
        <v>0.64100000000000001</v>
      </c>
      <c r="P360" s="65">
        <v>948</v>
      </c>
      <c r="Q360" s="65">
        <v>949</v>
      </c>
      <c r="R360" s="65">
        <v>949</v>
      </c>
      <c r="S360" s="66">
        <v>1.103</v>
      </c>
      <c r="T360" s="66">
        <v>1.514</v>
      </c>
      <c r="U360" s="66">
        <v>0.64700000000000002</v>
      </c>
      <c r="V360" s="65">
        <v>317158332</v>
      </c>
      <c r="W360" s="65">
        <v>323403853</v>
      </c>
      <c r="X360" s="65">
        <v>155414851</v>
      </c>
      <c r="Y360" s="65">
        <v>157879579</v>
      </c>
      <c r="Z360" s="65">
        <v>968</v>
      </c>
      <c r="AA360" s="65">
        <v>787</v>
      </c>
      <c r="AB360" s="67">
        <v>0.51060000000000005</v>
      </c>
      <c r="AC360" s="65">
        <v>0</v>
      </c>
      <c r="AD360" s="66">
        <v>5.3600000000000002E-2</v>
      </c>
      <c r="AE360" s="66">
        <v>0.51400000000000001</v>
      </c>
      <c r="AF360" s="65">
        <v>786</v>
      </c>
      <c r="AG360" s="65">
        <v>778</v>
      </c>
      <c r="AH360" s="65">
        <v>843</v>
      </c>
      <c r="AI360" s="65">
        <v>383634</v>
      </c>
      <c r="AJ360" s="66">
        <v>0.83599999999999997</v>
      </c>
      <c r="AK360" s="66">
        <v>0.79900000000000004</v>
      </c>
      <c r="AL360" s="66">
        <v>0.89900000000000002</v>
      </c>
      <c r="AM360" s="66">
        <v>0.88</v>
      </c>
      <c r="AN360" s="66">
        <v>0.88</v>
      </c>
      <c r="AO360" s="66">
        <v>0.59399999999999997</v>
      </c>
      <c r="AP360" s="66">
        <v>0.78</v>
      </c>
      <c r="AQ360" s="66">
        <v>0.78</v>
      </c>
      <c r="AR360" s="58">
        <v>0.39573000000000003</v>
      </c>
    </row>
    <row r="361" spans="1:44" x14ac:dyDescent="0.2">
      <c r="A361" s="61" t="s">
        <v>742</v>
      </c>
      <c r="B361" s="58" t="s">
        <v>743</v>
      </c>
      <c r="C361" s="65">
        <v>360827</v>
      </c>
      <c r="D361" s="65">
        <v>189153</v>
      </c>
      <c r="E361" s="66">
        <v>0.65700000000000003</v>
      </c>
      <c r="F361" s="65">
        <v>13082</v>
      </c>
      <c r="G361" s="65">
        <v>39246</v>
      </c>
      <c r="H361" s="66">
        <v>0.66500000000000004</v>
      </c>
      <c r="I361" s="65">
        <v>10979</v>
      </c>
      <c r="J361" s="66">
        <v>0.90200000000000002</v>
      </c>
      <c r="K361" s="65">
        <v>2331876000</v>
      </c>
      <c r="L361" s="65">
        <v>5416</v>
      </c>
      <c r="M361" s="65">
        <v>430553</v>
      </c>
      <c r="N361" s="65">
        <v>229945</v>
      </c>
      <c r="O361" s="66">
        <v>0.751</v>
      </c>
      <c r="P361" s="65">
        <v>6359</v>
      </c>
      <c r="Q361" s="65">
        <v>6613</v>
      </c>
      <c r="R361" s="65">
        <v>6486</v>
      </c>
      <c r="S361" s="66">
        <v>1.103</v>
      </c>
      <c r="T361" s="66">
        <v>1.222</v>
      </c>
      <c r="U361" s="66">
        <v>0.58099999999999996</v>
      </c>
      <c r="V361" s="65">
        <v>2288060914</v>
      </c>
      <c r="W361" s="65">
        <v>2375691087</v>
      </c>
      <c r="X361" s="65">
        <v>1192729189</v>
      </c>
      <c r="Y361" s="65">
        <v>1245385707</v>
      </c>
      <c r="Z361" s="65">
        <v>6584</v>
      </c>
      <c r="AA361" s="65">
        <v>5403</v>
      </c>
      <c r="AB361" s="67">
        <v>0.28050000000000003</v>
      </c>
      <c r="AC361" s="65">
        <v>38</v>
      </c>
      <c r="AD361" s="66">
        <v>5.6500000000000002E-2</v>
      </c>
      <c r="AE361" s="66">
        <v>0.222</v>
      </c>
      <c r="AF361" s="65">
        <v>5579</v>
      </c>
      <c r="AG361" s="65">
        <v>5607</v>
      </c>
      <c r="AH361" s="65">
        <v>5777</v>
      </c>
      <c r="AI361" s="65">
        <v>411232</v>
      </c>
      <c r="AJ361" s="66">
        <v>0.79800000000000004</v>
      </c>
      <c r="AK361" s="66">
        <v>0.78300000000000003</v>
      </c>
      <c r="AL361" s="66">
        <v>0.88300000000000001</v>
      </c>
      <c r="AM361" s="66">
        <v>0.86399999999999999</v>
      </c>
      <c r="AN361" s="66">
        <v>0.86399999999999999</v>
      </c>
      <c r="AO361" s="66">
        <v>0.67900000000000005</v>
      </c>
      <c r="AP361" s="66">
        <v>0.76400000000000001</v>
      </c>
      <c r="AQ361" s="66">
        <v>0.76400000000000001</v>
      </c>
      <c r="AR361" s="58">
        <v>0.24765000000000001</v>
      </c>
    </row>
    <row r="362" spans="1:44" x14ac:dyDescent="0.2">
      <c r="A362" s="61" t="s">
        <v>744</v>
      </c>
      <c r="B362" s="58" t="s">
        <v>745</v>
      </c>
      <c r="C362" s="65">
        <v>483269</v>
      </c>
      <c r="D362" s="65">
        <v>323488</v>
      </c>
      <c r="E362" s="66">
        <v>1.03</v>
      </c>
      <c r="F362" s="65">
        <v>13697</v>
      </c>
      <c r="G362" s="65">
        <v>41091</v>
      </c>
      <c r="H362" s="66">
        <v>0.47499999999999998</v>
      </c>
      <c r="I362" s="65">
        <v>16064</v>
      </c>
      <c r="J362" s="66">
        <v>0.84599999999999997</v>
      </c>
      <c r="K362" s="65">
        <v>2366742281</v>
      </c>
      <c r="L362" s="65">
        <v>4257</v>
      </c>
      <c r="M362" s="65">
        <v>555964</v>
      </c>
      <c r="N362" s="65">
        <v>379340</v>
      </c>
      <c r="O362" s="66">
        <v>1.2390000000000001</v>
      </c>
      <c r="P362" s="65">
        <v>4489</v>
      </c>
      <c r="Q362" s="65">
        <v>4626</v>
      </c>
      <c r="R362" s="65">
        <v>4558</v>
      </c>
      <c r="S362" s="66">
        <v>1.103</v>
      </c>
      <c r="T362" s="66">
        <v>1.127</v>
      </c>
      <c r="U362" s="66">
        <v>0.40400000000000003</v>
      </c>
      <c r="V362" s="65">
        <v>2321002405</v>
      </c>
      <c r="W362" s="65">
        <v>2412482157</v>
      </c>
      <c r="X362" s="65">
        <v>1499698431</v>
      </c>
      <c r="Y362" s="65">
        <v>1614853246</v>
      </c>
      <c r="Z362" s="65">
        <v>4992</v>
      </c>
      <c r="AA362" s="65">
        <v>4089</v>
      </c>
      <c r="AB362" s="67">
        <v>0.14319999999999999</v>
      </c>
      <c r="AC362" s="65">
        <v>35</v>
      </c>
      <c r="AD362" s="66">
        <v>4.6199999999999998E-2</v>
      </c>
      <c r="AE362" s="66">
        <v>0.127</v>
      </c>
      <c r="AF362" s="65">
        <v>4238</v>
      </c>
      <c r="AG362" s="65">
        <v>4430</v>
      </c>
      <c r="AH362" s="65">
        <v>4659</v>
      </c>
      <c r="AI362" s="65">
        <v>517811</v>
      </c>
      <c r="AJ362" s="66">
        <v>0.74199999999999999</v>
      </c>
      <c r="AK362" s="66">
        <v>0.71199999999999997</v>
      </c>
      <c r="AL362" s="66">
        <v>0.81200000000000006</v>
      </c>
      <c r="AM362" s="66">
        <v>0.80300000000000005</v>
      </c>
      <c r="AN362" s="66">
        <v>0.80300000000000005</v>
      </c>
      <c r="AO362" s="66">
        <v>0.70599999999999996</v>
      </c>
      <c r="AP362" s="66">
        <v>0.70299999999999996</v>
      </c>
      <c r="AQ362" s="66">
        <v>0.70599999999999996</v>
      </c>
      <c r="AR362" s="58">
        <v>0.12322</v>
      </c>
    </row>
    <row r="363" spans="1:44" x14ac:dyDescent="0.2">
      <c r="A363" s="61" t="s">
        <v>746</v>
      </c>
      <c r="B363" s="58" t="s">
        <v>747</v>
      </c>
      <c r="C363" s="65">
        <v>453386</v>
      </c>
      <c r="D363" s="65">
        <v>210100</v>
      </c>
      <c r="E363" s="66">
        <v>0.76700000000000002</v>
      </c>
      <c r="F363" s="65">
        <v>14538</v>
      </c>
      <c r="G363" s="65">
        <v>43614</v>
      </c>
      <c r="H363" s="66">
        <v>0.60899999999999999</v>
      </c>
      <c r="I363" s="65">
        <v>14023</v>
      </c>
      <c r="J363" s="66">
        <v>0.88500000000000001</v>
      </c>
      <c r="K363" s="65">
        <v>794005389</v>
      </c>
      <c r="L363" s="65">
        <v>1489</v>
      </c>
      <c r="M363" s="65">
        <v>533247</v>
      </c>
      <c r="N363" s="65">
        <v>252572</v>
      </c>
      <c r="O363" s="66">
        <v>0.82499999999999996</v>
      </c>
      <c r="P363" s="65">
        <v>1646</v>
      </c>
      <c r="Q363" s="65">
        <v>1735</v>
      </c>
      <c r="R363" s="65">
        <v>1691</v>
      </c>
      <c r="S363" s="66">
        <v>1.103</v>
      </c>
      <c r="T363" s="66">
        <v>1.226</v>
      </c>
      <c r="U363" s="66">
        <v>0.505</v>
      </c>
      <c r="V363" s="65">
        <v>776449524</v>
      </c>
      <c r="W363" s="65">
        <v>811561254</v>
      </c>
      <c r="X363" s="65">
        <v>374308013</v>
      </c>
      <c r="Y363" s="65">
        <v>376080472</v>
      </c>
      <c r="Z363" s="65">
        <v>1790</v>
      </c>
      <c r="AA363" s="65">
        <v>1460</v>
      </c>
      <c r="AB363" s="67">
        <v>0.24379999999999999</v>
      </c>
      <c r="AC363" s="65">
        <v>13</v>
      </c>
      <c r="AD363" s="66">
        <v>4.9099999999999998E-2</v>
      </c>
      <c r="AE363" s="66">
        <v>0.22600000000000001</v>
      </c>
      <c r="AF363" s="65">
        <v>1461</v>
      </c>
      <c r="AG363" s="65">
        <v>1487</v>
      </c>
      <c r="AH363" s="65">
        <v>1630</v>
      </c>
      <c r="AI363" s="65">
        <v>497890</v>
      </c>
      <c r="AJ363" s="66">
        <v>0.753</v>
      </c>
      <c r="AK363" s="66">
        <v>0.78200000000000003</v>
      </c>
      <c r="AL363" s="66">
        <v>0.88200000000000001</v>
      </c>
      <c r="AM363" s="66">
        <v>0.81499999999999995</v>
      </c>
      <c r="AN363" s="66">
        <v>0.81499999999999995</v>
      </c>
      <c r="AO363" s="66">
        <v>0.68</v>
      </c>
      <c r="AP363" s="66">
        <v>0.71499999999999997</v>
      </c>
      <c r="AQ363" s="66">
        <v>0.71499999999999997</v>
      </c>
      <c r="AR363" s="58">
        <v>0.18654000000000001</v>
      </c>
    </row>
    <row r="364" spans="1:44" x14ac:dyDescent="0.2">
      <c r="A364" s="61" t="s">
        <v>748</v>
      </c>
      <c r="B364" s="58" t="s">
        <v>749</v>
      </c>
      <c r="C364" s="65">
        <v>382688</v>
      </c>
      <c r="D364" s="65">
        <v>165832</v>
      </c>
      <c r="E364" s="66">
        <v>0.622</v>
      </c>
      <c r="F364" s="65">
        <v>14391</v>
      </c>
      <c r="G364" s="65">
        <v>43173</v>
      </c>
      <c r="H364" s="66">
        <v>0.68300000000000005</v>
      </c>
      <c r="I364" s="65">
        <v>12767</v>
      </c>
      <c r="J364" s="66">
        <v>0.90700000000000003</v>
      </c>
      <c r="K364" s="65">
        <v>364734865</v>
      </c>
      <c r="L364" s="65">
        <v>791</v>
      </c>
      <c r="M364" s="65">
        <v>461106</v>
      </c>
      <c r="N364" s="65">
        <v>208391</v>
      </c>
      <c r="O364" s="66">
        <v>0.68</v>
      </c>
      <c r="P364" s="65">
        <v>951</v>
      </c>
      <c r="Q364" s="65">
        <v>922</v>
      </c>
      <c r="R364" s="65">
        <v>951</v>
      </c>
      <c r="S364" s="66">
        <v>1.103</v>
      </c>
      <c r="T364" s="66">
        <v>1.39</v>
      </c>
      <c r="U364" s="66">
        <v>0.61399999999999999</v>
      </c>
      <c r="V364" s="65">
        <v>349077749</v>
      </c>
      <c r="W364" s="65">
        <v>380391981</v>
      </c>
      <c r="X364" s="65">
        <v>157556054</v>
      </c>
      <c r="Y364" s="65">
        <v>164837609</v>
      </c>
      <c r="Z364" s="65">
        <v>994</v>
      </c>
      <c r="AA364" s="65">
        <v>798</v>
      </c>
      <c r="AB364" s="67">
        <v>0.49790000000000001</v>
      </c>
      <c r="AC364" s="65">
        <v>15</v>
      </c>
      <c r="AD364" s="66">
        <v>4.2299999999999997E-2</v>
      </c>
      <c r="AE364" s="66">
        <v>0.39</v>
      </c>
      <c r="AF364" s="65">
        <v>796</v>
      </c>
      <c r="AG364" s="65">
        <v>825</v>
      </c>
      <c r="AH364" s="65">
        <v>860</v>
      </c>
      <c r="AI364" s="65">
        <v>442316</v>
      </c>
      <c r="AJ364" s="66">
        <v>0.78100000000000003</v>
      </c>
      <c r="AK364" s="66">
        <v>0.80200000000000005</v>
      </c>
      <c r="AL364" s="66">
        <v>0.90200000000000002</v>
      </c>
      <c r="AM364" s="66">
        <v>0.84699999999999998</v>
      </c>
      <c r="AN364" s="66">
        <v>0.84699999999999998</v>
      </c>
      <c r="AO364" s="66">
        <v>0.70599999999999996</v>
      </c>
      <c r="AP364" s="66">
        <v>0.747</v>
      </c>
      <c r="AQ364" s="66">
        <v>0.747</v>
      </c>
      <c r="AR364" s="58">
        <v>0.40284999999999999</v>
      </c>
    </row>
    <row r="365" spans="1:44" x14ac:dyDescent="0.2">
      <c r="A365" s="61" t="s">
        <v>750</v>
      </c>
      <c r="B365" s="58" t="s">
        <v>751</v>
      </c>
      <c r="C365" s="65">
        <v>358833</v>
      </c>
      <c r="D365" s="65">
        <v>167258</v>
      </c>
      <c r="E365" s="66">
        <v>0.60799999999999998</v>
      </c>
      <c r="F365" s="65">
        <v>13823</v>
      </c>
      <c r="G365" s="65">
        <v>41469</v>
      </c>
      <c r="H365" s="66">
        <v>0.69</v>
      </c>
      <c r="I365" s="65">
        <v>12951</v>
      </c>
      <c r="J365" s="66">
        <v>0.90900000000000003</v>
      </c>
      <c r="K365" s="65">
        <v>3041018876</v>
      </c>
      <c r="L365" s="65">
        <v>6954</v>
      </c>
      <c r="M365" s="65">
        <v>437304</v>
      </c>
      <c r="N365" s="65">
        <v>205861</v>
      </c>
      <c r="O365" s="66">
        <v>0.67200000000000004</v>
      </c>
      <c r="P365" s="65">
        <v>8079</v>
      </c>
      <c r="Q365" s="65">
        <v>8150</v>
      </c>
      <c r="R365" s="65">
        <v>8115</v>
      </c>
      <c r="S365" s="66">
        <v>1.103</v>
      </c>
      <c r="T365" s="66">
        <v>1.3360000000000001</v>
      </c>
      <c r="U365" s="66">
        <v>0.623</v>
      </c>
      <c r="V365" s="65">
        <v>3010783260</v>
      </c>
      <c r="W365" s="65">
        <v>3071254492</v>
      </c>
      <c r="X365" s="65">
        <v>1349168607</v>
      </c>
      <c r="Y365" s="65">
        <v>1431562172</v>
      </c>
      <c r="Z365" s="65">
        <v>8559</v>
      </c>
      <c r="AA365" s="65">
        <v>6900</v>
      </c>
      <c r="AB365" s="67">
        <v>0.41249999999999998</v>
      </c>
      <c r="AC365" s="65">
        <v>226</v>
      </c>
      <c r="AD365" s="66">
        <v>7.9200000000000007E-2</v>
      </c>
      <c r="AE365" s="66">
        <v>0.33600000000000002</v>
      </c>
      <c r="AF365" s="65">
        <v>6880</v>
      </c>
      <c r="AG365" s="65">
        <v>7169</v>
      </c>
      <c r="AH365" s="65">
        <v>7495</v>
      </c>
      <c r="AI365" s="65">
        <v>409773</v>
      </c>
      <c r="AJ365" s="66">
        <v>0.79800000000000004</v>
      </c>
      <c r="AK365" s="66">
        <v>0.76500000000000001</v>
      </c>
      <c r="AL365" s="66">
        <v>0.86499999999999999</v>
      </c>
      <c r="AM365" s="66">
        <v>0.86499999999999999</v>
      </c>
      <c r="AN365" s="66">
        <v>0.86499999999999999</v>
      </c>
      <c r="AO365" s="66">
        <v>0.72699999999999998</v>
      </c>
      <c r="AP365" s="66">
        <v>0.76500000000000001</v>
      </c>
      <c r="AQ365" s="66">
        <v>0.76500000000000001</v>
      </c>
      <c r="AR365" s="58">
        <v>0.3553</v>
      </c>
    </row>
    <row r="366" spans="1:44" x14ac:dyDescent="0.2">
      <c r="A366" s="61" t="s">
        <v>752</v>
      </c>
      <c r="B366" s="58" t="s">
        <v>753</v>
      </c>
      <c r="C366" s="65">
        <v>293401</v>
      </c>
      <c r="D366" s="65">
        <v>112773</v>
      </c>
      <c r="E366" s="66">
        <v>0.44600000000000001</v>
      </c>
      <c r="F366" s="65">
        <v>17433</v>
      </c>
      <c r="G366" s="65">
        <v>52299</v>
      </c>
      <c r="H366" s="66">
        <v>0.77300000000000002</v>
      </c>
      <c r="I366" s="65">
        <v>11332</v>
      </c>
      <c r="J366" s="66">
        <v>0.93400000000000005</v>
      </c>
      <c r="K366" s="65">
        <v>180877495</v>
      </c>
      <c r="L366" s="65">
        <v>545</v>
      </c>
      <c r="M366" s="65">
        <v>331885</v>
      </c>
      <c r="N366" s="65">
        <v>133673</v>
      </c>
      <c r="O366" s="66">
        <v>0.436</v>
      </c>
      <c r="P366" s="65">
        <v>453</v>
      </c>
      <c r="Q366" s="65">
        <v>436</v>
      </c>
      <c r="R366" s="65">
        <v>453</v>
      </c>
      <c r="S366" s="66">
        <v>1.103</v>
      </c>
      <c r="T366" s="66">
        <v>1.601</v>
      </c>
      <c r="U366" s="66">
        <v>0.83099999999999996</v>
      </c>
      <c r="V366" s="65">
        <v>172217596</v>
      </c>
      <c r="W366" s="65">
        <v>189537394</v>
      </c>
      <c r="X366" s="65">
        <v>69354582</v>
      </c>
      <c r="Y366" s="65">
        <v>72851907</v>
      </c>
      <c r="Z366" s="65">
        <v>646</v>
      </c>
      <c r="AA366" s="65">
        <v>386</v>
      </c>
      <c r="AB366" s="67">
        <v>0.63800000000000001</v>
      </c>
      <c r="AC366" s="65">
        <v>68</v>
      </c>
      <c r="AD366" s="66">
        <v>0.14849999999999999</v>
      </c>
      <c r="AE366" s="66">
        <v>0.60099999999999998</v>
      </c>
      <c r="AF366" s="65">
        <v>378</v>
      </c>
      <c r="AG366" s="65">
        <v>560</v>
      </c>
      <c r="AH366" s="65">
        <v>577</v>
      </c>
      <c r="AI366" s="65">
        <v>328487</v>
      </c>
      <c r="AJ366" s="66">
        <v>0.9</v>
      </c>
      <c r="AK366" s="66">
        <v>0.81200000000000006</v>
      </c>
      <c r="AL366" s="66">
        <v>0.91200000000000003</v>
      </c>
      <c r="AM366" s="66">
        <v>0.91200000000000003</v>
      </c>
      <c r="AN366" s="66">
        <v>0.91200000000000003</v>
      </c>
      <c r="AO366" s="66">
        <v>0.75700000000000001</v>
      </c>
      <c r="AP366" s="66">
        <v>0.81200000000000006</v>
      </c>
      <c r="AQ366" s="66">
        <v>0.81200000000000006</v>
      </c>
      <c r="AR366" s="58">
        <v>0.57555999999999996</v>
      </c>
    </row>
    <row r="367" spans="1:44" x14ac:dyDescent="0.2">
      <c r="A367" s="61" t="s">
        <v>754</v>
      </c>
      <c r="B367" s="58" t="s">
        <v>755</v>
      </c>
      <c r="C367" s="65">
        <v>1218854</v>
      </c>
      <c r="D367" s="65">
        <v>376402</v>
      </c>
      <c r="E367" s="66">
        <v>1.659</v>
      </c>
      <c r="F367" s="65">
        <v>14957</v>
      </c>
      <c r="G367" s="65">
        <v>44871</v>
      </c>
      <c r="H367" s="66">
        <v>0.25</v>
      </c>
      <c r="I367" s="65">
        <v>20930</v>
      </c>
      <c r="J367" s="66">
        <v>0.752</v>
      </c>
      <c r="K367" s="65">
        <v>1739074422</v>
      </c>
      <c r="L367" s="65">
        <v>1270</v>
      </c>
      <c r="M367" s="65">
        <v>1369349</v>
      </c>
      <c r="N367" s="65">
        <v>441606</v>
      </c>
      <c r="O367" s="66">
        <v>1.4419999999999999</v>
      </c>
      <c r="P367" s="65">
        <v>1418</v>
      </c>
      <c r="Q367" s="65">
        <v>1430</v>
      </c>
      <c r="R367" s="65">
        <v>1424</v>
      </c>
      <c r="S367" s="66">
        <v>1.103</v>
      </c>
      <c r="T367" s="66">
        <v>1.2769999999999999</v>
      </c>
      <c r="U367" s="66">
        <v>0.223</v>
      </c>
      <c r="V367" s="65">
        <v>1662054909</v>
      </c>
      <c r="W367" s="65">
        <v>1816093935</v>
      </c>
      <c r="X367" s="65">
        <v>567711419</v>
      </c>
      <c r="Y367" s="65">
        <v>560839725</v>
      </c>
      <c r="Z367" s="65">
        <v>1490</v>
      </c>
      <c r="AA367" s="65">
        <v>1281</v>
      </c>
      <c r="AB367" s="67">
        <v>0.1234</v>
      </c>
      <c r="AC367" s="65">
        <v>9</v>
      </c>
      <c r="AD367" s="66">
        <v>4.07E-2</v>
      </c>
      <c r="AE367" s="66">
        <v>0.27700000000000002</v>
      </c>
      <c r="AF367" s="65">
        <v>1281</v>
      </c>
      <c r="AG367" s="65">
        <v>1277</v>
      </c>
      <c r="AH367" s="65">
        <v>1386</v>
      </c>
      <c r="AI367" s="65">
        <v>1310313</v>
      </c>
      <c r="AJ367" s="66">
        <v>0.34499999999999997</v>
      </c>
      <c r="AK367" s="66">
        <v>0.629</v>
      </c>
      <c r="AL367" s="66">
        <v>0.72899999999999998</v>
      </c>
      <c r="AM367" s="66">
        <v>0.629</v>
      </c>
      <c r="AN367" s="66">
        <v>0.629</v>
      </c>
      <c r="AO367" s="66">
        <v>0.44500000000000001</v>
      </c>
      <c r="AP367" s="66">
        <v>0.248</v>
      </c>
      <c r="AQ367" s="66">
        <v>0.44500000000000001</v>
      </c>
      <c r="AR367" s="58">
        <v>0.11558</v>
      </c>
    </row>
    <row r="368" spans="1:44" x14ac:dyDescent="0.2">
      <c r="A368" s="61" t="s">
        <v>756</v>
      </c>
      <c r="B368" s="58" t="s">
        <v>757</v>
      </c>
      <c r="C368" s="65">
        <v>182650</v>
      </c>
      <c r="D368" s="65">
        <v>78441</v>
      </c>
      <c r="E368" s="66">
        <v>0.29499999999999998</v>
      </c>
      <c r="F368" s="65">
        <v>13947</v>
      </c>
      <c r="G368" s="65">
        <v>41841</v>
      </c>
      <c r="H368" s="66">
        <v>0.85</v>
      </c>
      <c r="I368" s="65">
        <v>3247</v>
      </c>
      <c r="J368" s="66">
        <v>0.95599999999999996</v>
      </c>
      <c r="K368" s="65">
        <v>4702493541</v>
      </c>
      <c r="L368" s="65">
        <v>20837</v>
      </c>
      <c r="M368" s="65">
        <v>225679</v>
      </c>
      <c r="N368" s="65">
        <v>97135</v>
      </c>
      <c r="O368" s="66">
        <v>0.317</v>
      </c>
      <c r="P368" s="65">
        <v>25517</v>
      </c>
      <c r="Q368" s="65">
        <v>26149</v>
      </c>
      <c r="R368" s="65">
        <v>25833</v>
      </c>
      <c r="S368" s="66">
        <v>1.103</v>
      </c>
      <c r="T368" s="66">
        <v>1.869</v>
      </c>
      <c r="U368" s="66">
        <v>0.9</v>
      </c>
      <c r="V368" s="65">
        <v>4692064149</v>
      </c>
      <c r="W368" s="65">
        <v>4712922934</v>
      </c>
      <c r="X368" s="65">
        <v>1885634380</v>
      </c>
      <c r="Y368" s="65">
        <v>2024018457</v>
      </c>
      <c r="Z368" s="65">
        <v>25803</v>
      </c>
      <c r="AA368" s="65">
        <v>20659</v>
      </c>
      <c r="AB368" s="67">
        <v>0.85660000000000003</v>
      </c>
      <c r="AC368" s="65">
        <v>3500</v>
      </c>
      <c r="AD368" s="66">
        <v>0.3503</v>
      </c>
      <c r="AE368" s="66">
        <v>0.86899999999999999</v>
      </c>
      <c r="AF368" s="65">
        <v>21350</v>
      </c>
      <c r="AG368" s="65">
        <v>21631</v>
      </c>
      <c r="AH368" s="65">
        <v>20567</v>
      </c>
      <c r="AI368" s="65">
        <v>229149</v>
      </c>
      <c r="AJ368" s="66">
        <v>0.9</v>
      </c>
      <c r="AK368" s="66">
        <v>0.86899999999999999</v>
      </c>
      <c r="AL368" s="66">
        <v>0.95</v>
      </c>
      <c r="AM368" s="66">
        <v>0.95</v>
      </c>
      <c r="AN368" s="66">
        <v>0.98</v>
      </c>
      <c r="AO368" s="66">
        <v>0.48399999999999999</v>
      </c>
      <c r="AP368" s="66">
        <v>0.86899999999999999</v>
      </c>
      <c r="AQ368" s="66">
        <v>0</v>
      </c>
      <c r="AR368" s="58">
        <v>0.82782999999999995</v>
      </c>
    </row>
    <row r="369" spans="1:44" x14ac:dyDescent="0.2">
      <c r="A369" s="61" t="s">
        <v>758</v>
      </c>
      <c r="B369" s="58" t="s">
        <v>759</v>
      </c>
      <c r="C369" s="65">
        <v>529969</v>
      </c>
      <c r="D369" s="65">
        <v>196951</v>
      </c>
      <c r="E369" s="66">
        <v>0.79300000000000004</v>
      </c>
      <c r="F369" s="65">
        <v>15679</v>
      </c>
      <c r="G369" s="65">
        <v>47037</v>
      </c>
      <c r="H369" s="66">
        <v>0.59599999999999997</v>
      </c>
      <c r="I369" s="65">
        <v>13845</v>
      </c>
      <c r="J369" s="66">
        <v>0.88200000000000001</v>
      </c>
      <c r="K369" s="65">
        <v>468831121</v>
      </c>
      <c r="L369" s="65">
        <v>745</v>
      </c>
      <c r="M369" s="65">
        <v>629303</v>
      </c>
      <c r="N369" s="65">
        <v>235813</v>
      </c>
      <c r="O369" s="66">
        <v>0.77</v>
      </c>
      <c r="P369" s="65">
        <v>836</v>
      </c>
      <c r="Q369" s="65">
        <v>974</v>
      </c>
      <c r="R369" s="65">
        <v>905</v>
      </c>
      <c r="S369" s="66">
        <v>1.103</v>
      </c>
      <c r="T369" s="66">
        <v>1.6020000000000001</v>
      </c>
      <c r="U369" s="66">
        <v>0.49</v>
      </c>
      <c r="V369" s="65">
        <v>464929279</v>
      </c>
      <c r="W369" s="65">
        <v>472732963</v>
      </c>
      <c r="X369" s="65">
        <v>169762876</v>
      </c>
      <c r="Y369" s="65">
        <v>175680996</v>
      </c>
      <c r="Z369" s="65">
        <v>892</v>
      </c>
      <c r="AA369" s="65">
        <v>764</v>
      </c>
      <c r="AB369" s="67">
        <v>0.35749999999999998</v>
      </c>
      <c r="AC369" s="65">
        <v>7</v>
      </c>
      <c r="AD369" s="66">
        <v>9.8699999999999996E-2</v>
      </c>
      <c r="AE369" s="66">
        <v>0.60199999999999998</v>
      </c>
      <c r="AF369" s="65">
        <v>763</v>
      </c>
      <c r="AG369" s="65">
        <v>776</v>
      </c>
      <c r="AH369" s="65">
        <v>799</v>
      </c>
      <c r="AI369" s="65">
        <v>591655</v>
      </c>
      <c r="AJ369" s="66">
        <v>0.73799999999999999</v>
      </c>
      <c r="AK369" s="66">
        <v>0.77800000000000002</v>
      </c>
      <c r="AL369" s="66">
        <v>0.878</v>
      </c>
      <c r="AM369" s="66">
        <v>0.76100000000000001</v>
      </c>
      <c r="AN369" s="66">
        <v>0.76100000000000001</v>
      </c>
      <c r="AO369" s="66">
        <v>0.63900000000000001</v>
      </c>
      <c r="AP369" s="66">
        <v>0.66100000000000003</v>
      </c>
      <c r="AQ369" s="66">
        <v>0.66100000000000003</v>
      </c>
      <c r="AR369" s="58">
        <v>0.27544000000000002</v>
      </c>
    </row>
    <row r="370" spans="1:44" x14ac:dyDescent="0.2">
      <c r="A370" s="61" t="s">
        <v>760</v>
      </c>
      <c r="B370" s="58" t="s">
        <v>761</v>
      </c>
      <c r="C370" s="65">
        <v>575183</v>
      </c>
      <c r="D370" s="65">
        <v>188857</v>
      </c>
      <c r="E370" s="66">
        <v>0.80600000000000005</v>
      </c>
      <c r="F370" s="65">
        <v>13718</v>
      </c>
      <c r="G370" s="65">
        <v>41154</v>
      </c>
      <c r="H370" s="66">
        <v>0.58899999999999997</v>
      </c>
      <c r="I370" s="65">
        <v>14822</v>
      </c>
      <c r="J370" s="66">
        <v>0.88</v>
      </c>
      <c r="K370" s="65">
        <v>2392149733</v>
      </c>
      <c r="L370" s="65">
        <v>3360</v>
      </c>
      <c r="M370" s="65">
        <v>711949</v>
      </c>
      <c r="N370" s="65">
        <v>237758</v>
      </c>
      <c r="O370" s="66">
        <v>0.77600000000000002</v>
      </c>
      <c r="P370" s="65">
        <v>3979</v>
      </c>
      <c r="Q370" s="65">
        <v>3982</v>
      </c>
      <c r="R370" s="65">
        <v>3981</v>
      </c>
      <c r="S370" s="66">
        <v>1.141</v>
      </c>
      <c r="T370" s="66">
        <v>1.2989999999999999</v>
      </c>
      <c r="U370" s="66">
        <v>0.48399999999999999</v>
      </c>
      <c r="V370" s="65">
        <v>2351273902</v>
      </c>
      <c r="W370" s="65">
        <v>2433025565</v>
      </c>
      <c r="X370" s="65">
        <v>774761144</v>
      </c>
      <c r="Y370" s="65">
        <v>798867150</v>
      </c>
      <c r="Z370" s="65">
        <v>4230</v>
      </c>
      <c r="AA370" s="65">
        <v>3251</v>
      </c>
      <c r="AB370" s="67">
        <v>0.38379999999999997</v>
      </c>
      <c r="AC370" s="65">
        <v>40</v>
      </c>
      <c r="AD370" s="66">
        <v>6.7799999999999999E-2</v>
      </c>
      <c r="AE370" s="66">
        <v>0.29899999999999999</v>
      </c>
      <c r="AF370" s="65">
        <v>3421</v>
      </c>
      <c r="AG370" s="65">
        <v>3342</v>
      </c>
      <c r="AH370" s="65">
        <v>3575</v>
      </c>
      <c r="AI370" s="65">
        <v>680566</v>
      </c>
      <c r="AJ370" s="66">
        <v>0.65800000000000003</v>
      </c>
      <c r="AK370" s="66">
        <v>0.73199999999999998</v>
      </c>
      <c r="AL370" s="66">
        <v>0.83199999999999996</v>
      </c>
      <c r="AM370" s="66">
        <v>0.73199999999999998</v>
      </c>
      <c r="AN370" s="66">
        <v>0.73199999999999998</v>
      </c>
      <c r="AO370" s="66">
        <v>0.59</v>
      </c>
      <c r="AP370" s="66">
        <v>0.61</v>
      </c>
      <c r="AQ370" s="66">
        <v>0.61</v>
      </c>
      <c r="AR370" s="58">
        <v>0.32385999999999998</v>
      </c>
    </row>
    <row r="371" spans="1:44" x14ac:dyDescent="0.2">
      <c r="A371" s="61" t="s">
        <v>762</v>
      </c>
      <c r="B371" s="58" t="s">
        <v>763</v>
      </c>
      <c r="C371" s="65">
        <v>442939</v>
      </c>
      <c r="D371" s="65">
        <v>170176</v>
      </c>
      <c r="E371" s="66">
        <v>0.67300000000000004</v>
      </c>
      <c r="F371" s="65">
        <v>14184</v>
      </c>
      <c r="G371" s="65">
        <v>42552</v>
      </c>
      <c r="H371" s="66">
        <v>0.65700000000000003</v>
      </c>
      <c r="I371" s="65">
        <v>12057</v>
      </c>
      <c r="J371" s="66">
        <v>0.9</v>
      </c>
      <c r="K371" s="65">
        <v>443175382</v>
      </c>
      <c r="L371" s="65">
        <v>820</v>
      </c>
      <c r="M371" s="65">
        <v>540457</v>
      </c>
      <c r="N371" s="65">
        <v>214381</v>
      </c>
      <c r="O371" s="66">
        <v>0.7</v>
      </c>
      <c r="P371" s="65">
        <v>985</v>
      </c>
      <c r="Q371" s="65">
        <v>994</v>
      </c>
      <c r="R371" s="65">
        <v>990</v>
      </c>
      <c r="S371" s="66">
        <v>1.141</v>
      </c>
      <c r="T371" s="66">
        <v>1.5</v>
      </c>
      <c r="U371" s="66">
        <v>0.57199999999999995</v>
      </c>
      <c r="V371" s="65">
        <v>428793761</v>
      </c>
      <c r="W371" s="65">
        <v>457557004</v>
      </c>
      <c r="X371" s="65">
        <v>168894326</v>
      </c>
      <c r="Y371" s="65">
        <v>175792471</v>
      </c>
      <c r="Z371" s="65">
        <v>1033</v>
      </c>
      <c r="AA371" s="65">
        <v>841</v>
      </c>
      <c r="AB371" s="67">
        <v>0.3654</v>
      </c>
      <c r="AC371" s="65">
        <v>5</v>
      </c>
      <c r="AD371" s="66">
        <v>2.2499999999999999E-2</v>
      </c>
      <c r="AE371" s="66">
        <v>0.5</v>
      </c>
      <c r="AF371" s="65">
        <v>844</v>
      </c>
      <c r="AG371" s="65">
        <v>869</v>
      </c>
      <c r="AH371" s="65">
        <v>889</v>
      </c>
      <c r="AI371" s="65">
        <v>514687</v>
      </c>
      <c r="AJ371" s="66">
        <v>0.77</v>
      </c>
      <c r="AK371" s="66">
        <v>0.77200000000000002</v>
      </c>
      <c r="AL371" s="66">
        <v>0.872</v>
      </c>
      <c r="AM371" s="66">
        <v>0.80500000000000005</v>
      </c>
      <c r="AN371" s="66">
        <v>0.80500000000000005</v>
      </c>
      <c r="AO371" s="66">
        <v>0.64</v>
      </c>
      <c r="AP371" s="66">
        <v>0.70499999999999996</v>
      </c>
      <c r="AQ371" s="66">
        <v>0.70499999999999996</v>
      </c>
      <c r="AR371" s="58">
        <v>0.32900000000000001</v>
      </c>
    </row>
    <row r="372" spans="1:44" x14ac:dyDescent="0.2">
      <c r="A372" s="61" t="s">
        <v>764</v>
      </c>
      <c r="B372" s="58" t="s">
        <v>765</v>
      </c>
      <c r="C372" s="65">
        <v>359215</v>
      </c>
      <c r="D372" s="65">
        <v>131048</v>
      </c>
      <c r="E372" s="66">
        <v>0.53200000000000003</v>
      </c>
      <c r="F372" s="65">
        <v>15585</v>
      </c>
      <c r="G372" s="65">
        <v>46755</v>
      </c>
      <c r="H372" s="66">
        <v>0.72899999999999998</v>
      </c>
      <c r="I372" s="65">
        <v>10008</v>
      </c>
      <c r="J372" s="66">
        <v>0.92100000000000004</v>
      </c>
      <c r="K372" s="65">
        <v>909406605</v>
      </c>
      <c r="L372" s="65">
        <v>2080</v>
      </c>
      <c r="M372" s="65">
        <v>437214</v>
      </c>
      <c r="N372" s="65">
        <v>162109</v>
      </c>
      <c r="O372" s="66">
        <v>0.52900000000000003</v>
      </c>
      <c r="P372" s="65">
        <v>2520</v>
      </c>
      <c r="Q372" s="65">
        <v>2566</v>
      </c>
      <c r="R372" s="65">
        <v>2543</v>
      </c>
      <c r="S372" s="66">
        <v>1.141</v>
      </c>
      <c r="T372" s="66">
        <v>1.6279999999999999</v>
      </c>
      <c r="U372" s="66">
        <v>0.74299999999999999</v>
      </c>
      <c r="V372" s="65">
        <v>894552129</v>
      </c>
      <c r="W372" s="65">
        <v>924261082</v>
      </c>
      <c r="X372" s="65">
        <v>342494655</v>
      </c>
      <c r="Y372" s="65">
        <v>337187573</v>
      </c>
      <c r="Z372" s="65">
        <v>2573</v>
      </c>
      <c r="AA372" s="65">
        <v>2050</v>
      </c>
      <c r="AB372" s="67">
        <v>0.66869999999999996</v>
      </c>
      <c r="AC372" s="65">
        <v>240</v>
      </c>
      <c r="AD372" s="66">
        <v>0.20680000000000001</v>
      </c>
      <c r="AE372" s="66">
        <v>0.628</v>
      </c>
      <c r="AF372" s="65">
        <v>2169</v>
      </c>
      <c r="AG372" s="65">
        <v>2145</v>
      </c>
      <c r="AH372" s="65">
        <v>2163</v>
      </c>
      <c r="AI372" s="65">
        <v>427305</v>
      </c>
      <c r="AJ372" s="66">
        <v>0.9</v>
      </c>
      <c r="AK372" s="66">
        <v>0.79400000000000004</v>
      </c>
      <c r="AL372" s="66">
        <v>0.89400000000000002</v>
      </c>
      <c r="AM372" s="66">
        <v>0.85499999999999998</v>
      </c>
      <c r="AN372" s="66">
        <v>0.89200000000000002</v>
      </c>
      <c r="AO372" s="66">
        <v>0.64</v>
      </c>
      <c r="AP372" s="66">
        <v>0.755</v>
      </c>
      <c r="AQ372" s="66">
        <v>0.755</v>
      </c>
      <c r="AR372" s="58">
        <v>0.58294999999999997</v>
      </c>
    </row>
    <row r="373" spans="1:44" x14ac:dyDescent="0.2">
      <c r="A373" s="61" t="s">
        <v>766</v>
      </c>
      <c r="B373" s="58" t="s">
        <v>767</v>
      </c>
      <c r="C373" s="65">
        <v>702715</v>
      </c>
      <c r="D373" s="65">
        <v>152492</v>
      </c>
      <c r="E373" s="66">
        <v>0.81799999999999995</v>
      </c>
      <c r="F373" s="65">
        <v>15308</v>
      </c>
      <c r="G373" s="65">
        <v>45924</v>
      </c>
      <c r="H373" s="66">
        <v>0.58299999999999996</v>
      </c>
      <c r="I373" s="65">
        <v>13896</v>
      </c>
      <c r="J373" s="66">
        <v>0.878</v>
      </c>
      <c r="K373" s="65">
        <v>1060404489</v>
      </c>
      <c r="L373" s="65">
        <v>1163</v>
      </c>
      <c r="M373" s="65">
        <v>911783</v>
      </c>
      <c r="N373" s="65">
        <v>200219</v>
      </c>
      <c r="O373" s="66">
        <v>0.65400000000000003</v>
      </c>
      <c r="P373" s="65">
        <v>1389</v>
      </c>
      <c r="Q373" s="65">
        <v>1506</v>
      </c>
      <c r="R373" s="65">
        <v>1448</v>
      </c>
      <c r="S373" s="66">
        <v>1.141</v>
      </c>
      <c r="T373" s="66">
        <v>1.7729999999999999</v>
      </c>
      <c r="U373" s="66">
        <v>0.47799999999999998</v>
      </c>
      <c r="V373" s="65">
        <v>1047762516</v>
      </c>
      <c r="W373" s="65">
        <v>1073046462</v>
      </c>
      <c r="X373" s="65">
        <v>225031384</v>
      </c>
      <c r="Y373" s="65">
        <v>232855506</v>
      </c>
      <c r="Z373" s="65">
        <v>1527</v>
      </c>
      <c r="AA373" s="65">
        <v>1097</v>
      </c>
      <c r="AB373" s="67">
        <v>0.55379999999999996</v>
      </c>
      <c r="AC373" s="65">
        <v>1</v>
      </c>
      <c r="AD373" s="66">
        <v>7.5800000000000006E-2</v>
      </c>
      <c r="AE373" s="66">
        <v>0.77300000000000002</v>
      </c>
      <c r="AF373" s="65">
        <v>1098</v>
      </c>
      <c r="AG373" s="65">
        <v>1122</v>
      </c>
      <c r="AH373" s="65">
        <v>1262</v>
      </c>
      <c r="AI373" s="65">
        <v>850274</v>
      </c>
      <c r="AJ373" s="66">
        <v>0.65</v>
      </c>
      <c r="AK373" s="66">
        <v>0.71799999999999997</v>
      </c>
      <c r="AL373" s="66">
        <v>0.81799999999999995</v>
      </c>
      <c r="AM373" s="66">
        <v>0.71799999999999997</v>
      </c>
      <c r="AN373" s="66">
        <v>0.71799999999999997</v>
      </c>
      <c r="AO373" s="66">
        <v>0.441</v>
      </c>
      <c r="AP373" s="66">
        <v>0.51200000000000001</v>
      </c>
      <c r="AQ373" s="66">
        <v>0.51200000000000001</v>
      </c>
      <c r="AR373" s="58">
        <v>0.40434999999999999</v>
      </c>
    </row>
    <row r="374" spans="1:44" x14ac:dyDescent="0.2">
      <c r="A374" s="61" t="s">
        <v>768</v>
      </c>
      <c r="B374" s="58" t="s">
        <v>769</v>
      </c>
      <c r="C374" s="65">
        <v>263611</v>
      </c>
      <c r="D374" s="65">
        <v>117799</v>
      </c>
      <c r="E374" s="66">
        <v>0.436</v>
      </c>
      <c r="F374" s="65">
        <v>11700</v>
      </c>
      <c r="G374" s="65">
        <v>35100</v>
      </c>
      <c r="H374" s="66">
        <v>0.77800000000000002</v>
      </c>
      <c r="I374" s="65">
        <v>10007</v>
      </c>
      <c r="J374" s="66">
        <v>0.93500000000000005</v>
      </c>
      <c r="K374" s="65">
        <v>282792939</v>
      </c>
      <c r="L374" s="65">
        <v>908</v>
      </c>
      <c r="M374" s="65">
        <v>311445</v>
      </c>
      <c r="N374" s="65">
        <v>141929</v>
      </c>
      <c r="O374" s="66">
        <v>0.46300000000000002</v>
      </c>
      <c r="P374" s="65">
        <v>1050</v>
      </c>
      <c r="Q374" s="65">
        <v>985</v>
      </c>
      <c r="R374" s="65">
        <v>1050</v>
      </c>
      <c r="S374" s="66">
        <v>1.141</v>
      </c>
      <c r="T374" s="66">
        <v>1.429</v>
      </c>
      <c r="U374" s="66">
        <v>0.83299999999999996</v>
      </c>
      <c r="V374" s="65">
        <v>277194592</v>
      </c>
      <c r="W374" s="65">
        <v>288391286</v>
      </c>
      <c r="X374" s="65">
        <v>124181164</v>
      </c>
      <c r="Y374" s="65">
        <v>128872403</v>
      </c>
      <c r="Z374" s="65">
        <v>1094</v>
      </c>
      <c r="AA374" s="65">
        <v>780</v>
      </c>
      <c r="AB374" s="67">
        <v>0.50039999999999996</v>
      </c>
      <c r="AC374" s="65">
        <v>6</v>
      </c>
      <c r="AD374" s="66">
        <v>8.0799999999999997E-2</v>
      </c>
      <c r="AE374" s="66">
        <v>0.42899999999999999</v>
      </c>
      <c r="AF374" s="65">
        <v>783</v>
      </c>
      <c r="AG374" s="65">
        <v>794</v>
      </c>
      <c r="AH374" s="65">
        <v>980</v>
      </c>
      <c r="AI374" s="65">
        <v>294276</v>
      </c>
      <c r="AJ374" s="66">
        <v>0.9</v>
      </c>
      <c r="AK374" s="66">
        <v>0.83199999999999996</v>
      </c>
      <c r="AL374" s="66">
        <v>0.93200000000000005</v>
      </c>
      <c r="AM374" s="66">
        <v>0.93200000000000005</v>
      </c>
      <c r="AN374" s="66">
        <v>0.93200000000000005</v>
      </c>
      <c r="AO374" s="66">
        <v>0.70499999999999996</v>
      </c>
      <c r="AP374" s="66">
        <v>0.83199999999999996</v>
      </c>
      <c r="AQ374" s="66">
        <v>0.83199999999999996</v>
      </c>
      <c r="AR374" s="58">
        <v>0.43689</v>
      </c>
    </row>
    <row r="375" spans="1:44" x14ac:dyDescent="0.2">
      <c r="A375" s="61" t="s">
        <v>770</v>
      </c>
      <c r="B375" s="58" t="s">
        <v>771</v>
      </c>
      <c r="C375" s="65">
        <v>943725</v>
      </c>
      <c r="D375" s="65">
        <v>192438</v>
      </c>
      <c r="E375" s="66">
        <v>1.073</v>
      </c>
      <c r="F375" s="65">
        <v>18096</v>
      </c>
      <c r="G375" s="65">
        <v>54288</v>
      </c>
      <c r="H375" s="66">
        <v>0.45300000000000001</v>
      </c>
      <c r="I375" s="65">
        <v>20054</v>
      </c>
      <c r="J375" s="66">
        <v>0.84</v>
      </c>
      <c r="K375" s="65">
        <v>706044033</v>
      </c>
      <c r="L375" s="65">
        <v>606</v>
      </c>
      <c r="M375" s="65">
        <v>1165089</v>
      </c>
      <c r="N375" s="65">
        <v>239436</v>
      </c>
      <c r="O375" s="66">
        <v>0.78200000000000003</v>
      </c>
      <c r="P375" s="65">
        <v>749</v>
      </c>
      <c r="Q375" s="65">
        <v>771</v>
      </c>
      <c r="R375" s="65">
        <v>760</v>
      </c>
      <c r="S375" s="66">
        <v>1.141</v>
      </c>
      <c r="T375" s="66">
        <v>1.8260000000000001</v>
      </c>
      <c r="U375" s="66">
        <v>0.376</v>
      </c>
      <c r="V375" s="65">
        <v>700519055</v>
      </c>
      <c r="W375" s="65">
        <v>711569012</v>
      </c>
      <c r="X375" s="65">
        <v>142312587</v>
      </c>
      <c r="Y375" s="65">
        <v>145098602</v>
      </c>
      <c r="Z375" s="65">
        <v>754</v>
      </c>
      <c r="AA375" s="65">
        <v>604</v>
      </c>
      <c r="AB375" s="67">
        <v>0.50349999999999995</v>
      </c>
      <c r="AC375" s="65">
        <v>3</v>
      </c>
      <c r="AD375" s="66">
        <v>0.15809999999999999</v>
      </c>
      <c r="AE375" s="66">
        <v>0.82599999999999996</v>
      </c>
      <c r="AF375" s="65">
        <v>606</v>
      </c>
      <c r="AG375" s="65">
        <v>607</v>
      </c>
      <c r="AH375" s="65">
        <v>650</v>
      </c>
      <c r="AI375" s="65">
        <v>1094721</v>
      </c>
      <c r="AJ375" s="66">
        <v>0.53100000000000003</v>
      </c>
      <c r="AK375" s="66">
        <v>0.63700000000000001</v>
      </c>
      <c r="AL375" s="66">
        <v>0.73699999999999999</v>
      </c>
      <c r="AM375" s="66">
        <v>0.63700000000000001</v>
      </c>
      <c r="AN375" s="66">
        <v>0.63700000000000001</v>
      </c>
      <c r="AO375" s="66">
        <v>0.52700000000000002</v>
      </c>
      <c r="AP375" s="66">
        <v>0.372</v>
      </c>
      <c r="AQ375" s="66">
        <v>0.52700000000000002</v>
      </c>
      <c r="AR375" s="58">
        <v>0.41694999999999999</v>
      </c>
    </row>
    <row r="376" spans="1:44" x14ac:dyDescent="0.2">
      <c r="A376" s="61" t="s">
        <v>772</v>
      </c>
      <c r="B376" s="58" t="s">
        <v>773</v>
      </c>
      <c r="C376" s="65">
        <v>321225</v>
      </c>
      <c r="D376" s="65">
        <v>133534</v>
      </c>
      <c r="E376" s="66">
        <v>0.51</v>
      </c>
      <c r="F376" s="65">
        <v>14006</v>
      </c>
      <c r="G376" s="65">
        <v>42018</v>
      </c>
      <c r="H376" s="66">
        <v>0.74</v>
      </c>
      <c r="I376" s="65">
        <v>9736</v>
      </c>
      <c r="J376" s="66">
        <v>0.92400000000000004</v>
      </c>
      <c r="K376" s="65">
        <v>609823011</v>
      </c>
      <c r="L376" s="65">
        <v>1557</v>
      </c>
      <c r="M376" s="65">
        <v>391665</v>
      </c>
      <c r="N376" s="65">
        <v>164666</v>
      </c>
      <c r="O376" s="66">
        <v>0.53700000000000003</v>
      </c>
      <c r="P376" s="65">
        <v>1864</v>
      </c>
      <c r="Q376" s="65">
        <v>1928</v>
      </c>
      <c r="R376" s="65">
        <v>1896</v>
      </c>
      <c r="S376" s="66">
        <v>1.141</v>
      </c>
      <c r="T376" s="66">
        <v>1.532</v>
      </c>
      <c r="U376" s="66">
        <v>0.74199999999999999</v>
      </c>
      <c r="V376" s="65">
        <v>602892494</v>
      </c>
      <c r="W376" s="65">
        <v>616753528</v>
      </c>
      <c r="X376" s="65">
        <v>244383566</v>
      </c>
      <c r="Y376" s="65">
        <v>256385761</v>
      </c>
      <c r="Z376" s="65">
        <v>1920</v>
      </c>
      <c r="AA376" s="65">
        <v>1527</v>
      </c>
      <c r="AB376" s="67">
        <v>0.4486</v>
      </c>
      <c r="AC376" s="65">
        <v>39</v>
      </c>
      <c r="AD376" s="66">
        <v>7.8899999999999998E-2</v>
      </c>
      <c r="AE376" s="66">
        <v>0.53200000000000003</v>
      </c>
      <c r="AF376" s="65">
        <v>1534</v>
      </c>
      <c r="AG376" s="65">
        <v>1577</v>
      </c>
      <c r="AH376" s="65">
        <v>1647</v>
      </c>
      <c r="AI376" s="65">
        <v>374470</v>
      </c>
      <c r="AJ376" s="66">
        <v>0.9</v>
      </c>
      <c r="AK376" s="66">
        <v>0.82499999999999996</v>
      </c>
      <c r="AL376" s="66">
        <v>0.92500000000000004</v>
      </c>
      <c r="AM376" s="66">
        <v>0.88600000000000001</v>
      </c>
      <c r="AN376" s="66">
        <v>0.88600000000000001</v>
      </c>
      <c r="AO376" s="66">
        <v>0.66900000000000004</v>
      </c>
      <c r="AP376" s="66">
        <v>0.78600000000000003</v>
      </c>
      <c r="AQ376" s="66">
        <v>0.78600000000000003</v>
      </c>
      <c r="AR376" s="58">
        <v>0.36259999999999998</v>
      </c>
    </row>
    <row r="377" spans="1:44" x14ac:dyDescent="0.2">
      <c r="A377" s="61" t="s">
        <v>774</v>
      </c>
      <c r="B377" s="58" t="s">
        <v>775</v>
      </c>
      <c r="C377" s="65">
        <v>846420</v>
      </c>
      <c r="D377" s="65">
        <v>231768</v>
      </c>
      <c r="E377" s="66">
        <v>1.089</v>
      </c>
      <c r="F377" s="65">
        <v>18020</v>
      </c>
      <c r="G377" s="65">
        <v>54060</v>
      </c>
      <c r="H377" s="66">
        <v>0.44500000000000001</v>
      </c>
      <c r="I377" s="65">
        <v>16944</v>
      </c>
      <c r="J377" s="66">
        <v>0.83699999999999997</v>
      </c>
      <c r="K377" s="65">
        <v>598916658</v>
      </c>
      <c r="L377" s="65">
        <v>572</v>
      </c>
      <c r="M377" s="65">
        <v>1047057</v>
      </c>
      <c r="N377" s="65">
        <v>290521</v>
      </c>
      <c r="O377" s="66">
        <v>0.94899999999999995</v>
      </c>
      <c r="P377" s="65">
        <v>688</v>
      </c>
      <c r="Q377" s="65">
        <v>665</v>
      </c>
      <c r="R377" s="65">
        <v>688</v>
      </c>
      <c r="S377" s="66">
        <v>1.141</v>
      </c>
      <c r="T377" s="66">
        <v>1.6759999999999999</v>
      </c>
      <c r="U377" s="66">
        <v>0.373</v>
      </c>
      <c r="V377" s="65">
        <v>590949505</v>
      </c>
      <c r="W377" s="65">
        <v>606883812</v>
      </c>
      <c r="X377" s="65">
        <v>159408356</v>
      </c>
      <c r="Y377" s="65">
        <v>166178141</v>
      </c>
      <c r="Z377" s="65">
        <v>717</v>
      </c>
      <c r="AA377" s="65">
        <v>569</v>
      </c>
      <c r="AB377" s="67">
        <v>0.38940000000000002</v>
      </c>
      <c r="AC377" s="65">
        <v>0</v>
      </c>
      <c r="AD377" s="66">
        <v>8.6699999999999999E-2</v>
      </c>
      <c r="AE377" s="66">
        <v>0.67600000000000005</v>
      </c>
      <c r="AF377" s="65">
        <v>575</v>
      </c>
      <c r="AG377" s="65">
        <v>596</v>
      </c>
      <c r="AH377" s="65">
        <v>615</v>
      </c>
      <c r="AI377" s="65">
        <v>986802</v>
      </c>
      <c r="AJ377" s="66">
        <v>0.54400000000000004</v>
      </c>
      <c r="AK377" s="66">
        <v>0.66300000000000003</v>
      </c>
      <c r="AL377" s="66">
        <v>0.76300000000000001</v>
      </c>
      <c r="AM377" s="66">
        <v>0.64300000000000002</v>
      </c>
      <c r="AN377" s="66">
        <v>0.64300000000000002</v>
      </c>
      <c r="AO377" s="66">
        <v>0.49099999999999999</v>
      </c>
      <c r="AP377" s="66">
        <v>0.434</v>
      </c>
      <c r="AQ377" s="66">
        <v>0.49099999999999999</v>
      </c>
      <c r="AR377" s="58">
        <v>0.31913000000000002</v>
      </c>
    </row>
    <row r="378" spans="1:44" x14ac:dyDescent="0.2">
      <c r="A378" s="61" t="s">
        <v>776</v>
      </c>
      <c r="B378" s="58" t="s">
        <v>777</v>
      </c>
      <c r="C378" s="65">
        <v>517320</v>
      </c>
      <c r="D378" s="65">
        <v>232467</v>
      </c>
      <c r="E378" s="66">
        <v>0.85899999999999999</v>
      </c>
      <c r="F378" s="65">
        <v>10989</v>
      </c>
      <c r="G378" s="65">
        <v>32967</v>
      </c>
      <c r="H378" s="66">
        <v>0.56200000000000006</v>
      </c>
      <c r="I378" s="65">
        <v>12004</v>
      </c>
      <c r="J378" s="66">
        <v>0.872</v>
      </c>
      <c r="K378" s="65">
        <v>2660851767</v>
      </c>
      <c r="L378" s="65">
        <v>4281</v>
      </c>
      <c r="M378" s="65">
        <v>621549</v>
      </c>
      <c r="N378" s="65">
        <v>284597</v>
      </c>
      <c r="O378" s="66">
        <v>0.92900000000000005</v>
      </c>
      <c r="P378" s="65">
        <v>4871</v>
      </c>
      <c r="Q378" s="65">
        <v>4915</v>
      </c>
      <c r="R378" s="65">
        <v>4893</v>
      </c>
      <c r="S378" s="66">
        <v>1.141</v>
      </c>
      <c r="T378" s="66">
        <v>1.1870000000000001</v>
      </c>
      <c r="U378" s="66">
        <v>0.46600000000000003</v>
      </c>
      <c r="V378" s="65">
        <v>2610424738</v>
      </c>
      <c r="W378" s="65">
        <v>2711278797</v>
      </c>
      <c r="X378" s="65">
        <v>1158807757</v>
      </c>
      <c r="Y378" s="65">
        <v>1218361548</v>
      </c>
      <c r="Z378" s="65">
        <v>5241</v>
      </c>
      <c r="AA378" s="65">
        <v>4191</v>
      </c>
      <c r="AB378" s="67">
        <v>0.2112</v>
      </c>
      <c r="AC378" s="65">
        <v>110</v>
      </c>
      <c r="AD378" s="66">
        <v>5.6599999999999998E-2</v>
      </c>
      <c r="AE378" s="66">
        <v>0.187</v>
      </c>
      <c r="AF378" s="65">
        <v>4202</v>
      </c>
      <c r="AG378" s="65">
        <v>4367</v>
      </c>
      <c r="AH378" s="65">
        <v>4593</v>
      </c>
      <c r="AI378" s="65">
        <v>590306</v>
      </c>
      <c r="AJ378" s="66">
        <v>0.70499999999999996</v>
      </c>
      <c r="AK378" s="66">
        <v>0.70699999999999996</v>
      </c>
      <c r="AL378" s="66">
        <v>0.80700000000000005</v>
      </c>
      <c r="AM378" s="66">
        <v>0.76200000000000001</v>
      </c>
      <c r="AN378" s="66">
        <v>0.76200000000000001</v>
      </c>
      <c r="AO378" s="66">
        <v>0.56999999999999995</v>
      </c>
      <c r="AP378" s="66">
        <v>0.66200000000000003</v>
      </c>
      <c r="AQ378" s="66">
        <v>0.66200000000000003</v>
      </c>
      <c r="AR378" s="58">
        <v>0.20723</v>
      </c>
    </row>
    <row r="379" spans="1:44" x14ac:dyDescent="0.2">
      <c r="A379" s="61" t="s">
        <v>778</v>
      </c>
      <c r="B379" s="58" t="s">
        <v>779</v>
      </c>
      <c r="C379" s="65">
        <v>467871</v>
      </c>
      <c r="D379" s="65">
        <v>177621</v>
      </c>
      <c r="E379" s="66">
        <v>0.70699999999999996</v>
      </c>
      <c r="F379" s="65">
        <v>16704</v>
      </c>
      <c r="G379" s="65">
        <v>50112</v>
      </c>
      <c r="H379" s="66">
        <v>0.64</v>
      </c>
      <c r="I379" s="65">
        <v>15604</v>
      </c>
      <c r="J379" s="66">
        <v>0.89400000000000002</v>
      </c>
      <c r="K379" s="65">
        <v>2250019140</v>
      </c>
      <c r="L379" s="65">
        <v>3903</v>
      </c>
      <c r="M379" s="65">
        <v>576484</v>
      </c>
      <c r="N379" s="65">
        <v>228045</v>
      </c>
      <c r="O379" s="66">
        <v>0.745</v>
      </c>
      <c r="P379" s="65">
        <v>4532</v>
      </c>
      <c r="Q379" s="65">
        <v>4623</v>
      </c>
      <c r="R379" s="65">
        <v>4578</v>
      </c>
      <c r="S379" s="66">
        <v>1.3140000000000001</v>
      </c>
      <c r="T379" s="66">
        <v>1.23</v>
      </c>
      <c r="U379" s="66">
        <v>0.54800000000000004</v>
      </c>
      <c r="V379" s="65">
        <v>2155533675</v>
      </c>
      <c r="W379" s="65">
        <v>2344504605</v>
      </c>
      <c r="X379" s="65">
        <v>884864962</v>
      </c>
      <c r="Y379" s="65">
        <v>890061112</v>
      </c>
      <c r="Z379" s="65">
        <v>5011</v>
      </c>
      <c r="AA379" s="65">
        <v>3788</v>
      </c>
      <c r="AB379" s="67">
        <v>0.26889999999999997</v>
      </c>
      <c r="AC379" s="65">
        <v>141</v>
      </c>
      <c r="AD379" s="66">
        <v>5.7299999999999997E-2</v>
      </c>
      <c r="AE379" s="66">
        <v>0.23</v>
      </c>
      <c r="AF379" s="65">
        <v>3829</v>
      </c>
      <c r="AG379" s="65">
        <v>4551</v>
      </c>
      <c r="AH379" s="65">
        <v>4193</v>
      </c>
      <c r="AI379" s="65">
        <v>559147</v>
      </c>
      <c r="AJ379" s="66">
        <v>0.72099999999999997</v>
      </c>
      <c r="AK379" s="66">
        <v>0.72299999999999998</v>
      </c>
      <c r="AL379" s="66">
        <v>0.82299999999999995</v>
      </c>
      <c r="AM379" s="66">
        <v>0.78</v>
      </c>
      <c r="AN379" s="66">
        <v>0.78</v>
      </c>
      <c r="AO379" s="66">
        <v>0.68400000000000005</v>
      </c>
      <c r="AP379" s="66">
        <v>0.68</v>
      </c>
      <c r="AQ379" s="66">
        <v>0.68400000000000005</v>
      </c>
      <c r="AR379" s="58">
        <v>0.22162999999999999</v>
      </c>
    </row>
    <row r="380" spans="1:44" x14ac:dyDescent="0.2">
      <c r="A380" s="61" t="s">
        <v>780</v>
      </c>
      <c r="B380" s="58" t="s">
        <v>781</v>
      </c>
      <c r="C380" s="65">
        <v>565023</v>
      </c>
      <c r="D380" s="65">
        <v>177155</v>
      </c>
      <c r="E380" s="66">
        <v>0.77400000000000002</v>
      </c>
      <c r="F380" s="65">
        <v>15053</v>
      </c>
      <c r="G380" s="65">
        <v>45159</v>
      </c>
      <c r="H380" s="66">
        <v>0.60599999999999998</v>
      </c>
      <c r="I380" s="65">
        <v>19262</v>
      </c>
      <c r="J380" s="66">
        <v>0.88400000000000001</v>
      </c>
      <c r="K380" s="65">
        <v>761369339</v>
      </c>
      <c r="L380" s="65">
        <v>999</v>
      </c>
      <c r="M380" s="65">
        <v>762131</v>
      </c>
      <c r="N380" s="65">
        <v>247025</v>
      </c>
      <c r="O380" s="66">
        <v>0.80700000000000005</v>
      </c>
      <c r="P380" s="65">
        <v>1312</v>
      </c>
      <c r="Q380" s="65">
        <v>1274</v>
      </c>
      <c r="R380" s="65">
        <v>1312</v>
      </c>
      <c r="S380" s="66">
        <v>1.3140000000000001</v>
      </c>
      <c r="T380" s="66">
        <v>1.2829999999999999</v>
      </c>
      <c r="U380" s="66">
        <v>0.51</v>
      </c>
      <c r="V380" s="65">
        <v>735660947</v>
      </c>
      <c r="W380" s="65">
        <v>787077731</v>
      </c>
      <c r="X380" s="65">
        <v>232197591</v>
      </c>
      <c r="Y380" s="65">
        <v>246777988</v>
      </c>
      <c r="Z380" s="65">
        <v>1393</v>
      </c>
      <c r="AA380" s="65">
        <v>993</v>
      </c>
      <c r="AB380" s="67">
        <v>0.36659999999999998</v>
      </c>
      <c r="AC380" s="65">
        <v>22</v>
      </c>
      <c r="AD380" s="66">
        <v>5.0500000000000003E-2</v>
      </c>
      <c r="AE380" s="66">
        <v>0.28299999999999997</v>
      </c>
      <c r="AF380" s="65">
        <v>997</v>
      </c>
      <c r="AG380" s="65">
        <v>1019</v>
      </c>
      <c r="AH380" s="65">
        <v>1079</v>
      </c>
      <c r="AI380" s="65">
        <v>729451</v>
      </c>
      <c r="AJ380" s="66">
        <v>0.63700000000000001</v>
      </c>
      <c r="AK380" s="66">
        <v>0.65600000000000003</v>
      </c>
      <c r="AL380" s="66">
        <v>0.75600000000000001</v>
      </c>
      <c r="AM380" s="66">
        <v>0.68200000000000005</v>
      </c>
      <c r="AN380" s="66">
        <v>0.68200000000000005</v>
      </c>
      <c r="AO380" s="66">
        <v>0.65900000000000003</v>
      </c>
      <c r="AP380" s="66">
        <v>0.58199999999999996</v>
      </c>
      <c r="AQ380" s="66">
        <v>0.65900000000000003</v>
      </c>
      <c r="AR380" s="58">
        <v>0.28243000000000001</v>
      </c>
    </row>
    <row r="381" spans="1:44" x14ac:dyDescent="0.2">
      <c r="A381" s="61" t="s">
        <v>782</v>
      </c>
      <c r="B381" s="58" t="s">
        <v>783</v>
      </c>
      <c r="C381" s="65">
        <v>491376</v>
      </c>
      <c r="D381" s="65">
        <v>187563</v>
      </c>
      <c r="E381" s="66">
        <v>0.74399999999999999</v>
      </c>
      <c r="F381" s="65">
        <v>14619</v>
      </c>
      <c r="G381" s="65">
        <v>43857</v>
      </c>
      <c r="H381" s="66">
        <v>0.621</v>
      </c>
      <c r="I381" s="65">
        <v>16616</v>
      </c>
      <c r="J381" s="66">
        <v>0.88900000000000001</v>
      </c>
      <c r="K381" s="65">
        <v>1882953615</v>
      </c>
      <c r="L381" s="65">
        <v>3120</v>
      </c>
      <c r="M381" s="65">
        <v>603510</v>
      </c>
      <c r="N381" s="65">
        <v>232711</v>
      </c>
      <c r="O381" s="66">
        <v>0.76</v>
      </c>
      <c r="P381" s="65">
        <v>3516</v>
      </c>
      <c r="Q381" s="65">
        <v>3596</v>
      </c>
      <c r="R381" s="65">
        <v>3556</v>
      </c>
      <c r="S381" s="66">
        <v>1.3140000000000001</v>
      </c>
      <c r="T381" s="66">
        <v>1.173</v>
      </c>
      <c r="U381" s="66">
        <v>0.52</v>
      </c>
      <c r="V381" s="65">
        <v>1863787215</v>
      </c>
      <c r="W381" s="65">
        <v>1902120016</v>
      </c>
      <c r="X381" s="65">
        <v>702363312</v>
      </c>
      <c r="Y381" s="65">
        <v>726059488</v>
      </c>
      <c r="Z381" s="65">
        <v>3871</v>
      </c>
      <c r="AA381" s="65">
        <v>3024</v>
      </c>
      <c r="AB381" s="67">
        <v>0.18909999999999999</v>
      </c>
      <c r="AC381" s="65">
        <v>60</v>
      </c>
      <c r="AD381" s="66">
        <v>6.1800000000000001E-2</v>
      </c>
      <c r="AE381" s="66">
        <v>0.17299999999999999</v>
      </c>
      <c r="AF381" s="65">
        <v>3258</v>
      </c>
      <c r="AG381" s="65">
        <v>3113</v>
      </c>
      <c r="AH381" s="65">
        <v>3342</v>
      </c>
      <c r="AI381" s="65">
        <v>569156</v>
      </c>
      <c r="AJ381" s="66">
        <v>0.71599999999999997</v>
      </c>
      <c r="AK381" s="66">
        <v>0.67400000000000004</v>
      </c>
      <c r="AL381" s="66">
        <v>0.77400000000000002</v>
      </c>
      <c r="AM381" s="66">
        <v>0.77400000000000002</v>
      </c>
      <c r="AN381" s="66">
        <v>0.77400000000000002</v>
      </c>
      <c r="AO381" s="66">
        <v>0.69699999999999995</v>
      </c>
      <c r="AP381" s="66">
        <v>0.67400000000000004</v>
      </c>
      <c r="AQ381" s="66">
        <v>0.69699999999999995</v>
      </c>
      <c r="AR381" s="58">
        <v>0.16664000000000001</v>
      </c>
    </row>
    <row r="382" spans="1:44" x14ac:dyDescent="0.2">
      <c r="A382" s="61" t="s">
        <v>784</v>
      </c>
      <c r="B382" s="58" t="s">
        <v>785</v>
      </c>
      <c r="C382" s="65">
        <v>389903</v>
      </c>
      <c r="D382" s="65">
        <v>144331</v>
      </c>
      <c r="E382" s="66">
        <v>0.58099999999999996</v>
      </c>
      <c r="F382" s="65">
        <v>13876</v>
      </c>
      <c r="G382" s="65">
        <v>41628</v>
      </c>
      <c r="H382" s="66">
        <v>0.70399999999999996</v>
      </c>
      <c r="I382" s="65">
        <v>12564</v>
      </c>
      <c r="J382" s="66">
        <v>0.91300000000000003</v>
      </c>
      <c r="K382" s="65">
        <v>2442177586</v>
      </c>
      <c r="L382" s="65">
        <v>4956</v>
      </c>
      <c r="M382" s="65">
        <v>492771</v>
      </c>
      <c r="N382" s="65">
        <v>185539</v>
      </c>
      <c r="O382" s="66">
        <v>0.60599999999999998</v>
      </c>
      <c r="P382" s="65">
        <v>5876</v>
      </c>
      <c r="Q382" s="65">
        <v>6242</v>
      </c>
      <c r="R382" s="65">
        <v>6059</v>
      </c>
      <c r="S382" s="66">
        <v>1.3140000000000001</v>
      </c>
      <c r="T382" s="66">
        <v>1.3919999999999999</v>
      </c>
      <c r="U382" s="66">
        <v>0.65800000000000003</v>
      </c>
      <c r="V382" s="65">
        <v>2400280894</v>
      </c>
      <c r="W382" s="65">
        <v>2484074279</v>
      </c>
      <c r="X382" s="65">
        <v>863891534</v>
      </c>
      <c r="Y382" s="65">
        <v>919533885</v>
      </c>
      <c r="Z382" s="65">
        <v>6371</v>
      </c>
      <c r="AA382" s="65">
        <v>4800</v>
      </c>
      <c r="AB382" s="67">
        <v>0.48209999999999997</v>
      </c>
      <c r="AC382" s="65">
        <v>340</v>
      </c>
      <c r="AD382" s="66">
        <v>6.6699999999999995E-2</v>
      </c>
      <c r="AE382" s="66">
        <v>0.39200000000000002</v>
      </c>
      <c r="AF382" s="65">
        <v>5531</v>
      </c>
      <c r="AG382" s="65">
        <v>5508</v>
      </c>
      <c r="AH382" s="65">
        <v>5388</v>
      </c>
      <c r="AI382" s="65">
        <v>461038</v>
      </c>
      <c r="AJ382" s="66">
        <v>0.82799999999999996</v>
      </c>
      <c r="AK382" s="66">
        <v>0.77100000000000002</v>
      </c>
      <c r="AL382" s="66">
        <v>0.871</v>
      </c>
      <c r="AM382" s="66">
        <v>0.83599999999999997</v>
      </c>
      <c r="AN382" s="66">
        <v>0.83599999999999997</v>
      </c>
      <c r="AO382" s="66">
        <v>0.68</v>
      </c>
      <c r="AP382" s="66">
        <v>0.73599999999999999</v>
      </c>
      <c r="AQ382" s="66">
        <v>0.73599999999999999</v>
      </c>
      <c r="AR382" s="58">
        <v>0.32024000000000002</v>
      </c>
    </row>
    <row r="383" spans="1:44" x14ac:dyDescent="0.2">
      <c r="A383" s="61" t="s">
        <v>786</v>
      </c>
      <c r="B383" s="58" t="s">
        <v>787</v>
      </c>
      <c r="C383" s="65">
        <v>596760</v>
      </c>
      <c r="D383" s="65">
        <v>194047</v>
      </c>
      <c r="E383" s="66">
        <v>0.83199999999999996</v>
      </c>
      <c r="F383" s="65">
        <v>16147</v>
      </c>
      <c r="G383" s="65">
        <v>48441</v>
      </c>
      <c r="H383" s="66">
        <v>0.57599999999999996</v>
      </c>
      <c r="I383" s="65">
        <v>18875</v>
      </c>
      <c r="J383" s="66">
        <v>0.876</v>
      </c>
      <c r="K383" s="65">
        <v>2181160534</v>
      </c>
      <c r="L383" s="65">
        <v>2911</v>
      </c>
      <c r="M383" s="65">
        <v>749282</v>
      </c>
      <c r="N383" s="65">
        <v>248109</v>
      </c>
      <c r="O383" s="66">
        <v>0.81</v>
      </c>
      <c r="P383" s="65">
        <v>3482</v>
      </c>
      <c r="Q383" s="65">
        <v>3693</v>
      </c>
      <c r="R383" s="65">
        <v>3588</v>
      </c>
      <c r="S383" s="66">
        <v>1.3140000000000001</v>
      </c>
      <c r="T383" s="66">
        <v>1.232</v>
      </c>
      <c r="U383" s="66">
        <v>0.47599999999999998</v>
      </c>
      <c r="V383" s="65">
        <v>2141179406</v>
      </c>
      <c r="W383" s="65">
        <v>2221141662</v>
      </c>
      <c r="X383" s="65">
        <v>681243678</v>
      </c>
      <c r="Y383" s="65">
        <v>722245580</v>
      </c>
      <c r="Z383" s="65">
        <v>3722</v>
      </c>
      <c r="AA383" s="65">
        <v>2867</v>
      </c>
      <c r="AB383" s="67">
        <v>0.27110000000000001</v>
      </c>
      <c r="AC383" s="65">
        <v>104</v>
      </c>
      <c r="AD383" s="66">
        <v>5.8299999999999998E-2</v>
      </c>
      <c r="AE383" s="66">
        <v>0.23200000000000001</v>
      </c>
      <c r="AF383" s="65">
        <v>3352</v>
      </c>
      <c r="AG383" s="65">
        <v>2993</v>
      </c>
      <c r="AH383" s="65">
        <v>3172</v>
      </c>
      <c r="AI383" s="65">
        <v>700233</v>
      </c>
      <c r="AJ383" s="66">
        <v>0.64800000000000002</v>
      </c>
      <c r="AK383" s="66">
        <v>0.59899999999999998</v>
      </c>
      <c r="AL383" s="66">
        <v>0.69899999999999995</v>
      </c>
      <c r="AM383" s="66">
        <v>0.69899999999999995</v>
      </c>
      <c r="AN383" s="66">
        <v>0.69899999999999995</v>
      </c>
      <c r="AO383" s="66">
        <v>0.67100000000000004</v>
      </c>
      <c r="AP383" s="66">
        <v>0.59899999999999998</v>
      </c>
      <c r="AQ383" s="66">
        <v>0.67100000000000004</v>
      </c>
      <c r="AR383" s="58">
        <v>0.22167999999999999</v>
      </c>
    </row>
    <row r="384" spans="1:44" x14ac:dyDescent="0.2">
      <c r="A384" s="61" t="s">
        <v>788</v>
      </c>
      <c r="B384" s="58" t="s">
        <v>789</v>
      </c>
      <c r="C384" s="65">
        <v>390383</v>
      </c>
      <c r="D384" s="65">
        <v>134125</v>
      </c>
      <c r="E384" s="66">
        <v>0.56000000000000005</v>
      </c>
      <c r="F384" s="65">
        <v>18743</v>
      </c>
      <c r="G384" s="65">
        <v>56229</v>
      </c>
      <c r="H384" s="66">
        <v>0.71499999999999997</v>
      </c>
      <c r="I384" s="65">
        <v>11716</v>
      </c>
      <c r="J384" s="66">
        <v>0.91600000000000004</v>
      </c>
      <c r="K384" s="65">
        <v>499612725</v>
      </c>
      <c r="L384" s="65">
        <v>974</v>
      </c>
      <c r="M384" s="65">
        <v>512949</v>
      </c>
      <c r="N384" s="65">
        <v>181358</v>
      </c>
      <c r="O384" s="66">
        <v>0.59199999999999997</v>
      </c>
      <c r="P384" s="65">
        <v>1240</v>
      </c>
      <c r="Q384" s="65">
        <v>1280</v>
      </c>
      <c r="R384" s="65">
        <v>1260</v>
      </c>
      <c r="S384" s="66">
        <v>1.3140000000000001</v>
      </c>
      <c r="T384" s="66">
        <v>1.387</v>
      </c>
      <c r="U384" s="66">
        <v>0.67800000000000005</v>
      </c>
      <c r="V384" s="65">
        <v>485090401</v>
      </c>
      <c r="W384" s="65">
        <v>514135049</v>
      </c>
      <c r="X384" s="65">
        <v>178081014</v>
      </c>
      <c r="Y384" s="65">
        <v>176642795</v>
      </c>
      <c r="Z384" s="65">
        <v>1317</v>
      </c>
      <c r="AA384" s="65">
        <v>986</v>
      </c>
      <c r="AB384" s="67">
        <v>0.49409999999999998</v>
      </c>
      <c r="AC384" s="65">
        <v>55</v>
      </c>
      <c r="AD384" s="66">
        <v>5.6500000000000002E-2</v>
      </c>
      <c r="AE384" s="66">
        <v>0.38700000000000001</v>
      </c>
      <c r="AF384" s="65">
        <v>1186</v>
      </c>
      <c r="AG384" s="65">
        <v>1181</v>
      </c>
      <c r="AH384" s="65">
        <v>1062</v>
      </c>
      <c r="AI384" s="65">
        <v>484119</v>
      </c>
      <c r="AJ384" s="66">
        <v>0.86099999999999999</v>
      </c>
      <c r="AK384" s="66">
        <v>0.73</v>
      </c>
      <c r="AL384" s="66">
        <v>0.83</v>
      </c>
      <c r="AM384" s="66">
        <v>0.82299999999999995</v>
      </c>
      <c r="AN384" s="66">
        <v>0.82299999999999995</v>
      </c>
      <c r="AO384" s="66">
        <v>0.63700000000000001</v>
      </c>
      <c r="AP384" s="66">
        <v>0.72299999999999998</v>
      </c>
      <c r="AQ384" s="66">
        <v>0.72299999999999998</v>
      </c>
      <c r="AR384" s="58">
        <v>0.33739999999999998</v>
      </c>
    </row>
    <row r="385" spans="1:44" x14ac:dyDescent="0.2">
      <c r="A385" s="61" t="s">
        <v>790</v>
      </c>
      <c r="B385" s="58" t="s">
        <v>791</v>
      </c>
      <c r="C385" s="65">
        <v>314724</v>
      </c>
      <c r="D385" s="65">
        <v>106509</v>
      </c>
      <c r="E385" s="66">
        <v>0.44700000000000001</v>
      </c>
      <c r="F385" s="65">
        <v>14686</v>
      </c>
      <c r="G385" s="65">
        <v>44058</v>
      </c>
      <c r="H385" s="66">
        <v>0.77300000000000002</v>
      </c>
      <c r="I385" s="65">
        <v>10665</v>
      </c>
      <c r="J385" s="66">
        <v>0.93300000000000005</v>
      </c>
      <c r="K385" s="65">
        <v>2906519663</v>
      </c>
      <c r="L385" s="65">
        <v>7622</v>
      </c>
      <c r="M385" s="65">
        <v>381332</v>
      </c>
      <c r="N385" s="65">
        <v>132011</v>
      </c>
      <c r="O385" s="66">
        <v>0.43099999999999999</v>
      </c>
      <c r="P385" s="65">
        <v>9180</v>
      </c>
      <c r="Q385" s="65">
        <v>9256</v>
      </c>
      <c r="R385" s="65">
        <v>9218</v>
      </c>
      <c r="S385" s="66">
        <v>1.3140000000000001</v>
      </c>
      <c r="T385" s="66">
        <v>1.7749999999999999</v>
      </c>
      <c r="U385" s="66">
        <v>0.85899999999999999</v>
      </c>
      <c r="V385" s="65">
        <v>2839834362</v>
      </c>
      <c r="W385" s="65">
        <v>2973204964</v>
      </c>
      <c r="X385" s="65">
        <v>964896531</v>
      </c>
      <c r="Y385" s="65">
        <v>1006193530</v>
      </c>
      <c r="Z385" s="65">
        <v>9447</v>
      </c>
      <c r="AA385" s="65">
        <v>7416</v>
      </c>
      <c r="AB385" s="67">
        <v>0.80500000000000005</v>
      </c>
      <c r="AC385" s="65">
        <v>1460</v>
      </c>
      <c r="AD385" s="66">
        <v>0.23630000000000001</v>
      </c>
      <c r="AE385" s="66">
        <v>0.77500000000000002</v>
      </c>
      <c r="AF385" s="65">
        <v>7795</v>
      </c>
      <c r="AG385" s="65">
        <v>7763</v>
      </c>
      <c r="AH385" s="65">
        <v>7873</v>
      </c>
      <c r="AI385" s="65">
        <v>377645</v>
      </c>
      <c r="AJ385" s="66">
        <v>0.9</v>
      </c>
      <c r="AK385" s="66">
        <v>0.78400000000000003</v>
      </c>
      <c r="AL385" s="66">
        <v>0.88400000000000001</v>
      </c>
      <c r="AM385" s="66">
        <v>0.88400000000000001</v>
      </c>
      <c r="AN385" s="66">
        <v>0.92300000000000004</v>
      </c>
      <c r="AO385" s="66">
        <v>0.7</v>
      </c>
      <c r="AP385" s="66">
        <v>0.78400000000000003</v>
      </c>
      <c r="AQ385" s="66">
        <v>0.78400000000000003</v>
      </c>
      <c r="AR385" s="58">
        <v>0.56610000000000005</v>
      </c>
    </row>
    <row r="386" spans="1:44" x14ac:dyDescent="0.2">
      <c r="A386" s="61" t="s">
        <v>792</v>
      </c>
      <c r="B386" s="58" t="s">
        <v>793</v>
      </c>
      <c r="C386" s="65">
        <v>436003</v>
      </c>
      <c r="D386" s="65">
        <v>153473</v>
      </c>
      <c r="E386" s="66">
        <v>0.63400000000000001</v>
      </c>
      <c r="F386" s="65">
        <v>15917</v>
      </c>
      <c r="G386" s="65">
        <v>47751</v>
      </c>
      <c r="H386" s="66">
        <v>0.67700000000000005</v>
      </c>
      <c r="I386" s="65">
        <v>13772</v>
      </c>
      <c r="J386" s="66">
        <v>0.90500000000000003</v>
      </c>
      <c r="K386" s="65">
        <v>1965352240</v>
      </c>
      <c r="L386" s="65">
        <v>3557</v>
      </c>
      <c r="M386" s="65">
        <v>552530</v>
      </c>
      <c r="N386" s="65">
        <v>197742</v>
      </c>
      <c r="O386" s="66">
        <v>0.64600000000000002</v>
      </c>
      <c r="P386" s="65">
        <v>4248</v>
      </c>
      <c r="Q386" s="65">
        <v>4406</v>
      </c>
      <c r="R386" s="65">
        <v>4327</v>
      </c>
      <c r="S386" s="66">
        <v>1.3140000000000001</v>
      </c>
      <c r="T386" s="66">
        <v>1.2310000000000001</v>
      </c>
      <c r="U386" s="66">
        <v>0.59499999999999997</v>
      </c>
      <c r="V386" s="65">
        <v>1932498987</v>
      </c>
      <c r="W386" s="65">
        <v>1998205494</v>
      </c>
      <c r="X386" s="65">
        <v>668130139</v>
      </c>
      <c r="Y386" s="65">
        <v>703370418</v>
      </c>
      <c r="Z386" s="65">
        <v>4583</v>
      </c>
      <c r="AA386" s="65">
        <v>3498</v>
      </c>
      <c r="AB386" s="67">
        <v>0.28760000000000002</v>
      </c>
      <c r="AC386" s="65">
        <v>82</v>
      </c>
      <c r="AD386" s="66">
        <v>5.04E-2</v>
      </c>
      <c r="AE386" s="66">
        <v>0.23100000000000001</v>
      </c>
      <c r="AF386" s="65">
        <v>3529</v>
      </c>
      <c r="AG386" s="65">
        <v>3665</v>
      </c>
      <c r="AH386" s="65">
        <v>3799</v>
      </c>
      <c r="AI386" s="65">
        <v>525981</v>
      </c>
      <c r="AJ386" s="66">
        <v>0.751</v>
      </c>
      <c r="AK386" s="66">
        <v>0.752</v>
      </c>
      <c r="AL386" s="66">
        <v>0.85199999999999998</v>
      </c>
      <c r="AM386" s="66">
        <v>0.79900000000000004</v>
      </c>
      <c r="AN386" s="66">
        <v>0.79900000000000004</v>
      </c>
      <c r="AO386" s="66">
        <v>0.66700000000000004</v>
      </c>
      <c r="AP386" s="66">
        <v>0.69899999999999995</v>
      </c>
      <c r="AQ386" s="66">
        <v>0.69899999999999995</v>
      </c>
      <c r="AR386" s="58">
        <v>0.22802</v>
      </c>
    </row>
    <row r="387" spans="1:44" x14ac:dyDescent="0.2">
      <c r="A387" s="61" t="s">
        <v>794</v>
      </c>
      <c r="B387" s="58" t="s">
        <v>795</v>
      </c>
      <c r="C387" s="65">
        <v>565547</v>
      </c>
      <c r="D387" s="65">
        <v>179043</v>
      </c>
      <c r="E387" s="66">
        <v>0.77800000000000002</v>
      </c>
      <c r="F387" s="65">
        <v>17158</v>
      </c>
      <c r="G387" s="65">
        <v>51474</v>
      </c>
      <c r="H387" s="66">
        <v>0.60399999999999998</v>
      </c>
      <c r="I387" s="65">
        <v>18350</v>
      </c>
      <c r="J387" s="66">
        <v>0.88400000000000001</v>
      </c>
      <c r="K387" s="65">
        <v>4657714472</v>
      </c>
      <c r="L387" s="65">
        <v>6575</v>
      </c>
      <c r="M387" s="65">
        <v>708397</v>
      </c>
      <c r="N387" s="65">
        <v>232035</v>
      </c>
      <c r="O387" s="66">
        <v>0.75800000000000001</v>
      </c>
      <c r="P387" s="65">
        <v>7934</v>
      </c>
      <c r="Q387" s="65">
        <v>7922</v>
      </c>
      <c r="R387" s="65">
        <v>7934</v>
      </c>
      <c r="S387" s="66">
        <v>1.3140000000000001</v>
      </c>
      <c r="T387" s="66">
        <v>1.2649999999999999</v>
      </c>
      <c r="U387" s="66">
        <v>0.501</v>
      </c>
      <c r="V387" s="65">
        <v>4496397787</v>
      </c>
      <c r="W387" s="65">
        <v>4819031158</v>
      </c>
      <c r="X387" s="65">
        <v>1515488206</v>
      </c>
      <c r="Y387" s="65">
        <v>1525632876</v>
      </c>
      <c r="Z387" s="65">
        <v>8521</v>
      </c>
      <c r="AA387" s="65">
        <v>6767</v>
      </c>
      <c r="AB387" s="67">
        <v>0.3251</v>
      </c>
      <c r="AC387" s="65">
        <v>360</v>
      </c>
      <c r="AD387" s="66">
        <v>4.2299999999999997E-2</v>
      </c>
      <c r="AE387" s="66">
        <v>0.26500000000000001</v>
      </c>
      <c r="AF387" s="65">
        <v>12157</v>
      </c>
      <c r="AG387" s="65">
        <v>8314</v>
      </c>
      <c r="AH387" s="65">
        <v>7110</v>
      </c>
      <c r="AI387" s="65">
        <v>677782</v>
      </c>
      <c r="AJ387" s="66">
        <v>0.67500000000000004</v>
      </c>
      <c r="AK387" s="66">
        <v>0.61199999999999999</v>
      </c>
      <c r="AL387" s="66">
        <v>0.71199999999999997</v>
      </c>
      <c r="AM387" s="66">
        <v>0.71099999999999997</v>
      </c>
      <c r="AN387" s="66">
        <v>0.71099999999999997</v>
      </c>
      <c r="AO387" s="66">
        <v>0.69199999999999995</v>
      </c>
      <c r="AP387" s="66">
        <v>0.61099999999999999</v>
      </c>
      <c r="AQ387" s="66">
        <v>0.69199999999999995</v>
      </c>
      <c r="AR387" s="58">
        <v>0.23658999999999999</v>
      </c>
    </row>
    <row r="388" spans="1:44" x14ac:dyDescent="0.2">
      <c r="A388" s="61" t="s">
        <v>796</v>
      </c>
      <c r="B388" s="58" t="s">
        <v>797</v>
      </c>
      <c r="C388" s="65">
        <v>2642330</v>
      </c>
      <c r="D388" s="65">
        <v>958965</v>
      </c>
      <c r="E388" s="66">
        <v>3.903</v>
      </c>
      <c r="F388" s="65">
        <v>41880</v>
      </c>
      <c r="G388" s="65">
        <v>125640</v>
      </c>
      <c r="H388" s="66">
        <v>0.25</v>
      </c>
      <c r="I388" s="65">
        <v>34054</v>
      </c>
      <c r="J388" s="66">
        <v>0.5</v>
      </c>
      <c r="K388" s="65">
        <v>757134990</v>
      </c>
      <c r="L388" s="65">
        <v>115</v>
      </c>
      <c r="M388" s="65">
        <v>6583782</v>
      </c>
      <c r="N388" s="65">
        <v>2551681</v>
      </c>
      <c r="O388" s="66">
        <v>8.3360000000000003</v>
      </c>
      <c r="P388" s="65">
        <v>410</v>
      </c>
      <c r="Q388" s="65">
        <v>429</v>
      </c>
      <c r="R388" s="65">
        <v>420</v>
      </c>
      <c r="S388" s="66">
        <v>1.3140000000000001</v>
      </c>
      <c r="T388" s="66">
        <v>2</v>
      </c>
      <c r="U388" s="66">
        <v>0</v>
      </c>
      <c r="V388" s="65">
        <v>705716903</v>
      </c>
      <c r="W388" s="65">
        <v>808553077</v>
      </c>
      <c r="X388" s="65">
        <v>247937051</v>
      </c>
      <c r="Y388" s="65">
        <v>293443360</v>
      </c>
      <c r="Z388" s="65">
        <v>306</v>
      </c>
      <c r="AA388" s="65">
        <v>162</v>
      </c>
      <c r="AB388" s="67">
        <v>0.8427</v>
      </c>
      <c r="AC388" s="65">
        <v>140</v>
      </c>
      <c r="AD388" s="66">
        <v>0.45760000000000001</v>
      </c>
      <c r="AE388" s="66">
        <v>1.2829999999999999</v>
      </c>
      <c r="AF388" s="65">
        <v>8799</v>
      </c>
      <c r="AG388" s="65">
        <v>12247</v>
      </c>
      <c r="AH388" s="65">
        <v>119</v>
      </c>
      <c r="AI388" s="65">
        <v>6794563</v>
      </c>
      <c r="AJ388" s="66">
        <v>0.9</v>
      </c>
      <c r="AK388" s="66">
        <v>0</v>
      </c>
      <c r="AL388" s="66">
        <v>0.1</v>
      </c>
      <c r="AM388" s="66">
        <v>0.1</v>
      </c>
      <c r="AN388" s="66">
        <v>0.1</v>
      </c>
      <c r="AO388" s="66">
        <v>0.38</v>
      </c>
      <c r="AP388" s="66">
        <v>0</v>
      </c>
      <c r="AQ388" s="66">
        <v>0.38</v>
      </c>
      <c r="AR388" s="58">
        <v>0.72616000000000003</v>
      </c>
    </row>
    <row r="389" spans="1:44" x14ac:dyDescent="0.2">
      <c r="A389" s="61" t="s">
        <v>798</v>
      </c>
      <c r="B389" s="58" t="s">
        <v>799</v>
      </c>
      <c r="C389" s="65">
        <v>477377</v>
      </c>
      <c r="D389" s="65">
        <v>152973</v>
      </c>
      <c r="E389" s="66">
        <v>0.66200000000000003</v>
      </c>
      <c r="F389" s="65">
        <v>15885</v>
      </c>
      <c r="G389" s="65">
        <v>47655</v>
      </c>
      <c r="H389" s="66">
        <v>0.66300000000000003</v>
      </c>
      <c r="I389" s="65">
        <v>15651</v>
      </c>
      <c r="J389" s="66">
        <v>0.90100000000000002</v>
      </c>
      <c r="K389" s="65">
        <v>2552046316</v>
      </c>
      <c r="L389" s="65">
        <v>4172</v>
      </c>
      <c r="M389" s="65">
        <v>611708</v>
      </c>
      <c r="N389" s="65">
        <v>200639</v>
      </c>
      <c r="O389" s="66">
        <v>0.65500000000000003</v>
      </c>
      <c r="P389" s="65">
        <v>5176</v>
      </c>
      <c r="Q389" s="65">
        <v>5231</v>
      </c>
      <c r="R389" s="65">
        <v>5204</v>
      </c>
      <c r="S389" s="66">
        <v>1.3140000000000001</v>
      </c>
      <c r="T389" s="66">
        <v>1.321</v>
      </c>
      <c r="U389" s="66">
        <v>0.57799999999999996</v>
      </c>
      <c r="V389" s="65">
        <v>2491880586</v>
      </c>
      <c r="W389" s="65">
        <v>2612212046</v>
      </c>
      <c r="X389" s="65">
        <v>795053882</v>
      </c>
      <c r="Y389" s="65">
        <v>837069183</v>
      </c>
      <c r="Z389" s="65">
        <v>5472</v>
      </c>
      <c r="AA389" s="65">
        <v>4062</v>
      </c>
      <c r="AB389" s="67">
        <v>0.39090000000000003</v>
      </c>
      <c r="AC389" s="65">
        <v>61</v>
      </c>
      <c r="AD389" s="66">
        <v>9.2100000000000001E-2</v>
      </c>
      <c r="AE389" s="66">
        <v>0.32100000000000001</v>
      </c>
      <c r="AF389" s="65">
        <v>4457</v>
      </c>
      <c r="AG389" s="65">
        <v>4314</v>
      </c>
      <c r="AH389" s="65">
        <v>4462</v>
      </c>
      <c r="AI389" s="65">
        <v>585435</v>
      </c>
      <c r="AJ389" s="66">
        <v>0.72799999999999998</v>
      </c>
      <c r="AK389" s="66">
        <v>0.70399999999999996</v>
      </c>
      <c r="AL389" s="66">
        <v>0.80400000000000005</v>
      </c>
      <c r="AM389" s="66">
        <v>0.76400000000000001</v>
      </c>
      <c r="AN389" s="66">
        <v>0.76400000000000001</v>
      </c>
      <c r="AO389" s="66">
        <v>0.67100000000000004</v>
      </c>
      <c r="AP389" s="66">
        <v>0.66400000000000003</v>
      </c>
      <c r="AQ389" s="66">
        <v>0.67100000000000004</v>
      </c>
      <c r="AR389" s="58">
        <v>0.28833999999999999</v>
      </c>
    </row>
    <row r="390" spans="1:44" x14ac:dyDescent="0.2">
      <c r="A390" s="61" t="s">
        <v>800</v>
      </c>
      <c r="B390" s="58" t="s">
        <v>801</v>
      </c>
      <c r="C390" s="65">
        <v>314074</v>
      </c>
      <c r="D390" s="65">
        <v>119244</v>
      </c>
      <c r="E390" s="66">
        <v>0.47399999999999998</v>
      </c>
      <c r="F390" s="65">
        <v>17213</v>
      </c>
      <c r="G390" s="65">
        <v>51639</v>
      </c>
      <c r="H390" s="66">
        <v>0.75900000000000001</v>
      </c>
      <c r="I390" s="65">
        <v>10456</v>
      </c>
      <c r="J390" s="66">
        <v>0.92900000000000005</v>
      </c>
      <c r="K390" s="65">
        <v>4328345947</v>
      </c>
      <c r="L390" s="65">
        <v>11380</v>
      </c>
      <c r="M390" s="65">
        <v>380346</v>
      </c>
      <c r="N390" s="65">
        <v>147493</v>
      </c>
      <c r="O390" s="66">
        <v>0.48099999999999998</v>
      </c>
      <c r="P390" s="65">
        <v>13488</v>
      </c>
      <c r="Q390" s="65">
        <v>13013</v>
      </c>
      <c r="R390" s="65">
        <v>13488</v>
      </c>
      <c r="S390" s="66">
        <v>1.3140000000000001</v>
      </c>
      <c r="T390" s="66">
        <v>1.623</v>
      </c>
      <c r="U390" s="66">
        <v>0.83299999999999996</v>
      </c>
      <c r="V390" s="65">
        <v>4235773493</v>
      </c>
      <c r="W390" s="65">
        <v>4420918401</v>
      </c>
      <c r="X390" s="65">
        <v>1538963270</v>
      </c>
      <c r="Y390" s="65">
        <v>1678480579</v>
      </c>
      <c r="Z390" s="65">
        <v>14076</v>
      </c>
      <c r="AA390" s="65">
        <v>10811</v>
      </c>
      <c r="AB390" s="67">
        <v>0.64019999999999999</v>
      </c>
      <c r="AC390" s="65">
        <v>1654</v>
      </c>
      <c r="AD390" s="66">
        <v>0.20130000000000001</v>
      </c>
      <c r="AE390" s="66">
        <v>0.623</v>
      </c>
      <c r="AF390" s="65">
        <v>11131</v>
      </c>
      <c r="AG390" s="65">
        <v>11323</v>
      </c>
      <c r="AH390" s="65">
        <v>11607</v>
      </c>
      <c r="AI390" s="65">
        <v>380883</v>
      </c>
      <c r="AJ390" s="66">
        <v>0.9</v>
      </c>
      <c r="AK390" s="66">
        <v>0.78200000000000003</v>
      </c>
      <c r="AL390" s="66">
        <v>0.88200000000000001</v>
      </c>
      <c r="AM390" s="66">
        <v>0.88200000000000001</v>
      </c>
      <c r="AN390" s="66">
        <v>0.92100000000000004</v>
      </c>
      <c r="AO390" s="66">
        <v>0.68799999999999994</v>
      </c>
      <c r="AP390" s="66">
        <v>0.78200000000000003</v>
      </c>
      <c r="AQ390" s="66">
        <v>0</v>
      </c>
      <c r="AR390" s="58">
        <v>0.57306999999999997</v>
      </c>
    </row>
    <row r="391" spans="1:44" x14ac:dyDescent="0.2">
      <c r="A391" s="61" t="s">
        <v>802</v>
      </c>
      <c r="B391" s="58" t="s">
        <v>803</v>
      </c>
      <c r="C391" s="65">
        <v>295532</v>
      </c>
      <c r="D391" s="65">
        <v>97216</v>
      </c>
      <c r="E391" s="66">
        <v>0.41399999999999998</v>
      </c>
      <c r="F391" s="65">
        <v>16573</v>
      </c>
      <c r="G391" s="65">
        <v>49719</v>
      </c>
      <c r="H391" s="66">
        <v>0.78900000000000003</v>
      </c>
      <c r="I391" s="65">
        <v>11751</v>
      </c>
      <c r="J391" s="66">
        <v>0.93799999999999994</v>
      </c>
      <c r="K391" s="65">
        <v>1021515912</v>
      </c>
      <c r="L391" s="65">
        <v>2584</v>
      </c>
      <c r="M391" s="65">
        <v>395323</v>
      </c>
      <c r="N391" s="65">
        <v>133184</v>
      </c>
      <c r="O391" s="66">
        <v>0.435</v>
      </c>
      <c r="P391" s="65">
        <v>3361</v>
      </c>
      <c r="Q391" s="65">
        <v>3323</v>
      </c>
      <c r="R391" s="65">
        <v>3361</v>
      </c>
      <c r="S391" s="66">
        <v>1.3140000000000001</v>
      </c>
      <c r="T391" s="66">
        <v>1.528</v>
      </c>
      <c r="U391" s="66">
        <v>0.9</v>
      </c>
      <c r="V391" s="65">
        <v>996847361</v>
      </c>
      <c r="W391" s="65">
        <v>1046184464</v>
      </c>
      <c r="X391" s="65">
        <v>323665856</v>
      </c>
      <c r="Y391" s="65">
        <v>344147921</v>
      </c>
      <c r="Z391" s="65">
        <v>3540</v>
      </c>
      <c r="AA391" s="65">
        <v>2482</v>
      </c>
      <c r="AB391" s="67">
        <v>0.60160000000000002</v>
      </c>
      <c r="AC391" s="65">
        <v>40</v>
      </c>
      <c r="AD391" s="66">
        <v>0.16009999999999999</v>
      </c>
      <c r="AE391" s="66">
        <v>0.52800000000000002</v>
      </c>
      <c r="AF391" s="65">
        <v>2666</v>
      </c>
      <c r="AG391" s="65">
        <v>2546</v>
      </c>
      <c r="AH391" s="65">
        <v>2671</v>
      </c>
      <c r="AI391" s="65">
        <v>391682</v>
      </c>
      <c r="AJ391" s="66">
        <v>0.9</v>
      </c>
      <c r="AK391" s="66">
        <v>0.77600000000000002</v>
      </c>
      <c r="AL391" s="66">
        <v>0.876</v>
      </c>
      <c r="AM391" s="66">
        <v>0.876</v>
      </c>
      <c r="AN391" s="66">
        <v>0.91400000000000003</v>
      </c>
      <c r="AO391" s="66">
        <v>0.71299999999999997</v>
      </c>
      <c r="AP391" s="66">
        <v>0.77600000000000002</v>
      </c>
      <c r="AQ391" s="66">
        <v>0.77600000000000002</v>
      </c>
      <c r="AR391" s="58">
        <v>0.55633999999999995</v>
      </c>
    </row>
    <row r="392" spans="1:44" x14ac:dyDescent="0.2">
      <c r="A392" s="61" t="s">
        <v>804</v>
      </c>
      <c r="B392" s="58" t="s">
        <v>805</v>
      </c>
      <c r="C392" s="65">
        <v>2731756</v>
      </c>
      <c r="D392" s="65">
        <v>881400</v>
      </c>
      <c r="E392" s="66">
        <v>3.8010000000000002</v>
      </c>
      <c r="F392" s="65">
        <v>33182</v>
      </c>
      <c r="G392" s="65">
        <v>99546</v>
      </c>
      <c r="H392" s="66">
        <v>0.25</v>
      </c>
      <c r="I392" s="65">
        <v>48666</v>
      </c>
      <c r="J392" s="66">
        <v>0.5</v>
      </c>
      <c r="K392" s="65">
        <v>851298973</v>
      </c>
      <c r="L392" s="65">
        <v>232</v>
      </c>
      <c r="M392" s="65">
        <v>3669392</v>
      </c>
      <c r="N392" s="65">
        <v>1200528</v>
      </c>
      <c r="O392" s="66">
        <v>3.9220000000000002</v>
      </c>
      <c r="P392" s="65">
        <v>311</v>
      </c>
      <c r="Q392" s="65">
        <v>297</v>
      </c>
      <c r="R392" s="65">
        <v>311</v>
      </c>
      <c r="S392" s="66">
        <v>1.3140000000000001</v>
      </c>
      <c r="T392" s="66">
        <v>1.502</v>
      </c>
      <c r="U392" s="66">
        <v>0</v>
      </c>
      <c r="V392" s="65">
        <v>839362955</v>
      </c>
      <c r="W392" s="65">
        <v>863234991</v>
      </c>
      <c r="X392" s="65">
        <v>282177834</v>
      </c>
      <c r="Y392" s="65">
        <v>278522626</v>
      </c>
      <c r="Z392" s="65">
        <v>316</v>
      </c>
      <c r="AA392" s="65">
        <v>241</v>
      </c>
      <c r="AB392" s="67">
        <v>0.23860000000000001</v>
      </c>
      <c r="AC392" s="65">
        <v>13</v>
      </c>
      <c r="AD392" s="66">
        <v>1.5100000000000001E-2</v>
      </c>
      <c r="AE392" s="66">
        <v>0.502</v>
      </c>
      <c r="AF392" s="65">
        <v>371</v>
      </c>
      <c r="AG392" s="65">
        <v>267</v>
      </c>
      <c r="AH392" s="65">
        <v>245</v>
      </c>
      <c r="AI392" s="65">
        <v>3523408</v>
      </c>
      <c r="AJ392" s="66">
        <v>6.5000000000000002E-2</v>
      </c>
      <c r="AK392" s="66">
        <v>0</v>
      </c>
      <c r="AL392" s="66">
        <v>0.1</v>
      </c>
      <c r="AM392" s="66">
        <v>0.1</v>
      </c>
      <c r="AN392" s="66">
        <v>0.1</v>
      </c>
      <c r="AO392" s="66">
        <v>0.38500000000000001</v>
      </c>
      <c r="AP392" s="66">
        <v>0</v>
      </c>
      <c r="AQ392" s="66">
        <v>0.38500000000000001</v>
      </c>
      <c r="AR392" s="58">
        <v>0.21410000000000001</v>
      </c>
    </row>
    <row r="393" spans="1:44" x14ac:dyDescent="0.2">
      <c r="A393" s="61" t="s">
        <v>806</v>
      </c>
      <c r="B393" s="58" t="s">
        <v>807</v>
      </c>
      <c r="C393" s="65">
        <v>655038</v>
      </c>
      <c r="D393" s="65">
        <v>239327</v>
      </c>
      <c r="E393" s="66">
        <v>0.97</v>
      </c>
      <c r="F393" s="65">
        <v>16350</v>
      </c>
      <c r="G393" s="65">
        <v>49050</v>
      </c>
      <c r="H393" s="66">
        <v>0.50600000000000001</v>
      </c>
      <c r="I393" s="65">
        <v>18331</v>
      </c>
      <c r="J393" s="66">
        <v>0.85499999999999998</v>
      </c>
      <c r="K393" s="65">
        <v>2733237381</v>
      </c>
      <c r="L393" s="65">
        <v>3423</v>
      </c>
      <c r="M393" s="65">
        <v>798491</v>
      </c>
      <c r="N393" s="65">
        <v>298407</v>
      </c>
      <c r="O393" s="66">
        <v>0.97399999999999998</v>
      </c>
      <c r="P393" s="65">
        <v>4309</v>
      </c>
      <c r="Q393" s="65">
        <v>4434</v>
      </c>
      <c r="R393" s="65">
        <v>4372</v>
      </c>
      <c r="S393" s="66">
        <v>1.3140000000000001</v>
      </c>
      <c r="T393" s="66">
        <v>1.157</v>
      </c>
      <c r="U393" s="66">
        <v>0.42</v>
      </c>
      <c r="V393" s="65">
        <v>2670772339</v>
      </c>
      <c r="W393" s="65">
        <v>2795702424</v>
      </c>
      <c r="X393" s="65">
        <v>1003985673</v>
      </c>
      <c r="Y393" s="65">
        <v>1021447689</v>
      </c>
      <c r="Z393" s="65">
        <v>4268</v>
      </c>
      <c r="AA393" s="65">
        <v>3653</v>
      </c>
      <c r="AB393" s="67">
        <v>0.1895</v>
      </c>
      <c r="AC393" s="65">
        <v>66</v>
      </c>
      <c r="AD393" s="66">
        <v>3.8100000000000002E-2</v>
      </c>
      <c r="AE393" s="66">
        <v>0.157</v>
      </c>
      <c r="AF393" s="65">
        <v>3852</v>
      </c>
      <c r="AG393" s="65">
        <v>3616</v>
      </c>
      <c r="AH393" s="65">
        <v>3616</v>
      </c>
      <c r="AI393" s="65">
        <v>773147</v>
      </c>
      <c r="AJ393" s="66">
        <v>0.61</v>
      </c>
      <c r="AK393" s="66">
        <v>0.63800000000000001</v>
      </c>
      <c r="AL393" s="66">
        <v>0.73799999999999999</v>
      </c>
      <c r="AM393" s="66">
        <v>0.65700000000000003</v>
      </c>
      <c r="AN393" s="66">
        <v>0.65700000000000003</v>
      </c>
      <c r="AO393" s="66">
        <v>0.65600000000000003</v>
      </c>
      <c r="AP393" s="66">
        <v>0.55700000000000005</v>
      </c>
      <c r="AQ393" s="66">
        <v>0.65600000000000003</v>
      </c>
      <c r="AR393" s="58">
        <v>0.16506000000000001</v>
      </c>
    </row>
    <row r="394" spans="1:44" x14ac:dyDescent="0.2">
      <c r="A394" s="61" t="s">
        <v>808</v>
      </c>
      <c r="B394" s="58" t="s">
        <v>809</v>
      </c>
      <c r="C394" s="65">
        <v>698580</v>
      </c>
      <c r="D394" s="65">
        <v>189055</v>
      </c>
      <c r="E394" s="66">
        <v>0.89400000000000002</v>
      </c>
      <c r="F394" s="65">
        <v>27514</v>
      </c>
      <c r="G394" s="65">
        <v>82542</v>
      </c>
      <c r="H394" s="66">
        <v>0.54500000000000004</v>
      </c>
      <c r="I394" s="65">
        <v>23738</v>
      </c>
      <c r="J394" s="66">
        <v>0.86599999999999999</v>
      </c>
      <c r="K394" s="65">
        <v>723928347</v>
      </c>
      <c r="L394" s="65">
        <v>806</v>
      </c>
      <c r="M394" s="65">
        <v>898174</v>
      </c>
      <c r="N394" s="65">
        <v>247696</v>
      </c>
      <c r="O394" s="66">
        <v>0.80900000000000005</v>
      </c>
      <c r="P394" s="65">
        <v>555</v>
      </c>
      <c r="Q394" s="65">
        <v>556</v>
      </c>
      <c r="R394" s="65">
        <v>556</v>
      </c>
      <c r="S394" s="66">
        <v>1.3140000000000001</v>
      </c>
      <c r="T394" s="66">
        <v>1.2869999999999999</v>
      </c>
      <c r="U394" s="66">
        <v>0.44800000000000001</v>
      </c>
      <c r="V394" s="65">
        <v>710156027</v>
      </c>
      <c r="W394" s="65">
        <v>737700667</v>
      </c>
      <c r="X394" s="65">
        <v>207283340</v>
      </c>
      <c r="Y394" s="65">
        <v>199643053</v>
      </c>
      <c r="Z394" s="65">
        <v>1056</v>
      </c>
      <c r="AA394" s="65">
        <v>466</v>
      </c>
      <c r="AB394" s="67">
        <v>0.30320000000000003</v>
      </c>
      <c r="AC394" s="65">
        <v>14</v>
      </c>
      <c r="AD394" s="66">
        <v>0.1111</v>
      </c>
      <c r="AE394" s="66">
        <v>0.28699999999999998</v>
      </c>
      <c r="AF394" s="65">
        <v>469</v>
      </c>
      <c r="AG394" s="65">
        <v>734</v>
      </c>
      <c r="AH394" s="65">
        <v>884</v>
      </c>
      <c r="AI394" s="65">
        <v>834503</v>
      </c>
      <c r="AJ394" s="66">
        <v>0.57799999999999996</v>
      </c>
      <c r="AK394" s="66">
        <v>0.52100000000000002</v>
      </c>
      <c r="AL394" s="66">
        <v>0.621</v>
      </c>
      <c r="AM394" s="66">
        <v>0.621</v>
      </c>
      <c r="AN394" s="66">
        <v>0.621</v>
      </c>
      <c r="AO394" s="66">
        <v>0.65100000000000002</v>
      </c>
      <c r="AP394" s="66">
        <v>0.52100000000000002</v>
      </c>
      <c r="AQ394" s="66">
        <v>0.65100000000000002</v>
      </c>
      <c r="AR394" s="58">
        <v>0.27237</v>
      </c>
    </row>
    <row r="395" spans="1:44" x14ac:dyDescent="0.2">
      <c r="A395" s="61" t="s">
        <v>810</v>
      </c>
      <c r="B395" s="58" t="s">
        <v>811</v>
      </c>
      <c r="C395" s="65">
        <v>580431</v>
      </c>
      <c r="D395" s="65">
        <v>180913</v>
      </c>
      <c r="E395" s="66">
        <v>0.79300000000000004</v>
      </c>
      <c r="F395" s="65">
        <v>17687</v>
      </c>
      <c r="G395" s="65">
        <v>53061</v>
      </c>
      <c r="H395" s="66">
        <v>0.59599999999999997</v>
      </c>
      <c r="I395" s="65">
        <v>20633</v>
      </c>
      <c r="J395" s="66">
        <v>0.88200000000000001</v>
      </c>
      <c r="K395" s="65">
        <v>566265002</v>
      </c>
      <c r="L395" s="65">
        <v>801</v>
      </c>
      <c r="M395" s="65">
        <v>706947</v>
      </c>
      <c r="N395" s="65">
        <v>224729</v>
      </c>
      <c r="O395" s="66">
        <v>0.73399999999999999</v>
      </c>
      <c r="P395" s="65">
        <v>905</v>
      </c>
      <c r="Q395" s="65">
        <v>967</v>
      </c>
      <c r="R395" s="65">
        <v>936</v>
      </c>
      <c r="S395" s="66">
        <v>1.3140000000000001</v>
      </c>
      <c r="T395" s="66">
        <v>1.252</v>
      </c>
      <c r="U395" s="66">
        <v>0.49199999999999999</v>
      </c>
      <c r="V395" s="65">
        <v>555000657</v>
      </c>
      <c r="W395" s="65">
        <v>577529347</v>
      </c>
      <c r="X395" s="65">
        <v>172926848</v>
      </c>
      <c r="Y395" s="65">
        <v>180008463</v>
      </c>
      <c r="Z395" s="65">
        <v>995</v>
      </c>
      <c r="AA395" s="65">
        <v>756</v>
      </c>
      <c r="AB395" s="67">
        <v>0.28370000000000001</v>
      </c>
      <c r="AC395" s="65">
        <v>40</v>
      </c>
      <c r="AD395" s="66">
        <v>6.3700000000000007E-2</v>
      </c>
      <c r="AE395" s="66">
        <v>0.252</v>
      </c>
      <c r="AF395" s="65">
        <v>760</v>
      </c>
      <c r="AG395" s="65">
        <v>798</v>
      </c>
      <c r="AH395" s="65">
        <v>858</v>
      </c>
      <c r="AI395" s="65">
        <v>673111</v>
      </c>
      <c r="AJ395" s="66">
        <v>0.66200000000000003</v>
      </c>
      <c r="AK395" s="66">
        <v>0.61399999999999999</v>
      </c>
      <c r="AL395" s="66">
        <v>0.71399999999999997</v>
      </c>
      <c r="AM395" s="66">
        <v>0.71399999999999997</v>
      </c>
      <c r="AN395" s="66">
        <v>0.71399999999999997</v>
      </c>
      <c r="AO395" s="66">
        <v>0.70399999999999996</v>
      </c>
      <c r="AP395" s="66">
        <v>0.61399999999999999</v>
      </c>
      <c r="AQ395" s="66">
        <v>0.70399999999999996</v>
      </c>
      <c r="AR395" s="58">
        <v>0.26130999999999999</v>
      </c>
    </row>
    <row r="396" spans="1:44" x14ac:dyDescent="0.2">
      <c r="A396" s="61" t="s">
        <v>812</v>
      </c>
      <c r="B396" s="58" t="s">
        <v>813</v>
      </c>
      <c r="C396" s="65">
        <v>264669</v>
      </c>
      <c r="D396" s="65">
        <v>107589</v>
      </c>
      <c r="E396" s="66">
        <v>0.41399999999999998</v>
      </c>
      <c r="F396" s="65">
        <v>12145</v>
      </c>
      <c r="G396" s="65">
        <v>36435</v>
      </c>
      <c r="H396" s="66">
        <v>0.78900000000000003</v>
      </c>
      <c r="I396" s="65">
        <v>4922</v>
      </c>
      <c r="J396" s="66">
        <v>0.93799999999999994</v>
      </c>
      <c r="K396" s="65">
        <v>551715794</v>
      </c>
      <c r="L396" s="65">
        <v>1761</v>
      </c>
      <c r="M396" s="65">
        <v>313296</v>
      </c>
      <c r="N396" s="65">
        <v>128728</v>
      </c>
      <c r="O396" s="66">
        <v>0.42</v>
      </c>
      <c r="P396" s="65">
        <v>1932</v>
      </c>
      <c r="Q396" s="65">
        <v>1982</v>
      </c>
      <c r="R396" s="65">
        <v>1957</v>
      </c>
      <c r="S396" s="66">
        <v>1.141</v>
      </c>
      <c r="T396" s="66">
        <v>1.7609999999999999</v>
      </c>
      <c r="U396" s="66">
        <v>0.9</v>
      </c>
      <c r="V396" s="65">
        <v>545772189</v>
      </c>
      <c r="W396" s="65">
        <v>557659399</v>
      </c>
      <c r="X396" s="65">
        <v>216473775</v>
      </c>
      <c r="Y396" s="65">
        <v>226690305</v>
      </c>
      <c r="Z396" s="65">
        <v>2107</v>
      </c>
      <c r="AA396" s="65">
        <v>1715</v>
      </c>
      <c r="AB396" s="67">
        <v>0.63239999999999996</v>
      </c>
      <c r="AC396" s="65">
        <v>45</v>
      </c>
      <c r="AD396" s="66">
        <v>0.1628</v>
      </c>
      <c r="AE396" s="66">
        <v>0.76100000000000001</v>
      </c>
      <c r="AF396" s="65">
        <v>1745</v>
      </c>
      <c r="AG396" s="65">
        <v>1768</v>
      </c>
      <c r="AH396" s="65">
        <v>1876</v>
      </c>
      <c r="AI396" s="65">
        <v>297259</v>
      </c>
      <c r="AJ396" s="66">
        <v>0.9</v>
      </c>
      <c r="AK396" s="66">
        <v>0.86</v>
      </c>
      <c r="AL396" s="66">
        <v>0.95</v>
      </c>
      <c r="AM396" s="66">
        <v>0.93</v>
      </c>
      <c r="AN396" s="66">
        <v>0.97099999999999997</v>
      </c>
      <c r="AO396" s="66">
        <v>0.47399999999999998</v>
      </c>
      <c r="AP396" s="66">
        <v>0.83</v>
      </c>
      <c r="AQ396" s="66">
        <v>0.83</v>
      </c>
      <c r="AR396" s="58">
        <v>0.53071999999999997</v>
      </c>
    </row>
    <row r="397" spans="1:44" x14ac:dyDescent="0.2">
      <c r="A397" s="61" t="s">
        <v>814</v>
      </c>
      <c r="B397" s="58" t="s">
        <v>815</v>
      </c>
      <c r="C397" s="65">
        <v>346376</v>
      </c>
      <c r="D397" s="65">
        <v>132999</v>
      </c>
      <c r="E397" s="66">
        <v>0.52700000000000002</v>
      </c>
      <c r="F397" s="65">
        <v>12957</v>
      </c>
      <c r="G397" s="65">
        <v>38871</v>
      </c>
      <c r="H397" s="66">
        <v>0.73199999999999998</v>
      </c>
      <c r="I397" s="65">
        <v>7417</v>
      </c>
      <c r="J397" s="66">
        <v>0.92100000000000004</v>
      </c>
      <c r="K397" s="65">
        <v>291876978</v>
      </c>
      <c r="L397" s="65">
        <v>687</v>
      </c>
      <c r="M397" s="65">
        <v>424857</v>
      </c>
      <c r="N397" s="65">
        <v>166491</v>
      </c>
      <c r="O397" s="66">
        <v>0.54300000000000004</v>
      </c>
      <c r="P397" s="65">
        <v>847</v>
      </c>
      <c r="Q397" s="65">
        <v>875</v>
      </c>
      <c r="R397" s="65">
        <v>861</v>
      </c>
      <c r="S397" s="66">
        <v>1.141</v>
      </c>
      <c r="T397" s="66">
        <v>1.6819999999999999</v>
      </c>
      <c r="U397" s="66">
        <v>0.71899999999999997</v>
      </c>
      <c r="V397" s="65">
        <v>285869793</v>
      </c>
      <c r="W397" s="65">
        <v>297884164</v>
      </c>
      <c r="X397" s="65">
        <v>112079235</v>
      </c>
      <c r="Y397" s="65">
        <v>114379399</v>
      </c>
      <c r="Z397" s="65">
        <v>860</v>
      </c>
      <c r="AA397" s="65">
        <v>686</v>
      </c>
      <c r="AB397" s="67">
        <v>0.52829999999999999</v>
      </c>
      <c r="AC397" s="65">
        <v>2</v>
      </c>
      <c r="AD397" s="66">
        <v>8.2400000000000001E-2</v>
      </c>
      <c r="AE397" s="66">
        <v>0.68200000000000005</v>
      </c>
      <c r="AF397" s="65">
        <v>687</v>
      </c>
      <c r="AG397" s="65">
        <v>702</v>
      </c>
      <c r="AH397" s="65">
        <v>739</v>
      </c>
      <c r="AI397" s="65">
        <v>403090</v>
      </c>
      <c r="AJ397" s="66">
        <v>0.9</v>
      </c>
      <c r="AK397" s="66">
        <v>0.82</v>
      </c>
      <c r="AL397" s="66">
        <v>0.92</v>
      </c>
      <c r="AM397" s="66">
        <v>0.86899999999999999</v>
      </c>
      <c r="AN397" s="66">
        <v>0.86899999999999999</v>
      </c>
      <c r="AO397" s="66">
        <v>0.53</v>
      </c>
      <c r="AP397" s="66">
        <v>0.76900000000000002</v>
      </c>
      <c r="AQ397" s="66">
        <v>0.76900000000000002</v>
      </c>
      <c r="AR397" s="58">
        <v>0.40694000000000002</v>
      </c>
    </row>
    <row r="398" spans="1:44" x14ac:dyDescent="0.2">
      <c r="A398" s="61" t="s">
        <v>816</v>
      </c>
      <c r="B398" s="58" t="s">
        <v>817</v>
      </c>
      <c r="C398" s="65">
        <v>277557</v>
      </c>
      <c r="D398" s="65">
        <v>131478</v>
      </c>
      <c r="E398" s="66">
        <v>0.47499999999999998</v>
      </c>
      <c r="F398" s="65">
        <v>14979</v>
      </c>
      <c r="G398" s="65">
        <v>44937</v>
      </c>
      <c r="H398" s="66">
        <v>0.75800000000000001</v>
      </c>
      <c r="I398" s="65">
        <v>8170</v>
      </c>
      <c r="J398" s="66">
        <v>0.92900000000000005</v>
      </c>
      <c r="K398" s="65">
        <v>313402413</v>
      </c>
      <c r="L398" s="65">
        <v>911</v>
      </c>
      <c r="M398" s="65">
        <v>344020</v>
      </c>
      <c r="N398" s="65">
        <v>164095</v>
      </c>
      <c r="O398" s="66">
        <v>0.53600000000000003</v>
      </c>
      <c r="P398" s="65">
        <v>1100</v>
      </c>
      <c r="Q398" s="65">
        <v>1123</v>
      </c>
      <c r="R398" s="65">
        <v>1112</v>
      </c>
      <c r="S398" s="66">
        <v>1.141</v>
      </c>
      <c r="T398" s="66">
        <v>1.635</v>
      </c>
      <c r="U398" s="66">
        <v>0.78300000000000003</v>
      </c>
      <c r="V398" s="65">
        <v>311222119</v>
      </c>
      <c r="W398" s="65">
        <v>315582707</v>
      </c>
      <c r="X398" s="65">
        <v>144626349</v>
      </c>
      <c r="Y398" s="65">
        <v>149491013</v>
      </c>
      <c r="Z398" s="65">
        <v>1137</v>
      </c>
      <c r="AA398" s="65">
        <v>917</v>
      </c>
      <c r="AB398" s="67">
        <v>0.62080000000000002</v>
      </c>
      <c r="AC398" s="65">
        <v>9</v>
      </c>
      <c r="AD398" s="66">
        <v>8.4500000000000006E-2</v>
      </c>
      <c r="AE398" s="66">
        <v>0.63500000000000001</v>
      </c>
      <c r="AF398" s="65">
        <v>924</v>
      </c>
      <c r="AG398" s="65">
        <v>940</v>
      </c>
      <c r="AH398" s="65">
        <v>982</v>
      </c>
      <c r="AI398" s="65">
        <v>321367</v>
      </c>
      <c r="AJ398" s="66">
        <v>0.9</v>
      </c>
      <c r="AK398" s="66">
        <v>0.85099999999999998</v>
      </c>
      <c r="AL398" s="66">
        <v>0.95</v>
      </c>
      <c r="AM398" s="66">
        <v>0.91600000000000004</v>
      </c>
      <c r="AN398" s="66">
        <v>0.91600000000000004</v>
      </c>
      <c r="AO398" s="66">
        <v>0.66200000000000003</v>
      </c>
      <c r="AP398" s="66">
        <v>0.81599999999999995</v>
      </c>
      <c r="AQ398" s="66">
        <v>0.81599999999999995</v>
      </c>
      <c r="AR398" s="58">
        <v>0.50080000000000002</v>
      </c>
    </row>
    <row r="399" spans="1:44" x14ac:dyDescent="0.2">
      <c r="A399" s="61" t="s">
        <v>818</v>
      </c>
      <c r="B399" s="58" t="s">
        <v>819</v>
      </c>
      <c r="C399" s="65">
        <v>236141</v>
      </c>
      <c r="D399" s="65">
        <v>114862</v>
      </c>
      <c r="E399" s="66">
        <v>0.41</v>
      </c>
      <c r="F399" s="65">
        <v>14511</v>
      </c>
      <c r="G399" s="65">
        <v>43533</v>
      </c>
      <c r="H399" s="66">
        <v>0.79100000000000004</v>
      </c>
      <c r="I399" s="65">
        <v>6226</v>
      </c>
      <c r="J399" s="66">
        <v>0.93899999999999995</v>
      </c>
      <c r="K399" s="65">
        <v>408522472</v>
      </c>
      <c r="L399" s="65">
        <v>1406</v>
      </c>
      <c r="M399" s="65">
        <v>290556</v>
      </c>
      <c r="N399" s="65">
        <v>141576</v>
      </c>
      <c r="O399" s="66">
        <v>0.46200000000000002</v>
      </c>
      <c r="P399" s="65">
        <v>1627</v>
      </c>
      <c r="Q399" s="65">
        <v>1615</v>
      </c>
      <c r="R399" s="65">
        <v>1627</v>
      </c>
      <c r="S399" s="66">
        <v>1.141</v>
      </c>
      <c r="T399" s="66">
        <v>1.6890000000000001</v>
      </c>
      <c r="U399" s="66">
        <v>0.9</v>
      </c>
      <c r="V399" s="65">
        <v>407812550</v>
      </c>
      <c r="W399" s="65">
        <v>409232394</v>
      </c>
      <c r="X399" s="65">
        <v>190296542</v>
      </c>
      <c r="Y399" s="65">
        <v>199057046</v>
      </c>
      <c r="Z399" s="65">
        <v>1733</v>
      </c>
      <c r="AA399" s="65">
        <v>1389</v>
      </c>
      <c r="AB399" s="67">
        <v>0.59860000000000002</v>
      </c>
      <c r="AC399" s="65">
        <v>13</v>
      </c>
      <c r="AD399" s="66">
        <v>0.1905</v>
      </c>
      <c r="AE399" s="66">
        <v>0.68899999999999995</v>
      </c>
      <c r="AF399" s="65">
        <v>1426</v>
      </c>
      <c r="AG399" s="65">
        <v>1417</v>
      </c>
      <c r="AH399" s="65">
        <v>1510</v>
      </c>
      <c r="AI399" s="65">
        <v>271014</v>
      </c>
      <c r="AJ399" s="66">
        <v>0.9</v>
      </c>
      <c r="AK399" s="66">
        <v>0.871</v>
      </c>
      <c r="AL399" s="66">
        <v>0.95</v>
      </c>
      <c r="AM399" s="66">
        <v>0.94499999999999995</v>
      </c>
      <c r="AN399" s="66">
        <v>0.98</v>
      </c>
      <c r="AO399" s="66">
        <v>0.621</v>
      </c>
      <c r="AP399" s="66">
        <v>0.84499999999999997</v>
      </c>
      <c r="AQ399" s="66">
        <v>0.84499999999999997</v>
      </c>
      <c r="AR399" s="58">
        <v>0.50448000000000004</v>
      </c>
    </row>
    <row r="400" spans="1:44" x14ac:dyDescent="0.2">
      <c r="A400" s="61" t="s">
        <v>820</v>
      </c>
      <c r="B400" s="58" t="s">
        <v>821</v>
      </c>
      <c r="C400" s="65">
        <v>359728</v>
      </c>
      <c r="D400" s="65">
        <v>103841</v>
      </c>
      <c r="E400" s="66">
        <v>0.47299999999999998</v>
      </c>
      <c r="F400" s="65">
        <v>13812</v>
      </c>
      <c r="G400" s="65">
        <v>41436</v>
      </c>
      <c r="H400" s="66">
        <v>0.75900000000000001</v>
      </c>
      <c r="I400" s="65">
        <v>7654</v>
      </c>
      <c r="J400" s="66">
        <v>0.93</v>
      </c>
      <c r="K400" s="65">
        <v>270841873</v>
      </c>
      <c r="L400" s="65">
        <v>592</v>
      </c>
      <c r="M400" s="65">
        <v>457503</v>
      </c>
      <c r="N400" s="65">
        <v>134011</v>
      </c>
      <c r="O400" s="66">
        <v>0.437</v>
      </c>
      <c r="P400" s="65">
        <v>712</v>
      </c>
      <c r="Q400" s="65">
        <v>777</v>
      </c>
      <c r="R400" s="65">
        <v>745</v>
      </c>
      <c r="S400" s="66">
        <v>1.141</v>
      </c>
      <c r="T400" s="66">
        <v>1.6559999999999999</v>
      </c>
      <c r="U400" s="66">
        <v>0.78600000000000003</v>
      </c>
      <c r="V400" s="65">
        <v>266851100</v>
      </c>
      <c r="W400" s="65">
        <v>274832647</v>
      </c>
      <c r="X400" s="65">
        <v>75792578</v>
      </c>
      <c r="Y400" s="65">
        <v>79334733</v>
      </c>
      <c r="Z400" s="65">
        <v>764</v>
      </c>
      <c r="AA400" s="65">
        <v>580</v>
      </c>
      <c r="AB400" s="67">
        <v>0.3488</v>
      </c>
      <c r="AC400" s="65">
        <v>9</v>
      </c>
      <c r="AD400" s="66">
        <v>0.1656</v>
      </c>
      <c r="AE400" s="66">
        <v>0.65600000000000003</v>
      </c>
      <c r="AF400" s="65">
        <v>581</v>
      </c>
      <c r="AG400" s="65">
        <v>583</v>
      </c>
      <c r="AH400" s="65">
        <v>641</v>
      </c>
      <c r="AI400" s="65">
        <v>428756</v>
      </c>
      <c r="AJ400" s="66">
        <v>0.9</v>
      </c>
      <c r="AK400" s="66">
        <v>0.81399999999999995</v>
      </c>
      <c r="AL400" s="66">
        <v>0.91400000000000003</v>
      </c>
      <c r="AM400" s="66">
        <v>0.85499999999999998</v>
      </c>
      <c r="AN400" s="66">
        <v>0.85499999999999998</v>
      </c>
      <c r="AO400" s="66">
        <v>0.50700000000000001</v>
      </c>
      <c r="AP400" s="66">
        <v>0.755</v>
      </c>
      <c r="AQ400" s="66">
        <v>0.755</v>
      </c>
      <c r="AR400" s="58">
        <v>0.41654000000000002</v>
      </c>
    </row>
    <row r="401" spans="1:44" x14ac:dyDescent="0.2">
      <c r="A401" s="61" t="s">
        <v>822</v>
      </c>
      <c r="B401" s="58" t="s">
        <v>823</v>
      </c>
      <c r="C401" s="65">
        <v>284971</v>
      </c>
      <c r="D401" s="65">
        <v>96643</v>
      </c>
      <c r="E401" s="66">
        <v>0.40600000000000003</v>
      </c>
      <c r="F401" s="65">
        <v>14868</v>
      </c>
      <c r="G401" s="65">
        <v>44604</v>
      </c>
      <c r="H401" s="66">
        <v>0.79300000000000004</v>
      </c>
      <c r="I401" s="65">
        <v>5913</v>
      </c>
      <c r="J401" s="66">
        <v>0.94</v>
      </c>
      <c r="K401" s="65">
        <v>406926738</v>
      </c>
      <c r="L401" s="65">
        <v>1091</v>
      </c>
      <c r="M401" s="65">
        <v>372985</v>
      </c>
      <c r="N401" s="65">
        <v>127204</v>
      </c>
      <c r="O401" s="66">
        <v>0.41499999999999998</v>
      </c>
      <c r="P401" s="65">
        <v>1364</v>
      </c>
      <c r="Q401" s="65">
        <v>1446</v>
      </c>
      <c r="R401" s="65">
        <v>1405</v>
      </c>
      <c r="S401" s="66">
        <v>1.103</v>
      </c>
      <c r="T401" s="66">
        <v>1.889</v>
      </c>
      <c r="U401" s="66">
        <v>0.9</v>
      </c>
      <c r="V401" s="65">
        <v>404633937</v>
      </c>
      <c r="W401" s="65">
        <v>409219540</v>
      </c>
      <c r="X401" s="65">
        <v>134000998</v>
      </c>
      <c r="Y401" s="65">
        <v>138779777</v>
      </c>
      <c r="Z401" s="65">
        <v>1436</v>
      </c>
      <c r="AA401" s="65">
        <v>1051</v>
      </c>
      <c r="AB401" s="67">
        <v>0.64229999999999998</v>
      </c>
      <c r="AC401" s="65">
        <v>0</v>
      </c>
      <c r="AD401" s="66">
        <v>0.15210000000000001</v>
      </c>
      <c r="AE401" s="66">
        <v>0.88900000000000001</v>
      </c>
      <c r="AF401" s="65">
        <v>1053</v>
      </c>
      <c r="AG401" s="65">
        <v>1062</v>
      </c>
      <c r="AH401" s="65">
        <v>1155</v>
      </c>
      <c r="AI401" s="65">
        <v>354302</v>
      </c>
      <c r="AJ401" s="66">
        <v>0.9</v>
      </c>
      <c r="AK401" s="66">
        <v>0.86299999999999999</v>
      </c>
      <c r="AL401" s="66">
        <v>0.95</v>
      </c>
      <c r="AM401" s="66">
        <v>0.89700000000000002</v>
      </c>
      <c r="AN401" s="66">
        <v>0.93600000000000005</v>
      </c>
      <c r="AO401" s="66">
        <v>0.47399999999999998</v>
      </c>
      <c r="AP401" s="66">
        <v>0.79700000000000004</v>
      </c>
      <c r="AQ401" s="66">
        <v>0.79700000000000004</v>
      </c>
      <c r="AR401" s="58">
        <v>0.55471999999999999</v>
      </c>
    </row>
    <row r="402" spans="1:44" x14ac:dyDescent="0.2">
      <c r="A402" s="61" t="s">
        <v>824</v>
      </c>
      <c r="B402" s="58" t="s">
        <v>825</v>
      </c>
      <c r="C402" s="65">
        <v>193960</v>
      </c>
      <c r="D402" s="65">
        <v>94191</v>
      </c>
      <c r="E402" s="66">
        <v>0.33700000000000002</v>
      </c>
      <c r="F402" s="65">
        <v>13826</v>
      </c>
      <c r="G402" s="65">
        <v>41478</v>
      </c>
      <c r="H402" s="66">
        <v>0.82899999999999996</v>
      </c>
      <c r="I402" s="65">
        <v>6816</v>
      </c>
      <c r="J402" s="66">
        <v>0.95</v>
      </c>
      <c r="K402" s="65">
        <v>764183493</v>
      </c>
      <c r="L402" s="65">
        <v>3193</v>
      </c>
      <c r="M402" s="65">
        <v>239330</v>
      </c>
      <c r="N402" s="65">
        <v>116846</v>
      </c>
      <c r="O402" s="66">
        <v>0.38100000000000001</v>
      </c>
      <c r="P402" s="65">
        <v>3939</v>
      </c>
      <c r="Q402" s="65">
        <v>4034</v>
      </c>
      <c r="R402" s="65">
        <v>3987</v>
      </c>
      <c r="S402" s="66">
        <v>1.103</v>
      </c>
      <c r="T402" s="66">
        <v>1.4830000000000001</v>
      </c>
      <c r="U402" s="66">
        <v>0.9</v>
      </c>
      <c r="V402" s="65">
        <v>760087739</v>
      </c>
      <c r="W402" s="65">
        <v>768279247</v>
      </c>
      <c r="X402" s="65">
        <v>356024512</v>
      </c>
      <c r="Y402" s="65">
        <v>373092138</v>
      </c>
      <c r="Z402" s="65">
        <v>3961</v>
      </c>
      <c r="AA402" s="65">
        <v>3175</v>
      </c>
      <c r="AB402" s="67">
        <v>0.56679999999999997</v>
      </c>
      <c r="AC402" s="65">
        <v>40</v>
      </c>
      <c r="AD402" s="66">
        <v>0.16600000000000001</v>
      </c>
      <c r="AE402" s="66">
        <v>0.48299999999999998</v>
      </c>
      <c r="AF402" s="65">
        <v>3180</v>
      </c>
      <c r="AG402" s="65">
        <v>3205</v>
      </c>
      <c r="AH402" s="65">
        <v>3281</v>
      </c>
      <c r="AI402" s="65">
        <v>234160</v>
      </c>
      <c r="AJ402" s="66">
        <v>0.9</v>
      </c>
      <c r="AK402" s="66">
        <v>0.88</v>
      </c>
      <c r="AL402" s="66">
        <v>0.95</v>
      </c>
      <c r="AM402" s="66">
        <v>0.95</v>
      </c>
      <c r="AN402" s="66">
        <v>0.98</v>
      </c>
      <c r="AO402" s="66">
        <v>0.72799999999999998</v>
      </c>
      <c r="AP402" s="66">
        <v>0.86599999999999999</v>
      </c>
      <c r="AQ402" s="66">
        <v>0.86599999999999999</v>
      </c>
      <c r="AR402" s="58">
        <v>0.54262999999999995</v>
      </c>
    </row>
    <row r="403" spans="1:44" x14ac:dyDescent="0.2">
      <c r="A403" s="61" t="s">
        <v>826</v>
      </c>
      <c r="B403" s="58" t="s">
        <v>827</v>
      </c>
      <c r="C403" s="65">
        <v>191693</v>
      </c>
      <c r="D403" s="65">
        <v>93786</v>
      </c>
      <c r="E403" s="66">
        <v>0.33400000000000002</v>
      </c>
      <c r="F403" s="65">
        <v>13531</v>
      </c>
      <c r="G403" s="65">
        <v>40593</v>
      </c>
      <c r="H403" s="66">
        <v>0.83</v>
      </c>
      <c r="I403" s="65">
        <v>5450</v>
      </c>
      <c r="J403" s="66">
        <v>0.95</v>
      </c>
      <c r="K403" s="65">
        <v>283875421</v>
      </c>
      <c r="L403" s="65">
        <v>1239</v>
      </c>
      <c r="M403" s="65">
        <v>229116</v>
      </c>
      <c r="N403" s="65">
        <v>113467</v>
      </c>
      <c r="O403" s="66">
        <v>0.37</v>
      </c>
      <c r="P403" s="65">
        <v>1421</v>
      </c>
      <c r="Q403" s="65">
        <v>1474</v>
      </c>
      <c r="R403" s="65">
        <v>1448</v>
      </c>
      <c r="S403" s="66">
        <v>1.103</v>
      </c>
      <c r="T403" s="66">
        <v>1.8049999999999999</v>
      </c>
      <c r="U403" s="66">
        <v>0.9</v>
      </c>
      <c r="V403" s="65">
        <v>280402269</v>
      </c>
      <c r="W403" s="65">
        <v>287348573</v>
      </c>
      <c r="X403" s="65">
        <v>136726913</v>
      </c>
      <c r="Y403" s="65">
        <v>140586552</v>
      </c>
      <c r="Z403" s="65">
        <v>1499</v>
      </c>
      <c r="AA403" s="65">
        <v>1203</v>
      </c>
      <c r="AB403" s="67">
        <v>0.70269999999999999</v>
      </c>
      <c r="AC403" s="65">
        <v>8</v>
      </c>
      <c r="AD403" s="66">
        <v>0.20660000000000001</v>
      </c>
      <c r="AE403" s="66">
        <v>0.80500000000000005</v>
      </c>
      <c r="AF403" s="65">
        <v>1203</v>
      </c>
      <c r="AG403" s="65">
        <v>1233</v>
      </c>
      <c r="AH403" s="65">
        <v>1284</v>
      </c>
      <c r="AI403" s="65">
        <v>223791</v>
      </c>
      <c r="AJ403" s="66">
        <v>0.9</v>
      </c>
      <c r="AK403" s="66">
        <v>0.89600000000000002</v>
      </c>
      <c r="AL403" s="66">
        <v>0.95</v>
      </c>
      <c r="AM403" s="66">
        <v>0.95</v>
      </c>
      <c r="AN403" s="66">
        <v>0.98</v>
      </c>
      <c r="AO403" s="66">
        <v>0.65600000000000003</v>
      </c>
      <c r="AP403" s="66">
        <v>0.872</v>
      </c>
      <c r="AQ403" s="66">
        <v>0.872</v>
      </c>
      <c r="AR403" s="58">
        <v>0.61739999999999995</v>
      </c>
    </row>
    <row r="404" spans="1:44" x14ac:dyDescent="0.2">
      <c r="A404" s="61" t="s">
        <v>828</v>
      </c>
      <c r="B404" s="58" t="s">
        <v>829</v>
      </c>
      <c r="C404" s="65">
        <v>346643</v>
      </c>
      <c r="D404" s="65">
        <v>148798</v>
      </c>
      <c r="E404" s="66">
        <v>0.56100000000000005</v>
      </c>
      <c r="F404" s="65">
        <v>13091</v>
      </c>
      <c r="G404" s="65">
        <v>39273</v>
      </c>
      <c r="H404" s="66">
        <v>0.71399999999999997</v>
      </c>
      <c r="I404" s="65">
        <v>8540</v>
      </c>
      <c r="J404" s="66">
        <v>0.91600000000000004</v>
      </c>
      <c r="K404" s="65">
        <v>1473663138</v>
      </c>
      <c r="L404" s="65">
        <v>3574</v>
      </c>
      <c r="M404" s="65">
        <v>412328</v>
      </c>
      <c r="N404" s="65">
        <v>179191</v>
      </c>
      <c r="O404" s="66">
        <v>0.58499999999999996</v>
      </c>
      <c r="P404" s="65">
        <v>4006</v>
      </c>
      <c r="Q404" s="65">
        <v>4163</v>
      </c>
      <c r="R404" s="65">
        <v>4085</v>
      </c>
      <c r="S404" s="66">
        <v>1.103</v>
      </c>
      <c r="T404" s="66">
        <v>1.5469999999999999</v>
      </c>
      <c r="U404" s="66">
        <v>0.67900000000000005</v>
      </c>
      <c r="V404" s="65">
        <v>1455372615</v>
      </c>
      <c r="W404" s="65">
        <v>1491953662</v>
      </c>
      <c r="X404" s="65">
        <v>612721992</v>
      </c>
      <c r="Y404" s="65">
        <v>640430616</v>
      </c>
      <c r="Z404" s="65">
        <v>4304</v>
      </c>
      <c r="AA404" s="65">
        <v>3487</v>
      </c>
      <c r="AB404" s="67">
        <v>0.4778</v>
      </c>
      <c r="AC404" s="65">
        <v>0</v>
      </c>
      <c r="AD404" s="66">
        <v>0.1171</v>
      </c>
      <c r="AE404" s="66">
        <v>0.54700000000000004</v>
      </c>
      <c r="AF404" s="65">
        <v>3494</v>
      </c>
      <c r="AG404" s="65">
        <v>3580</v>
      </c>
      <c r="AH404" s="65">
        <v>3748</v>
      </c>
      <c r="AI404" s="65">
        <v>398066</v>
      </c>
      <c r="AJ404" s="66">
        <v>0.86899999999999999</v>
      </c>
      <c r="AK404" s="66">
        <v>0.85499999999999998</v>
      </c>
      <c r="AL404" s="66">
        <v>0.95</v>
      </c>
      <c r="AM404" s="66">
        <v>0.872</v>
      </c>
      <c r="AN404" s="66">
        <v>0.872</v>
      </c>
      <c r="AO404" s="66">
        <v>0.60199999999999998</v>
      </c>
      <c r="AP404" s="66">
        <v>0.77200000000000002</v>
      </c>
      <c r="AQ404" s="66">
        <v>0.77200000000000002</v>
      </c>
      <c r="AR404" s="58">
        <v>0.38906000000000002</v>
      </c>
    </row>
    <row r="405" spans="1:44" x14ac:dyDescent="0.2">
      <c r="A405" s="61" t="s">
        <v>830</v>
      </c>
      <c r="B405" s="58" t="s">
        <v>831</v>
      </c>
      <c r="C405" s="65">
        <v>523449</v>
      </c>
      <c r="D405" s="65">
        <v>116729</v>
      </c>
      <c r="E405" s="66">
        <v>0.61599999999999999</v>
      </c>
      <c r="F405" s="65">
        <v>16640</v>
      </c>
      <c r="G405" s="65">
        <v>49920</v>
      </c>
      <c r="H405" s="66">
        <v>0.68600000000000005</v>
      </c>
      <c r="I405" s="65">
        <v>6605</v>
      </c>
      <c r="J405" s="66">
        <v>0.90800000000000003</v>
      </c>
      <c r="K405" s="65">
        <v>1060038663</v>
      </c>
      <c r="L405" s="65">
        <v>1939</v>
      </c>
      <c r="M405" s="65">
        <v>546693</v>
      </c>
      <c r="N405" s="65">
        <v>145987</v>
      </c>
      <c r="O405" s="66">
        <v>0.47599999999999998</v>
      </c>
      <c r="P405" s="65">
        <v>2280</v>
      </c>
      <c r="Q405" s="65">
        <v>2302</v>
      </c>
      <c r="R405" s="65">
        <v>2291</v>
      </c>
      <c r="S405" s="66">
        <v>1.103</v>
      </c>
      <c r="T405" s="66">
        <v>1.657</v>
      </c>
      <c r="U405" s="66">
        <v>0.68</v>
      </c>
      <c r="V405" s="65">
        <v>850711653</v>
      </c>
      <c r="W405" s="65">
        <v>1269365674</v>
      </c>
      <c r="X405" s="65">
        <v>268533271</v>
      </c>
      <c r="Y405" s="65">
        <v>283069893</v>
      </c>
      <c r="Z405" s="65">
        <v>2425</v>
      </c>
      <c r="AA405" s="65">
        <v>1883</v>
      </c>
      <c r="AB405" s="67">
        <v>0.57199999999999995</v>
      </c>
      <c r="AC405" s="65">
        <v>2</v>
      </c>
      <c r="AD405" s="66">
        <v>0.1333</v>
      </c>
      <c r="AE405" s="66">
        <v>0.65700000000000003</v>
      </c>
      <c r="AF405" s="65">
        <v>1883</v>
      </c>
      <c r="AG405" s="65">
        <v>1910</v>
      </c>
      <c r="AH405" s="65">
        <v>2083</v>
      </c>
      <c r="AI405" s="65">
        <v>609393</v>
      </c>
      <c r="AJ405" s="66">
        <v>0.79</v>
      </c>
      <c r="AK405" s="66">
        <v>0.877</v>
      </c>
      <c r="AL405" s="66">
        <v>0.95</v>
      </c>
      <c r="AM405" s="66">
        <v>0.877</v>
      </c>
      <c r="AN405" s="66">
        <v>0.877</v>
      </c>
      <c r="AO405" s="66">
        <v>0.53</v>
      </c>
      <c r="AP405" s="66">
        <v>0.65100000000000002</v>
      </c>
      <c r="AQ405" s="66">
        <v>0.65100000000000002</v>
      </c>
      <c r="AR405" s="58">
        <v>0.45429000000000003</v>
      </c>
    </row>
    <row r="406" spans="1:44" x14ac:dyDescent="0.2">
      <c r="A406" s="61" t="s">
        <v>832</v>
      </c>
      <c r="B406" s="58" t="s">
        <v>833</v>
      </c>
      <c r="C406" s="65">
        <v>332432</v>
      </c>
      <c r="D406" s="65">
        <v>141572</v>
      </c>
      <c r="E406" s="66">
        <v>0.53500000000000003</v>
      </c>
      <c r="F406" s="65">
        <v>14750</v>
      </c>
      <c r="G406" s="65">
        <v>44250</v>
      </c>
      <c r="H406" s="66">
        <v>0.72799999999999998</v>
      </c>
      <c r="I406" s="65">
        <v>7441</v>
      </c>
      <c r="J406" s="66">
        <v>0.92</v>
      </c>
      <c r="K406" s="65">
        <v>1429792503</v>
      </c>
      <c r="L406" s="65">
        <v>3650</v>
      </c>
      <c r="M406" s="65">
        <v>391723</v>
      </c>
      <c r="N406" s="65">
        <v>166823</v>
      </c>
      <c r="O406" s="66">
        <v>0.54400000000000004</v>
      </c>
      <c r="P406" s="65">
        <v>4205</v>
      </c>
      <c r="Q406" s="65">
        <v>4505</v>
      </c>
      <c r="R406" s="65">
        <v>4355</v>
      </c>
      <c r="S406" s="66">
        <v>1.103</v>
      </c>
      <c r="T406" s="66">
        <v>1.4790000000000001</v>
      </c>
      <c r="U406" s="66">
        <v>0.7</v>
      </c>
      <c r="V406" s="65">
        <v>1446081969</v>
      </c>
      <c r="W406" s="65">
        <v>1429792503</v>
      </c>
      <c r="X406" s="65">
        <v>607711152</v>
      </c>
      <c r="Y406" s="65">
        <v>608905219</v>
      </c>
      <c r="Z406" s="65">
        <v>4301</v>
      </c>
      <c r="AA406" s="65">
        <v>3585</v>
      </c>
      <c r="AB406" s="67">
        <v>0.53849999999999998</v>
      </c>
      <c r="AC406" s="65">
        <v>50</v>
      </c>
      <c r="AD406" s="66">
        <v>0.1883</v>
      </c>
      <c r="AE406" s="66">
        <v>0.47899999999999998</v>
      </c>
      <c r="AF406" s="65">
        <v>3774</v>
      </c>
      <c r="AG406" s="65">
        <v>3747</v>
      </c>
      <c r="AH406" s="65">
        <v>3756</v>
      </c>
      <c r="AI406" s="65">
        <v>380668</v>
      </c>
      <c r="AJ406" s="66">
        <v>0.89900000000000002</v>
      </c>
      <c r="AK406" s="66">
        <v>0.78200000000000003</v>
      </c>
      <c r="AL406" s="66">
        <v>0.88200000000000001</v>
      </c>
      <c r="AM406" s="66">
        <v>0.88200000000000001</v>
      </c>
      <c r="AN406" s="66">
        <v>0.88200000000000001</v>
      </c>
      <c r="AO406" s="66">
        <v>0.56999999999999995</v>
      </c>
      <c r="AP406" s="66">
        <v>0.78200000000000003</v>
      </c>
      <c r="AQ406" s="66">
        <v>0.78200000000000003</v>
      </c>
      <c r="AR406" s="58">
        <v>0.51093</v>
      </c>
    </row>
    <row r="407" spans="1:44" x14ac:dyDescent="0.2">
      <c r="A407" s="61" t="s">
        <v>834</v>
      </c>
      <c r="B407" s="58" t="s">
        <v>835</v>
      </c>
      <c r="C407" s="65">
        <v>295827</v>
      </c>
      <c r="D407" s="65">
        <v>108316</v>
      </c>
      <c r="E407" s="66">
        <v>0.438</v>
      </c>
      <c r="F407" s="65">
        <v>16055</v>
      </c>
      <c r="G407" s="65">
        <v>48165</v>
      </c>
      <c r="H407" s="66">
        <v>0.77700000000000002</v>
      </c>
      <c r="I407" s="65">
        <v>8009</v>
      </c>
      <c r="J407" s="66">
        <v>0.93500000000000005</v>
      </c>
      <c r="K407" s="65">
        <v>326915578</v>
      </c>
      <c r="L407" s="65">
        <v>913</v>
      </c>
      <c r="M407" s="65">
        <v>358067</v>
      </c>
      <c r="N407" s="65">
        <v>131451</v>
      </c>
      <c r="O407" s="66">
        <v>0.42899999999999999</v>
      </c>
      <c r="P407" s="65">
        <v>1079</v>
      </c>
      <c r="Q407" s="65">
        <v>1121</v>
      </c>
      <c r="R407" s="65">
        <v>1100</v>
      </c>
      <c r="S407" s="66">
        <v>1.103</v>
      </c>
      <c r="T407" s="66">
        <v>1.6739999999999999</v>
      </c>
      <c r="U407" s="66">
        <v>0.86899999999999999</v>
      </c>
      <c r="V407" s="65">
        <v>326053985</v>
      </c>
      <c r="W407" s="65">
        <v>327777171</v>
      </c>
      <c r="X407" s="65">
        <v>114148930</v>
      </c>
      <c r="Y407" s="65">
        <v>120014932</v>
      </c>
      <c r="Z407" s="65">
        <v>1108</v>
      </c>
      <c r="AA407" s="65">
        <v>910</v>
      </c>
      <c r="AB407" s="67">
        <v>0.5393</v>
      </c>
      <c r="AC407" s="65">
        <v>0</v>
      </c>
      <c r="AD407" s="66">
        <v>0.17549999999999999</v>
      </c>
      <c r="AE407" s="66">
        <v>0.67400000000000004</v>
      </c>
      <c r="AF407" s="65">
        <v>910</v>
      </c>
      <c r="AG407" s="65">
        <v>892</v>
      </c>
      <c r="AH407" s="65">
        <v>959</v>
      </c>
      <c r="AI407" s="65">
        <v>341790</v>
      </c>
      <c r="AJ407" s="66">
        <v>0.9</v>
      </c>
      <c r="AK407" s="66">
        <v>0.85299999999999998</v>
      </c>
      <c r="AL407" s="66">
        <v>0.95</v>
      </c>
      <c r="AM407" s="66">
        <v>0.90400000000000003</v>
      </c>
      <c r="AN407" s="66">
        <v>0.94399999999999995</v>
      </c>
      <c r="AO407" s="66">
        <v>0.63200000000000001</v>
      </c>
      <c r="AP407" s="66">
        <v>0.80400000000000005</v>
      </c>
      <c r="AQ407" s="66">
        <v>0.80400000000000005</v>
      </c>
      <c r="AR407" s="58">
        <v>0.44778000000000001</v>
      </c>
    </row>
    <row r="408" spans="1:44" x14ac:dyDescent="0.2">
      <c r="A408" s="61" t="s">
        <v>836</v>
      </c>
      <c r="B408" s="58" t="s">
        <v>837</v>
      </c>
      <c r="C408" s="65">
        <v>492228</v>
      </c>
      <c r="D408" s="65">
        <v>113356</v>
      </c>
      <c r="E408" s="66">
        <v>0.58699999999999997</v>
      </c>
      <c r="F408" s="65">
        <v>18418</v>
      </c>
      <c r="G408" s="65">
        <v>55254</v>
      </c>
      <c r="H408" s="66">
        <v>0.70099999999999996</v>
      </c>
      <c r="I408" s="65">
        <v>9695</v>
      </c>
      <c r="J408" s="66">
        <v>0.91200000000000003</v>
      </c>
      <c r="K408" s="65">
        <v>441444285</v>
      </c>
      <c r="L408" s="65">
        <v>739</v>
      </c>
      <c r="M408" s="65">
        <v>597353</v>
      </c>
      <c r="N408" s="65">
        <v>139126</v>
      </c>
      <c r="O408" s="66">
        <v>0.45400000000000001</v>
      </c>
      <c r="P408" s="65">
        <v>867</v>
      </c>
      <c r="Q408" s="65">
        <v>917</v>
      </c>
      <c r="R408" s="65">
        <v>892</v>
      </c>
      <c r="S408" s="66">
        <v>1.103</v>
      </c>
      <c r="T408" s="66">
        <v>1.9379999999999999</v>
      </c>
      <c r="U408" s="66">
        <v>0.67300000000000004</v>
      </c>
      <c r="V408" s="65">
        <v>436437001</v>
      </c>
      <c r="W408" s="65">
        <v>446451569</v>
      </c>
      <c r="X408" s="65">
        <v>99697976</v>
      </c>
      <c r="Y408" s="65">
        <v>102814542</v>
      </c>
      <c r="Z408" s="65">
        <v>907</v>
      </c>
      <c r="AA408" s="65">
        <v>726</v>
      </c>
      <c r="AB408" s="67">
        <v>0.58050000000000002</v>
      </c>
      <c r="AC408" s="65">
        <v>2</v>
      </c>
      <c r="AD408" s="66">
        <v>0.20899999999999999</v>
      </c>
      <c r="AE408" s="66">
        <v>0.93799999999999994</v>
      </c>
      <c r="AF408" s="65">
        <v>727</v>
      </c>
      <c r="AG408" s="65">
        <v>721</v>
      </c>
      <c r="AH408" s="65">
        <v>783</v>
      </c>
      <c r="AI408" s="65">
        <v>570180</v>
      </c>
      <c r="AJ408" s="66">
        <v>0.872</v>
      </c>
      <c r="AK408" s="66">
        <v>0.79800000000000004</v>
      </c>
      <c r="AL408" s="66">
        <v>0.89800000000000002</v>
      </c>
      <c r="AM408" s="66">
        <v>0.79800000000000004</v>
      </c>
      <c r="AN408" s="66">
        <v>0.83199999999999996</v>
      </c>
      <c r="AO408" s="66">
        <v>0.48799999999999999</v>
      </c>
      <c r="AP408" s="66">
        <v>0.67300000000000004</v>
      </c>
      <c r="AQ408" s="66">
        <v>0.67300000000000004</v>
      </c>
      <c r="AR408" s="58">
        <v>0.45717999999999998</v>
      </c>
    </row>
    <row r="409" spans="1:44" x14ac:dyDescent="0.2">
      <c r="A409" s="61" t="s">
        <v>838</v>
      </c>
      <c r="B409" s="58" t="s">
        <v>839</v>
      </c>
      <c r="C409" s="65">
        <v>320218</v>
      </c>
      <c r="D409" s="65">
        <v>134862</v>
      </c>
      <c r="E409" s="66">
        <v>0.51200000000000001</v>
      </c>
      <c r="F409" s="65">
        <v>15435</v>
      </c>
      <c r="G409" s="65">
        <v>46305</v>
      </c>
      <c r="H409" s="66">
        <v>0.73899999999999999</v>
      </c>
      <c r="I409" s="65">
        <v>10506</v>
      </c>
      <c r="J409" s="66">
        <v>0.92400000000000004</v>
      </c>
      <c r="K409" s="65">
        <v>621298775</v>
      </c>
      <c r="L409" s="65">
        <v>1683</v>
      </c>
      <c r="M409" s="65">
        <v>369161</v>
      </c>
      <c r="N409" s="65">
        <v>157379</v>
      </c>
      <c r="O409" s="66">
        <v>0.51400000000000001</v>
      </c>
      <c r="P409" s="65">
        <v>1907</v>
      </c>
      <c r="Q409" s="65">
        <v>1958</v>
      </c>
      <c r="R409" s="65">
        <v>1933</v>
      </c>
      <c r="S409" s="66">
        <v>1.103</v>
      </c>
      <c r="T409" s="66">
        <v>1.454</v>
      </c>
      <c r="U409" s="66">
        <v>0.73099999999999998</v>
      </c>
      <c r="V409" s="65">
        <v>613688863</v>
      </c>
      <c r="W409" s="65">
        <v>628908687</v>
      </c>
      <c r="X409" s="65">
        <v>266115657</v>
      </c>
      <c r="Y409" s="65">
        <v>264870020</v>
      </c>
      <c r="Z409" s="65">
        <v>1964</v>
      </c>
      <c r="AA409" s="65">
        <v>1647</v>
      </c>
      <c r="AB409" s="67">
        <v>0.54830000000000001</v>
      </c>
      <c r="AC409" s="65">
        <v>1</v>
      </c>
      <c r="AD409" s="66">
        <v>8.0100000000000005E-2</v>
      </c>
      <c r="AE409" s="66">
        <v>0.45400000000000001</v>
      </c>
      <c r="AF409" s="65">
        <v>1648</v>
      </c>
      <c r="AG409" s="65">
        <v>1694</v>
      </c>
      <c r="AH409" s="65">
        <v>1750</v>
      </c>
      <c r="AI409" s="65">
        <v>359376</v>
      </c>
      <c r="AJ409" s="66">
        <v>0.9</v>
      </c>
      <c r="AK409" s="66">
        <v>0.84299999999999997</v>
      </c>
      <c r="AL409" s="66">
        <v>0.94299999999999995</v>
      </c>
      <c r="AM409" s="66">
        <v>0.89400000000000002</v>
      </c>
      <c r="AN409" s="66">
        <v>0.89400000000000002</v>
      </c>
      <c r="AO409" s="66">
        <v>0.71199999999999997</v>
      </c>
      <c r="AP409" s="66">
        <v>0.79400000000000004</v>
      </c>
      <c r="AQ409" s="66">
        <v>0.79400000000000004</v>
      </c>
      <c r="AR409" s="58">
        <v>0.44601000000000002</v>
      </c>
    </row>
    <row r="410" spans="1:44" x14ac:dyDescent="0.2">
      <c r="A410" s="61" t="s">
        <v>840</v>
      </c>
      <c r="B410" s="58" t="s">
        <v>841</v>
      </c>
      <c r="C410" s="65">
        <v>422493</v>
      </c>
      <c r="D410" s="65">
        <v>120725</v>
      </c>
      <c r="E410" s="66">
        <v>0.55400000000000005</v>
      </c>
      <c r="F410" s="65">
        <v>15473</v>
      </c>
      <c r="G410" s="65">
        <v>46419</v>
      </c>
      <c r="H410" s="66">
        <v>0.71799999999999997</v>
      </c>
      <c r="I410" s="65">
        <v>8187</v>
      </c>
      <c r="J410" s="66">
        <v>0.91700000000000004</v>
      </c>
      <c r="K410" s="65">
        <v>189339968</v>
      </c>
      <c r="L410" s="65">
        <v>339</v>
      </c>
      <c r="M410" s="65">
        <v>558524</v>
      </c>
      <c r="N410" s="65">
        <v>160967</v>
      </c>
      <c r="O410" s="66">
        <v>0.52500000000000002</v>
      </c>
      <c r="P410" s="65">
        <v>395</v>
      </c>
      <c r="Q410" s="65">
        <v>434</v>
      </c>
      <c r="R410" s="65">
        <v>415</v>
      </c>
      <c r="S410" s="66">
        <v>1.0449999999999999</v>
      </c>
      <c r="T410" s="66">
        <v>1.962</v>
      </c>
      <c r="U410" s="66">
        <v>0.71199999999999997</v>
      </c>
      <c r="V410" s="65">
        <v>187712823</v>
      </c>
      <c r="W410" s="65">
        <v>190967114</v>
      </c>
      <c r="X410" s="65">
        <v>54015295</v>
      </c>
      <c r="Y410" s="65">
        <v>54567988</v>
      </c>
      <c r="Z410" s="65">
        <v>452</v>
      </c>
      <c r="AA410" s="65">
        <v>319</v>
      </c>
      <c r="AB410" s="67">
        <v>0.68659999999999999</v>
      </c>
      <c r="AC410" s="65">
        <v>0</v>
      </c>
      <c r="AD410" s="66">
        <v>0.16400000000000001</v>
      </c>
      <c r="AE410" s="66">
        <v>0.96199999999999997</v>
      </c>
      <c r="AF410" s="65">
        <v>319</v>
      </c>
      <c r="AG410" s="65">
        <v>323</v>
      </c>
      <c r="AH410" s="65">
        <v>359</v>
      </c>
      <c r="AI410" s="65">
        <v>531941</v>
      </c>
      <c r="AJ410" s="66">
        <v>0.9</v>
      </c>
      <c r="AK410" s="66">
        <v>0.82</v>
      </c>
      <c r="AL410" s="66">
        <v>0.92</v>
      </c>
      <c r="AM410" s="66">
        <v>0.82</v>
      </c>
      <c r="AN410" s="66">
        <v>0.85599999999999998</v>
      </c>
      <c r="AO410" s="66">
        <v>0.39900000000000002</v>
      </c>
      <c r="AP410" s="66">
        <v>0.69499999999999995</v>
      </c>
      <c r="AQ410" s="66">
        <v>0.69499999999999995</v>
      </c>
      <c r="AR410" s="58">
        <v>0.49640000000000001</v>
      </c>
    </row>
    <row r="411" spans="1:44" x14ac:dyDescent="0.2">
      <c r="A411" s="61" t="s">
        <v>842</v>
      </c>
      <c r="B411" s="58" t="s">
        <v>843</v>
      </c>
      <c r="C411" s="65">
        <v>476277</v>
      </c>
      <c r="D411" s="65">
        <v>140625</v>
      </c>
      <c r="E411" s="66">
        <v>0.63400000000000001</v>
      </c>
      <c r="F411" s="65">
        <v>16123</v>
      </c>
      <c r="G411" s="65">
        <v>48369</v>
      </c>
      <c r="H411" s="66">
        <v>0.67700000000000005</v>
      </c>
      <c r="I411" s="65">
        <v>8320</v>
      </c>
      <c r="J411" s="66">
        <v>0.90500000000000003</v>
      </c>
      <c r="K411" s="65">
        <v>204907565</v>
      </c>
      <c r="L411" s="65">
        <v>349</v>
      </c>
      <c r="M411" s="65">
        <v>587127</v>
      </c>
      <c r="N411" s="65">
        <v>174472</v>
      </c>
      <c r="O411" s="66">
        <v>0.56899999999999995</v>
      </c>
      <c r="P411" s="65">
        <v>426</v>
      </c>
      <c r="Q411" s="65">
        <v>386</v>
      </c>
      <c r="R411" s="65">
        <v>426</v>
      </c>
      <c r="S411" s="66">
        <v>1.0449999999999999</v>
      </c>
      <c r="T411" s="66">
        <v>1.8089999999999999</v>
      </c>
      <c r="U411" s="66">
        <v>0.621</v>
      </c>
      <c r="V411" s="65">
        <v>203587122</v>
      </c>
      <c r="W411" s="65">
        <v>206228008</v>
      </c>
      <c r="X411" s="65">
        <v>57951848</v>
      </c>
      <c r="Y411" s="65">
        <v>60890756</v>
      </c>
      <c r="Z411" s="65">
        <v>433</v>
      </c>
      <c r="AA411" s="65">
        <v>331</v>
      </c>
      <c r="AB411" s="67">
        <v>0.44619999999999999</v>
      </c>
      <c r="AC411" s="65">
        <v>0</v>
      </c>
      <c r="AD411" s="66">
        <v>0.14380000000000001</v>
      </c>
      <c r="AE411" s="66">
        <v>0.80900000000000005</v>
      </c>
      <c r="AF411" s="65">
        <v>333</v>
      </c>
      <c r="AG411" s="65">
        <v>322</v>
      </c>
      <c r="AH411" s="65">
        <v>365</v>
      </c>
      <c r="AI411" s="65">
        <v>565008</v>
      </c>
      <c r="AJ411" s="66">
        <v>0.80500000000000005</v>
      </c>
      <c r="AK411" s="66">
        <v>0.81899999999999995</v>
      </c>
      <c r="AL411" s="66">
        <v>0.91900000000000004</v>
      </c>
      <c r="AM411" s="66">
        <v>0.81899999999999995</v>
      </c>
      <c r="AN411" s="66">
        <v>0.85399999999999998</v>
      </c>
      <c r="AO411" s="66">
        <v>0.38</v>
      </c>
      <c r="AP411" s="66">
        <v>0.67600000000000005</v>
      </c>
      <c r="AQ411" s="66">
        <v>0.67600000000000005</v>
      </c>
      <c r="AR411" s="58">
        <v>0.39879999999999999</v>
      </c>
    </row>
    <row r="412" spans="1:44" x14ac:dyDescent="0.2">
      <c r="A412" s="61" t="s">
        <v>844</v>
      </c>
      <c r="B412" s="58" t="s">
        <v>845</v>
      </c>
      <c r="C412" s="65">
        <v>422770</v>
      </c>
      <c r="D412" s="65">
        <v>147860</v>
      </c>
      <c r="E412" s="66">
        <v>0.61199999999999999</v>
      </c>
      <c r="F412" s="65">
        <v>15467</v>
      </c>
      <c r="G412" s="65">
        <v>46401</v>
      </c>
      <c r="H412" s="66">
        <v>0.68799999999999994</v>
      </c>
      <c r="I412" s="65">
        <v>9832</v>
      </c>
      <c r="J412" s="66">
        <v>0.90900000000000003</v>
      </c>
      <c r="K412" s="65">
        <v>160864938</v>
      </c>
      <c r="L412" s="65">
        <v>302</v>
      </c>
      <c r="M412" s="65">
        <v>532665</v>
      </c>
      <c r="N412" s="65">
        <v>187029</v>
      </c>
      <c r="O412" s="66">
        <v>0.61099999999999999</v>
      </c>
      <c r="P412" s="65">
        <v>355</v>
      </c>
      <c r="Q412" s="65">
        <v>378</v>
      </c>
      <c r="R412" s="65">
        <v>367</v>
      </c>
      <c r="S412" s="66">
        <v>1.0449999999999999</v>
      </c>
      <c r="T412" s="66">
        <v>1.9410000000000001</v>
      </c>
      <c r="U412" s="66">
        <v>0.65400000000000003</v>
      </c>
      <c r="V412" s="65">
        <v>160231358</v>
      </c>
      <c r="W412" s="65">
        <v>161498519</v>
      </c>
      <c r="X412" s="65">
        <v>50930180</v>
      </c>
      <c r="Y412" s="65">
        <v>56482811</v>
      </c>
      <c r="Z412" s="65">
        <v>382</v>
      </c>
      <c r="AA412" s="65">
        <v>290</v>
      </c>
      <c r="AB412" s="67">
        <v>0.68300000000000005</v>
      </c>
      <c r="AC412" s="65">
        <v>3</v>
      </c>
      <c r="AD412" s="66">
        <v>0.1555</v>
      </c>
      <c r="AE412" s="66">
        <v>0.94099999999999995</v>
      </c>
      <c r="AF412" s="65">
        <v>293</v>
      </c>
      <c r="AG412" s="65">
        <v>296</v>
      </c>
      <c r="AH412" s="65">
        <v>325</v>
      </c>
      <c r="AI412" s="65">
        <v>496918</v>
      </c>
      <c r="AJ412" s="66">
        <v>0.82799999999999996</v>
      </c>
      <c r="AK412" s="66">
        <v>0.82099999999999995</v>
      </c>
      <c r="AL412" s="66">
        <v>0.92100000000000004</v>
      </c>
      <c r="AM412" s="66">
        <v>0.82099999999999995</v>
      </c>
      <c r="AN412" s="66">
        <v>0.85699999999999998</v>
      </c>
      <c r="AO412" s="66">
        <v>0.55100000000000005</v>
      </c>
      <c r="AP412" s="66">
        <v>0.71499999999999997</v>
      </c>
      <c r="AQ412" s="66">
        <v>0.71499999999999997</v>
      </c>
      <c r="AR412" s="58">
        <v>0.49391000000000002</v>
      </c>
    </row>
    <row r="413" spans="1:44" x14ac:dyDescent="0.2">
      <c r="A413" s="61" t="s">
        <v>846</v>
      </c>
      <c r="B413" s="58" t="s">
        <v>847</v>
      </c>
      <c r="C413" s="65">
        <v>458536</v>
      </c>
      <c r="D413" s="65">
        <v>103653</v>
      </c>
      <c r="E413" s="66">
        <v>0.54200000000000004</v>
      </c>
      <c r="F413" s="65">
        <v>15233</v>
      </c>
      <c r="G413" s="65">
        <v>45699</v>
      </c>
      <c r="H413" s="66">
        <v>0.72399999999999998</v>
      </c>
      <c r="I413" s="65">
        <v>12282</v>
      </c>
      <c r="J413" s="66">
        <v>0.91900000000000004</v>
      </c>
      <c r="K413" s="65">
        <v>185749219</v>
      </c>
      <c r="L413" s="65">
        <v>324</v>
      </c>
      <c r="M413" s="65">
        <v>573300</v>
      </c>
      <c r="N413" s="65">
        <v>133405</v>
      </c>
      <c r="O413" s="66">
        <v>0.435</v>
      </c>
      <c r="P413" s="65">
        <v>359</v>
      </c>
      <c r="Q413" s="65">
        <v>411</v>
      </c>
      <c r="R413" s="65">
        <v>385</v>
      </c>
      <c r="S413" s="66">
        <v>1.0449999999999999</v>
      </c>
      <c r="T413" s="66">
        <v>1.823</v>
      </c>
      <c r="U413" s="66">
        <v>0.73799999999999999</v>
      </c>
      <c r="V413" s="65">
        <v>180288548</v>
      </c>
      <c r="W413" s="65">
        <v>191209891</v>
      </c>
      <c r="X413" s="65">
        <v>42206444</v>
      </c>
      <c r="Y413" s="65">
        <v>43223476</v>
      </c>
      <c r="Z413" s="65">
        <v>417</v>
      </c>
      <c r="AA413" s="65">
        <v>283</v>
      </c>
      <c r="AB413" s="67">
        <v>0.47270000000000001</v>
      </c>
      <c r="AC413" s="65">
        <v>0</v>
      </c>
      <c r="AD413" s="66">
        <v>0.14910000000000001</v>
      </c>
      <c r="AE413" s="66">
        <v>0.82299999999999995</v>
      </c>
      <c r="AF413" s="65">
        <v>289</v>
      </c>
      <c r="AG413" s="65">
        <v>296</v>
      </c>
      <c r="AH413" s="65">
        <v>347</v>
      </c>
      <c r="AI413" s="65">
        <v>551037</v>
      </c>
      <c r="AJ413" s="66">
        <v>0.9</v>
      </c>
      <c r="AK413" s="66">
        <v>0.80400000000000005</v>
      </c>
      <c r="AL413" s="66">
        <v>0.90400000000000003</v>
      </c>
      <c r="AM413" s="66">
        <v>0.80400000000000005</v>
      </c>
      <c r="AN413" s="66">
        <v>0.83899999999999997</v>
      </c>
      <c r="AO413" s="66">
        <v>0.56599999999999995</v>
      </c>
      <c r="AP413" s="66">
        <v>0.68400000000000005</v>
      </c>
      <c r="AQ413" s="66">
        <v>0.68400000000000005</v>
      </c>
      <c r="AR413" s="58">
        <v>0.36248000000000002</v>
      </c>
    </row>
    <row r="414" spans="1:44" x14ac:dyDescent="0.2">
      <c r="A414" s="61" t="s">
        <v>848</v>
      </c>
      <c r="B414" s="58" t="s">
        <v>849</v>
      </c>
      <c r="C414" s="65">
        <v>656545</v>
      </c>
      <c r="D414" s="65">
        <v>137032</v>
      </c>
      <c r="E414" s="66">
        <v>0.752</v>
      </c>
      <c r="F414" s="65">
        <v>18205</v>
      </c>
      <c r="G414" s="65">
        <v>54615</v>
      </c>
      <c r="H414" s="66">
        <v>0.61699999999999999</v>
      </c>
      <c r="I414" s="65">
        <v>13219</v>
      </c>
      <c r="J414" s="66">
        <v>0.88800000000000001</v>
      </c>
      <c r="K414" s="65">
        <v>279688526</v>
      </c>
      <c r="L414" s="65">
        <v>344</v>
      </c>
      <c r="M414" s="65">
        <v>813048</v>
      </c>
      <c r="N414" s="65">
        <v>169697</v>
      </c>
      <c r="O414" s="66">
        <v>0.55400000000000005</v>
      </c>
      <c r="P414" s="65">
        <v>408</v>
      </c>
      <c r="Q414" s="65">
        <v>398</v>
      </c>
      <c r="R414" s="65">
        <v>408</v>
      </c>
      <c r="S414" s="66">
        <v>1.0449999999999999</v>
      </c>
      <c r="T414" s="66">
        <v>1.8129999999999999</v>
      </c>
      <c r="U414" s="66">
        <v>0.53500000000000003</v>
      </c>
      <c r="V414" s="65">
        <v>280046730</v>
      </c>
      <c r="W414" s="65">
        <v>279688526</v>
      </c>
      <c r="X414" s="65">
        <v>56342166</v>
      </c>
      <c r="Y414" s="65">
        <v>58376045</v>
      </c>
      <c r="Z414" s="65">
        <v>426</v>
      </c>
      <c r="AA414" s="65">
        <v>338</v>
      </c>
      <c r="AB414" s="67">
        <v>0.51160000000000005</v>
      </c>
      <c r="AC414" s="65">
        <v>2</v>
      </c>
      <c r="AD414" s="66">
        <v>0.1565</v>
      </c>
      <c r="AE414" s="66">
        <v>0.81299999999999994</v>
      </c>
      <c r="AF414" s="65">
        <v>338</v>
      </c>
      <c r="AG414" s="65">
        <v>327</v>
      </c>
      <c r="AH414" s="65">
        <v>365</v>
      </c>
      <c r="AI414" s="65">
        <v>766269</v>
      </c>
      <c r="AJ414" s="66">
        <v>0.70199999999999996</v>
      </c>
      <c r="AK414" s="66">
        <v>0.75800000000000001</v>
      </c>
      <c r="AL414" s="66">
        <v>0.85799999999999998</v>
      </c>
      <c r="AM414" s="66">
        <v>0.75800000000000001</v>
      </c>
      <c r="AN414" s="66">
        <v>0.79</v>
      </c>
      <c r="AO414" s="66">
        <v>0.49099999999999999</v>
      </c>
      <c r="AP414" s="66">
        <v>0.56000000000000005</v>
      </c>
      <c r="AQ414" s="66">
        <v>0.56000000000000005</v>
      </c>
      <c r="AR414" s="58">
        <v>0.41160999999999998</v>
      </c>
    </row>
    <row r="415" spans="1:44" x14ac:dyDescent="0.2">
      <c r="A415" s="61" t="s">
        <v>850</v>
      </c>
      <c r="B415" s="58" t="s">
        <v>851</v>
      </c>
      <c r="C415" s="65">
        <v>448117</v>
      </c>
      <c r="D415" s="65">
        <v>127651</v>
      </c>
      <c r="E415" s="66">
        <v>0.58599999999999997</v>
      </c>
      <c r="F415" s="65">
        <v>14943</v>
      </c>
      <c r="G415" s="65">
        <v>44829</v>
      </c>
      <c r="H415" s="66">
        <v>0.70199999999999996</v>
      </c>
      <c r="I415" s="65">
        <v>10735</v>
      </c>
      <c r="J415" s="66">
        <v>0.91300000000000003</v>
      </c>
      <c r="K415" s="65">
        <v>177411176</v>
      </c>
      <c r="L415" s="65">
        <v>306</v>
      </c>
      <c r="M415" s="65">
        <v>579775</v>
      </c>
      <c r="N415" s="65">
        <v>171454</v>
      </c>
      <c r="O415" s="66">
        <v>0.56000000000000005</v>
      </c>
      <c r="P415" s="65">
        <v>400</v>
      </c>
      <c r="Q415" s="65">
        <v>410</v>
      </c>
      <c r="R415" s="65">
        <v>405</v>
      </c>
      <c r="S415" s="66">
        <v>1.0449999999999999</v>
      </c>
      <c r="T415" s="66">
        <v>1.9430000000000001</v>
      </c>
      <c r="U415" s="66">
        <v>0.68899999999999995</v>
      </c>
      <c r="V415" s="65">
        <v>170645974</v>
      </c>
      <c r="W415" s="65">
        <v>184176378</v>
      </c>
      <c r="X415" s="65">
        <v>49538843</v>
      </c>
      <c r="Y415" s="65">
        <v>52464928</v>
      </c>
      <c r="Z415" s="65">
        <v>411</v>
      </c>
      <c r="AA415" s="65">
        <v>302</v>
      </c>
      <c r="AB415" s="67">
        <v>0.59560000000000002</v>
      </c>
      <c r="AC415" s="65">
        <v>1</v>
      </c>
      <c r="AD415" s="66">
        <v>0.22750000000000001</v>
      </c>
      <c r="AE415" s="66">
        <v>0.94299999999999995</v>
      </c>
      <c r="AF415" s="65">
        <v>304</v>
      </c>
      <c r="AG415" s="65">
        <v>292</v>
      </c>
      <c r="AH415" s="65">
        <v>332</v>
      </c>
      <c r="AI415" s="65">
        <v>554748</v>
      </c>
      <c r="AJ415" s="66">
        <v>0.871</v>
      </c>
      <c r="AK415" s="66">
        <v>0.81100000000000005</v>
      </c>
      <c r="AL415" s="66">
        <v>0.91100000000000003</v>
      </c>
      <c r="AM415" s="66">
        <v>0.81100000000000005</v>
      </c>
      <c r="AN415" s="66">
        <v>0.84599999999999997</v>
      </c>
      <c r="AO415" s="66">
        <v>0.52100000000000002</v>
      </c>
      <c r="AP415" s="66">
        <v>0.68200000000000005</v>
      </c>
      <c r="AQ415" s="66">
        <v>0.68200000000000005</v>
      </c>
      <c r="AR415" s="58">
        <v>0.45023999999999997</v>
      </c>
    </row>
    <row r="416" spans="1:44" x14ac:dyDescent="0.2">
      <c r="A416" s="61" t="s">
        <v>852</v>
      </c>
      <c r="B416" s="58" t="s">
        <v>853</v>
      </c>
      <c r="C416" s="65">
        <v>502165</v>
      </c>
      <c r="D416" s="65">
        <v>150451</v>
      </c>
      <c r="E416" s="66">
        <v>0.67300000000000004</v>
      </c>
      <c r="F416" s="65">
        <v>14330</v>
      </c>
      <c r="G416" s="65">
        <v>42990</v>
      </c>
      <c r="H416" s="66">
        <v>0.65700000000000003</v>
      </c>
      <c r="I416" s="65">
        <v>13389</v>
      </c>
      <c r="J416" s="66">
        <v>0.9</v>
      </c>
      <c r="K416" s="65">
        <v>1089699802</v>
      </c>
      <c r="L416" s="65">
        <v>1733</v>
      </c>
      <c r="M416" s="65">
        <v>628793</v>
      </c>
      <c r="N416" s="65">
        <v>188390</v>
      </c>
      <c r="O416" s="66">
        <v>0.61499999999999999</v>
      </c>
      <c r="P416" s="65">
        <v>2063</v>
      </c>
      <c r="Q416" s="65">
        <v>2164</v>
      </c>
      <c r="R416" s="65">
        <v>2114</v>
      </c>
      <c r="S416" s="66">
        <v>1.0449999999999999</v>
      </c>
      <c r="T416" s="66">
        <v>1.3140000000000001</v>
      </c>
      <c r="U416" s="66">
        <v>0.56299999999999994</v>
      </c>
      <c r="V416" s="65">
        <v>1090683076</v>
      </c>
      <c r="W416" s="65">
        <v>1089699802</v>
      </c>
      <c r="X416" s="65">
        <v>318883172</v>
      </c>
      <c r="Y416" s="65">
        <v>326480148</v>
      </c>
      <c r="Z416" s="65">
        <v>2170</v>
      </c>
      <c r="AA416" s="65">
        <v>1659</v>
      </c>
      <c r="AB416" s="67">
        <v>0.2833</v>
      </c>
      <c r="AC416" s="65">
        <v>25</v>
      </c>
      <c r="AD416" s="66">
        <v>0.18790000000000001</v>
      </c>
      <c r="AE416" s="66">
        <v>0.314</v>
      </c>
      <c r="AF416" s="65">
        <v>1672</v>
      </c>
      <c r="AG416" s="65">
        <v>1706</v>
      </c>
      <c r="AH416" s="65">
        <v>1808</v>
      </c>
      <c r="AI416" s="65">
        <v>602710</v>
      </c>
      <c r="AJ416" s="66">
        <v>0.71899999999999997</v>
      </c>
      <c r="AK416" s="66">
        <v>0.71</v>
      </c>
      <c r="AL416" s="66">
        <v>0.81</v>
      </c>
      <c r="AM416" s="66">
        <v>0.755</v>
      </c>
      <c r="AN416" s="66">
        <v>0.755</v>
      </c>
      <c r="AO416" s="66">
        <v>0.60599999999999998</v>
      </c>
      <c r="AP416" s="66">
        <v>0.65500000000000003</v>
      </c>
      <c r="AQ416" s="66">
        <v>0.65500000000000003</v>
      </c>
      <c r="AR416" s="58">
        <v>0.43375000000000002</v>
      </c>
    </row>
    <row r="417" spans="1:44" x14ac:dyDescent="0.2">
      <c r="A417" s="61" t="s">
        <v>854</v>
      </c>
      <c r="B417" s="58" t="s">
        <v>855</v>
      </c>
      <c r="C417" s="65">
        <v>351000</v>
      </c>
      <c r="D417" s="65">
        <v>132891</v>
      </c>
      <c r="E417" s="66">
        <v>0.53</v>
      </c>
      <c r="F417" s="65">
        <v>15047</v>
      </c>
      <c r="G417" s="65">
        <v>45141</v>
      </c>
      <c r="H417" s="66">
        <v>0.73</v>
      </c>
      <c r="I417" s="65">
        <v>9655</v>
      </c>
      <c r="J417" s="66">
        <v>0.92100000000000004</v>
      </c>
      <c r="K417" s="65">
        <v>354510069</v>
      </c>
      <c r="L417" s="65">
        <v>781</v>
      </c>
      <c r="M417" s="65">
        <v>453918</v>
      </c>
      <c r="N417" s="65">
        <v>171857</v>
      </c>
      <c r="O417" s="66">
        <v>0.56100000000000005</v>
      </c>
      <c r="P417" s="65">
        <v>947</v>
      </c>
      <c r="Q417" s="65">
        <v>891</v>
      </c>
      <c r="R417" s="65">
        <v>947</v>
      </c>
      <c r="S417" s="66">
        <v>1.0449999999999999</v>
      </c>
      <c r="T417" s="66">
        <v>1.7290000000000001</v>
      </c>
      <c r="U417" s="66">
        <v>0.749</v>
      </c>
      <c r="V417" s="65">
        <v>357567329</v>
      </c>
      <c r="W417" s="65">
        <v>354510069</v>
      </c>
      <c r="X417" s="65">
        <v>128197592</v>
      </c>
      <c r="Y417" s="65">
        <v>134220361</v>
      </c>
      <c r="Z417" s="65">
        <v>1010</v>
      </c>
      <c r="AA417" s="65">
        <v>755</v>
      </c>
      <c r="AB417" s="67">
        <v>0.48820000000000002</v>
      </c>
      <c r="AC417" s="65">
        <v>2</v>
      </c>
      <c r="AD417" s="66">
        <v>0.1174</v>
      </c>
      <c r="AE417" s="66">
        <v>0.72899999999999998</v>
      </c>
      <c r="AF417" s="65">
        <v>875</v>
      </c>
      <c r="AG417" s="65">
        <v>795</v>
      </c>
      <c r="AH417" s="65">
        <v>844</v>
      </c>
      <c r="AI417" s="65">
        <v>420035</v>
      </c>
      <c r="AJ417" s="66">
        <v>0.9</v>
      </c>
      <c r="AK417" s="66">
        <v>0.83899999999999997</v>
      </c>
      <c r="AL417" s="66">
        <v>0.93899999999999995</v>
      </c>
      <c r="AM417" s="66">
        <v>0.85899999999999999</v>
      </c>
      <c r="AN417" s="66">
        <v>0.89600000000000002</v>
      </c>
      <c r="AO417" s="66">
        <v>0.61799999999999999</v>
      </c>
      <c r="AP417" s="66">
        <v>0.75900000000000001</v>
      </c>
      <c r="AQ417" s="66">
        <v>0.75900000000000001</v>
      </c>
      <c r="AR417" s="58">
        <v>0.45613999999999999</v>
      </c>
    </row>
    <row r="418" spans="1:44" x14ac:dyDescent="0.2">
      <c r="A418" s="61" t="s">
        <v>856</v>
      </c>
      <c r="B418" s="58" t="s">
        <v>857</v>
      </c>
      <c r="C418" s="65">
        <v>1074778</v>
      </c>
      <c r="D418" s="65">
        <v>243900</v>
      </c>
      <c r="E418" s="66">
        <v>1.2749999999999999</v>
      </c>
      <c r="F418" s="65">
        <v>15067</v>
      </c>
      <c r="G418" s="65">
        <v>45201</v>
      </c>
      <c r="H418" s="66">
        <v>0.35</v>
      </c>
      <c r="I418" s="65">
        <v>16195</v>
      </c>
      <c r="J418" s="66">
        <v>0.80900000000000005</v>
      </c>
      <c r="K418" s="65">
        <v>1038526379</v>
      </c>
      <c r="L418" s="65">
        <v>811</v>
      </c>
      <c r="M418" s="65">
        <v>1280550</v>
      </c>
      <c r="N418" s="65">
        <v>292019</v>
      </c>
      <c r="O418" s="66">
        <v>0.95299999999999996</v>
      </c>
      <c r="P418" s="65">
        <v>911</v>
      </c>
      <c r="Q418" s="65">
        <v>946</v>
      </c>
      <c r="R418" s="65">
        <v>929</v>
      </c>
      <c r="S418" s="66">
        <v>1.0449999999999999</v>
      </c>
      <c r="T418" s="66">
        <v>1.583</v>
      </c>
      <c r="U418" s="66">
        <v>0.29499999999999998</v>
      </c>
      <c r="V418" s="65">
        <v>1033442656</v>
      </c>
      <c r="W418" s="65">
        <v>1043610103</v>
      </c>
      <c r="X418" s="65">
        <v>231477641</v>
      </c>
      <c r="Y418" s="65">
        <v>236827432</v>
      </c>
      <c r="Z418" s="65">
        <v>971</v>
      </c>
      <c r="AA418" s="65">
        <v>792</v>
      </c>
      <c r="AB418" s="67">
        <v>0.248</v>
      </c>
      <c r="AC418" s="65">
        <v>1</v>
      </c>
      <c r="AD418" s="66">
        <v>0.11609999999999999</v>
      </c>
      <c r="AE418" s="66">
        <v>0.58299999999999996</v>
      </c>
      <c r="AF418" s="65">
        <v>796</v>
      </c>
      <c r="AG418" s="65">
        <v>778</v>
      </c>
      <c r="AH418" s="65">
        <v>880</v>
      </c>
      <c r="AI418" s="65">
        <v>1185920</v>
      </c>
      <c r="AJ418" s="66">
        <v>0.437</v>
      </c>
      <c r="AK418" s="66">
        <v>0.71799999999999997</v>
      </c>
      <c r="AL418" s="66">
        <v>0.81799999999999995</v>
      </c>
      <c r="AM418" s="66">
        <v>0.71799999999999997</v>
      </c>
      <c r="AN418" s="66">
        <v>0.71799999999999997</v>
      </c>
      <c r="AO418" s="66">
        <v>0.32800000000000001</v>
      </c>
      <c r="AP418" s="66">
        <v>0.32</v>
      </c>
      <c r="AQ418" s="66">
        <v>0.36</v>
      </c>
      <c r="AR418" s="58">
        <v>0.22903999999999999</v>
      </c>
    </row>
    <row r="419" spans="1:44" x14ac:dyDescent="0.2">
      <c r="A419" s="61" t="s">
        <v>858</v>
      </c>
      <c r="B419" s="58" t="s">
        <v>859</v>
      </c>
      <c r="C419" s="65">
        <v>593006</v>
      </c>
      <c r="D419" s="65">
        <v>129230</v>
      </c>
      <c r="E419" s="66">
        <v>0.69199999999999995</v>
      </c>
      <c r="F419" s="65">
        <v>14850</v>
      </c>
      <c r="G419" s="65">
        <v>44550</v>
      </c>
      <c r="H419" s="66">
        <v>0.64800000000000002</v>
      </c>
      <c r="I419" s="65">
        <v>9385</v>
      </c>
      <c r="J419" s="66">
        <v>0.89700000000000002</v>
      </c>
      <c r="K419" s="65">
        <v>329100433</v>
      </c>
      <c r="L419" s="65">
        <v>433</v>
      </c>
      <c r="M419" s="65">
        <v>760047</v>
      </c>
      <c r="N419" s="65">
        <v>167730</v>
      </c>
      <c r="O419" s="66">
        <v>0.54700000000000004</v>
      </c>
      <c r="P419" s="65">
        <v>531</v>
      </c>
      <c r="Q419" s="65">
        <v>575</v>
      </c>
      <c r="R419" s="65">
        <v>553</v>
      </c>
      <c r="S419" s="66">
        <v>1.0449999999999999</v>
      </c>
      <c r="T419" s="66">
        <v>1.952</v>
      </c>
      <c r="U419" s="66">
        <v>0.58199999999999996</v>
      </c>
      <c r="V419" s="65">
        <v>324931206</v>
      </c>
      <c r="W419" s="65">
        <v>333269660</v>
      </c>
      <c r="X419" s="65">
        <v>69106097</v>
      </c>
      <c r="Y419" s="65">
        <v>72627485</v>
      </c>
      <c r="Z419" s="65">
        <v>562</v>
      </c>
      <c r="AA419" s="65">
        <v>400</v>
      </c>
      <c r="AB419" s="67">
        <v>0.64870000000000005</v>
      </c>
      <c r="AC419" s="65">
        <v>0</v>
      </c>
      <c r="AD419" s="66">
        <v>0.1893</v>
      </c>
      <c r="AE419" s="66">
        <v>0.95199999999999996</v>
      </c>
      <c r="AF419" s="65">
        <v>401</v>
      </c>
      <c r="AG419" s="65">
        <v>393</v>
      </c>
      <c r="AH419" s="65">
        <v>469</v>
      </c>
      <c r="AI419" s="65">
        <v>710596</v>
      </c>
      <c r="AJ419" s="66">
        <v>0.755</v>
      </c>
      <c r="AK419" s="66">
        <v>0.78700000000000003</v>
      </c>
      <c r="AL419" s="66">
        <v>0.88700000000000001</v>
      </c>
      <c r="AM419" s="66">
        <v>0.78700000000000003</v>
      </c>
      <c r="AN419" s="66">
        <v>0.82099999999999995</v>
      </c>
      <c r="AO419" s="66">
        <v>0.27300000000000002</v>
      </c>
      <c r="AP419" s="66">
        <v>0.59199999999999997</v>
      </c>
      <c r="AQ419" s="66">
        <v>0.59199999999999997</v>
      </c>
      <c r="AR419" s="58">
        <v>0.52600999999999998</v>
      </c>
    </row>
    <row r="420" spans="1:44" x14ac:dyDescent="0.2">
      <c r="A420" s="61" t="s">
        <v>860</v>
      </c>
      <c r="B420" s="58" t="s">
        <v>861</v>
      </c>
      <c r="C420" s="65">
        <v>737377</v>
      </c>
      <c r="D420" s="65">
        <v>137383</v>
      </c>
      <c r="E420" s="66">
        <v>0.81</v>
      </c>
      <c r="F420" s="65">
        <v>18180</v>
      </c>
      <c r="G420" s="65">
        <v>54540</v>
      </c>
      <c r="H420" s="66">
        <v>0.58699999999999997</v>
      </c>
      <c r="I420" s="65">
        <v>12946</v>
      </c>
      <c r="J420" s="66">
        <v>0.879</v>
      </c>
      <c r="K420" s="65">
        <v>407532623</v>
      </c>
      <c r="L420" s="65">
        <v>436</v>
      </c>
      <c r="M420" s="65">
        <v>934707</v>
      </c>
      <c r="N420" s="65">
        <v>177401</v>
      </c>
      <c r="O420" s="66">
        <v>0.57899999999999996</v>
      </c>
      <c r="P420" s="65">
        <v>512</v>
      </c>
      <c r="Q420" s="65">
        <v>534</v>
      </c>
      <c r="R420" s="65">
        <v>523</v>
      </c>
      <c r="S420" s="66">
        <v>1.0449999999999999</v>
      </c>
      <c r="T420" s="66">
        <v>1.887</v>
      </c>
      <c r="U420" s="66">
        <v>0.50600000000000001</v>
      </c>
      <c r="V420" s="65">
        <v>399921482</v>
      </c>
      <c r="W420" s="65">
        <v>415143765</v>
      </c>
      <c r="X420" s="65">
        <v>75157923</v>
      </c>
      <c r="Y420" s="65">
        <v>77347162</v>
      </c>
      <c r="Z420" s="65">
        <v>563</v>
      </c>
      <c r="AA420" s="65">
        <v>408</v>
      </c>
      <c r="AB420" s="67">
        <v>0.54669999999999996</v>
      </c>
      <c r="AC420" s="65">
        <v>0</v>
      </c>
      <c r="AD420" s="66">
        <v>0.14860000000000001</v>
      </c>
      <c r="AE420" s="66">
        <v>0.88700000000000001</v>
      </c>
      <c r="AF420" s="65">
        <v>414</v>
      </c>
      <c r="AG420" s="65">
        <v>422</v>
      </c>
      <c r="AH420" s="65">
        <v>472</v>
      </c>
      <c r="AI420" s="65">
        <v>879541</v>
      </c>
      <c r="AJ420" s="66">
        <v>0.66800000000000004</v>
      </c>
      <c r="AK420" s="66">
        <v>0.78100000000000003</v>
      </c>
      <c r="AL420" s="66">
        <v>0.88100000000000001</v>
      </c>
      <c r="AM420" s="66">
        <v>0.78100000000000003</v>
      </c>
      <c r="AN420" s="66">
        <v>0.81499999999999995</v>
      </c>
      <c r="AO420" s="66">
        <v>0.375</v>
      </c>
      <c r="AP420" s="66">
        <v>0.496</v>
      </c>
      <c r="AQ420" s="66">
        <v>0.496</v>
      </c>
      <c r="AR420" s="58">
        <v>0.43359999999999999</v>
      </c>
    </row>
    <row r="421" spans="1:44" x14ac:dyDescent="0.2">
      <c r="A421" s="61" t="s">
        <v>862</v>
      </c>
      <c r="B421" s="58" t="s">
        <v>863</v>
      </c>
      <c r="C421" s="65">
        <v>392671</v>
      </c>
      <c r="D421" s="65">
        <v>113711</v>
      </c>
      <c r="E421" s="66">
        <v>0.51800000000000002</v>
      </c>
      <c r="F421" s="65">
        <v>15237</v>
      </c>
      <c r="G421" s="65">
        <v>45711</v>
      </c>
      <c r="H421" s="66">
        <v>0.73599999999999999</v>
      </c>
      <c r="I421" s="65">
        <v>11089</v>
      </c>
      <c r="J421" s="66">
        <v>0.92300000000000004</v>
      </c>
      <c r="K421" s="65">
        <v>166099972</v>
      </c>
      <c r="L421" s="65">
        <v>324</v>
      </c>
      <c r="M421" s="65">
        <v>512654</v>
      </c>
      <c r="N421" s="65">
        <v>148456</v>
      </c>
      <c r="O421" s="66">
        <v>0.48399999999999999</v>
      </c>
      <c r="P421" s="65">
        <v>393</v>
      </c>
      <c r="Q421" s="65">
        <v>441</v>
      </c>
      <c r="R421" s="65">
        <v>417</v>
      </c>
      <c r="S421" s="66">
        <v>1.0449999999999999</v>
      </c>
      <c r="T421" s="66">
        <v>1.8220000000000001</v>
      </c>
      <c r="U421" s="66">
        <v>0.76700000000000002</v>
      </c>
      <c r="V421" s="65">
        <v>166208876</v>
      </c>
      <c r="W421" s="65">
        <v>166099972</v>
      </c>
      <c r="X421" s="65">
        <v>44600644</v>
      </c>
      <c r="Y421" s="65">
        <v>48099762</v>
      </c>
      <c r="Z421" s="65">
        <v>423</v>
      </c>
      <c r="AA421" s="65">
        <v>304</v>
      </c>
      <c r="AB421" s="67">
        <v>0.53959999999999997</v>
      </c>
      <c r="AC421" s="65">
        <v>0</v>
      </c>
      <c r="AD421" s="66">
        <v>0.1157</v>
      </c>
      <c r="AE421" s="66">
        <v>0.82199999999999995</v>
      </c>
      <c r="AF421" s="65">
        <v>305</v>
      </c>
      <c r="AG421" s="65">
        <v>315</v>
      </c>
      <c r="AH421" s="65">
        <v>332</v>
      </c>
      <c r="AI421" s="65">
        <v>500301</v>
      </c>
      <c r="AJ421" s="66">
        <v>0.9</v>
      </c>
      <c r="AK421" s="66">
        <v>0.80800000000000005</v>
      </c>
      <c r="AL421" s="66">
        <v>0.90800000000000003</v>
      </c>
      <c r="AM421" s="66">
        <v>0.81299999999999994</v>
      </c>
      <c r="AN421" s="66">
        <v>0.84799999999999998</v>
      </c>
      <c r="AO421" s="66">
        <v>0.62</v>
      </c>
      <c r="AP421" s="66">
        <v>0.71299999999999997</v>
      </c>
      <c r="AQ421" s="66">
        <v>0.71299999999999997</v>
      </c>
      <c r="AR421" s="58">
        <v>0.46739999999999998</v>
      </c>
    </row>
    <row r="422" spans="1:44" x14ac:dyDescent="0.2">
      <c r="A422" s="61" t="s">
        <v>864</v>
      </c>
      <c r="B422" s="58" t="s">
        <v>865</v>
      </c>
      <c r="C422" s="65">
        <v>708426</v>
      </c>
      <c r="D422" s="65">
        <v>227812</v>
      </c>
      <c r="E422" s="66">
        <v>0.98299999999999998</v>
      </c>
      <c r="F422" s="65">
        <v>18693</v>
      </c>
      <c r="G422" s="65">
        <v>56079</v>
      </c>
      <c r="H422" s="66">
        <v>0.499</v>
      </c>
      <c r="I422" s="65">
        <v>22784</v>
      </c>
      <c r="J422" s="66">
        <v>0.85299999999999998</v>
      </c>
      <c r="K422" s="65">
        <v>3681002142</v>
      </c>
      <c r="L422" s="65">
        <v>3976</v>
      </c>
      <c r="M422" s="65">
        <v>925805</v>
      </c>
      <c r="N422" s="65">
        <v>300809</v>
      </c>
      <c r="O422" s="66">
        <v>0.98199999999999998</v>
      </c>
      <c r="P422" s="65">
        <v>4776</v>
      </c>
      <c r="Q422" s="65">
        <v>4839</v>
      </c>
      <c r="R422" s="65">
        <v>4808</v>
      </c>
      <c r="S422" s="66">
        <v>1.3140000000000001</v>
      </c>
      <c r="T422" s="66">
        <v>1.137</v>
      </c>
      <c r="U422" s="66">
        <v>0.41599999999999998</v>
      </c>
      <c r="V422" s="65">
        <v>3642764680</v>
      </c>
      <c r="W422" s="65">
        <v>3719239605</v>
      </c>
      <c r="X422" s="65">
        <v>1133653661</v>
      </c>
      <c r="Y422" s="65">
        <v>1196017312</v>
      </c>
      <c r="Z422" s="65">
        <v>5250</v>
      </c>
      <c r="AA422" s="65">
        <v>3866</v>
      </c>
      <c r="AB422" s="67">
        <v>0.1653</v>
      </c>
      <c r="AC422" s="65">
        <v>145</v>
      </c>
      <c r="AD422" s="66">
        <v>1.6299999999999999E-2</v>
      </c>
      <c r="AE422" s="66">
        <v>0.13700000000000001</v>
      </c>
      <c r="AF422" s="65">
        <v>3918</v>
      </c>
      <c r="AG422" s="65">
        <v>4048</v>
      </c>
      <c r="AH422" s="65">
        <v>4317</v>
      </c>
      <c r="AI422" s="65">
        <v>861533</v>
      </c>
      <c r="AJ422" s="66">
        <v>0.56399999999999995</v>
      </c>
      <c r="AK422" s="66">
        <v>0.56499999999999995</v>
      </c>
      <c r="AL422" s="66">
        <v>0.66500000000000004</v>
      </c>
      <c r="AM422" s="66">
        <v>0.60599999999999998</v>
      </c>
      <c r="AN422" s="66">
        <v>0.60599999999999998</v>
      </c>
      <c r="AO422" s="66">
        <v>0.67300000000000004</v>
      </c>
      <c r="AP422" s="66">
        <v>0.50600000000000001</v>
      </c>
      <c r="AQ422" s="66">
        <v>0.67300000000000004</v>
      </c>
      <c r="AR422" s="58">
        <v>0.18038999999999999</v>
      </c>
    </row>
    <row r="423" spans="1:44" x14ac:dyDescent="0.2">
      <c r="A423" s="61" t="s">
        <v>866</v>
      </c>
      <c r="B423" s="58" t="s">
        <v>867</v>
      </c>
      <c r="C423" s="65">
        <v>699876</v>
      </c>
      <c r="D423" s="65">
        <v>221274</v>
      </c>
      <c r="E423" s="66">
        <v>0.96399999999999997</v>
      </c>
      <c r="F423" s="65">
        <v>21085</v>
      </c>
      <c r="G423" s="65">
        <v>63255</v>
      </c>
      <c r="H423" s="66">
        <v>0.50900000000000001</v>
      </c>
      <c r="I423" s="65">
        <v>25516</v>
      </c>
      <c r="J423" s="66">
        <v>0.85599999999999998</v>
      </c>
      <c r="K423" s="65">
        <v>3458721568</v>
      </c>
      <c r="L423" s="65">
        <v>3972</v>
      </c>
      <c r="M423" s="65">
        <v>870775</v>
      </c>
      <c r="N423" s="65">
        <v>281551</v>
      </c>
      <c r="O423" s="66">
        <v>0.91900000000000004</v>
      </c>
      <c r="P423" s="65">
        <v>4656</v>
      </c>
      <c r="Q423" s="65">
        <v>4844</v>
      </c>
      <c r="R423" s="65">
        <v>4750</v>
      </c>
      <c r="S423" s="66">
        <v>1.3140000000000001</v>
      </c>
      <c r="T423" s="66">
        <v>1.254</v>
      </c>
      <c r="U423" s="66">
        <v>0.42399999999999999</v>
      </c>
      <c r="V423" s="65">
        <v>3380267905</v>
      </c>
      <c r="W423" s="65">
        <v>3537175232</v>
      </c>
      <c r="X423" s="65">
        <v>1083671526</v>
      </c>
      <c r="Y423" s="65">
        <v>1118323702</v>
      </c>
      <c r="Z423" s="65">
        <v>5054</v>
      </c>
      <c r="AA423" s="65">
        <v>3867</v>
      </c>
      <c r="AB423" s="67">
        <v>0.308</v>
      </c>
      <c r="AC423" s="65">
        <v>157</v>
      </c>
      <c r="AD423" s="66">
        <v>5.1200000000000002E-2</v>
      </c>
      <c r="AE423" s="66">
        <v>0.254</v>
      </c>
      <c r="AF423" s="65">
        <v>4017</v>
      </c>
      <c r="AG423" s="65">
        <v>4093</v>
      </c>
      <c r="AH423" s="65">
        <v>4353</v>
      </c>
      <c r="AI423" s="65">
        <v>812583</v>
      </c>
      <c r="AJ423" s="66">
        <v>0.59</v>
      </c>
      <c r="AK423" s="66">
        <v>0.55800000000000005</v>
      </c>
      <c r="AL423" s="66">
        <v>0.65800000000000003</v>
      </c>
      <c r="AM423" s="66">
        <v>0.63400000000000001</v>
      </c>
      <c r="AN423" s="66">
        <v>0.63400000000000001</v>
      </c>
      <c r="AO423" s="66">
        <v>0.71399999999999997</v>
      </c>
      <c r="AP423" s="66">
        <v>0.53400000000000003</v>
      </c>
      <c r="AQ423" s="66">
        <v>0.71399999999999997</v>
      </c>
      <c r="AR423" s="58">
        <v>0.23472000000000001</v>
      </c>
    </row>
    <row r="424" spans="1:44" x14ac:dyDescent="0.2">
      <c r="A424" s="61" t="s">
        <v>868</v>
      </c>
      <c r="B424" s="58" t="s">
        <v>869</v>
      </c>
      <c r="C424" s="65">
        <v>1278215</v>
      </c>
      <c r="D424" s="65">
        <v>373222</v>
      </c>
      <c r="E424" s="66">
        <v>1.694</v>
      </c>
      <c r="F424" s="65">
        <v>21042</v>
      </c>
      <c r="G424" s="65">
        <v>63126</v>
      </c>
      <c r="H424" s="66">
        <v>0.25</v>
      </c>
      <c r="I424" s="65">
        <v>28085</v>
      </c>
      <c r="J424" s="66">
        <v>0.746</v>
      </c>
      <c r="K424" s="65">
        <v>1135354598</v>
      </c>
      <c r="L424" s="65">
        <v>729</v>
      </c>
      <c r="M424" s="65">
        <v>1557413</v>
      </c>
      <c r="N424" s="65">
        <v>455648</v>
      </c>
      <c r="O424" s="66">
        <v>1.488</v>
      </c>
      <c r="P424" s="65">
        <v>891</v>
      </c>
      <c r="Q424" s="65">
        <v>926</v>
      </c>
      <c r="R424" s="65">
        <v>909</v>
      </c>
      <c r="S424" s="66">
        <v>1.3140000000000001</v>
      </c>
      <c r="T424" s="66">
        <v>1.198</v>
      </c>
      <c r="U424" s="66">
        <v>0.219</v>
      </c>
      <c r="V424" s="65">
        <v>1133097467</v>
      </c>
      <c r="W424" s="65">
        <v>1137611730</v>
      </c>
      <c r="X424" s="65">
        <v>293381075</v>
      </c>
      <c r="Y424" s="65">
        <v>332167854</v>
      </c>
      <c r="Z424" s="65">
        <v>890</v>
      </c>
      <c r="AA424" s="65">
        <v>791</v>
      </c>
      <c r="AB424" s="67">
        <v>0.1489</v>
      </c>
      <c r="AC424" s="65">
        <v>12</v>
      </c>
      <c r="AD424" s="66">
        <v>6.7900000000000002E-2</v>
      </c>
      <c r="AE424" s="66">
        <v>0.19800000000000001</v>
      </c>
      <c r="AF424" s="65">
        <v>898</v>
      </c>
      <c r="AG424" s="65">
        <v>797</v>
      </c>
      <c r="AH424" s="65">
        <v>785</v>
      </c>
      <c r="AI424" s="65">
        <v>1449186</v>
      </c>
      <c r="AJ424" s="66">
        <v>0.26</v>
      </c>
      <c r="AK424" s="66">
        <v>0.34599999999999997</v>
      </c>
      <c r="AL424" s="66">
        <v>0.44600000000000001</v>
      </c>
      <c r="AM424" s="66">
        <v>0.34599999999999997</v>
      </c>
      <c r="AN424" s="66">
        <v>0.34599999999999997</v>
      </c>
      <c r="AO424" s="66">
        <v>0.55900000000000005</v>
      </c>
      <c r="AP424" s="66">
        <v>0.16800000000000001</v>
      </c>
      <c r="AQ424" s="66">
        <v>0.55900000000000005</v>
      </c>
      <c r="AR424" s="58">
        <v>0.16200999999999999</v>
      </c>
    </row>
    <row r="425" spans="1:44" x14ac:dyDescent="0.2">
      <c r="A425" s="61" t="s">
        <v>870</v>
      </c>
      <c r="B425" s="58" t="s">
        <v>871</v>
      </c>
      <c r="C425" s="65">
        <v>2600409</v>
      </c>
      <c r="D425" s="65">
        <v>606448</v>
      </c>
      <c r="E425" s="66">
        <v>3.121</v>
      </c>
      <c r="F425" s="65">
        <v>30985</v>
      </c>
      <c r="G425" s="65">
        <v>92955</v>
      </c>
      <c r="H425" s="66">
        <v>0.25</v>
      </c>
      <c r="I425" s="65">
        <v>33346</v>
      </c>
      <c r="J425" s="66">
        <v>0.53200000000000003</v>
      </c>
      <c r="K425" s="65">
        <v>929437519</v>
      </c>
      <c r="L425" s="65">
        <v>303</v>
      </c>
      <c r="M425" s="65">
        <v>3067450</v>
      </c>
      <c r="N425" s="65">
        <v>716529</v>
      </c>
      <c r="O425" s="66">
        <v>2.34</v>
      </c>
      <c r="P425" s="65">
        <v>244</v>
      </c>
      <c r="Q425" s="65">
        <v>275</v>
      </c>
      <c r="R425" s="65">
        <v>260</v>
      </c>
      <c r="S425" s="66">
        <v>1.3140000000000001</v>
      </c>
      <c r="T425" s="66">
        <v>1.0449999999999999</v>
      </c>
      <c r="U425" s="66">
        <v>0</v>
      </c>
      <c r="V425" s="65">
        <v>927928605</v>
      </c>
      <c r="W425" s="65">
        <v>930946433</v>
      </c>
      <c r="X425" s="65">
        <v>186675015</v>
      </c>
      <c r="Y425" s="65">
        <v>217108474</v>
      </c>
      <c r="Z425" s="65">
        <v>358</v>
      </c>
      <c r="AA425" s="65">
        <v>199</v>
      </c>
      <c r="AB425" s="67">
        <v>1.15E-2</v>
      </c>
      <c r="AC425" s="65">
        <v>3</v>
      </c>
      <c r="AD425" s="66">
        <v>3.95E-2</v>
      </c>
      <c r="AE425" s="66">
        <v>4.4999999999999998E-2</v>
      </c>
      <c r="AF425" s="65">
        <v>199</v>
      </c>
      <c r="AG425" s="65">
        <v>332</v>
      </c>
      <c r="AH425" s="65">
        <v>315</v>
      </c>
      <c r="AI425" s="65">
        <v>2955385</v>
      </c>
      <c r="AJ425" s="66">
        <v>6.5000000000000002E-2</v>
      </c>
      <c r="AK425" s="66">
        <v>8.6999999999999994E-2</v>
      </c>
      <c r="AL425" s="66">
        <v>0.187</v>
      </c>
      <c r="AM425" s="66">
        <v>0.1</v>
      </c>
      <c r="AN425" s="66">
        <v>0.1</v>
      </c>
      <c r="AO425" s="66">
        <v>0.216</v>
      </c>
      <c r="AP425" s="66">
        <v>0</v>
      </c>
      <c r="AQ425" s="66">
        <v>0.36</v>
      </c>
      <c r="AR425" s="58">
        <v>0.14368</v>
      </c>
    </row>
    <row r="426" spans="1:44" x14ac:dyDescent="0.2">
      <c r="A426" s="61" t="s">
        <v>872</v>
      </c>
      <c r="B426" s="58" t="s">
        <v>873</v>
      </c>
      <c r="C426" s="65">
        <v>694959</v>
      </c>
      <c r="D426" s="65">
        <v>238554</v>
      </c>
      <c r="E426" s="66">
        <v>0.996</v>
      </c>
      <c r="F426" s="65">
        <v>20108</v>
      </c>
      <c r="G426" s="65">
        <v>60324</v>
      </c>
      <c r="H426" s="66">
        <v>0.49299999999999999</v>
      </c>
      <c r="I426" s="65">
        <v>23727</v>
      </c>
      <c r="J426" s="66">
        <v>0.85099999999999998</v>
      </c>
      <c r="K426" s="65">
        <v>1364474272</v>
      </c>
      <c r="L426" s="65">
        <v>1566</v>
      </c>
      <c r="M426" s="65">
        <v>871311</v>
      </c>
      <c r="N426" s="65">
        <v>304667</v>
      </c>
      <c r="O426" s="66">
        <v>0.995</v>
      </c>
      <c r="P426" s="65">
        <v>1830</v>
      </c>
      <c r="Q426" s="65">
        <v>1924</v>
      </c>
      <c r="R426" s="65">
        <v>1877</v>
      </c>
      <c r="S426" s="66">
        <v>1.3140000000000001</v>
      </c>
      <c r="T426" s="66">
        <v>1.1459999999999999</v>
      </c>
      <c r="U426" s="66">
        <v>0.41</v>
      </c>
      <c r="V426" s="65">
        <v>1339029426</v>
      </c>
      <c r="W426" s="65">
        <v>1389919119</v>
      </c>
      <c r="X426" s="65">
        <v>460172366</v>
      </c>
      <c r="Y426" s="65">
        <v>477109902</v>
      </c>
      <c r="Z426" s="65">
        <v>2000</v>
      </c>
      <c r="AA426" s="65">
        <v>1601</v>
      </c>
      <c r="AB426" s="67">
        <v>0.1497</v>
      </c>
      <c r="AC426" s="65">
        <v>75</v>
      </c>
      <c r="AD426" s="66">
        <v>3.7100000000000001E-2</v>
      </c>
      <c r="AE426" s="66">
        <v>0.14599999999999999</v>
      </c>
      <c r="AF426" s="65">
        <v>1606</v>
      </c>
      <c r="AG426" s="65">
        <v>1653</v>
      </c>
      <c r="AH426" s="65">
        <v>1714</v>
      </c>
      <c r="AI426" s="65">
        <v>810921</v>
      </c>
      <c r="AJ426" s="66">
        <v>0.59099999999999997</v>
      </c>
      <c r="AK426" s="66">
        <v>0.53500000000000003</v>
      </c>
      <c r="AL426" s="66">
        <v>0.63500000000000001</v>
      </c>
      <c r="AM426" s="66">
        <v>0.63500000000000001</v>
      </c>
      <c r="AN426" s="66">
        <v>0.63500000000000001</v>
      </c>
      <c r="AO426" s="66">
        <v>0.70699999999999996</v>
      </c>
      <c r="AP426" s="66">
        <v>0.53500000000000003</v>
      </c>
      <c r="AQ426" s="66">
        <v>0.70699999999999996</v>
      </c>
      <c r="AR426" s="58">
        <v>0.19952</v>
      </c>
    </row>
    <row r="427" spans="1:44" x14ac:dyDescent="0.2">
      <c r="A427" s="61" t="s">
        <v>874</v>
      </c>
      <c r="B427" s="58" t="s">
        <v>875</v>
      </c>
      <c r="C427" s="65">
        <v>796952</v>
      </c>
      <c r="D427" s="65">
        <v>244420</v>
      </c>
      <c r="E427" s="66">
        <v>1.081</v>
      </c>
      <c r="F427" s="65">
        <v>19919</v>
      </c>
      <c r="G427" s="65">
        <v>59757</v>
      </c>
      <c r="H427" s="66">
        <v>0.44900000000000001</v>
      </c>
      <c r="I427" s="65">
        <v>26044</v>
      </c>
      <c r="J427" s="66">
        <v>0.83799999999999997</v>
      </c>
      <c r="K427" s="65">
        <v>3076820637</v>
      </c>
      <c r="L427" s="65">
        <v>3087</v>
      </c>
      <c r="M427" s="65">
        <v>996702</v>
      </c>
      <c r="N427" s="65">
        <v>309345</v>
      </c>
      <c r="O427" s="66">
        <v>1.01</v>
      </c>
      <c r="P427" s="65">
        <v>3594</v>
      </c>
      <c r="Q427" s="65">
        <v>3533</v>
      </c>
      <c r="R427" s="65">
        <v>3594</v>
      </c>
      <c r="S427" s="66">
        <v>1.3140000000000001</v>
      </c>
      <c r="T427" s="66">
        <v>1.3480000000000001</v>
      </c>
      <c r="U427" s="66">
        <v>0.38600000000000001</v>
      </c>
      <c r="V427" s="65">
        <v>3039947197</v>
      </c>
      <c r="W427" s="65">
        <v>3113694078</v>
      </c>
      <c r="X427" s="65">
        <v>826421858</v>
      </c>
      <c r="Y427" s="65">
        <v>954950248</v>
      </c>
      <c r="Z427" s="65">
        <v>3907</v>
      </c>
      <c r="AA427" s="65">
        <v>3000</v>
      </c>
      <c r="AB427" s="67">
        <v>0.37780000000000002</v>
      </c>
      <c r="AC427" s="65">
        <v>420</v>
      </c>
      <c r="AD427" s="66">
        <v>5.0200000000000002E-2</v>
      </c>
      <c r="AE427" s="66">
        <v>0.34799999999999998</v>
      </c>
      <c r="AF427" s="65">
        <v>3040</v>
      </c>
      <c r="AG427" s="65">
        <v>3110</v>
      </c>
      <c r="AH427" s="65">
        <v>3335</v>
      </c>
      <c r="AI427" s="65">
        <v>933641</v>
      </c>
      <c r="AJ427" s="66">
        <v>0.52700000000000002</v>
      </c>
      <c r="AK427" s="66">
        <v>0.46400000000000002</v>
      </c>
      <c r="AL427" s="66">
        <v>0.56399999999999995</v>
      </c>
      <c r="AM427" s="66">
        <v>0.56399999999999995</v>
      </c>
      <c r="AN427" s="66">
        <v>0.56399999999999995</v>
      </c>
      <c r="AO427" s="66">
        <v>0.68200000000000005</v>
      </c>
      <c r="AP427" s="66">
        <v>0.46400000000000002</v>
      </c>
      <c r="AQ427" s="66">
        <v>0.68200000000000005</v>
      </c>
      <c r="AR427" s="58">
        <v>0.2949</v>
      </c>
    </row>
    <row r="428" spans="1:44" x14ac:dyDescent="0.2">
      <c r="A428" s="61" t="s">
        <v>876</v>
      </c>
      <c r="B428" s="58" t="s">
        <v>877</v>
      </c>
      <c r="C428" s="65">
        <v>638200</v>
      </c>
      <c r="D428" s="65">
        <v>181930</v>
      </c>
      <c r="E428" s="66">
        <v>0.83499999999999996</v>
      </c>
      <c r="F428" s="65">
        <v>17595</v>
      </c>
      <c r="G428" s="65">
        <v>52785</v>
      </c>
      <c r="H428" s="66">
        <v>0.57499999999999996</v>
      </c>
      <c r="I428" s="65">
        <v>16727</v>
      </c>
      <c r="J428" s="66">
        <v>0.875</v>
      </c>
      <c r="K428" s="65">
        <v>550128795</v>
      </c>
      <c r="L428" s="65">
        <v>669</v>
      </c>
      <c r="M428" s="65">
        <v>822315</v>
      </c>
      <c r="N428" s="65">
        <v>234416</v>
      </c>
      <c r="O428" s="66">
        <v>0.76500000000000001</v>
      </c>
      <c r="P428" s="65">
        <v>782</v>
      </c>
      <c r="Q428" s="65">
        <v>872</v>
      </c>
      <c r="R428" s="65">
        <v>827</v>
      </c>
      <c r="S428" s="66">
        <v>1.1240000000000001</v>
      </c>
      <c r="T428" s="66">
        <v>1.8340000000000001</v>
      </c>
      <c r="U428" s="66">
        <v>0.47099999999999997</v>
      </c>
      <c r="V428" s="65">
        <v>567669333</v>
      </c>
      <c r="W428" s="65">
        <v>550128795</v>
      </c>
      <c r="X428" s="65">
        <v>149894518</v>
      </c>
      <c r="Y428" s="65">
        <v>156824391</v>
      </c>
      <c r="Z428" s="65">
        <v>862</v>
      </c>
      <c r="AA428" s="65">
        <v>642</v>
      </c>
      <c r="AB428" s="67">
        <v>0.52100000000000002</v>
      </c>
      <c r="AC428" s="65">
        <v>0</v>
      </c>
      <c r="AD428" s="66">
        <v>0.12690000000000001</v>
      </c>
      <c r="AE428" s="66">
        <v>0.83399999999999996</v>
      </c>
      <c r="AF428" s="65">
        <v>644</v>
      </c>
      <c r="AG428" s="65">
        <v>677</v>
      </c>
      <c r="AH428" s="65">
        <v>722</v>
      </c>
      <c r="AI428" s="65">
        <v>761951</v>
      </c>
      <c r="AJ428" s="66">
        <v>0.66800000000000004</v>
      </c>
      <c r="AK428" s="66">
        <v>0.754</v>
      </c>
      <c r="AL428" s="66">
        <v>0.85399999999999998</v>
      </c>
      <c r="AM428" s="66">
        <v>0.754</v>
      </c>
      <c r="AN428" s="66">
        <v>0.754</v>
      </c>
      <c r="AO428" s="66">
        <v>0.55100000000000005</v>
      </c>
      <c r="AP428" s="66">
        <v>0.56299999999999994</v>
      </c>
      <c r="AQ428" s="66">
        <v>0.56299999999999994</v>
      </c>
      <c r="AR428" s="58">
        <v>0.40747</v>
      </c>
    </row>
    <row r="429" spans="1:44" x14ac:dyDescent="0.2">
      <c r="A429" s="61" t="s">
        <v>878</v>
      </c>
      <c r="B429" s="58" t="s">
        <v>879</v>
      </c>
      <c r="C429" s="65">
        <v>502991</v>
      </c>
      <c r="D429" s="65">
        <v>199164</v>
      </c>
      <c r="E429" s="66">
        <v>0.77800000000000002</v>
      </c>
      <c r="F429" s="65">
        <v>13501</v>
      </c>
      <c r="G429" s="65">
        <v>40503</v>
      </c>
      <c r="H429" s="66">
        <v>0.60399999999999998</v>
      </c>
      <c r="I429" s="65">
        <v>12296</v>
      </c>
      <c r="J429" s="66">
        <v>0.88400000000000001</v>
      </c>
      <c r="K429" s="65">
        <v>682264142</v>
      </c>
      <c r="L429" s="65">
        <v>1133</v>
      </c>
      <c r="M429" s="65">
        <v>602174</v>
      </c>
      <c r="N429" s="65">
        <v>241176</v>
      </c>
      <c r="O429" s="66">
        <v>0.78700000000000003</v>
      </c>
      <c r="P429" s="65">
        <v>1322</v>
      </c>
      <c r="Q429" s="65">
        <v>1318</v>
      </c>
      <c r="R429" s="65">
        <v>1322</v>
      </c>
      <c r="S429" s="66">
        <v>1.1240000000000001</v>
      </c>
      <c r="T429" s="66">
        <v>1.4259999999999999</v>
      </c>
      <c r="U429" s="66">
        <v>0.502</v>
      </c>
      <c r="V429" s="65">
        <v>674423528</v>
      </c>
      <c r="W429" s="65">
        <v>690104757</v>
      </c>
      <c r="X429" s="65">
        <v>258784398</v>
      </c>
      <c r="Y429" s="65">
        <v>273253256</v>
      </c>
      <c r="Z429" s="65">
        <v>1372</v>
      </c>
      <c r="AA429" s="65">
        <v>1130</v>
      </c>
      <c r="AB429" s="67">
        <v>0.33479999999999999</v>
      </c>
      <c r="AC429" s="65">
        <v>5</v>
      </c>
      <c r="AD429" s="66">
        <v>4.4900000000000002E-2</v>
      </c>
      <c r="AE429" s="66">
        <v>0.42599999999999999</v>
      </c>
      <c r="AF429" s="65">
        <v>1127</v>
      </c>
      <c r="AG429" s="65">
        <v>1151</v>
      </c>
      <c r="AH429" s="65">
        <v>1214</v>
      </c>
      <c r="AI429" s="65">
        <v>568455</v>
      </c>
      <c r="AJ429" s="66">
        <v>0.72899999999999998</v>
      </c>
      <c r="AK429" s="66">
        <v>0.78400000000000003</v>
      </c>
      <c r="AL429" s="66">
        <v>0.88400000000000001</v>
      </c>
      <c r="AM429" s="66">
        <v>0.78400000000000003</v>
      </c>
      <c r="AN429" s="66">
        <v>0.78400000000000003</v>
      </c>
      <c r="AO429" s="66">
        <v>0.59399999999999997</v>
      </c>
      <c r="AP429" s="66">
        <v>0.67400000000000004</v>
      </c>
      <c r="AQ429" s="66">
        <v>0.67400000000000004</v>
      </c>
      <c r="AR429" s="58">
        <v>0.26647999999999999</v>
      </c>
    </row>
    <row r="430" spans="1:44" x14ac:dyDescent="0.2">
      <c r="A430" s="61" t="s">
        <v>880</v>
      </c>
      <c r="B430" s="58" t="s">
        <v>881</v>
      </c>
      <c r="C430" s="65">
        <v>582710</v>
      </c>
      <c r="D430" s="65">
        <v>221429</v>
      </c>
      <c r="E430" s="66">
        <v>0.88200000000000001</v>
      </c>
      <c r="F430" s="65">
        <v>13783</v>
      </c>
      <c r="G430" s="65">
        <v>41349</v>
      </c>
      <c r="H430" s="66">
        <v>0.55100000000000005</v>
      </c>
      <c r="I430" s="65">
        <v>14514</v>
      </c>
      <c r="J430" s="66">
        <v>0.86799999999999999</v>
      </c>
      <c r="K430" s="65">
        <v>2865701541</v>
      </c>
      <c r="L430" s="65">
        <v>4072</v>
      </c>
      <c r="M430" s="65">
        <v>703757</v>
      </c>
      <c r="N430" s="65">
        <v>273034</v>
      </c>
      <c r="O430" s="66">
        <v>0.89100000000000001</v>
      </c>
      <c r="P430" s="65">
        <v>4898</v>
      </c>
      <c r="Q430" s="65">
        <v>5033</v>
      </c>
      <c r="R430" s="65">
        <v>4966</v>
      </c>
      <c r="S430" s="66">
        <v>1.1240000000000001</v>
      </c>
      <c r="T430" s="66">
        <v>1.1950000000000001</v>
      </c>
      <c r="U430" s="66">
        <v>0.45800000000000002</v>
      </c>
      <c r="V430" s="65">
        <v>2805614750</v>
      </c>
      <c r="W430" s="65">
        <v>2925788333</v>
      </c>
      <c r="X430" s="65">
        <v>1050875513</v>
      </c>
      <c r="Y430" s="65">
        <v>1111796672</v>
      </c>
      <c r="Z430" s="65">
        <v>5021</v>
      </c>
      <c r="AA430" s="65">
        <v>4057</v>
      </c>
      <c r="AB430" s="67">
        <v>0.24349999999999999</v>
      </c>
      <c r="AC430" s="65">
        <v>60</v>
      </c>
      <c r="AD430" s="66">
        <v>4.6199999999999998E-2</v>
      </c>
      <c r="AE430" s="66">
        <v>0.19500000000000001</v>
      </c>
      <c r="AF430" s="65">
        <v>4404</v>
      </c>
      <c r="AG430" s="65">
        <v>4366</v>
      </c>
      <c r="AH430" s="65">
        <v>4406</v>
      </c>
      <c r="AI430" s="65">
        <v>664046</v>
      </c>
      <c r="AJ430" s="66">
        <v>0.66600000000000004</v>
      </c>
      <c r="AK430" s="66">
        <v>0.72099999999999997</v>
      </c>
      <c r="AL430" s="66">
        <v>0.82099999999999995</v>
      </c>
      <c r="AM430" s="66">
        <v>0.72099999999999997</v>
      </c>
      <c r="AN430" s="66">
        <v>0.72099999999999997</v>
      </c>
      <c r="AO430" s="66">
        <v>0.6</v>
      </c>
      <c r="AP430" s="66">
        <v>0.61899999999999999</v>
      </c>
      <c r="AQ430" s="66">
        <v>0.61899999999999999</v>
      </c>
      <c r="AR430" s="58">
        <v>0.21151</v>
      </c>
    </row>
    <row r="431" spans="1:44" x14ac:dyDescent="0.2">
      <c r="A431" s="61" t="s">
        <v>882</v>
      </c>
      <c r="B431" s="58" t="s">
        <v>883</v>
      </c>
      <c r="C431" s="65">
        <v>374483</v>
      </c>
      <c r="D431" s="65">
        <v>134089</v>
      </c>
      <c r="E431" s="66">
        <v>0.54800000000000004</v>
      </c>
      <c r="F431" s="65">
        <v>14430</v>
      </c>
      <c r="G431" s="65">
        <v>43290</v>
      </c>
      <c r="H431" s="66">
        <v>0.72099999999999997</v>
      </c>
      <c r="I431" s="65">
        <v>9400</v>
      </c>
      <c r="J431" s="66">
        <v>0.91800000000000004</v>
      </c>
      <c r="K431" s="65">
        <v>487124024</v>
      </c>
      <c r="L431" s="65">
        <v>1062</v>
      </c>
      <c r="M431" s="65">
        <v>458685</v>
      </c>
      <c r="N431" s="65">
        <v>164266</v>
      </c>
      <c r="O431" s="66">
        <v>0.53600000000000003</v>
      </c>
      <c r="P431" s="65">
        <v>1253</v>
      </c>
      <c r="Q431" s="65">
        <v>1282</v>
      </c>
      <c r="R431" s="65">
        <v>1268</v>
      </c>
      <c r="S431" s="66">
        <v>1.1240000000000001</v>
      </c>
      <c r="T431" s="66">
        <v>1.677</v>
      </c>
      <c r="U431" s="66">
        <v>0.68300000000000005</v>
      </c>
      <c r="V431" s="65">
        <v>487044457</v>
      </c>
      <c r="W431" s="65">
        <v>487203592</v>
      </c>
      <c r="X431" s="65">
        <v>173182245</v>
      </c>
      <c r="Y431" s="65">
        <v>174450818</v>
      </c>
      <c r="Z431" s="65">
        <v>1301</v>
      </c>
      <c r="AA431" s="65">
        <v>1041</v>
      </c>
      <c r="AB431" s="67">
        <v>0.52359999999999995</v>
      </c>
      <c r="AC431" s="65">
        <v>0</v>
      </c>
      <c r="AD431" s="66">
        <v>0.1027</v>
      </c>
      <c r="AE431" s="66">
        <v>0.67700000000000005</v>
      </c>
      <c r="AF431" s="65">
        <v>1229</v>
      </c>
      <c r="AG431" s="65">
        <v>1059</v>
      </c>
      <c r="AH431" s="65">
        <v>1126</v>
      </c>
      <c r="AI431" s="65">
        <v>432685</v>
      </c>
      <c r="AJ431" s="66">
        <v>0.9</v>
      </c>
      <c r="AK431" s="66">
        <v>0.79300000000000004</v>
      </c>
      <c r="AL431" s="66">
        <v>0.89300000000000002</v>
      </c>
      <c r="AM431" s="66">
        <v>0.85199999999999998</v>
      </c>
      <c r="AN431" s="66">
        <v>0.85199999999999998</v>
      </c>
      <c r="AO431" s="66">
        <v>0.60199999999999998</v>
      </c>
      <c r="AP431" s="66">
        <v>0.752</v>
      </c>
      <c r="AQ431" s="66">
        <v>0</v>
      </c>
      <c r="AR431" s="58">
        <v>0.41309000000000001</v>
      </c>
    </row>
    <row r="432" spans="1:44" x14ac:dyDescent="0.2">
      <c r="A432" s="61" t="s">
        <v>884</v>
      </c>
      <c r="B432" s="58" t="s">
        <v>885</v>
      </c>
      <c r="C432" s="65">
        <v>271807</v>
      </c>
      <c r="D432" s="65">
        <v>117892</v>
      </c>
      <c r="E432" s="66">
        <v>0.442</v>
      </c>
      <c r="F432" s="65">
        <v>12983</v>
      </c>
      <c r="G432" s="65">
        <v>38949</v>
      </c>
      <c r="H432" s="66">
        <v>0.77500000000000002</v>
      </c>
      <c r="I432" s="65">
        <v>7219</v>
      </c>
      <c r="J432" s="66">
        <v>0.93400000000000005</v>
      </c>
      <c r="K432" s="65">
        <v>779385587</v>
      </c>
      <c r="L432" s="65">
        <v>2289</v>
      </c>
      <c r="M432" s="65">
        <v>340491</v>
      </c>
      <c r="N432" s="65">
        <v>147815</v>
      </c>
      <c r="O432" s="66">
        <v>0.48199999999999998</v>
      </c>
      <c r="P432" s="65">
        <v>2863</v>
      </c>
      <c r="Q432" s="65">
        <v>2977</v>
      </c>
      <c r="R432" s="65">
        <v>2920</v>
      </c>
      <c r="S432" s="66">
        <v>1.1240000000000001</v>
      </c>
      <c r="T432" s="66">
        <v>1.6080000000000001</v>
      </c>
      <c r="U432" s="66">
        <v>0.86299999999999999</v>
      </c>
      <c r="V432" s="65">
        <v>778682802</v>
      </c>
      <c r="W432" s="65">
        <v>780088372</v>
      </c>
      <c r="X432" s="65">
        <v>328033222</v>
      </c>
      <c r="Y432" s="65">
        <v>338350349</v>
      </c>
      <c r="Z432" s="65">
        <v>2870</v>
      </c>
      <c r="AA432" s="65">
        <v>2237</v>
      </c>
      <c r="AB432" s="67">
        <v>0.69479999999999997</v>
      </c>
      <c r="AC432" s="65">
        <v>55</v>
      </c>
      <c r="AD432" s="66">
        <v>0.2213</v>
      </c>
      <c r="AE432" s="66">
        <v>0.60799999999999998</v>
      </c>
      <c r="AF432" s="65">
        <v>2356</v>
      </c>
      <c r="AG432" s="65">
        <v>2405</v>
      </c>
      <c r="AH432" s="65">
        <v>2346</v>
      </c>
      <c r="AI432" s="65">
        <v>332518</v>
      </c>
      <c r="AJ432" s="66">
        <v>0.9</v>
      </c>
      <c r="AK432" s="66">
        <v>0.82</v>
      </c>
      <c r="AL432" s="66">
        <v>0.92</v>
      </c>
      <c r="AM432" s="66">
        <v>0.91</v>
      </c>
      <c r="AN432" s="66">
        <v>0.95</v>
      </c>
      <c r="AO432" s="66">
        <v>0.61399999999999999</v>
      </c>
      <c r="AP432" s="66">
        <v>0.81</v>
      </c>
      <c r="AQ432" s="66">
        <v>0.81</v>
      </c>
      <c r="AR432" s="58">
        <v>0.68196000000000001</v>
      </c>
    </row>
    <row r="433" spans="1:44" x14ac:dyDescent="0.2">
      <c r="A433" s="61" t="s">
        <v>886</v>
      </c>
      <c r="B433" s="58" t="s">
        <v>887</v>
      </c>
      <c r="C433" s="65">
        <v>501567</v>
      </c>
      <c r="D433" s="65">
        <v>199805</v>
      </c>
      <c r="E433" s="66">
        <v>0.77900000000000003</v>
      </c>
      <c r="F433" s="65">
        <v>15800</v>
      </c>
      <c r="G433" s="65">
        <v>47400</v>
      </c>
      <c r="H433" s="66">
        <v>0.60299999999999998</v>
      </c>
      <c r="I433" s="65">
        <v>11821</v>
      </c>
      <c r="J433" s="66">
        <v>0.88400000000000001</v>
      </c>
      <c r="K433" s="65">
        <v>259641324</v>
      </c>
      <c r="L433" s="65">
        <v>442</v>
      </c>
      <c r="M433" s="65">
        <v>587423</v>
      </c>
      <c r="N433" s="65">
        <v>241845</v>
      </c>
      <c r="O433" s="66">
        <v>0.79</v>
      </c>
      <c r="P433" s="65">
        <v>396</v>
      </c>
      <c r="Q433" s="65">
        <v>451</v>
      </c>
      <c r="R433" s="65">
        <v>424</v>
      </c>
      <c r="S433" s="66">
        <v>1.1240000000000001</v>
      </c>
      <c r="T433" s="66">
        <v>1.2</v>
      </c>
      <c r="U433" s="66">
        <v>0.501</v>
      </c>
      <c r="V433" s="65">
        <v>250943996</v>
      </c>
      <c r="W433" s="65">
        <v>268338652</v>
      </c>
      <c r="X433" s="65">
        <v>105909767</v>
      </c>
      <c r="Y433" s="65">
        <v>106895742</v>
      </c>
      <c r="Z433" s="65">
        <v>535</v>
      </c>
      <c r="AA433" s="65">
        <v>359</v>
      </c>
      <c r="AB433" s="67">
        <v>0.24829999999999999</v>
      </c>
      <c r="AC433" s="65">
        <v>5</v>
      </c>
      <c r="AD433" s="66">
        <v>4.2999999999999997E-2</v>
      </c>
      <c r="AE433" s="66">
        <v>0.2</v>
      </c>
      <c r="AF433" s="65">
        <v>436</v>
      </c>
      <c r="AG433" s="65">
        <v>513</v>
      </c>
      <c r="AH433" s="65">
        <v>475</v>
      </c>
      <c r="AI433" s="65">
        <v>564923</v>
      </c>
      <c r="AJ433" s="66">
        <v>0.71799999999999997</v>
      </c>
      <c r="AK433" s="66">
        <v>0.72399999999999998</v>
      </c>
      <c r="AL433" s="66">
        <v>0.82399999999999995</v>
      </c>
      <c r="AM433" s="66">
        <v>0.77600000000000002</v>
      </c>
      <c r="AN433" s="66">
        <v>0.77600000000000002</v>
      </c>
      <c r="AO433" s="66">
        <v>0.61399999999999999</v>
      </c>
      <c r="AP433" s="66">
        <v>0.67600000000000005</v>
      </c>
      <c r="AQ433" s="66">
        <v>0.67600000000000005</v>
      </c>
      <c r="AR433" s="58">
        <v>0.2</v>
      </c>
    </row>
    <row r="434" spans="1:44" x14ac:dyDescent="0.2">
      <c r="A434" s="61" t="s">
        <v>888</v>
      </c>
      <c r="B434" s="58" t="s">
        <v>889</v>
      </c>
      <c r="C434" s="65">
        <v>335062</v>
      </c>
      <c r="D434" s="65">
        <v>133028</v>
      </c>
      <c r="E434" s="66">
        <v>0.51900000000000002</v>
      </c>
      <c r="F434" s="65">
        <v>11350</v>
      </c>
      <c r="G434" s="65">
        <v>34050</v>
      </c>
      <c r="H434" s="66">
        <v>0.73599999999999999</v>
      </c>
      <c r="I434" s="65">
        <v>7514</v>
      </c>
      <c r="J434" s="66">
        <v>0.92300000000000004</v>
      </c>
      <c r="K434" s="65">
        <v>471134496</v>
      </c>
      <c r="L434" s="65">
        <v>1103</v>
      </c>
      <c r="M434" s="65">
        <v>427139</v>
      </c>
      <c r="N434" s="65">
        <v>181150</v>
      </c>
      <c r="O434" s="66">
        <v>0.59099999999999997</v>
      </c>
      <c r="P434" s="65">
        <v>1344</v>
      </c>
      <c r="Q434" s="65">
        <v>1374</v>
      </c>
      <c r="R434" s="65">
        <v>1359</v>
      </c>
      <c r="S434" s="66">
        <v>1.1240000000000001</v>
      </c>
      <c r="T434" s="66">
        <v>1.59</v>
      </c>
      <c r="U434" s="66">
        <v>0.78</v>
      </c>
      <c r="V434" s="65">
        <v>439005249</v>
      </c>
      <c r="W434" s="65">
        <v>503263744</v>
      </c>
      <c r="X434" s="65">
        <v>194404864</v>
      </c>
      <c r="Y434" s="65">
        <v>199808862</v>
      </c>
      <c r="Z434" s="65">
        <v>1502</v>
      </c>
      <c r="AA434" s="65">
        <v>1062</v>
      </c>
      <c r="AB434" s="67">
        <v>0.65210000000000001</v>
      </c>
      <c r="AC434" s="65">
        <v>52</v>
      </c>
      <c r="AD434" s="66">
        <v>0.21679999999999999</v>
      </c>
      <c r="AE434" s="66">
        <v>0.59</v>
      </c>
      <c r="AF434" s="65">
        <v>1211</v>
      </c>
      <c r="AG434" s="65">
        <v>1153</v>
      </c>
      <c r="AH434" s="65">
        <v>1151</v>
      </c>
      <c r="AI434" s="65">
        <v>437240</v>
      </c>
      <c r="AJ434" s="66">
        <v>0.9</v>
      </c>
      <c r="AK434" s="66">
        <v>0.8</v>
      </c>
      <c r="AL434" s="66">
        <v>0.9</v>
      </c>
      <c r="AM434" s="66">
        <v>0.85</v>
      </c>
      <c r="AN434" s="66">
        <v>0.88700000000000001</v>
      </c>
      <c r="AO434" s="66">
        <v>0.497</v>
      </c>
      <c r="AP434" s="66">
        <v>0.75</v>
      </c>
      <c r="AQ434" s="66">
        <v>0.75</v>
      </c>
      <c r="AR434" s="58">
        <v>0.64714000000000005</v>
      </c>
    </row>
    <row r="435" spans="1:44" x14ac:dyDescent="0.2">
      <c r="A435" s="61" t="s">
        <v>890</v>
      </c>
      <c r="B435" s="58" t="s">
        <v>891</v>
      </c>
      <c r="C435" s="65">
        <v>496499</v>
      </c>
      <c r="D435" s="65">
        <v>201276</v>
      </c>
      <c r="E435" s="66">
        <v>0.77800000000000002</v>
      </c>
      <c r="F435" s="65">
        <v>13970</v>
      </c>
      <c r="G435" s="65">
        <v>41910</v>
      </c>
      <c r="H435" s="66">
        <v>0.60399999999999998</v>
      </c>
      <c r="I435" s="65">
        <v>12793</v>
      </c>
      <c r="J435" s="66">
        <v>0.88400000000000001</v>
      </c>
      <c r="K435" s="65">
        <v>1553438484</v>
      </c>
      <c r="L435" s="65">
        <v>2595</v>
      </c>
      <c r="M435" s="65">
        <v>598627</v>
      </c>
      <c r="N435" s="65">
        <v>246806</v>
      </c>
      <c r="O435" s="66">
        <v>0.80600000000000005</v>
      </c>
      <c r="P435" s="65">
        <v>3224</v>
      </c>
      <c r="Q435" s="65">
        <v>3257</v>
      </c>
      <c r="R435" s="65">
        <v>3241</v>
      </c>
      <c r="S435" s="66">
        <v>1.1240000000000001</v>
      </c>
      <c r="T435" s="66">
        <v>1.1919999999999999</v>
      </c>
      <c r="U435" s="66">
        <v>0.498</v>
      </c>
      <c r="V435" s="65">
        <v>1527014940</v>
      </c>
      <c r="W435" s="65">
        <v>1579862029</v>
      </c>
      <c r="X435" s="65">
        <v>633596745</v>
      </c>
      <c r="Y435" s="65">
        <v>640461943</v>
      </c>
      <c r="Z435" s="65">
        <v>3182</v>
      </c>
      <c r="AA435" s="65">
        <v>2644</v>
      </c>
      <c r="AB435" s="67">
        <v>0.25600000000000001</v>
      </c>
      <c r="AC435" s="65">
        <v>13</v>
      </c>
      <c r="AD435" s="66">
        <v>3.49E-2</v>
      </c>
      <c r="AE435" s="66">
        <v>0.192</v>
      </c>
      <c r="AF435" s="65">
        <v>2713</v>
      </c>
      <c r="AG435" s="65">
        <v>2699</v>
      </c>
      <c r="AH435" s="65">
        <v>2749</v>
      </c>
      <c r="AI435" s="65">
        <v>574704</v>
      </c>
      <c r="AJ435" s="66">
        <v>0.71299999999999997</v>
      </c>
      <c r="AK435" s="66">
        <v>0.77900000000000003</v>
      </c>
      <c r="AL435" s="66">
        <v>0.879</v>
      </c>
      <c r="AM435" s="66">
        <v>0.77900000000000003</v>
      </c>
      <c r="AN435" s="66">
        <v>0.77900000000000003</v>
      </c>
      <c r="AO435" s="66">
        <v>0.61199999999999999</v>
      </c>
      <c r="AP435" s="66">
        <v>0.67100000000000004</v>
      </c>
      <c r="AQ435" s="66">
        <v>0.67100000000000004</v>
      </c>
      <c r="AR435" s="58">
        <v>0.20143</v>
      </c>
    </row>
    <row r="436" spans="1:44" x14ac:dyDescent="0.2">
      <c r="A436" s="61" t="s">
        <v>892</v>
      </c>
      <c r="B436" s="58" t="s">
        <v>893</v>
      </c>
      <c r="C436" s="65">
        <v>417236</v>
      </c>
      <c r="D436" s="65">
        <v>158745</v>
      </c>
      <c r="E436" s="66">
        <v>0.63100000000000001</v>
      </c>
      <c r="F436" s="65">
        <v>12599</v>
      </c>
      <c r="G436" s="65">
        <v>37797</v>
      </c>
      <c r="H436" s="66">
        <v>0.67900000000000005</v>
      </c>
      <c r="I436" s="65">
        <v>9362</v>
      </c>
      <c r="J436" s="66">
        <v>0.90600000000000003</v>
      </c>
      <c r="K436" s="65">
        <v>500266149</v>
      </c>
      <c r="L436" s="65">
        <v>930</v>
      </c>
      <c r="M436" s="65">
        <v>537920</v>
      </c>
      <c r="N436" s="65">
        <v>204662</v>
      </c>
      <c r="O436" s="66">
        <v>0.66800000000000004</v>
      </c>
      <c r="P436" s="65">
        <v>1116</v>
      </c>
      <c r="Q436" s="65">
        <v>1100</v>
      </c>
      <c r="R436" s="65">
        <v>1116</v>
      </c>
      <c r="S436" s="66">
        <v>1.1240000000000001</v>
      </c>
      <c r="T436" s="66">
        <v>1.5369999999999999</v>
      </c>
      <c r="U436" s="66">
        <v>0.59</v>
      </c>
      <c r="V436" s="65">
        <v>523709886</v>
      </c>
      <c r="W436" s="65">
        <v>500266149</v>
      </c>
      <c r="X436" s="65">
        <v>187002375</v>
      </c>
      <c r="Y436" s="65">
        <v>190336213</v>
      </c>
      <c r="Z436" s="65">
        <v>1199</v>
      </c>
      <c r="AA436" s="65">
        <v>888</v>
      </c>
      <c r="AB436" s="67">
        <v>0.37590000000000001</v>
      </c>
      <c r="AC436" s="65">
        <v>0</v>
      </c>
      <c r="AD436" s="66">
        <v>6.0600000000000001E-2</v>
      </c>
      <c r="AE436" s="66">
        <v>0.53700000000000003</v>
      </c>
      <c r="AF436" s="65">
        <v>890</v>
      </c>
      <c r="AG436" s="65">
        <v>905</v>
      </c>
      <c r="AH436" s="65">
        <v>1006</v>
      </c>
      <c r="AI436" s="65">
        <v>497282</v>
      </c>
      <c r="AJ436" s="66">
        <v>0.77900000000000003</v>
      </c>
      <c r="AK436" s="66">
        <v>0.81</v>
      </c>
      <c r="AL436" s="66">
        <v>0.91</v>
      </c>
      <c r="AM436" s="66">
        <v>0.81499999999999995</v>
      </c>
      <c r="AN436" s="66">
        <v>0.81499999999999995</v>
      </c>
      <c r="AO436" s="66">
        <v>0.52700000000000002</v>
      </c>
      <c r="AP436" s="66">
        <v>0.71499999999999997</v>
      </c>
      <c r="AQ436" s="66">
        <v>0.71499999999999997</v>
      </c>
      <c r="AR436" s="58">
        <v>0.3296</v>
      </c>
    </row>
    <row r="437" spans="1:44" x14ac:dyDescent="0.2">
      <c r="A437" s="61" t="s">
        <v>894</v>
      </c>
      <c r="B437" s="58" t="s">
        <v>895</v>
      </c>
      <c r="C437" s="65">
        <v>489058</v>
      </c>
      <c r="D437" s="65">
        <v>175267</v>
      </c>
      <c r="E437" s="66">
        <v>0.71699999999999997</v>
      </c>
      <c r="F437" s="65">
        <v>15696</v>
      </c>
      <c r="G437" s="65">
        <v>47088</v>
      </c>
      <c r="H437" s="66">
        <v>0.63500000000000001</v>
      </c>
      <c r="I437" s="65">
        <v>15332</v>
      </c>
      <c r="J437" s="66">
        <v>0.89300000000000002</v>
      </c>
      <c r="K437" s="65">
        <v>557836194</v>
      </c>
      <c r="L437" s="65">
        <v>889</v>
      </c>
      <c r="M437" s="65">
        <v>627487</v>
      </c>
      <c r="N437" s="65">
        <v>227709</v>
      </c>
      <c r="O437" s="66">
        <v>0.74299999999999999</v>
      </c>
      <c r="P437" s="65">
        <v>1097</v>
      </c>
      <c r="Q437" s="65">
        <v>1136</v>
      </c>
      <c r="R437" s="65">
        <v>1117</v>
      </c>
      <c r="S437" s="66">
        <v>1.1240000000000001</v>
      </c>
      <c r="T437" s="66">
        <v>1.2010000000000001</v>
      </c>
      <c r="U437" s="66">
        <v>0.53700000000000003</v>
      </c>
      <c r="V437" s="65">
        <v>550809668</v>
      </c>
      <c r="W437" s="65">
        <v>564862721</v>
      </c>
      <c r="X437" s="65">
        <v>198222765</v>
      </c>
      <c r="Y437" s="65">
        <v>202433972</v>
      </c>
      <c r="Z437" s="65">
        <v>1155</v>
      </c>
      <c r="AA437" s="65">
        <v>913</v>
      </c>
      <c r="AB437" s="67">
        <v>0.21590000000000001</v>
      </c>
      <c r="AC437" s="65">
        <v>10</v>
      </c>
      <c r="AD437" s="66">
        <v>8.3599999999999994E-2</v>
      </c>
      <c r="AE437" s="66">
        <v>0.20100000000000001</v>
      </c>
      <c r="AF437" s="65">
        <v>912</v>
      </c>
      <c r="AG437" s="65">
        <v>947</v>
      </c>
      <c r="AH437" s="65">
        <v>959</v>
      </c>
      <c r="AI437" s="65">
        <v>589012</v>
      </c>
      <c r="AJ437" s="66">
        <v>0.70599999999999996</v>
      </c>
      <c r="AK437" s="66">
        <v>0.76600000000000001</v>
      </c>
      <c r="AL437" s="66">
        <v>0.86599999999999999</v>
      </c>
      <c r="AM437" s="66">
        <v>0.76600000000000001</v>
      </c>
      <c r="AN437" s="66">
        <v>0.76600000000000001</v>
      </c>
      <c r="AO437" s="66">
        <v>0.67900000000000005</v>
      </c>
      <c r="AP437" s="66">
        <v>0.66200000000000003</v>
      </c>
      <c r="AQ437" s="66">
        <v>0.67900000000000005</v>
      </c>
      <c r="AR437" s="58">
        <v>0.22056999999999999</v>
      </c>
    </row>
    <row r="438" spans="1:44" x14ac:dyDescent="0.2">
      <c r="A438" s="61" t="s">
        <v>896</v>
      </c>
      <c r="B438" s="58" t="s">
        <v>897</v>
      </c>
      <c r="C438" s="65">
        <v>301882</v>
      </c>
      <c r="D438" s="65">
        <v>133027</v>
      </c>
      <c r="E438" s="66">
        <v>0.495</v>
      </c>
      <c r="F438" s="65">
        <v>13461</v>
      </c>
      <c r="G438" s="65">
        <v>40383</v>
      </c>
      <c r="H438" s="66">
        <v>0.748</v>
      </c>
      <c r="I438" s="65">
        <v>9224</v>
      </c>
      <c r="J438" s="66">
        <v>0.92600000000000005</v>
      </c>
      <c r="K438" s="65">
        <v>1681568577</v>
      </c>
      <c r="L438" s="65">
        <v>4435</v>
      </c>
      <c r="M438" s="65">
        <v>379158</v>
      </c>
      <c r="N438" s="65">
        <v>168390</v>
      </c>
      <c r="O438" s="66">
        <v>0.55000000000000004</v>
      </c>
      <c r="P438" s="65">
        <v>5387</v>
      </c>
      <c r="Q438" s="65">
        <v>5835</v>
      </c>
      <c r="R438" s="65">
        <v>5611</v>
      </c>
      <c r="S438" s="66">
        <v>1.1240000000000001</v>
      </c>
      <c r="T438" s="66">
        <v>1.661</v>
      </c>
      <c r="U438" s="66">
        <v>0.79500000000000004</v>
      </c>
      <c r="V438" s="65">
        <v>1668369571</v>
      </c>
      <c r="W438" s="65">
        <v>1694767583</v>
      </c>
      <c r="X438" s="65">
        <v>713335568</v>
      </c>
      <c r="Y438" s="65">
        <v>746813702</v>
      </c>
      <c r="Z438" s="65">
        <v>5614</v>
      </c>
      <c r="AA438" s="65">
        <v>4293</v>
      </c>
      <c r="AB438" s="67">
        <v>0.78749999999999998</v>
      </c>
      <c r="AC438" s="65">
        <v>108</v>
      </c>
      <c r="AD438" s="66">
        <v>0.21110000000000001</v>
      </c>
      <c r="AE438" s="66">
        <v>0.66100000000000003</v>
      </c>
      <c r="AF438" s="65">
        <v>4944</v>
      </c>
      <c r="AG438" s="65">
        <v>4569</v>
      </c>
      <c r="AH438" s="65">
        <v>4522</v>
      </c>
      <c r="AI438" s="65">
        <v>374782</v>
      </c>
      <c r="AJ438" s="66">
        <v>0.9</v>
      </c>
      <c r="AK438" s="66">
        <v>0.78500000000000003</v>
      </c>
      <c r="AL438" s="66">
        <v>0.88500000000000001</v>
      </c>
      <c r="AM438" s="66">
        <v>0.88500000000000001</v>
      </c>
      <c r="AN438" s="66">
        <v>0.92400000000000004</v>
      </c>
      <c r="AO438" s="66">
        <v>0.65400000000000003</v>
      </c>
      <c r="AP438" s="66">
        <v>0.78500000000000003</v>
      </c>
      <c r="AQ438" s="66">
        <v>0.78500000000000003</v>
      </c>
      <c r="AR438" s="58">
        <v>0.67352999999999996</v>
      </c>
    </row>
    <row r="439" spans="1:44" x14ac:dyDescent="0.2">
      <c r="A439" s="61" t="s">
        <v>898</v>
      </c>
      <c r="B439" s="58" t="s">
        <v>899</v>
      </c>
      <c r="C439" s="65">
        <v>856620</v>
      </c>
      <c r="D439" s="65">
        <v>264024</v>
      </c>
      <c r="E439" s="66">
        <v>1.165</v>
      </c>
      <c r="F439" s="65">
        <v>17616</v>
      </c>
      <c r="G439" s="65">
        <v>52848</v>
      </c>
      <c r="H439" s="66">
        <v>0.40600000000000003</v>
      </c>
      <c r="I439" s="65">
        <v>21851</v>
      </c>
      <c r="J439" s="66">
        <v>0.82599999999999996</v>
      </c>
      <c r="K439" s="65">
        <v>8456276985</v>
      </c>
      <c r="L439" s="65">
        <v>7893</v>
      </c>
      <c r="M439" s="65">
        <v>1071364</v>
      </c>
      <c r="N439" s="65">
        <v>338150</v>
      </c>
      <c r="O439" s="66">
        <v>1.1040000000000001</v>
      </c>
      <c r="P439" s="65">
        <v>9618</v>
      </c>
      <c r="Q439" s="65">
        <v>9721</v>
      </c>
      <c r="R439" s="65">
        <v>9670</v>
      </c>
      <c r="S439" s="66">
        <v>1.3140000000000001</v>
      </c>
      <c r="T439" s="66">
        <v>1.1279999999999999</v>
      </c>
      <c r="U439" s="66">
        <v>0.34399999999999997</v>
      </c>
      <c r="V439" s="65">
        <v>8252976800</v>
      </c>
      <c r="W439" s="65">
        <v>8659577171</v>
      </c>
      <c r="X439" s="65">
        <v>2623901178</v>
      </c>
      <c r="Y439" s="65">
        <v>2669021844</v>
      </c>
      <c r="Z439" s="65">
        <v>10109</v>
      </c>
      <c r="AA439" s="65">
        <v>7789</v>
      </c>
      <c r="AB439" s="67">
        <v>0.15670000000000001</v>
      </c>
      <c r="AC439" s="65">
        <v>275</v>
      </c>
      <c r="AD439" s="66">
        <v>1.32E-2</v>
      </c>
      <c r="AE439" s="66">
        <v>0.128</v>
      </c>
      <c r="AF439" s="65">
        <v>8467</v>
      </c>
      <c r="AG439" s="65">
        <v>8035</v>
      </c>
      <c r="AH439" s="65">
        <v>8604</v>
      </c>
      <c r="AI439" s="65">
        <v>1006459</v>
      </c>
      <c r="AJ439" s="66">
        <v>0.48899999999999999</v>
      </c>
      <c r="AK439" s="66">
        <v>0.55100000000000005</v>
      </c>
      <c r="AL439" s="66">
        <v>0.65100000000000002</v>
      </c>
      <c r="AM439" s="66">
        <v>0.55100000000000005</v>
      </c>
      <c r="AN439" s="66">
        <v>0.55100000000000005</v>
      </c>
      <c r="AO439" s="66">
        <v>0.59199999999999997</v>
      </c>
      <c r="AP439" s="66">
        <v>0.42299999999999999</v>
      </c>
      <c r="AQ439" s="66">
        <v>0.59199999999999997</v>
      </c>
      <c r="AR439" s="58">
        <v>0.15165999999999999</v>
      </c>
    </row>
    <row r="440" spans="1:44" x14ac:dyDescent="0.2">
      <c r="A440" s="61" t="s">
        <v>900</v>
      </c>
      <c r="B440" s="58" t="s">
        <v>901</v>
      </c>
      <c r="C440" s="65">
        <v>761498</v>
      </c>
      <c r="D440" s="65">
        <v>204577</v>
      </c>
      <c r="E440" s="66">
        <v>0.97099999999999997</v>
      </c>
      <c r="F440" s="65">
        <v>19753</v>
      </c>
      <c r="G440" s="65">
        <v>59259</v>
      </c>
      <c r="H440" s="66">
        <v>0.505</v>
      </c>
      <c r="I440" s="65">
        <v>25761</v>
      </c>
      <c r="J440" s="66">
        <v>0.85499999999999998</v>
      </c>
      <c r="K440" s="65">
        <v>2120060622</v>
      </c>
      <c r="L440" s="65">
        <v>2318</v>
      </c>
      <c r="M440" s="65">
        <v>914607</v>
      </c>
      <c r="N440" s="65">
        <v>251440</v>
      </c>
      <c r="O440" s="66">
        <v>0.82099999999999995</v>
      </c>
      <c r="P440" s="65">
        <v>2729</v>
      </c>
      <c r="Q440" s="65">
        <v>2670</v>
      </c>
      <c r="R440" s="65">
        <v>2729</v>
      </c>
      <c r="S440" s="66">
        <v>1.3140000000000001</v>
      </c>
      <c r="T440" s="66">
        <v>1.234</v>
      </c>
      <c r="U440" s="66">
        <v>0.42099999999999999</v>
      </c>
      <c r="V440" s="65">
        <v>2070612339</v>
      </c>
      <c r="W440" s="65">
        <v>2169508906</v>
      </c>
      <c r="X440" s="65">
        <v>563403012</v>
      </c>
      <c r="Y440" s="65">
        <v>582840135</v>
      </c>
      <c r="Z440" s="65">
        <v>2849</v>
      </c>
      <c r="AA440" s="65">
        <v>2259</v>
      </c>
      <c r="AB440" s="67">
        <v>0.25330000000000003</v>
      </c>
      <c r="AC440" s="65">
        <v>152</v>
      </c>
      <c r="AD440" s="66">
        <v>5.5500000000000001E-2</v>
      </c>
      <c r="AE440" s="66">
        <v>0.23400000000000001</v>
      </c>
      <c r="AF440" s="65">
        <v>2421</v>
      </c>
      <c r="AG440" s="65">
        <v>2306</v>
      </c>
      <c r="AH440" s="65">
        <v>2508</v>
      </c>
      <c r="AI440" s="65">
        <v>865035</v>
      </c>
      <c r="AJ440" s="66">
        <v>0.56200000000000006</v>
      </c>
      <c r="AK440" s="66">
        <v>0.504</v>
      </c>
      <c r="AL440" s="66">
        <v>0.60399999999999998</v>
      </c>
      <c r="AM440" s="66">
        <v>0.60399999999999998</v>
      </c>
      <c r="AN440" s="66">
        <v>0.60399999999999998</v>
      </c>
      <c r="AO440" s="66">
        <v>0.70099999999999996</v>
      </c>
      <c r="AP440" s="66">
        <v>0.504</v>
      </c>
      <c r="AQ440" s="66">
        <v>0.70099999999999996</v>
      </c>
      <c r="AR440" s="58">
        <v>0.21937000000000001</v>
      </c>
    </row>
    <row r="441" spans="1:44" x14ac:dyDescent="0.2">
      <c r="A441" s="61" t="s">
        <v>902</v>
      </c>
      <c r="B441" s="58" t="s">
        <v>903</v>
      </c>
      <c r="C441" s="65">
        <v>434625</v>
      </c>
      <c r="D441" s="65">
        <v>148327</v>
      </c>
      <c r="E441" s="66">
        <v>0.622</v>
      </c>
      <c r="F441" s="65">
        <v>17577</v>
      </c>
      <c r="G441" s="65">
        <v>52731</v>
      </c>
      <c r="H441" s="66">
        <v>0.68300000000000005</v>
      </c>
      <c r="I441" s="65">
        <v>19248</v>
      </c>
      <c r="J441" s="66">
        <v>0.90700000000000003</v>
      </c>
      <c r="K441" s="65">
        <v>4417042393</v>
      </c>
      <c r="L441" s="65">
        <v>8117</v>
      </c>
      <c r="M441" s="65">
        <v>544171</v>
      </c>
      <c r="N441" s="65">
        <v>189681</v>
      </c>
      <c r="O441" s="66">
        <v>0.61899999999999999</v>
      </c>
      <c r="P441" s="65">
        <v>9601</v>
      </c>
      <c r="Q441" s="65">
        <v>9757</v>
      </c>
      <c r="R441" s="65">
        <v>9679</v>
      </c>
      <c r="S441" s="66">
        <v>1.3140000000000001</v>
      </c>
      <c r="T441" s="66">
        <v>1.526</v>
      </c>
      <c r="U441" s="66">
        <v>0.60499999999999998</v>
      </c>
      <c r="V441" s="65">
        <v>4322675987</v>
      </c>
      <c r="W441" s="65">
        <v>4511408799</v>
      </c>
      <c r="X441" s="65">
        <v>1478945931</v>
      </c>
      <c r="Y441" s="65">
        <v>1539642173</v>
      </c>
      <c r="Z441" s="65">
        <v>10380</v>
      </c>
      <c r="AA441" s="65">
        <v>7875</v>
      </c>
      <c r="AB441" s="67">
        <v>0.60329999999999995</v>
      </c>
      <c r="AC441" s="65">
        <v>1140</v>
      </c>
      <c r="AD441" s="66">
        <v>9.5600000000000004E-2</v>
      </c>
      <c r="AE441" s="66">
        <v>0.52600000000000002</v>
      </c>
      <c r="AF441" s="65">
        <v>8108</v>
      </c>
      <c r="AG441" s="65">
        <v>8446</v>
      </c>
      <c r="AH441" s="65">
        <v>8711</v>
      </c>
      <c r="AI441" s="65">
        <v>517897</v>
      </c>
      <c r="AJ441" s="66">
        <v>0.76400000000000001</v>
      </c>
      <c r="AK441" s="66">
        <v>0.70299999999999996</v>
      </c>
      <c r="AL441" s="66">
        <v>0.80300000000000005</v>
      </c>
      <c r="AM441" s="66">
        <v>0.80300000000000005</v>
      </c>
      <c r="AN441" s="66">
        <v>0.80300000000000005</v>
      </c>
      <c r="AO441" s="66">
        <v>0.76300000000000001</v>
      </c>
      <c r="AP441" s="66">
        <v>0.70299999999999996</v>
      </c>
      <c r="AQ441" s="66">
        <v>0.76300000000000001</v>
      </c>
      <c r="AR441" s="58">
        <v>0.46009</v>
      </c>
    </row>
    <row r="442" spans="1:44" x14ac:dyDescent="0.2">
      <c r="A442" s="61" t="s">
        <v>904</v>
      </c>
      <c r="B442" s="58" t="s">
        <v>905</v>
      </c>
      <c r="C442" s="65">
        <v>1080595</v>
      </c>
      <c r="D442" s="65">
        <v>344074</v>
      </c>
      <c r="E442" s="66">
        <v>1.4930000000000001</v>
      </c>
      <c r="F442" s="65">
        <v>20809</v>
      </c>
      <c r="G442" s="65">
        <v>62427</v>
      </c>
      <c r="H442" s="66">
        <v>0.25</v>
      </c>
      <c r="I442" s="65">
        <v>29364</v>
      </c>
      <c r="J442" s="66">
        <v>0.77700000000000002</v>
      </c>
      <c r="K442" s="65">
        <v>3892577236</v>
      </c>
      <c r="L442" s="65">
        <v>2953</v>
      </c>
      <c r="M442" s="65">
        <v>1318177</v>
      </c>
      <c r="N442" s="65">
        <v>428316</v>
      </c>
      <c r="O442" s="66">
        <v>1.399</v>
      </c>
      <c r="P442" s="65">
        <v>3320</v>
      </c>
      <c r="Q442" s="65">
        <v>3427</v>
      </c>
      <c r="R442" s="65">
        <v>3374</v>
      </c>
      <c r="S442" s="66">
        <v>1.3140000000000001</v>
      </c>
      <c r="T442" s="66">
        <v>1.149</v>
      </c>
      <c r="U442" s="66">
        <v>0.253</v>
      </c>
      <c r="V442" s="65">
        <v>3812883754</v>
      </c>
      <c r="W442" s="65">
        <v>3972270719</v>
      </c>
      <c r="X442" s="65">
        <v>1196433783</v>
      </c>
      <c r="Y442" s="65">
        <v>1264818733</v>
      </c>
      <c r="Z442" s="65">
        <v>3676</v>
      </c>
      <c r="AA442" s="65">
        <v>2835</v>
      </c>
      <c r="AB442" s="67">
        <v>0.13389999999999999</v>
      </c>
      <c r="AC442" s="65">
        <v>172</v>
      </c>
      <c r="AD442" s="66">
        <v>4.8899999999999999E-2</v>
      </c>
      <c r="AE442" s="66">
        <v>0.14899999999999999</v>
      </c>
      <c r="AF442" s="65">
        <v>2847</v>
      </c>
      <c r="AG442" s="65">
        <v>2916</v>
      </c>
      <c r="AH442" s="65">
        <v>3181</v>
      </c>
      <c r="AI442" s="65">
        <v>1248749</v>
      </c>
      <c r="AJ442" s="66">
        <v>0.36399999999999999</v>
      </c>
      <c r="AK442" s="66">
        <v>0.317</v>
      </c>
      <c r="AL442" s="66">
        <v>0.41699999999999998</v>
      </c>
      <c r="AM442" s="66">
        <v>0.38300000000000001</v>
      </c>
      <c r="AN442" s="66">
        <v>0.38300000000000001</v>
      </c>
      <c r="AO442" s="66">
        <v>0.62</v>
      </c>
      <c r="AP442" s="66">
        <v>0.28299999999999997</v>
      </c>
      <c r="AQ442" s="66">
        <v>0.62</v>
      </c>
      <c r="AR442" s="58">
        <v>0.12565000000000001</v>
      </c>
    </row>
    <row r="443" spans="1:44" x14ac:dyDescent="0.2">
      <c r="A443" s="61" t="s">
        <v>906</v>
      </c>
      <c r="B443" s="58" t="s">
        <v>907</v>
      </c>
      <c r="C443" s="65">
        <v>843704</v>
      </c>
      <c r="D443" s="65">
        <v>323689</v>
      </c>
      <c r="E443" s="66">
        <v>1.2829999999999999</v>
      </c>
      <c r="F443" s="65">
        <v>18731</v>
      </c>
      <c r="G443" s="65">
        <v>56193</v>
      </c>
      <c r="H443" s="66">
        <v>0.34599999999999997</v>
      </c>
      <c r="I443" s="65">
        <v>26135</v>
      </c>
      <c r="J443" s="66">
        <v>0.80800000000000005</v>
      </c>
      <c r="K443" s="65">
        <v>3094906386</v>
      </c>
      <c r="L443" s="65">
        <v>2948</v>
      </c>
      <c r="M443" s="65">
        <v>1049832</v>
      </c>
      <c r="N443" s="65">
        <v>412297</v>
      </c>
      <c r="O443" s="66">
        <v>1.3460000000000001</v>
      </c>
      <c r="P443" s="65">
        <v>3341</v>
      </c>
      <c r="Q443" s="65">
        <v>3619</v>
      </c>
      <c r="R443" s="65">
        <v>3480</v>
      </c>
      <c r="S443" s="66">
        <v>1.3140000000000001</v>
      </c>
      <c r="T443" s="66">
        <v>1.3129999999999999</v>
      </c>
      <c r="U443" s="66">
        <v>0.309</v>
      </c>
      <c r="V443" s="65">
        <v>3021703960</v>
      </c>
      <c r="W443" s="65">
        <v>3168108813</v>
      </c>
      <c r="X443" s="65">
        <v>1092957094</v>
      </c>
      <c r="Y443" s="65">
        <v>1215454457</v>
      </c>
      <c r="Z443" s="65">
        <v>3755</v>
      </c>
      <c r="AA443" s="65">
        <v>2781</v>
      </c>
      <c r="AB443" s="67">
        <v>0.3604</v>
      </c>
      <c r="AC443" s="65">
        <v>252</v>
      </c>
      <c r="AD443" s="66">
        <v>5.1900000000000002E-2</v>
      </c>
      <c r="AE443" s="66">
        <v>0.313</v>
      </c>
      <c r="AF443" s="65">
        <v>2825</v>
      </c>
      <c r="AG443" s="65">
        <v>2935</v>
      </c>
      <c r="AH443" s="65">
        <v>3136</v>
      </c>
      <c r="AI443" s="65">
        <v>1010238</v>
      </c>
      <c r="AJ443" s="66">
        <v>0.48699999999999999</v>
      </c>
      <c r="AK443" s="66">
        <v>0.43099999999999999</v>
      </c>
      <c r="AL443" s="66">
        <v>0.53100000000000003</v>
      </c>
      <c r="AM443" s="66">
        <v>0.52</v>
      </c>
      <c r="AN443" s="66">
        <v>0.52</v>
      </c>
      <c r="AO443" s="66">
        <v>0.65300000000000002</v>
      </c>
      <c r="AP443" s="66">
        <v>0.42</v>
      </c>
      <c r="AQ443" s="66">
        <v>0.65300000000000002</v>
      </c>
      <c r="AR443" s="58">
        <v>0.29032999999999998</v>
      </c>
    </row>
    <row r="444" spans="1:44" x14ac:dyDescent="0.2">
      <c r="A444" s="61" t="s">
        <v>908</v>
      </c>
      <c r="B444" s="58" t="s">
        <v>909</v>
      </c>
      <c r="C444" s="65">
        <v>856255</v>
      </c>
      <c r="D444" s="65">
        <v>312134</v>
      </c>
      <c r="E444" s="66">
        <v>1.268</v>
      </c>
      <c r="F444" s="65">
        <v>19560</v>
      </c>
      <c r="G444" s="65">
        <v>58680</v>
      </c>
      <c r="H444" s="66">
        <v>0.35399999999999998</v>
      </c>
      <c r="I444" s="65">
        <v>23915</v>
      </c>
      <c r="J444" s="66">
        <v>0.81</v>
      </c>
      <c r="K444" s="65">
        <v>2549838791</v>
      </c>
      <c r="L444" s="65">
        <v>2405</v>
      </c>
      <c r="M444" s="65">
        <v>1060224</v>
      </c>
      <c r="N444" s="65">
        <v>393770</v>
      </c>
      <c r="O444" s="66">
        <v>1.286</v>
      </c>
      <c r="P444" s="65">
        <v>2798</v>
      </c>
      <c r="Q444" s="65">
        <v>2813</v>
      </c>
      <c r="R444" s="65">
        <v>2806</v>
      </c>
      <c r="S444" s="66">
        <v>1.3140000000000001</v>
      </c>
      <c r="T444" s="66">
        <v>1.121</v>
      </c>
      <c r="U444" s="66">
        <v>0.30499999999999999</v>
      </c>
      <c r="V444" s="65">
        <v>2501797441</v>
      </c>
      <c r="W444" s="65">
        <v>2597880141</v>
      </c>
      <c r="X444" s="65">
        <v>910109514</v>
      </c>
      <c r="Y444" s="65">
        <v>947017305</v>
      </c>
      <c r="Z444" s="65">
        <v>3034</v>
      </c>
      <c r="AA444" s="65">
        <v>2396</v>
      </c>
      <c r="AB444" s="67">
        <v>0.13619999999999999</v>
      </c>
      <c r="AC444" s="65">
        <v>81</v>
      </c>
      <c r="AD444" s="66">
        <v>2.3E-2</v>
      </c>
      <c r="AE444" s="66">
        <v>0.121</v>
      </c>
      <c r="AF444" s="65">
        <v>2597</v>
      </c>
      <c r="AG444" s="65">
        <v>2497</v>
      </c>
      <c r="AH444" s="65">
        <v>2615</v>
      </c>
      <c r="AI444" s="65">
        <v>993453</v>
      </c>
      <c r="AJ444" s="66">
        <v>0.496</v>
      </c>
      <c r="AK444" s="66">
        <v>0.43</v>
      </c>
      <c r="AL444" s="66">
        <v>0.53</v>
      </c>
      <c r="AM444" s="66">
        <v>0.53</v>
      </c>
      <c r="AN444" s="66">
        <v>0.53</v>
      </c>
      <c r="AO444" s="66">
        <v>0.64200000000000002</v>
      </c>
      <c r="AP444" s="66">
        <v>0.43</v>
      </c>
      <c r="AQ444" s="66">
        <v>0.64200000000000002</v>
      </c>
      <c r="AR444" s="58">
        <v>0.13077</v>
      </c>
    </row>
    <row r="445" spans="1:44" x14ac:dyDescent="0.2">
      <c r="A445" s="61" t="s">
        <v>910</v>
      </c>
      <c r="B445" s="58" t="s">
        <v>1389</v>
      </c>
      <c r="C445" s="65">
        <v>920657</v>
      </c>
      <c r="D445" s="65">
        <v>253179</v>
      </c>
      <c r="E445" s="66">
        <v>1.1870000000000001</v>
      </c>
      <c r="F445" s="65">
        <v>21140</v>
      </c>
      <c r="G445" s="65">
        <v>63420</v>
      </c>
      <c r="H445" s="66">
        <v>0.39500000000000002</v>
      </c>
      <c r="I445" s="65">
        <v>27875</v>
      </c>
      <c r="J445" s="66">
        <v>0.82199999999999995</v>
      </c>
      <c r="K445" s="65">
        <v>4717640203</v>
      </c>
      <c r="L445" s="65">
        <v>4180</v>
      </c>
      <c r="M445" s="65">
        <v>1128622</v>
      </c>
      <c r="N445" s="65">
        <v>317504</v>
      </c>
      <c r="O445" s="66">
        <v>1.0369999999999999</v>
      </c>
      <c r="P445" s="65">
        <v>4973</v>
      </c>
      <c r="Q445" s="65">
        <v>4934</v>
      </c>
      <c r="R445" s="65">
        <v>4973</v>
      </c>
      <c r="S445" s="66">
        <v>1.3140000000000001</v>
      </c>
      <c r="T445" s="66">
        <v>1.298</v>
      </c>
      <c r="U445" s="66">
        <v>0.33300000000000002</v>
      </c>
      <c r="V445" s="65">
        <v>4609191332</v>
      </c>
      <c r="W445" s="65">
        <v>4826089075</v>
      </c>
      <c r="X445" s="65">
        <v>1347649885</v>
      </c>
      <c r="Y445" s="65">
        <v>1327168567</v>
      </c>
      <c r="Z445" s="65">
        <v>5242</v>
      </c>
      <c r="AA445" s="65">
        <v>4027</v>
      </c>
      <c r="AB445" s="67">
        <v>0.32829999999999998</v>
      </c>
      <c r="AC445" s="65">
        <v>379</v>
      </c>
      <c r="AD445" s="66">
        <v>5.8500000000000003E-2</v>
      </c>
      <c r="AE445" s="66">
        <v>0.29799999999999999</v>
      </c>
      <c r="AF445" s="65">
        <v>5516</v>
      </c>
      <c r="AG445" s="65">
        <v>5449</v>
      </c>
      <c r="AH445" s="65">
        <v>4511</v>
      </c>
      <c r="AI445" s="65">
        <v>1069849</v>
      </c>
      <c r="AJ445" s="66">
        <v>0.5</v>
      </c>
      <c r="AK445" s="66">
        <v>0.433</v>
      </c>
      <c r="AL445" s="66">
        <v>0.53300000000000003</v>
      </c>
      <c r="AM445" s="66">
        <v>0.48599999999999999</v>
      </c>
      <c r="AN445" s="66">
        <v>0.48599999999999999</v>
      </c>
      <c r="AO445" s="66">
        <v>0.66200000000000003</v>
      </c>
      <c r="AP445" s="66">
        <v>0.38600000000000001</v>
      </c>
      <c r="AQ445" s="66">
        <v>0.66200000000000003</v>
      </c>
      <c r="AR445" s="58">
        <v>0.27601999999999999</v>
      </c>
    </row>
    <row r="446" spans="1:44" x14ac:dyDescent="0.2">
      <c r="A446" s="61" t="s">
        <v>912</v>
      </c>
      <c r="B446" s="58" t="s">
        <v>913</v>
      </c>
      <c r="C446" s="65">
        <v>892637</v>
      </c>
      <c r="D446" s="65">
        <v>270998</v>
      </c>
      <c r="E446" s="66">
        <v>1.2050000000000001</v>
      </c>
      <c r="F446" s="65">
        <v>15654</v>
      </c>
      <c r="G446" s="65">
        <v>46962</v>
      </c>
      <c r="H446" s="66">
        <v>0.38600000000000001</v>
      </c>
      <c r="I446" s="65">
        <v>16257</v>
      </c>
      <c r="J446" s="66">
        <v>0.82</v>
      </c>
      <c r="K446" s="65">
        <v>10292833106</v>
      </c>
      <c r="L446" s="65">
        <v>9419</v>
      </c>
      <c r="M446" s="65">
        <v>1092773</v>
      </c>
      <c r="N446" s="65">
        <v>341747</v>
      </c>
      <c r="O446" s="66">
        <v>1.1160000000000001</v>
      </c>
      <c r="P446" s="65">
        <v>11359</v>
      </c>
      <c r="Q446" s="65">
        <v>11208</v>
      </c>
      <c r="R446" s="65">
        <v>11359</v>
      </c>
      <c r="S446" s="66">
        <v>1.3140000000000001</v>
      </c>
      <c r="T446" s="66">
        <v>1.859</v>
      </c>
      <c r="U446" s="66">
        <v>0.35</v>
      </c>
      <c r="V446" s="65">
        <v>9982915328</v>
      </c>
      <c r="W446" s="65">
        <v>10602750885</v>
      </c>
      <c r="X446" s="65">
        <v>3013286716</v>
      </c>
      <c r="Y446" s="65">
        <v>3218917396</v>
      </c>
      <c r="Z446" s="65">
        <v>11878</v>
      </c>
      <c r="AA446" s="65">
        <v>9408</v>
      </c>
      <c r="AB446" s="67">
        <v>0.84899999999999998</v>
      </c>
      <c r="AC446" s="65">
        <v>4177</v>
      </c>
      <c r="AD446" s="66">
        <v>0.13089999999999999</v>
      </c>
      <c r="AE446" s="66">
        <v>0.85899999999999999</v>
      </c>
      <c r="AF446" s="65">
        <v>38968</v>
      </c>
      <c r="AG446" s="65">
        <v>38106</v>
      </c>
      <c r="AH446" s="65">
        <v>9617</v>
      </c>
      <c r="AI446" s="65">
        <v>1102500</v>
      </c>
      <c r="AJ446" s="66">
        <v>0.85299999999999998</v>
      </c>
      <c r="AK446" s="66">
        <v>0.54</v>
      </c>
      <c r="AL446" s="66">
        <v>0.64</v>
      </c>
      <c r="AM446" s="66">
        <v>0.54</v>
      </c>
      <c r="AN446" s="66">
        <v>0.56200000000000006</v>
      </c>
      <c r="AO446" s="66">
        <v>0.45300000000000001</v>
      </c>
      <c r="AP446" s="66">
        <v>0.36799999999999999</v>
      </c>
      <c r="AQ446" s="66">
        <v>0.45300000000000001</v>
      </c>
      <c r="AR446" s="58">
        <v>0.64476</v>
      </c>
    </row>
    <row r="447" spans="1:44" x14ac:dyDescent="0.2">
      <c r="A447" s="61" t="s">
        <v>914</v>
      </c>
      <c r="B447" s="58" t="s">
        <v>915</v>
      </c>
      <c r="C447" s="65">
        <v>192623</v>
      </c>
      <c r="D447" s="65">
        <v>78959</v>
      </c>
      <c r="E447" s="66">
        <v>0.30299999999999999</v>
      </c>
      <c r="F447" s="65">
        <v>12461</v>
      </c>
      <c r="G447" s="65">
        <v>37383</v>
      </c>
      <c r="H447" s="66">
        <v>0.84599999999999997</v>
      </c>
      <c r="I447" s="65">
        <v>5509</v>
      </c>
      <c r="J447" s="66">
        <v>0.95499999999999996</v>
      </c>
      <c r="K447" s="65">
        <v>230121059</v>
      </c>
      <c r="L447" s="65">
        <v>969</v>
      </c>
      <c r="M447" s="65">
        <v>237483</v>
      </c>
      <c r="N447" s="65">
        <v>99167</v>
      </c>
      <c r="O447" s="66">
        <v>0.32300000000000001</v>
      </c>
      <c r="P447" s="65">
        <v>1141</v>
      </c>
      <c r="Q447" s="65">
        <v>1144</v>
      </c>
      <c r="R447" s="65">
        <v>1143</v>
      </c>
      <c r="S447" s="66">
        <v>1</v>
      </c>
      <c r="T447" s="66">
        <v>1.905</v>
      </c>
      <c r="U447" s="66">
        <v>0.9</v>
      </c>
      <c r="V447" s="65">
        <v>225819035</v>
      </c>
      <c r="W447" s="65">
        <v>234423083</v>
      </c>
      <c r="X447" s="65">
        <v>90232370</v>
      </c>
      <c r="Y447" s="65">
        <v>96093178</v>
      </c>
      <c r="Z447" s="65">
        <v>1217</v>
      </c>
      <c r="AA447" s="65">
        <v>963</v>
      </c>
      <c r="AB447" s="67">
        <v>0.59160000000000001</v>
      </c>
      <c r="AC447" s="65">
        <v>0</v>
      </c>
      <c r="AD447" s="66">
        <v>0.21540000000000001</v>
      </c>
      <c r="AE447" s="66">
        <v>0.90500000000000003</v>
      </c>
      <c r="AF447" s="65">
        <v>965</v>
      </c>
      <c r="AG447" s="65">
        <v>967</v>
      </c>
      <c r="AH447" s="65">
        <v>1032</v>
      </c>
      <c r="AI447" s="65">
        <v>227154</v>
      </c>
      <c r="AJ447" s="66">
        <v>0.9</v>
      </c>
      <c r="AK447" s="66">
        <v>0.89400000000000002</v>
      </c>
      <c r="AL447" s="66">
        <v>0.95</v>
      </c>
      <c r="AM447" s="66">
        <v>0.95</v>
      </c>
      <c r="AN447" s="66">
        <v>0.98</v>
      </c>
      <c r="AO447" s="66">
        <v>0.64200000000000002</v>
      </c>
      <c r="AP447" s="66">
        <v>0.87</v>
      </c>
      <c r="AQ447" s="66">
        <v>0.87</v>
      </c>
      <c r="AR447" s="58">
        <v>0.47742000000000001</v>
      </c>
    </row>
    <row r="448" spans="1:44" x14ac:dyDescent="0.2">
      <c r="A448" s="61" t="s">
        <v>916</v>
      </c>
      <c r="B448" s="58" t="s">
        <v>917</v>
      </c>
      <c r="C448" s="65">
        <v>298146</v>
      </c>
      <c r="D448" s="65">
        <v>134549</v>
      </c>
      <c r="E448" s="66">
        <v>0.496</v>
      </c>
      <c r="F448" s="65">
        <v>14345</v>
      </c>
      <c r="G448" s="65">
        <v>43035</v>
      </c>
      <c r="H448" s="66">
        <v>0.748</v>
      </c>
      <c r="I448" s="65">
        <v>8892</v>
      </c>
      <c r="J448" s="66">
        <v>0.92600000000000005</v>
      </c>
      <c r="K448" s="65">
        <v>440679278</v>
      </c>
      <c r="L448" s="65">
        <v>1186</v>
      </c>
      <c r="M448" s="65">
        <v>371567</v>
      </c>
      <c r="N448" s="65">
        <v>168583</v>
      </c>
      <c r="O448" s="66">
        <v>0.55000000000000004</v>
      </c>
      <c r="P448" s="65">
        <v>1369</v>
      </c>
      <c r="Q448" s="65">
        <v>1518</v>
      </c>
      <c r="R448" s="65">
        <v>1444</v>
      </c>
      <c r="S448" s="66">
        <v>1</v>
      </c>
      <c r="T448" s="66">
        <v>1.7230000000000001</v>
      </c>
      <c r="U448" s="66">
        <v>0.75800000000000001</v>
      </c>
      <c r="V448" s="65">
        <v>438312312</v>
      </c>
      <c r="W448" s="65">
        <v>443046245</v>
      </c>
      <c r="X448" s="65">
        <v>191074799</v>
      </c>
      <c r="Y448" s="65">
        <v>199940369</v>
      </c>
      <c r="Z448" s="65">
        <v>1486</v>
      </c>
      <c r="AA448" s="65">
        <v>1137</v>
      </c>
      <c r="AB448" s="67">
        <v>0.49890000000000001</v>
      </c>
      <c r="AC448" s="65">
        <v>2</v>
      </c>
      <c r="AD448" s="66">
        <v>0.12540000000000001</v>
      </c>
      <c r="AE448" s="66">
        <v>0.72299999999999998</v>
      </c>
      <c r="AF448" s="65">
        <v>1171</v>
      </c>
      <c r="AG448" s="65">
        <v>1158</v>
      </c>
      <c r="AH448" s="65">
        <v>1284</v>
      </c>
      <c r="AI448" s="65">
        <v>345051</v>
      </c>
      <c r="AJ448" s="66">
        <v>0.9</v>
      </c>
      <c r="AK448" s="66">
        <v>0.85599999999999998</v>
      </c>
      <c r="AL448" s="66">
        <v>0.95</v>
      </c>
      <c r="AM448" s="66">
        <v>0.90300000000000002</v>
      </c>
      <c r="AN448" s="66">
        <v>0.90300000000000002</v>
      </c>
      <c r="AO448" s="66">
        <v>0.65100000000000002</v>
      </c>
      <c r="AP448" s="66">
        <v>0.80300000000000005</v>
      </c>
      <c r="AQ448" s="66">
        <v>0.80300000000000005</v>
      </c>
      <c r="AR448" s="58">
        <v>0.39290999999999998</v>
      </c>
    </row>
    <row r="449" spans="1:44" x14ac:dyDescent="0.2">
      <c r="A449" s="61" t="s">
        <v>918</v>
      </c>
      <c r="B449" s="58" t="s">
        <v>919</v>
      </c>
      <c r="C449" s="65">
        <v>1092368</v>
      </c>
      <c r="D449" s="65">
        <v>94505</v>
      </c>
      <c r="E449" s="66">
        <v>0.96799999999999997</v>
      </c>
      <c r="F449" s="65">
        <v>20359</v>
      </c>
      <c r="G449" s="65">
        <v>61077</v>
      </c>
      <c r="H449" s="66">
        <v>0.50700000000000001</v>
      </c>
      <c r="I449" s="65">
        <v>17188</v>
      </c>
      <c r="J449" s="66">
        <v>0.85499999999999998</v>
      </c>
      <c r="K449" s="65">
        <v>366667963</v>
      </c>
      <c r="L449" s="65">
        <v>271</v>
      </c>
      <c r="M449" s="65">
        <v>1353018</v>
      </c>
      <c r="N449" s="65">
        <v>117173</v>
      </c>
      <c r="O449" s="66">
        <v>0.38200000000000001</v>
      </c>
      <c r="P449" s="65">
        <v>324</v>
      </c>
      <c r="Q449" s="65">
        <v>358</v>
      </c>
      <c r="R449" s="65">
        <v>341</v>
      </c>
      <c r="S449" s="66">
        <v>1</v>
      </c>
      <c r="T449" s="66">
        <v>2</v>
      </c>
      <c r="U449" s="66">
        <v>0.436</v>
      </c>
      <c r="V449" s="65">
        <v>366300078</v>
      </c>
      <c r="W449" s="65">
        <v>367035849</v>
      </c>
      <c r="X449" s="65">
        <v>28900489</v>
      </c>
      <c r="Y449" s="65">
        <v>31753976</v>
      </c>
      <c r="Z449" s="65">
        <v>336</v>
      </c>
      <c r="AA449" s="65">
        <v>255</v>
      </c>
      <c r="AB449" s="67">
        <v>0.7077</v>
      </c>
      <c r="AC449" s="65">
        <v>0</v>
      </c>
      <c r="AD449" s="66">
        <v>0.24690000000000001</v>
      </c>
      <c r="AE449" s="66">
        <v>1.0980000000000001</v>
      </c>
      <c r="AF449" s="65">
        <v>255</v>
      </c>
      <c r="AG449" s="65">
        <v>254</v>
      </c>
      <c r="AH449" s="65">
        <v>287</v>
      </c>
      <c r="AI449" s="65">
        <v>1278870</v>
      </c>
      <c r="AJ449" s="66">
        <v>0.59699999999999998</v>
      </c>
      <c r="AK449" s="66">
        <v>0.69</v>
      </c>
      <c r="AL449" s="66">
        <v>0.79</v>
      </c>
      <c r="AM449" s="66">
        <v>0.68700000000000006</v>
      </c>
      <c r="AN449" s="66">
        <v>0.71599999999999997</v>
      </c>
      <c r="AO449" s="66">
        <v>0.32300000000000001</v>
      </c>
      <c r="AP449" s="66">
        <v>0.26600000000000001</v>
      </c>
      <c r="AQ449" s="66">
        <v>0.36</v>
      </c>
      <c r="AR449" s="58">
        <v>0.57547999999999999</v>
      </c>
    </row>
    <row r="450" spans="1:44" x14ac:dyDescent="0.2">
      <c r="A450" s="61" t="s">
        <v>920</v>
      </c>
      <c r="B450" s="58" t="s">
        <v>921</v>
      </c>
      <c r="C450" s="65">
        <v>1076263</v>
      </c>
      <c r="D450" s="65">
        <v>132961</v>
      </c>
      <c r="E450" s="66">
        <v>1.0389999999999999</v>
      </c>
      <c r="F450" s="65">
        <v>19096</v>
      </c>
      <c r="G450" s="65">
        <v>57288</v>
      </c>
      <c r="H450" s="66">
        <v>0.47099999999999997</v>
      </c>
      <c r="I450" s="65">
        <v>21543</v>
      </c>
      <c r="J450" s="66">
        <v>0.84499999999999997</v>
      </c>
      <c r="K450" s="65">
        <v>444496958</v>
      </c>
      <c r="L450" s="65">
        <v>343</v>
      </c>
      <c r="M450" s="65">
        <v>1295909</v>
      </c>
      <c r="N450" s="65">
        <v>160096</v>
      </c>
      <c r="O450" s="66">
        <v>0.52300000000000002</v>
      </c>
      <c r="P450" s="65">
        <v>430</v>
      </c>
      <c r="Q450" s="65">
        <v>416</v>
      </c>
      <c r="R450" s="65">
        <v>430</v>
      </c>
      <c r="S450" s="66">
        <v>1</v>
      </c>
      <c r="T450" s="66">
        <v>1.86</v>
      </c>
      <c r="U450" s="66">
        <v>0.38600000000000001</v>
      </c>
      <c r="V450" s="65">
        <v>453085082</v>
      </c>
      <c r="W450" s="65">
        <v>444496958</v>
      </c>
      <c r="X450" s="65">
        <v>53775356</v>
      </c>
      <c r="Y450" s="65">
        <v>54913158</v>
      </c>
      <c r="Z450" s="65">
        <v>413</v>
      </c>
      <c r="AA450" s="65">
        <v>366</v>
      </c>
      <c r="AB450" s="67">
        <v>0.39960000000000001</v>
      </c>
      <c r="AC450" s="65">
        <v>0</v>
      </c>
      <c r="AD450" s="66">
        <v>0.21049999999999999</v>
      </c>
      <c r="AE450" s="66">
        <v>0.86</v>
      </c>
      <c r="AF450" s="65">
        <v>366</v>
      </c>
      <c r="AG450" s="65">
        <v>358</v>
      </c>
      <c r="AH450" s="65">
        <v>369</v>
      </c>
      <c r="AI450" s="65">
        <v>1204598</v>
      </c>
      <c r="AJ450" s="66">
        <v>0.55900000000000005</v>
      </c>
      <c r="AK450" s="66">
        <v>0.47</v>
      </c>
      <c r="AL450" s="66">
        <v>0.56999999999999995</v>
      </c>
      <c r="AM450" s="66">
        <v>0.47</v>
      </c>
      <c r="AN450" s="66">
        <v>0.47</v>
      </c>
      <c r="AO450" s="66">
        <v>0.54100000000000004</v>
      </c>
      <c r="AP450" s="66">
        <v>0.309</v>
      </c>
      <c r="AQ450" s="66">
        <v>0.54100000000000004</v>
      </c>
      <c r="AR450" s="58">
        <v>0.36925000000000002</v>
      </c>
    </row>
    <row r="451" spans="1:44" x14ac:dyDescent="0.2">
      <c r="A451" s="61" t="s">
        <v>922</v>
      </c>
      <c r="B451" s="58" t="s">
        <v>923</v>
      </c>
      <c r="C451" s="65">
        <v>260439</v>
      </c>
      <c r="D451" s="65">
        <v>94824</v>
      </c>
      <c r="E451" s="66">
        <v>0.38400000000000001</v>
      </c>
      <c r="F451" s="65">
        <v>13377</v>
      </c>
      <c r="G451" s="65">
        <v>40131</v>
      </c>
      <c r="H451" s="66">
        <v>0.80500000000000005</v>
      </c>
      <c r="I451" s="65">
        <v>4480</v>
      </c>
      <c r="J451" s="66">
        <v>0.94299999999999995</v>
      </c>
      <c r="K451" s="65">
        <v>461282197</v>
      </c>
      <c r="L451" s="65">
        <v>1479</v>
      </c>
      <c r="M451" s="65">
        <v>311887</v>
      </c>
      <c r="N451" s="65">
        <v>113802</v>
      </c>
      <c r="O451" s="66">
        <v>0.371</v>
      </c>
      <c r="P451" s="65">
        <v>1708</v>
      </c>
      <c r="Q451" s="65">
        <v>1773</v>
      </c>
      <c r="R451" s="65">
        <v>1741</v>
      </c>
      <c r="S451" s="66">
        <v>1</v>
      </c>
      <c r="T451" s="66">
        <v>1.9219999999999999</v>
      </c>
      <c r="U451" s="66">
        <v>0.9</v>
      </c>
      <c r="V451" s="65">
        <v>460284485</v>
      </c>
      <c r="W451" s="65">
        <v>462279910</v>
      </c>
      <c r="X451" s="65">
        <v>158879862</v>
      </c>
      <c r="Y451" s="65">
        <v>168313526</v>
      </c>
      <c r="Z451" s="65">
        <v>1775</v>
      </c>
      <c r="AA451" s="65">
        <v>1440</v>
      </c>
      <c r="AB451" s="67">
        <v>0.65459999999999996</v>
      </c>
      <c r="AC451" s="65">
        <v>6</v>
      </c>
      <c r="AD451" s="66">
        <v>0.19689999999999999</v>
      </c>
      <c r="AE451" s="66">
        <v>0.92200000000000004</v>
      </c>
      <c r="AF451" s="65">
        <v>1520</v>
      </c>
      <c r="AG451" s="65">
        <v>1526</v>
      </c>
      <c r="AH451" s="65">
        <v>1512</v>
      </c>
      <c r="AI451" s="65">
        <v>305740</v>
      </c>
      <c r="AJ451" s="66">
        <v>0.9</v>
      </c>
      <c r="AK451" s="66">
        <v>0.87</v>
      </c>
      <c r="AL451" s="66">
        <v>0.95</v>
      </c>
      <c r="AM451" s="66">
        <v>0.92500000000000004</v>
      </c>
      <c r="AN451" s="66">
        <v>0.96599999999999997</v>
      </c>
      <c r="AO451" s="66">
        <v>0.433</v>
      </c>
      <c r="AP451" s="66">
        <v>0.82499999999999996</v>
      </c>
      <c r="AQ451" s="66">
        <v>0.82499999999999996</v>
      </c>
      <c r="AR451" s="58">
        <v>0.52439999999999998</v>
      </c>
    </row>
    <row r="452" spans="1:44" x14ac:dyDescent="0.2">
      <c r="A452" s="61" t="s">
        <v>924</v>
      </c>
      <c r="B452" s="58" t="s">
        <v>925</v>
      </c>
      <c r="C452" s="65">
        <v>835462</v>
      </c>
      <c r="D452" s="65">
        <v>98119</v>
      </c>
      <c r="E452" s="66">
        <v>0.79500000000000004</v>
      </c>
      <c r="F452" s="65">
        <v>18129</v>
      </c>
      <c r="G452" s="65">
        <v>54387</v>
      </c>
      <c r="H452" s="66">
        <v>0.59499999999999997</v>
      </c>
      <c r="I452" s="65">
        <v>16935</v>
      </c>
      <c r="J452" s="66">
        <v>0.88100000000000001</v>
      </c>
      <c r="K452" s="65">
        <v>251416063</v>
      </c>
      <c r="L452" s="65">
        <v>247</v>
      </c>
      <c r="M452" s="65">
        <v>1017878</v>
      </c>
      <c r="N452" s="65">
        <v>120364</v>
      </c>
      <c r="O452" s="66">
        <v>0.39300000000000002</v>
      </c>
      <c r="P452" s="65">
        <v>273</v>
      </c>
      <c r="Q452" s="65">
        <v>287</v>
      </c>
      <c r="R452" s="65">
        <v>280</v>
      </c>
      <c r="S452" s="66">
        <v>1</v>
      </c>
      <c r="T452" s="66">
        <v>2</v>
      </c>
      <c r="U452" s="66">
        <v>0.50900000000000001</v>
      </c>
      <c r="V452" s="65">
        <v>249686879</v>
      </c>
      <c r="W452" s="65">
        <v>253145248</v>
      </c>
      <c r="X452" s="65">
        <v>28975714</v>
      </c>
      <c r="Y452" s="65">
        <v>29730116</v>
      </c>
      <c r="Z452" s="65">
        <v>303</v>
      </c>
      <c r="AA452" s="65">
        <v>240</v>
      </c>
      <c r="AB452" s="67">
        <v>0.61609999999999998</v>
      </c>
      <c r="AC452" s="65">
        <v>0</v>
      </c>
      <c r="AD452" s="66">
        <v>0.22289999999999999</v>
      </c>
      <c r="AE452" s="66">
        <v>1</v>
      </c>
      <c r="AF452" s="65">
        <v>240</v>
      </c>
      <c r="AG452" s="65">
        <v>220</v>
      </c>
      <c r="AH452" s="65">
        <v>269</v>
      </c>
      <c r="AI452" s="65">
        <v>941060</v>
      </c>
      <c r="AJ452" s="66">
        <v>0.68</v>
      </c>
      <c r="AK452" s="66">
        <v>0.72199999999999998</v>
      </c>
      <c r="AL452" s="66">
        <v>0.82199999999999995</v>
      </c>
      <c r="AM452" s="66">
        <v>0.72199999999999998</v>
      </c>
      <c r="AN452" s="66">
        <v>0.753</v>
      </c>
      <c r="AO452" s="66">
        <v>0.45600000000000002</v>
      </c>
      <c r="AP452" s="66">
        <v>0.46</v>
      </c>
      <c r="AQ452" s="66">
        <v>0.46</v>
      </c>
      <c r="AR452" s="58">
        <v>0.46945999999999999</v>
      </c>
    </row>
    <row r="453" spans="1:44" x14ac:dyDescent="0.2">
      <c r="A453" s="61" t="s">
        <v>926</v>
      </c>
      <c r="B453" s="58" t="s">
        <v>927</v>
      </c>
      <c r="C453" s="65">
        <v>312391</v>
      </c>
      <c r="D453" s="65">
        <v>84113</v>
      </c>
      <c r="E453" s="66">
        <v>0.39800000000000002</v>
      </c>
      <c r="F453" s="65">
        <v>14786</v>
      </c>
      <c r="G453" s="65">
        <v>44358</v>
      </c>
      <c r="H453" s="66">
        <v>0.79800000000000004</v>
      </c>
      <c r="I453" s="65">
        <v>6471</v>
      </c>
      <c r="J453" s="66">
        <v>0.94099999999999995</v>
      </c>
      <c r="K453" s="65">
        <v>145729429</v>
      </c>
      <c r="L453" s="65">
        <v>388</v>
      </c>
      <c r="M453" s="65">
        <v>375591</v>
      </c>
      <c r="N453" s="65">
        <v>103624</v>
      </c>
      <c r="O453" s="66">
        <v>0.33800000000000002</v>
      </c>
      <c r="P453" s="65">
        <v>493</v>
      </c>
      <c r="Q453" s="65">
        <v>471</v>
      </c>
      <c r="R453" s="65">
        <v>493</v>
      </c>
      <c r="S453" s="66">
        <v>1</v>
      </c>
      <c r="T453" s="66">
        <v>1.9870000000000001</v>
      </c>
      <c r="U453" s="66">
        <v>0.9</v>
      </c>
      <c r="V453" s="65">
        <v>142135822</v>
      </c>
      <c r="W453" s="65">
        <v>149323037</v>
      </c>
      <c r="X453" s="65">
        <v>36719149</v>
      </c>
      <c r="Y453" s="65">
        <v>40206366</v>
      </c>
      <c r="Z453" s="65">
        <v>478</v>
      </c>
      <c r="AA453" s="65">
        <v>413</v>
      </c>
      <c r="AB453" s="67">
        <v>0.63590000000000002</v>
      </c>
      <c r="AC453" s="65">
        <v>0</v>
      </c>
      <c r="AD453" s="66">
        <v>0.2485</v>
      </c>
      <c r="AE453" s="66">
        <v>0.98699999999999999</v>
      </c>
      <c r="AF453" s="65">
        <v>414</v>
      </c>
      <c r="AG453" s="65">
        <v>409</v>
      </c>
      <c r="AH453" s="65">
        <v>410</v>
      </c>
      <c r="AI453" s="65">
        <v>364202</v>
      </c>
      <c r="AJ453" s="66">
        <v>0.9</v>
      </c>
      <c r="AK453" s="66">
        <v>0.89200000000000002</v>
      </c>
      <c r="AL453" s="66">
        <v>0.95</v>
      </c>
      <c r="AM453" s="66">
        <v>0.89200000000000002</v>
      </c>
      <c r="AN453" s="66">
        <v>0.93100000000000005</v>
      </c>
      <c r="AO453" s="66">
        <v>0.54300000000000004</v>
      </c>
      <c r="AP453" s="66">
        <v>0.79100000000000004</v>
      </c>
      <c r="AQ453" s="66">
        <v>0.79100000000000004</v>
      </c>
      <c r="AR453" s="58">
        <v>0.48037999999999997</v>
      </c>
    </row>
    <row r="454" spans="1:44" x14ac:dyDescent="0.2">
      <c r="A454" s="61" t="s">
        <v>928</v>
      </c>
      <c r="B454" s="58" t="s">
        <v>929</v>
      </c>
      <c r="C454" s="65">
        <v>279394</v>
      </c>
      <c r="D454" s="65">
        <v>100881</v>
      </c>
      <c r="E454" s="66">
        <v>0.41099999999999998</v>
      </c>
      <c r="F454" s="65">
        <v>14268</v>
      </c>
      <c r="G454" s="65">
        <v>42804</v>
      </c>
      <c r="H454" s="66">
        <v>0.79100000000000004</v>
      </c>
      <c r="I454" s="65">
        <v>6927</v>
      </c>
      <c r="J454" s="66">
        <v>0.93899999999999995</v>
      </c>
      <c r="K454" s="65">
        <v>185462361</v>
      </c>
      <c r="L454" s="65">
        <v>547</v>
      </c>
      <c r="M454" s="65">
        <v>339053</v>
      </c>
      <c r="N454" s="65">
        <v>123934</v>
      </c>
      <c r="O454" s="66">
        <v>0.40400000000000003</v>
      </c>
      <c r="P454" s="65">
        <v>645</v>
      </c>
      <c r="Q454" s="65">
        <v>676</v>
      </c>
      <c r="R454" s="65">
        <v>661</v>
      </c>
      <c r="S454" s="66">
        <v>1</v>
      </c>
      <c r="T454" s="66">
        <v>1.7889999999999999</v>
      </c>
      <c r="U454" s="66">
        <v>0.9</v>
      </c>
      <c r="V454" s="65">
        <v>183171308</v>
      </c>
      <c r="W454" s="65">
        <v>187753415</v>
      </c>
      <c r="X454" s="65">
        <v>65895296</v>
      </c>
      <c r="Y454" s="65">
        <v>67792390</v>
      </c>
      <c r="Z454" s="65">
        <v>672</v>
      </c>
      <c r="AA454" s="65">
        <v>571</v>
      </c>
      <c r="AB454" s="67">
        <v>0.40949999999999998</v>
      </c>
      <c r="AC454" s="65">
        <v>16</v>
      </c>
      <c r="AD454" s="66">
        <v>0.21460000000000001</v>
      </c>
      <c r="AE454" s="66">
        <v>0.78900000000000003</v>
      </c>
      <c r="AF454" s="65">
        <v>572</v>
      </c>
      <c r="AG454" s="65">
        <v>539</v>
      </c>
      <c r="AH454" s="65">
        <v>591</v>
      </c>
      <c r="AI454" s="65">
        <v>317687</v>
      </c>
      <c r="AJ454" s="66">
        <v>0.9</v>
      </c>
      <c r="AK454" s="66">
        <v>0.88400000000000001</v>
      </c>
      <c r="AL454" s="66">
        <v>0.95</v>
      </c>
      <c r="AM454" s="66">
        <v>0.91800000000000004</v>
      </c>
      <c r="AN454" s="66">
        <v>0.95799999999999996</v>
      </c>
      <c r="AO454" s="66">
        <v>0.59599999999999997</v>
      </c>
      <c r="AP454" s="66">
        <v>0.81799999999999995</v>
      </c>
      <c r="AQ454" s="66">
        <v>0.81799999999999995</v>
      </c>
      <c r="AR454" s="58">
        <v>0.32235000000000003</v>
      </c>
    </row>
    <row r="455" spans="1:44" x14ac:dyDescent="0.2">
      <c r="A455" s="61" t="s">
        <v>930</v>
      </c>
      <c r="B455" s="58" t="s">
        <v>931</v>
      </c>
      <c r="C455" s="65">
        <v>302735</v>
      </c>
      <c r="D455" s="65">
        <v>114563</v>
      </c>
      <c r="E455" s="66">
        <v>0.45600000000000002</v>
      </c>
      <c r="F455" s="65">
        <v>13634</v>
      </c>
      <c r="G455" s="65">
        <v>40902</v>
      </c>
      <c r="H455" s="66">
        <v>0.76800000000000002</v>
      </c>
      <c r="I455" s="65">
        <v>7159</v>
      </c>
      <c r="J455" s="66">
        <v>0.93200000000000005</v>
      </c>
      <c r="K455" s="65">
        <v>245563706</v>
      </c>
      <c r="L455" s="65">
        <v>655</v>
      </c>
      <c r="M455" s="65">
        <v>374906</v>
      </c>
      <c r="N455" s="65">
        <v>143597</v>
      </c>
      <c r="O455" s="66">
        <v>0.46899999999999997</v>
      </c>
      <c r="P455" s="65">
        <v>757</v>
      </c>
      <c r="Q455" s="65">
        <v>840</v>
      </c>
      <c r="R455" s="65">
        <v>799</v>
      </c>
      <c r="S455" s="66">
        <v>1</v>
      </c>
      <c r="T455" s="66">
        <v>1.831</v>
      </c>
      <c r="U455" s="66">
        <v>0.85299999999999998</v>
      </c>
      <c r="V455" s="65">
        <v>242581338</v>
      </c>
      <c r="W455" s="65">
        <v>248546074</v>
      </c>
      <c r="X455" s="65">
        <v>86399204</v>
      </c>
      <c r="Y455" s="65">
        <v>94056551</v>
      </c>
      <c r="Z455" s="65">
        <v>821</v>
      </c>
      <c r="AA455" s="65">
        <v>640</v>
      </c>
      <c r="AB455" s="67">
        <v>0.4975</v>
      </c>
      <c r="AC455" s="65">
        <v>1</v>
      </c>
      <c r="AD455" s="66">
        <v>0.17299999999999999</v>
      </c>
      <c r="AE455" s="66">
        <v>0.83099999999999996</v>
      </c>
      <c r="AF455" s="65">
        <v>640</v>
      </c>
      <c r="AG455" s="65">
        <v>635</v>
      </c>
      <c r="AH455" s="65">
        <v>710</v>
      </c>
      <c r="AI455" s="65">
        <v>350064</v>
      </c>
      <c r="AJ455" s="66">
        <v>0.9</v>
      </c>
      <c r="AK455" s="66">
        <v>0.86699999999999999</v>
      </c>
      <c r="AL455" s="66">
        <v>0.95</v>
      </c>
      <c r="AM455" s="66">
        <v>0.9</v>
      </c>
      <c r="AN455" s="66">
        <v>0.94</v>
      </c>
      <c r="AO455" s="66">
        <v>0.56100000000000005</v>
      </c>
      <c r="AP455" s="66">
        <v>0.8</v>
      </c>
      <c r="AQ455" s="66">
        <v>0.8</v>
      </c>
      <c r="AR455" s="58">
        <v>0.37447000000000003</v>
      </c>
    </row>
    <row r="456" spans="1:44" x14ac:dyDescent="0.2">
      <c r="A456" s="61" t="s">
        <v>932</v>
      </c>
      <c r="B456" s="58" t="s">
        <v>933</v>
      </c>
      <c r="C456" s="65">
        <v>245482</v>
      </c>
      <c r="D456" s="65">
        <v>93934</v>
      </c>
      <c r="E456" s="66">
        <v>0.372</v>
      </c>
      <c r="F456" s="65">
        <v>12201</v>
      </c>
      <c r="G456" s="65">
        <v>36603</v>
      </c>
      <c r="H456" s="66">
        <v>0.81100000000000005</v>
      </c>
      <c r="I456" s="65">
        <v>6089</v>
      </c>
      <c r="J456" s="66">
        <v>0.94499999999999995</v>
      </c>
      <c r="K456" s="65">
        <v>779653143</v>
      </c>
      <c r="L456" s="65">
        <v>2527</v>
      </c>
      <c r="M456" s="65">
        <v>308529</v>
      </c>
      <c r="N456" s="65">
        <v>118059</v>
      </c>
      <c r="O456" s="66">
        <v>0.38500000000000001</v>
      </c>
      <c r="P456" s="65">
        <v>3043</v>
      </c>
      <c r="Q456" s="65">
        <v>3024</v>
      </c>
      <c r="R456" s="65">
        <v>3043</v>
      </c>
      <c r="S456" s="66">
        <v>1</v>
      </c>
      <c r="T456" s="66">
        <v>1.694</v>
      </c>
      <c r="U456" s="66">
        <v>0.9</v>
      </c>
      <c r="V456" s="65">
        <v>779968630</v>
      </c>
      <c r="W456" s="65">
        <v>779653143</v>
      </c>
      <c r="X456" s="65">
        <v>288074823</v>
      </c>
      <c r="Y456" s="65">
        <v>298335272</v>
      </c>
      <c r="Z456" s="65">
        <v>3176</v>
      </c>
      <c r="AA456" s="65">
        <v>2449</v>
      </c>
      <c r="AB456" s="67">
        <v>0.63500000000000001</v>
      </c>
      <c r="AC456" s="65">
        <v>0</v>
      </c>
      <c r="AD456" s="66">
        <v>0.2306</v>
      </c>
      <c r="AE456" s="66">
        <v>0.69399999999999995</v>
      </c>
      <c r="AF456" s="65">
        <v>2635</v>
      </c>
      <c r="AG456" s="65">
        <v>2520</v>
      </c>
      <c r="AH456" s="65">
        <v>2725</v>
      </c>
      <c r="AI456" s="65">
        <v>286111</v>
      </c>
      <c r="AJ456" s="66">
        <v>0.9</v>
      </c>
      <c r="AK456" s="66">
        <v>0.83599999999999997</v>
      </c>
      <c r="AL456" s="66">
        <v>0.93600000000000005</v>
      </c>
      <c r="AM456" s="66">
        <v>0.93600000000000005</v>
      </c>
      <c r="AN456" s="66">
        <v>0.97699999999999998</v>
      </c>
      <c r="AO456" s="66">
        <v>0.57899999999999996</v>
      </c>
      <c r="AP456" s="66">
        <v>0.83599999999999997</v>
      </c>
      <c r="AQ456" s="66">
        <v>0.83599999999999997</v>
      </c>
      <c r="AR456" s="58">
        <v>0.51595999999999997</v>
      </c>
    </row>
    <row r="457" spans="1:44" x14ac:dyDescent="0.2">
      <c r="A457" s="61" t="s">
        <v>934</v>
      </c>
      <c r="B457" s="58" t="s">
        <v>935</v>
      </c>
      <c r="C457" s="65">
        <v>604004</v>
      </c>
      <c r="D457" s="65">
        <v>104357</v>
      </c>
      <c r="E457" s="66">
        <v>0.64600000000000002</v>
      </c>
      <c r="F457" s="65">
        <v>15807</v>
      </c>
      <c r="G457" s="65">
        <v>47421</v>
      </c>
      <c r="H457" s="66">
        <v>0.67100000000000004</v>
      </c>
      <c r="I457" s="65">
        <v>12577</v>
      </c>
      <c r="J457" s="66">
        <v>0.90400000000000003</v>
      </c>
      <c r="K457" s="65">
        <v>249903657</v>
      </c>
      <c r="L457" s="65">
        <v>333</v>
      </c>
      <c r="M457" s="65">
        <v>750461</v>
      </c>
      <c r="N457" s="65">
        <v>131308</v>
      </c>
      <c r="O457" s="66">
        <v>0.42799999999999999</v>
      </c>
      <c r="P457" s="65">
        <v>366</v>
      </c>
      <c r="Q457" s="65">
        <v>369</v>
      </c>
      <c r="R457" s="65">
        <v>368</v>
      </c>
      <c r="S457" s="66">
        <v>1</v>
      </c>
      <c r="T457" s="66">
        <v>1.968</v>
      </c>
      <c r="U457" s="66">
        <v>0.61199999999999999</v>
      </c>
      <c r="V457" s="65">
        <v>246729611</v>
      </c>
      <c r="W457" s="65">
        <v>253077703</v>
      </c>
      <c r="X457" s="65">
        <v>41854250</v>
      </c>
      <c r="Y457" s="65">
        <v>43725729</v>
      </c>
      <c r="Z457" s="65">
        <v>419</v>
      </c>
      <c r="AA457" s="65">
        <v>316</v>
      </c>
      <c r="AB457" s="67">
        <v>0.62970000000000004</v>
      </c>
      <c r="AC457" s="65">
        <v>0</v>
      </c>
      <c r="AD457" s="66">
        <v>0.22220000000000001</v>
      </c>
      <c r="AE457" s="66">
        <v>0.96799999999999997</v>
      </c>
      <c r="AF457" s="65">
        <v>316</v>
      </c>
      <c r="AG457" s="65">
        <v>317</v>
      </c>
      <c r="AH457" s="65">
        <v>364</v>
      </c>
      <c r="AI457" s="65">
        <v>695268</v>
      </c>
      <c r="AJ457" s="66">
        <v>0.79300000000000004</v>
      </c>
      <c r="AK457" s="66">
        <v>0.76600000000000001</v>
      </c>
      <c r="AL457" s="66">
        <v>0.86599999999999999</v>
      </c>
      <c r="AM457" s="66">
        <v>0.76600000000000001</v>
      </c>
      <c r="AN457" s="66">
        <v>0.79900000000000004</v>
      </c>
      <c r="AO457" s="66">
        <v>0.49099999999999999</v>
      </c>
      <c r="AP457" s="66">
        <v>0.60099999999999998</v>
      </c>
      <c r="AQ457" s="66">
        <v>0.60099999999999998</v>
      </c>
      <c r="AR457" s="58">
        <v>0.50431000000000004</v>
      </c>
    </row>
    <row r="458" spans="1:44" x14ac:dyDescent="0.2">
      <c r="A458" s="61" t="s">
        <v>936</v>
      </c>
      <c r="B458" s="58" t="s">
        <v>937</v>
      </c>
      <c r="C458" s="65">
        <v>213119</v>
      </c>
      <c r="D458" s="65">
        <v>92281</v>
      </c>
      <c r="E458" s="66">
        <v>0.34599999999999997</v>
      </c>
      <c r="F458" s="65">
        <v>14108</v>
      </c>
      <c r="G458" s="65">
        <v>42324</v>
      </c>
      <c r="H458" s="66">
        <v>0.82399999999999995</v>
      </c>
      <c r="I458" s="65">
        <v>7118</v>
      </c>
      <c r="J458" s="66">
        <v>0.94899999999999995</v>
      </c>
      <c r="K458" s="65">
        <v>256277719</v>
      </c>
      <c r="L458" s="65">
        <v>959</v>
      </c>
      <c r="M458" s="65">
        <v>267234</v>
      </c>
      <c r="N458" s="65">
        <v>116915</v>
      </c>
      <c r="O458" s="66">
        <v>0.38100000000000001</v>
      </c>
      <c r="P458" s="65">
        <v>1115</v>
      </c>
      <c r="Q458" s="65">
        <v>1154</v>
      </c>
      <c r="R458" s="65">
        <v>1135</v>
      </c>
      <c r="S458" s="66">
        <v>1</v>
      </c>
      <c r="T458" s="66">
        <v>1.8340000000000001</v>
      </c>
      <c r="U458" s="66">
        <v>0.9</v>
      </c>
      <c r="V458" s="65">
        <v>253614747</v>
      </c>
      <c r="W458" s="65">
        <v>258940691</v>
      </c>
      <c r="X458" s="65">
        <v>107663881</v>
      </c>
      <c r="Y458" s="65">
        <v>112122295</v>
      </c>
      <c r="Z458" s="65">
        <v>1215</v>
      </c>
      <c r="AA458" s="65">
        <v>925</v>
      </c>
      <c r="AB458" s="67">
        <v>0.62949999999999995</v>
      </c>
      <c r="AC458" s="65">
        <v>0</v>
      </c>
      <c r="AD458" s="66">
        <v>0.22839999999999999</v>
      </c>
      <c r="AE458" s="66">
        <v>0.83399999999999996</v>
      </c>
      <c r="AF458" s="65">
        <v>943</v>
      </c>
      <c r="AG458" s="65">
        <v>942</v>
      </c>
      <c r="AH458" s="65">
        <v>1044</v>
      </c>
      <c r="AI458" s="65">
        <v>248027</v>
      </c>
      <c r="AJ458" s="66">
        <v>0.9</v>
      </c>
      <c r="AK458" s="66">
        <v>0.88</v>
      </c>
      <c r="AL458" s="66">
        <v>0.95</v>
      </c>
      <c r="AM458" s="66">
        <v>0.95</v>
      </c>
      <c r="AN458" s="66">
        <v>0.98</v>
      </c>
      <c r="AO458" s="66">
        <v>0.68300000000000005</v>
      </c>
      <c r="AP458" s="66">
        <v>0.85799999999999998</v>
      </c>
      <c r="AQ458" s="66">
        <v>0.85799999999999998</v>
      </c>
      <c r="AR458" s="58">
        <v>0.49854999999999999</v>
      </c>
    </row>
    <row r="459" spans="1:44" x14ac:dyDescent="0.2">
      <c r="A459" s="61" t="s">
        <v>938</v>
      </c>
      <c r="B459" s="58" t="s">
        <v>939</v>
      </c>
      <c r="C459" s="65">
        <v>187633</v>
      </c>
      <c r="D459" s="65">
        <v>87529</v>
      </c>
      <c r="E459" s="66">
        <v>0.318</v>
      </c>
      <c r="F459" s="65">
        <v>13907</v>
      </c>
      <c r="G459" s="65">
        <v>41721</v>
      </c>
      <c r="H459" s="66">
        <v>0.83799999999999997</v>
      </c>
      <c r="I459" s="65">
        <v>7472</v>
      </c>
      <c r="J459" s="66">
        <v>0.95299999999999996</v>
      </c>
      <c r="K459" s="65">
        <v>376253807</v>
      </c>
      <c r="L459" s="65">
        <v>1599</v>
      </c>
      <c r="M459" s="65">
        <v>235305</v>
      </c>
      <c r="N459" s="65">
        <v>110574</v>
      </c>
      <c r="O459" s="66">
        <v>0.36099999999999999</v>
      </c>
      <c r="P459" s="65">
        <v>1899</v>
      </c>
      <c r="Q459" s="65">
        <v>1931</v>
      </c>
      <c r="R459" s="65">
        <v>1915</v>
      </c>
      <c r="S459" s="66">
        <v>1</v>
      </c>
      <c r="T459" s="66">
        <v>1.5429999999999999</v>
      </c>
      <c r="U459" s="66">
        <v>0.9</v>
      </c>
      <c r="V459" s="65">
        <v>373488527</v>
      </c>
      <c r="W459" s="65">
        <v>379019087</v>
      </c>
      <c r="X459" s="65">
        <v>173747022</v>
      </c>
      <c r="Y459" s="65">
        <v>176808967</v>
      </c>
      <c r="Z459" s="65">
        <v>2020</v>
      </c>
      <c r="AA459" s="65">
        <v>1481</v>
      </c>
      <c r="AB459" s="67">
        <v>0.62949999999999995</v>
      </c>
      <c r="AC459" s="65">
        <v>2</v>
      </c>
      <c r="AD459" s="66">
        <v>0.2046</v>
      </c>
      <c r="AE459" s="66">
        <v>0.54300000000000004</v>
      </c>
      <c r="AF459" s="65">
        <v>1484</v>
      </c>
      <c r="AG459" s="65">
        <v>1475</v>
      </c>
      <c r="AH459" s="65">
        <v>1692</v>
      </c>
      <c r="AI459" s="65">
        <v>224006</v>
      </c>
      <c r="AJ459" s="66">
        <v>0.9</v>
      </c>
      <c r="AK459" s="66">
        <v>0.89700000000000002</v>
      </c>
      <c r="AL459" s="66">
        <v>0.95</v>
      </c>
      <c r="AM459" s="66">
        <v>0.95</v>
      </c>
      <c r="AN459" s="66">
        <v>0.98</v>
      </c>
      <c r="AO459" s="66">
        <v>0.72499999999999998</v>
      </c>
      <c r="AP459" s="66">
        <v>0.872</v>
      </c>
      <c r="AQ459" s="66">
        <v>0.872</v>
      </c>
      <c r="AR459" s="58">
        <v>0.50651000000000002</v>
      </c>
    </row>
    <row r="460" spans="1:44" x14ac:dyDescent="0.2">
      <c r="A460" s="61" t="s">
        <v>940</v>
      </c>
      <c r="B460" s="58" t="s">
        <v>941</v>
      </c>
      <c r="C460" s="65">
        <v>262719</v>
      </c>
      <c r="D460" s="65">
        <v>92634</v>
      </c>
      <c r="E460" s="66">
        <v>0.38200000000000001</v>
      </c>
      <c r="F460" s="65">
        <v>12863</v>
      </c>
      <c r="G460" s="65">
        <v>38589</v>
      </c>
      <c r="H460" s="66">
        <v>0.80600000000000005</v>
      </c>
      <c r="I460" s="65">
        <v>7169</v>
      </c>
      <c r="J460" s="66">
        <v>0.94299999999999995</v>
      </c>
      <c r="K460" s="65">
        <v>169624730</v>
      </c>
      <c r="L460" s="65">
        <v>537</v>
      </c>
      <c r="M460" s="65">
        <v>315874</v>
      </c>
      <c r="N460" s="65">
        <v>112817</v>
      </c>
      <c r="O460" s="66">
        <v>0.36799999999999999</v>
      </c>
      <c r="P460" s="65">
        <v>620</v>
      </c>
      <c r="Q460" s="65">
        <v>673</v>
      </c>
      <c r="R460" s="65">
        <v>647</v>
      </c>
      <c r="S460" s="66">
        <v>1</v>
      </c>
      <c r="T460" s="66">
        <v>1.845</v>
      </c>
      <c r="U460" s="66">
        <v>0.9</v>
      </c>
      <c r="V460" s="65">
        <v>167431218</v>
      </c>
      <c r="W460" s="65">
        <v>171818242</v>
      </c>
      <c r="X460" s="65">
        <v>58663875</v>
      </c>
      <c r="Y460" s="65">
        <v>60582867</v>
      </c>
      <c r="Z460" s="65">
        <v>654</v>
      </c>
      <c r="AA460" s="65">
        <v>518</v>
      </c>
      <c r="AB460" s="67">
        <v>0.53680000000000005</v>
      </c>
      <c r="AC460" s="65">
        <v>0</v>
      </c>
      <c r="AD460" s="66">
        <v>0.14199999999999999</v>
      </c>
      <c r="AE460" s="66">
        <v>0.84499999999999997</v>
      </c>
      <c r="AF460" s="65">
        <v>732</v>
      </c>
      <c r="AG460" s="65">
        <v>724</v>
      </c>
      <c r="AH460" s="65">
        <v>573</v>
      </c>
      <c r="AI460" s="65">
        <v>299857</v>
      </c>
      <c r="AJ460" s="66">
        <v>0.9</v>
      </c>
      <c r="AK460" s="66">
        <v>0.88700000000000001</v>
      </c>
      <c r="AL460" s="66">
        <v>0.95</v>
      </c>
      <c r="AM460" s="66">
        <v>0.92900000000000005</v>
      </c>
      <c r="AN460" s="66">
        <v>0.97</v>
      </c>
      <c r="AO460" s="66">
        <v>0.625</v>
      </c>
      <c r="AP460" s="66">
        <v>0.82899999999999996</v>
      </c>
      <c r="AQ460" s="66">
        <v>0.82899999999999996</v>
      </c>
      <c r="AR460" s="58">
        <v>0.39860000000000001</v>
      </c>
    </row>
    <row r="461" spans="1:44" x14ac:dyDescent="0.2">
      <c r="A461" s="61" t="s">
        <v>942</v>
      </c>
      <c r="B461" s="58" t="s">
        <v>943</v>
      </c>
      <c r="C461" s="65">
        <v>576810</v>
      </c>
      <c r="D461" s="65">
        <v>122966</v>
      </c>
      <c r="E461" s="66">
        <v>0.66600000000000004</v>
      </c>
      <c r="F461" s="65">
        <v>18058</v>
      </c>
      <c r="G461" s="65">
        <v>54174</v>
      </c>
      <c r="H461" s="66">
        <v>0.66100000000000003</v>
      </c>
      <c r="I461" s="65">
        <v>12108</v>
      </c>
      <c r="J461" s="66">
        <v>0.90100000000000002</v>
      </c>
      <c r="K461" s="65">
        <v>248001846</v>
      </c>
      <c r="L461" s="65">
        <v>369</v>
      </c>
      <c r="M461" s="65">
        <v>672091</v>
      </c>
      <c r="N461" s="65">
        <v>143294</v>
      </c>
      <c r="O461" s="66">
        <v>0.46800000000000003</v>
      </c>
      <c r="P461" s="65">
        <v>388</v>
      </c>
      <c r="Q461" s="65">
        <v>442</v>
      </c>
      <c r="R461" s="65">
        <v>415</v>
      </c>
      <c r="S461" s="66">
        <v>1</v>
      </c>
      <c r="T461" s="66">
        <v>1.8879999999999999</v>
      </c>
      <c r="U461" s="66">
        <v>0.59499999999999997</v>
      </c>
      <c r="V461" s="65">
        <v>247975058</v>
      </c>
      <c r="W461" s="65">
        <v>248028635</v>
      </c>
      <c r="X461" s="65">
        <v>50438365</v>
      </c>
      <c r="Y461" s="65">
        <v>52875654</v>
      </c>
      <c r="Z461" s="65">
        <v>430</v>
      </c>
      <c r="AA461" s="65">
        <v>351</v>
      </c>
      <c r="AB461" s="67">
        <v>0.49170000000000003</v>
      </c>
      <c r="AC461" s="65">
        <v>0</v>
      </c>
      <c r="AD461" s="66">
        <v>0.1681</v>
      </c>
      <c r="AE461" s="66">
        <v>0.88800000000000001</v>
      </c>
      <c r="AF461" s="65">
        <v>352</v>
      </c>
      <c r="AG461" s="65">
        <v>351</v>
      </c>
      <c r="AH461" s="65">
        <v>394</v>
      </c>
      <c r="AI461" s="65">
        <v>629514</v>
      </c>
      <c r="AJ461" s="66">
        <v>0.78400000000000003</v>
      </c>
      <c r="AK461" s="66">
        <v>0.78800000000000003</v>
      </c>
      <c r="AL461" s="66">
        <v>0.88800000000000001</v>
      </c>
      <c r="AM461" s="66">
        <v>0.78800000000000003</v>
      </c>
      <c r="AN461" s="66">
        <v>0.82199999999999995</v>
      </c>
      <c r="AO461" s="66">
        <v>0.51600000000000001</v>
      </c>
      <c r="AP461" s="66">
        <v>0.63900000000000001</v>
      </c>
      <c r="AQ461" s="66">
        <v>0.63900000000000001</v>
      </c>
      <c r="AR461" s="58">
        <v>0.37835000000000002</v>
      </c>
    </row>
    <row r="462" spans="1:44" x14ac:dyDescent="0.2">
      <c r="A462" s="61" t="s">
        <v>944</v>
      </c>
      <c r="B462" s="58" t="s">
        <v>945</v>
      </c>
      <c r="C462" s="65">
        <v>359885</v>
      </c>
      <c r="D462" s="65">
        <v>158978</v>
      </c>
      <c r="E462" s="66">
        <v>0.59099999999999997</v>
      </c>
      <c r="F462" s="65">
        <v>14110</v>
      </c>
      <c r="G462" s="65">
        <v>42330</v>
      </c>
      <c r="H462" s="66">
        <v>0.69899999999999995</v>
      </c>
      <c r="I462" s="65">
        <v>11301</v>
      </c>
      <c r="J462" s="66">
        <v>0.91200000000000003</v>
      </c>
      <c r="K462" s="65">
        <v>560172118</v>
      </c>
      <c r="L462" s="65">
        <v>1256</v>
      </c>
      <c r="M462" s="65">
        <v>445996</v>
      </c>
      <c r="N462" s="65">
        <v>200114</v>
      </c>
      <c r="O462" s="66">
        <v>0.65300000000000002</v>
      </c>
      <c r="P462" s="65">
        <v>1522</v>
      </c>
      <c r="Q462" s="65">
        <v>1525</v>
      </c>
      <c r="R462" s="65">
        <v>1524</v>
      </c>
      <c r="S462" s="66">
        <v>1</v>
      </c>
      <c r="T462" s="66">
        <v>1.6339999999999999</v>
      </c>
      <c r="U462" s="66">
        <v>0.64500000000000002</v>
      </c>
      <c r="V462" s="65">
        <v>551364742</v>
      </c>
      <c r="W462" s="65">
        <v>568979495</v>
      </c>
      <c r="X462" s="65">
        <v>237311687</v>
      </c>
      <c r="Y462" s="65">
        <v>251344348</v>
      </c>
      <c r="Z462" s="65">
        <v>1581</v>
      </c>
      <c r="AA462" s="65">
        <v>1242</v>
      </c>
      <c r="AB462" s="67">
        <v>0.4037</v>
      </c>
      <c r="AC462" s="65">
        <v>18</v>
      </c>
      <c r="AD462" s="66">
        <v>0.1983</v>
      </c>
      <c r="AE462" s="66">
        <v>0.63400000000000001</v>
      </c>
      <c r="AF462" s="65">
        <v>1244</v>
      </c>
      <c r="AG462" s="65">
        <v>1255</v>
      </c>
      <c r="AH462" s="65">
        <v>1354</v>
      </c>
      <c r="AI462" s="65">
        <v>420221</v>
      </c>
      <c r="AJ462" s="66">
        <v>0.83699999999999997</v>
      </c>
      <c r="AK462" s="66">
        <v>0.81</v>
      </c>
      <c r="AL462" s="66">
        <v>0.91</v>
      </c>
      <c r="AM462" s="66">
        <v>0.85899999999999999</v>
      </c>
      <c r="AN462" s="66">
        <v>0.85899999999999999</v>
      </c>
      <c r="AO462" s="66">
        <v>0.67400000000000004</v>
      </c>
      <c r="AP462" s="66">
        <v>0.75900000000000001</v>
      </c>
      <c r="AQ462" s="66">
        <v>0.75900000000000001</v>
      </c>
      <c r="AR462" s="58">
        <v>0.33251999999999998</v>
      </c>
    </row>
    <row r="463" spans="1:44" x14ac:dyDescent="0.2">
      <c r="A463" s="61" t="s">
        <v>946</v>
      </c>
      <c r="B463" s="58" t="s">
        <v>947</v>
      </c>
      <c r="C463" s="65">
        <v>318643</v>
      </c>
      <c r="D463" s="65">
        <v>86356</v>
      </c>
      <c r="E463" s="66">
        <v>0.40699999999999997</v>
      </c>
      <c r="F463" s="65">
        <v>14134</v>
      </c>
      <c r="G463" s="65">
        <v>42402</v>
      </c>
      <c r="H463" s="66">
        <v>0.79300000000000004</v>
      </c>
      <c r="I463" s="65">
        <v>4373</v>
      </c>
      <c r="J463" s="66">
        <v>0.93899999999999995</v>
      </c>
      <c r="K463" s="65">
        <v>198342271</v>
      </c>
      <c r="L463" s="65">
        <v>492</v>
      </c>
      <c r="M463" s="65">
        <v>403134</v>
      </c>
      <c r="N463" s="65">
        <v>110754</v>
      </c>
      <c r="O463" s="66">
        <v>0.36099999999999999</v>
      </c>
      <c r="P463" s="65">
        <v>590</v>
      </c>
      <c r="Q463" s="65">
        <v>587</v>
      </c>
      <c r="R463" s="65">
        <v>590</v>
      </c>
      <c r="S463" s="66">
        <v>1</v>
      </c>
      <c r="T463" s="66">
        <v>1.929</v>
      </c>
      <c r="U463" s="66">
        <v>0.9</v>
      </c>
      <c r="V463" s="65">
        <v>195620297</v>
      </c>
      <c r="W463" s="65">
        <v>201064246</v>
      </c>
      <c r="X463" s="65">
        <v>52613685</v>
      </c>
      <c r="Y463" s="65">
        <v>54491180</v>
      </c>
      <c r="Z463" s="65">
        <v>631</v>
      </c>
      <c r="AA463" s="65">
        <v>471</v>
      </c>
      <c r="AB463" s="67">
        <v>0.56340000000000001</v>
      </c>
      <c r="AC463" s="65">
        <v>0</v>
      </c>
      <c r="AD463" s="66">
        <v>0.1678</v>
      </c>
      <c r="AE463" s="66">
        <v>0.92900000000000005</v>
      </c>
      <c r="AF463" s="65">
        <v>471</v>
      </c>
      <c r="AG463" s="65">
        <v>456</v>
      </c>
      <c r="AH463" s="65">
        <v>521</v>
      </c>
      <c r="AI463" s="65">
        <v>385919</v>
      </c>
      <c r="AJ463" s="66">
        <v>0.9</v>
      </c>
      <c r="AK463" s="66">
        <v>0.88500000000000001</v>
      </c>
      <c r="AL463" s="66">
        <v>0.95</v>
      </c>
      <c r="AM463" s="66">
        <v>0.88500000000000001</v>
      </c>
      <c r="AN463" s="66">
        <v>0.92400000000000004</v>
      </c>
      <c r="AO463" s="66">
        <v>0.192</v>
      </c>
      <c r="AP463" s="66">
        <v>0.77900000000000003</v>
      </c>
      <c r="AQ463" s="66">
        <v>0.77900000000000003</v>
      </c>
      <c r="AR463" s="58">
        <v>0.49182999999999999</v>
      </c>
    </row>
    <row r="464" spans="1:44" x14ac:dyDescent="0.2">
      <c r="A464" s="61" t="s">
        <v>948</v>
      </c>
      <c r="B464" s="58" t="s">
        <v>949</v>
      </c>
      <c r="C464" s="65">
        <v>509253</v>
      </c>
      <c r="D464" s="65">
        <v>188233</v>
      </c>
      <c r="E464" s="66">
        <v>0.75900000000000001</v>
      </c>
      <c r="F464" s="65">
        <v>13440</v>
      </c>
      <c r="G464" s="65">
        <v>40320</v>
      </c>
      <c r="H464" s="66">
        <v>0.61299999999999999</v>
      </c>
      <c r="I464" s="65">
        <v>13894</v>
      </c>
      <c r="J464" s="66">
        <v>0.88700000000000001</v>
      </c>
      <c r="K464" s="65">
        <v>1902072926</v>
      </c>
      <c r="L464" s="65">
        <v>3081</v>
      </c>
      <c r="M464" s="65">
        <v>617355</v>
      </c>
      <c r="N464" s="65">
        <v>232832</v>
      </c>
      <c r="O464" s="66">
        <v>0.76</v>
      </c>
      <c r="P464" s="65">
        <v>3659</v>
      </c>
      <c r="Q464" s="65">
        <v>3719</v>
      </c>
      <c r="R464" s="65">
        <v>3689</v>
      </c>
      <c r="S464" s="66">
        <v>1.1240000000000001</v>
      </c>
      <c r="T464" s="66">
        <v>1.1120000000000001</v>
      </c>
      <c r="U464" s="66">
        <v>0.51100000000000001</v>
      </c>
      <c r="V464" s="65">
        <v>1863379308</v>
      </c>
      <c r="W464" s="65">
        <v>1940766544</v>
      </c>
      <c r="X464" s="65">
        <v>708132082</v>
      </c>
      <c r="Y464" s="65">
        <v>717356641</v>
      </c>
      <c r="Z464" s="65">
        <v>3811</v>
      </c>
      <c r="AA464" s="65">
        <v>3045</v>
      </c>
      <c r="AB464" s="67">
        <v>0.16250000000000001</v>
      </c>
      <c r="AC464" s="65">
        <v>9</v>
      </c>
      <c r="AD464" s="66">
        <v>7.7999999999999996E-3</v>
      </c>
      <c r="AE464" s="66">
        <v>0.112</v>
      </c>
      <c r="AF464" s="65">
        <v>3062</v>
      </c>
      <c r="AG464" s="65">
        <v>3126</v>
      </c>
      <c r="AH464" s="65">
        <v>3360</v>
      </c>
      <c r="AI464" s="65">
        <v>577609</v>
      </c>
      <c r="AJ464" s="66">
        <v>0.71099999999999997</v>
      </c>
      <c r="AK464" s="66">
        <v>0.74</v>
      </c>
      <c r="AL464" s="66">
        <v>0.84</v>
      </c>
      <c r="AM464" s="66">
        <v>0.76900000000000002</v>
      </c>
      <c r="AN464" s="66">
        <v>0.76900000000000002</v>
      </c>
      <c r="AO464" s="66">
        <v>0.63400000000000001</v>
      </c>
      <c r="AP464" s="66">
        <v>0.66900000000000004</v>
      </c>
      <c r="AQ464" s="66">
        <v>0.66900000000000004</v>
      </c>
      <c r="AR464" s="58">
        <v>0.14735999999999999</v>
      </c>
    </row>
    <row r="465" spans="1:44" x14ac:dyDescent="0.2">
      <c r="A465" s="61" t="s">
        <v>950</v>
      </c>
      <c r="B465" s="58" t="s">
        <v>951</v>
      </c>
      <c r="C465" s="65">
        <v>637235</v>
      </c>
      <c r="D465" s="65">
        <v>242455</v>
      </c>
      <c r="E465" s="66">
        <v>0.96499999999999997</v>
      </c>
      <c r="F465" s="65">
        <v>12312</v>
      </c>
      <c r="G465" s="65">
        <v>36936</v>
      </c>
      <c r="H465" s="66">
        <v>0.50800000000000001</v>
      </c>
      <c r="I465" s="65">
        <v>13602</v>
      </c>
      <c r="J465" s="66">
        <v>0.85599999999999998</v>
      </c>
      <c r="K465" s="65">
        <v>7008166477</v>
      </c>
      <c r="L465" s="65">
        <v>9487</v>
      </c>
      <c r="M465" s="65">
        <v>738712</v>
      </c>
      <c r="N465" s="65">
        <v>287690</v>
      </c>
      <c r="O465" s="66">
        <v>0.93899999999999995</v>
      </c>
      <c r="P465" s="65">
        <v>10684</v>
      </c>
      <c r="Q465" s="65">
        <v>10867</v>
      </c>
      <c r="R465" s="65">
        <v>10776</v>
      </c>
      <c r="S465" s="66">
        <v>1.1240000000000001</v>
      </c>
      <c r="T465" s="66">
        <v>1.133</v>
      </c>
      <c r="U465" s="66">
        <v>0.42199999999999999</v>
      </c>
      <c r="V465" s="65">
        <v>6842974528</v>
      </c>
      <c r="W465" s="65">
        <v>7173358427</v>
      </c>
      <c r="X465" s="65">
        <v>2678677272</v>
      </c>
      <c r="Y465" s="65">
        <v>2729323518</v>
      </c>
      <c r="Z465" s="65">
        <v>11257</v>
      </c>
      <c r="AA465" s="65">
        <v>9434</v>
      </c>
      <c r="AB465" s="67">
        <v>0.15110000000000001</v>
      </c>
      <c r="AC465" s="65">
        <v>252</v>
      </c>
      <c r="AD465" s="66">
        <v>3.39E-2</v>
      </c>
      <c r="AE465" s="66">
        <v>0.13300000000000001</v>
      </c>
      <c r="AF465" s="65">
        <v>9512</v>
      </c>
      <c r="AG465" s="65">
        <v>10034</v>
      </c>
      <c r="AH465" s="65">
        <v>10186</v>
      </c>
      <c r="AI465" s="65">
        <v>704237</v>
      </c>
      <c r="AJ465" s="66">
        <v>0.64600000000000002</v>
      </c>
      <c r="AK465" s="66">
        <v>0.67700000000000005</v>
      </c>
      <c r="AL465" s="66">
        <v>0.77700000000000002</v>
      </c>
      <c r="AM465" s="66">
        <v>0.69599999999999995</v>
      </c>
      <c r="AN465" s="66">
        <v>0.69599999999999995</v>
      </c>
      <c r="AO465" s="66">
        <v>0.55400000000000005</v>
      </c>
      <c r="AP465" s="66">
        <v>0.59599999999999997</v>
      </c>
      <c r="AQ465" s="66">
        <v>0.59599999999999997</v>
      </c>
      <c r="AR465" s="58">
        <v>0.16761999999999999</v>
      </c>
    </row>
    <row r="466" spans="1:44" x14ac:dyDescent="0.2">
      <c r="A466" s="61" t="s">
        <v>952</v>
      </c>
      <c r="B466" s="58" t="s">
        <v>953</v>
      </c>
      <c r="C466" s="65">
        <v>611675</v>
      </c>
      <c r="D466" s="65">
        <v>120298</v>
      </c>
      <c r="E466" s="66">
        <v>0.68600000000000005</v>
      </c>
      <c r="F466" s="65">
        <v>11894</v>
      </c>
      <c r="G466" s="65">
        <v>35682</v>
      </c>
      <c r="H466" s="66">
        <v>0.65100000000000002</v>
      </c>
      <c r="I466" s="65">
        <v>9138</v>
      </c>
      <c r="J466" s="66">
        <v>0.89800000000000002</v>
      </c>
      <c r="K466" s="65">
        <v>791606558</v>
      </c>
      <c r="L466" s="65">
        <v>1136</v>
      </c>
      <c r="M466" s="65">
        <v>696836</v>
      </c>
      <c r="N466" s="65">
        <v>139253</v>
      </c>
      <c r="O466" s="66">
        <v>0.45400000000000001</v>
      </c>
      <c r="P466" s="65">
        <v>1202</v>
      </c>
      <c r="Q466" s="65">
        <v>1312</v>
      </c>
      <c r="R466" s="65">
        <v>1257</v>
      </c>
      <c r="S466" s="66">
        <v>1.1240000000000001</v>
      </c>
      <c r="T466" s="66">
        <v>1.6379999999999999</v>
      </c>
      <c r="U466" s="66">
        <v>0.56000000000000005</v>
      </c>
      <c r="V466" s="65">
        <v>778860081</v>
      </c>
      <c r="W466" s="65">
        <v>804353035</v>
      </c>
      <c r="X466" s="65">
        <v>150084217</v>
      </c>
      <c r="Y466" s="65">
        <v>158192534</v>
      </c>
      <c r="Z466" s="65">
        <v>1315</v>
      </c>
      <c r="AA466" s="65">
        <v>1072</v>
      </c>
      <c r="AB466" s="67">
        <v>0.51390000000000002</v>
      </c>
      <c r="AC466" s="65">
        <v>1</v>
      </c>
      <c r="AD466" s="66">
        <v>0.14899999999999999</v>
      </c>
      <c r="AE466" s="66">
        <v>0.63800000000000001</v>
      </c>
      <c r="AF466" s="65">
        <v>1196</v>
      </c>
      <c r="AG466" s="65">
        <v>1104</v>
      </c>
      <c r="AH466" s="65">
        <v>1198</v>
      </c>
      <c r="AI466" s="65">
        <v>671413</v>
      </c>
      <c r="AJ466" s="66">
        <v>0.72499999999999998</v>
      </c>
      <c r="AK466" s="66">
        <v>0.78600000000000003</v>
      </c>
      <c r="AL466" s="66">
        <v>0.88600000000000001</v>
      </c>
      <c r="AM466" s="66">
        <v>0.78600000000000003</v>
      </c>
      <c r="AN466" s="66">
        <v>0.78600000000000003</v>
      </c>
      <c r="AO466" s="66">
        <v>0.33900000000000002</v>
      </c>
      <c r="AP466" s="66">
        <v>0.61499999999999999</v>
      </c>
      <c r="AQ466" s="66">
        <v>0.61499999999999999</v>
      </c>
      <c r="AR466" s="58">
        <v>0.42230000000000001</v>
      </c>
    </row>
    <row r="467" spans="1:44" x14ac:dyDescent="0.2">
      <c r="A467" s="61" t="s">
        <v>954</v>
      </c>
      <c r="B467" s="58" t="s">
        <v>955</v>
      </c>
      <c r="C467" s="65">
        <v>3563503</v>
      </c>
      <c r="D467" s="65">
        <v>253851</v>
      </c>
      <c r="E467" s="66">
        <v>3.0430000000000001</v>
      </c>
      <c r="F467" s="65">
        <v>35105</v>
      </c>
      <c r="G467" s="65">
        <v>105315</v>
      </c>
      <c r="H467" s="66">
        <v>0.25</v>
      </c>
      <c r="I467" s="65">
        <v>23990</v>
      </c>
      <c r="J467" s="66">
        <v>0.54400000000000004</v>
      </c>
      <c r="K467" s="65">
        <v>413771251</v>
      </c>
      <c r="L467" s="65">
        <v>100</v>
      </c>
      <c r="M467" s="65">
        <v>4137712</v>
      </c>
      <c r="N467" s="65">
        <v>304621</v>
      </c>
      <c r="O467" s="66">
        <v>0.995</v>
      </c>
      <c r="P467" s="65">
        <v>63</v>
      </c>
      <c r="Q467" s="65">
        <v>56</v>
      </c>
      <c r="R467" s="65">
        <v>63</v>
      </c>
      <c r="S467" s="66">
        <v>1.1240000000000001</v>
      </c>
      <c r="T467" s="66">
        <v>1.421</v>
      </c>
      <c r="U467" s="66">
        <v>0</v>
      </c>
      <c r="V467" s="65">
        <v>399922070</v>
      </c>
      <c r="W467" s="65">
        <v>427620433</v>
      </c>
      <c r="X467" s="65">
        <v>32781884</v>
      </c>
      <c r="Y467" s="65">
        <v>30462158</v>
      </c>
      <c r="Z467" s="65">
        <v>120</v>
      </c>
      <c r="AA467" s="65">
        <v>57</v>
      </c>
      <c r="AB467" s="67">
        <v>0.52149999999999996</v>
      </c>
      <c r="AC467" s="65">
        <v>0</v>
      </c>
      <c r="AD467" s="66">
        <v>0.1162</v>
      </c>
      <c r="AE467" s="66">
        <v>0.42099999999999999</v>
      </c>
      <c r="AF467" s="65">
        <v>57</v>
      </c>
      <c r="AG467" s="65">
        <v>97</v>
      </c>
      <c r="AH467" s="65">
        <v>110</v>
      </c>
      <c r="AI467" s="65">
        <v>3887458</v>
      </c>
      <c r="AJ467" s="66">
        <v>6.5000000000000002E-2</v>
      </c>
      <c r="AK467" s="66">
        <v>0.32900000000000001</v>
      </c>
      <c r="AL467" s="66">
        <v>0.42899999999999999</v>
      </c>
      <c r="AM467" s="66">
        <v>0.32900000000000001</v>
      </c>
      <c r="AN467" s="66">
        <v>0.32900000000000001</v>
      </c>
      <c r="AO467" s="66">
        <v>0</v>
      </c>
      <c r="AP467" s="66">
        <v>0</v>
      </c>
      <c r="AQ467" s="66">
        <v>0.36</v>
      </c>
      <c r="AR467" s="58">
        <v>0.48058000000000001</v>
      </c>
    </row>
    <row r="468" spans="1:44" x14ac:dyDescent="0.2">
      <c r="A468" s="61" t="s">
        <v>956</v>
      </c>
      <c r="B468" s="58" t="s">
        <v>957</v>
      </c>
      <c r="C468" s="65">
        <v>772166</v>
      </c>
      <c r="D468" s="65">
        <v>215641</v>
      </c>
      <c r="E468" s="66">
        <v>1.002</v>
      </c>
      <c r="F468" s="65">
        <v>14311</v>
      </c>
      <c r="G468" s="65">
        <v>42933</v>
      </c>
      <c r="H468" s="66">
        <v>0.48899999999999999</v>
      </c>
      <c r="I468" s="65">
        <v>13862</v>
      </c>
      <c r="J468" s="66">
        <v>0.85</v>
      </c>
      <c r="K468" s="65">
        <v>722745928</v>
      </c>
      <c r="L468" s="65">
        <v>810</v>
      </c>
      <c r="M468" s="65">
        <v>892278</v>
      </c>
      <c r="N468" s="65">
        <v>253179</v>
      </c>
      <c r="O468" s="66">
        <v>0.82699999999999996</v>
      </c>
      <c r="P468" s="65">
        <v>893</v>
      </c>
      <c r="Q468" s="65">
        <v>891</v>
      </c>
      <c r="R468" s="65">
        <v>893</v>
      </c>
      <c r="S468" s="66">
        <v>1.1240000000000001</v>
      </c>
      <c r="T468" s="66">
        <v>1.6180000000000001</v>
      </c>
      <c r="U468" s="66">
        <v>0.40500000000000003</v>
      </c>
      <c r="V468" s="65">
        <v>711161678</v>
      </c>
      <c r="W468" s="65">
        <v>734330179</v>
      </c>
      <c r="X468" s="65">
        <v>203550980</v>
      </c>
      <c r="Y468" s="65">
        <v>205075326</v>
      </c>
      <c r="Z468" s="65">
        <v>951</v>
      </c>
      <c r="AA468" s="65">
        <v>794</v>
      </c>
      <c r="AB468" s="67">
        <v>0.35649999999999998</v>
      </c>
      <c r="AC468" s="65">
        <v>0</v>
      </c>
      <c r="AD468" s="66">
        <v>8.1799999999999998E-2</v>
      </c>
      <c r="AE468" s="66">
        <v>0.61799999999999999</v>
      </c>
      <c r="AF468" s="65">
        <v>799</v>
      </c>
      <c r="AG468" s="65">
        <v>840</v>
      </c>
      <c r="AH468" s="65">
        <v>853</v>
      </c>
      <c r="AI468" s="65">
        <v>860879</v>
      </c>
      <c r="AJ468" s="66">
        <v>0.60499999999999998</v>
      </c>
      <c r="AK468" s="66">
        <v>0.78700000000000003</v>
      </c>
      <c r="AL468" s="66">
        <v>0.88700000000000001</v>
      </c>
      <c r="AM468" s="66">
        <v>0.78700000000000003</v>
      </c>
      <c r="AN468" s="66">
        <v>0.78700000000000003</v>
      </c>
      <c r="AO468" s="66">
        <v>0.46700000000000003</v>
      </c>
      <c r="AP468" s="66">
        <v>0.50600000000000001</v>
      </c>
      <c r="AQ468" s="66">
        <v>0.50600000000000001</v>
      </c>
      <c r="AR468" s="58">
        <v>0.30326999999999998</v>
      </c>
    </row>
    <row r="469" spans="1:44" x14ac:dyDescent="0.2">
      <c r="A469" s="61" t="s">
        <v>958</v>
      </c>
      <c r="B469" s="58" t="s">
        <v>959</v>
      </c>
      <c r="C469" s="65">
        <v>488559</v>
      </c>
      <c r="D469" s="65">
        <v>158725</v>
      </c>
      <c r="E469" s="66">
        <v>0.68100000000000005</v>
      </c>
      <c r="F469" s="65">
        <v>11476</v>
      </c>
      <c r="G469" s="65">
        <v>34428</v>
      </c>
      <c r="H469" s="66">
        <v>0.65300000000000002</v>
      </c>
      <c r="I469" s="65">
        <v>10457</v>
      </c>
      <c r="J469" s="66">
        <v>0.89800000000000002</v>
      </c>
      <c r="K469" s="65">
        <v>834126383</v>
      </c>
      <c r="L469" s="65">
        <v>1359</v>
      </c>
      <c r="M469" s="65">
        <v>613779</v>
      </c>
      <c r="N469" s="65">
        <v>202056</v>
      </c>
      <c r="O469" s="66">
        <v>0.66</v>
      </c>
      <c r="P469" s="65">
        <v>1646</v>
      </c>
      <c r="Q469" s="65">
        <v>1568</v>
      </c>
      <c r="R469" s="65">
        <v>1646</v>
      </c>
      <c r="S469" s="66">
        <v>1.1240000000000001</v>
      </c>
      <c r="T469" s="66">
        <v>1.3109999999999999</v>
      </c>
      <c r="U469" s="66">
        <v>0.56699999999999995</v>
      </c>
      <c r="V469" s="65">
        <v>823045273</v>
      </c>
      <c r="W469" s="65">
        <v>845207493</v>
      </c>
      <c r="X469" s="65">
        <v>250605015</v>
      </c>
      <c r="Y469" s="65">
        <v>274594785</v>
      </c>
      <c r="Z469" s="65">
        <v>1730</v>
      </c>
      <c r="AA469" s="65">
        <v>1357</v>
      </c>
      <c r="AB469" s="67">
        <v>0.38879999999999998</v>
      </c>
      <c r="AC469" s="65">
        <v>4</v>
      </c>
      <c r="AD469" s="66">
        <v>8.77E-2</v>
      </c>
      <c r="AE469" s="66">
        <v>0.311</v>
      </c>
      <c r="AF469" s="65">
        <v>1368</v>
      </c>
      <c r="AG469" s="65">
        <v>1402</v>
      </c>
      <c r="AH469" s="65">
        <v>1453</v>
      </c>
      <c r="AI469" s="65">
        <v>581698</v>
      </c>
      <c r="AJ469" s="66">
        <v>0.71299999999999997</v>
      </c>
      <c r="AK469" s="66">
        <v>0.78100000000000003</v>
      </c>
      <c r="AL469" s="66">
        <v>0.88100000000000001</v>
      </c>
      <c r="AM469" s="66">
        <v>0.78100000000000003</v>
      </c>
      <c r="AN469" s="66">
        <v>0.78100000000000003</v>
      </c>
      <c r="AO469" s="66">
        <v>0.52100000000000002</v>
      </c>
      <c r="AP469" s="66">
        <v>0.66600000000000004</v>
      </c>
      <c r="AQ469" s="66">
        <v>0.66600000000000004</v>
      </c>
      <c r="AR469" s="58">
        <v>0.38778000000000001</v>
      </c>
    </row>
    <row r="470" spans="1:44" x14ac:dyDescent="0.2">
      <c r="A470" s="61" t="s">
        <v>960</v>
      </c>
      <c r="B470" s="58" t="s">
        <v>961</v>
      </c>
      <c r="C470" s="65">
        <v>564072</v>
      </c>
      <c r="D470" s="65">
        <v>188006</v>
      </c>
      <c r="E470" s="66">
        <v>0.79600000000000004</v>
      </c>
      <c r="F470" s="65">
        <v>14136</v>
      </c>
      <c r="G470" s="65">
        <v>42408</v>
      </c>
      <c r="H470" s="66">
        <v>0.59499999999999997</v>
      </c>
      <c r="I470" s="65">
        <v>13322</v>
      </c>
      <c r="J470" s="66">
        <v>0.88100000000000001</v>
      </c>
      <c r="K470" s="65">
        <v>2849994926</v>
      </c>
      <c r="L470" s="65">
        <v>4043</v>
      </c>
      <c r="M470" s="65">
        <v>704920</v>
      </c>
      <c r="N470" s="65">
        <v>238135</v>
      </c>
      <c r="O470" s="66">
        <v>0.77700000000000002</v>
      </c>
      <c r="P470" s="65">
        <v>4904</v>
      </c>
      <c r="Q470" s="65">
        <v>4933</v>
      </c>
      <c r="R470" s="65">
        <v>4919</v>
      </c>
      <c r="S470" s="66">
        <v>1.1240000000000001</v>
      </c>
      <c r="T470" s="66">
        <v>1.286</v>
      </c>
      <c r="U470" s="66">
        <v>0.48799999999999999</v>
      </c>
      <c r="V470" s="65">
        <v>2811375142</v>
      </c>
      <c r="W470" s="65">
        <v>2888614710</v>
      </c>
      <c r="X470" s="65">
        <v>920552912</v>
      </c>
      <c r="Y470" s="65">
        <v>962782025</v>
      </c>
      <c r="Z470" s="65">
        <v>5121</v>
      </c>
      <c r="AA470" s="65">
        <v>4060</v>
      </c>
      <c r="AB470" s="67">
        <v>0.3221</v>
      </c>
      <c r="AC470" s="65">
        <v>35</v>
      </c>
      <c r="AD470" s="66">
        <v>0.11119999999999999</v>
      </c>
      <c r="AE470" s="66">
        <v>0.28599999999999998</v>
      </c>
      <c r="AF470" s="65">
        <v>4209</v>
      </c>
      <c r="AG470" s="65">
        <v>4219</v>
      </c>
      <c r="AH470" s="65">
        <v>4281</v>
      </c>
      <c r="AI470" s="65">
        <v>674752</v>
      </c>
      <c r="AJ470" s="66">
        <v>0.66100000000000003</v>
      </c>
      <c r="AK470" s="66">
        <v>0.749</v>
      </c>
      <c r="AL470" s="66">
        <v>0.84899999999999998</v>
      </c>
      <c r="AM470" s="66">
        <v>0.749</v>
      </c>
      <c r="AN470" s="66">
        <v>0.749</v>
      </c>
      <c r="AO470" s="66">
        <v>0.56999999999999995</v>
      </c>
      <c r="AP470" s="66">
        <v>0.61299999999999999</v>
      </c>
      <c r="AQ470" s="66">
        <v>0.61299999999999999</v>
      </c>
      <c r="AR470" s="58">
        <v>0.31280000000000002</v>
      </c>
    </row>
    <row r="471" spans="1:44" x14ac:dyDescent="0.2">
      <c r="A471" s="61" t="s">
        <v>962</v>
      </c>
      <c r="B471" s="58" t="s">
        <v>963</v>
      </c>
      <c r="C471" s="65">
        <v>541843</v>
      </c>
      <c r="D471" s="65">
        <v>151730</v>
      </c>
      <c r="E471" s="66">
        <v>0.70399999999999996</v>
      </c>
      <c r="F471" s="65">
        <v>12394</v>
      </c>
      <c r="G471" s="65">
        <v>37182</v>
      </c>
      <c r="H471" s="66">
        <v>0.64100000000000001</v>
      </c>
      <c r="I471" s="65">
        <v>11121</v>
      </c>
      <c r="J471" s="66">
        <v>0.89500000000000002</v>
      </c>
      <c r="K471" s="65">
        <v>1911100841</v>
      </c>
      <c r="L471" s="65">
        <v>2925</v>
      </c>
      <c r="M471" s="65">
        <v>653367</v>
      </c>
      <c r="N471" s="65">
        <v>184463</v>
      </c>
      <c r="O471" s="66">
        <v>0.60199999999999998</v>
      </c>
      <c r="P471" s="65">
        <v>3356</v>
      </c>
      <c r="Q471" s="65">
        <v>3473</v>
      </c>
      <c r="R471" s="65">
        <v>3415</v>
      </c>
      <c r="S471" s="66">
        <v>1.1240000000000001</v>
      </c>
      <c r="T471" s="66">
        <v>1.2929999999999999</v>
      </c>
      <c r="U471" s="66">
        <v>0.54500000000000004</v>
      </c>
      <c r="V471" s="65">
        <v>1895405884</v>
      </c>
      <c r="W471" s="65">
        <v>1926795798</v>
      </c>
      <c r="X471" s="65">
        <v>525632036</v>
      </c>
      <c r="Y471" s="65">
        <v>539555145</v>
      </c>
      <c r="Z471" s="65">
        <v>3556</v>
      </c>
      <c r="AA471" s="65">
        <v>2882</v>
      </c>
      <c r="AB471" s="67">
        <v>0.36170000000000002</v>
      </c>
      <c r="AC471" s="65">
        <v>8</v>
      </c>
      <c r="AD471" s="66">
        <v>8.6999999999999994E-2</v>
      </c>
      <c r="AE471" s="66">
        <v>0.29299999999999998</v>
      </c>
      <c r="AF471" s="65">
        <v>2900</v>
      </c>
      <c r="AG471" s="65">
        <v>2941</v>
      </c>
      <c r="AH471" s="65">
        <v>3088</v>
      </c>
      <c r="AI471" s="65">
        <v>623962</v>
      </c>
      <c r="AJ471" s="66">
        <v>0.69399999999999995</v>
      </c>
      <c r="AK471" s="66">
        <v>0.79500000000000004</v>
      </c>
      <c r="AL471" s="66">
        <v>0.89500000000000002</v>
      </c>
      <c r="AM471" s="66">
        <v>0.79500000000000004</v>
      </c>
      <c r="AN471" s="66">
        <v>0.79500000000000004</v>
      </c>
      <c r="AO471" s="66">
        <v>0.51900000000000002</v>
      </c>
      <c r="AP471" s="66">
        <v>0.64200000000000002</v>
      </c>
      <c r="AQ471" s="66">
        <v>0.64200000000000002</v>
      </c>
      <c r="AR471" s="58">
        <v>0.31999</v>
      </c>
    </row>
    <row r="472" spans="1:44" x14ac:dyDescent="0.2">
      <c r="A472" s="61" t="s">
        <v>964</v>
      </c>
      <c r="B472" s="58" t="s">
        <v>965</v>
      </c>
      <c r="C472" s="65">
        <v>479745</v>
      </c>
      <c r="D472" s="65">
        <v>163199</v>
      </c>
      <c r="E472" s="66">
        <v>0.68400000000000005</v>
      </c>
      <c r="F472" s="65">
        <v>14585</v>
      </c>
      <c r="G472" s="65">
        <v>43755</v>
      </c>
      <c r="H472" s="66">
        <v>0.65200000000000002</v>
      </c>
      <c r="I472" s="65">
        <v>12583</v>
      </c>
      <c r="J472" s="66">
        <v>0.89800000000000002</v>
      </c>
      <c r="K472" s="65">
        <v>878209809</v>
      </c>
      <c r="L472" s="65">
        <v>1527</v>
      </c>
      <c r="M472" s="65">
        <v>575121</v>
      </c>
      <c r="N472" s="65">
        <v>196438</v>
      </c>
      <c r="O472" s="66">
        <v>0.64100000000000001</v>
      </c>
      <c r="P472" s="65">
        <v>1664</v>
      </c>
      <c r="Q472" s="65">
        <v>1695</v>
      </c>
      <c r="R472" s="65">
        <v>1680</v>
      </c>
      <c r="S472" s="66">
        <v>1.1240000000000001</v>
      </c>
      <c r="T472" s="66">
        <v>1.3580000000000001</v>
      </c>
      <c r="U472" s="66">
        <v>0.55700000000000005</v>
      </c>
      <c r="V472" s="65">
        <v>874647877</v>
      </c>
      <c r="W472" s="65">
        <v>881771742</v>
      </c>
      <c r="X472" s="65">
        <v>291160339</v>
      </c>
      <c r="Y472" s="65">
        <v>299961479</v>
      </c>
      <c r="Z472" s="65">
        <v>1838</v>
      </c>
      <c r="AA472" s="65">
        <v>1437</v>
      </c>
      <c r="AB472" s="67">
        <v>0.28639999999999999</v>
      </c>
      <c r="AC472" s="65">
        <v>13</v>
      </c>
      <c r="AD472" s="66">
        <v>5.5300000000000002E-2</v>
      </c>
      <c r="AE472" s="66">
        <v>0.35799999999999998</v>
      </c>
      <c r="AF472" s="65">
        <v>1444</v>
      </c>
      <c r="AG472" s="65">
        <v>1466</v>
      </c>
      <c r="AH472" s="65">
        <v>1624</v>
      </c>
      <c r="AI472" s="65">
        <v>542962</v>
      </c>
      <c r="AJ472" s="66">
        <v>0.73299999999999998</v>
      </c>
      <c r="AK472" s="66">
        <v>0.81399999999999995</v>
      </c>
      <c r="AL472" s="66">
        <v>0.91400000000000003</v>
      </c>
      <c r="AM472" s="66">
        <v>0.81399999999999995</v>
      </c>
      <c r="AN472" s="66">
        <v>0.81399999999999995</v>
      </c>
      <c r="AO472" s="66">
        <v>0.60799999999999998</v>
      </c>
      <c r="AP472" s="66">
        <v>0.68899999999999995</v>
      </c>
      <c r="AQ472" s="66">
        <v>0.68899999999999995</v>
      </c>
      <c r="AR472" s="58">
        <v>0.25274999999999997</v>
      </c>
    </row>
    <row r="473" spans="1:44" x14ac:dyDescent="0.2">
      <c r="A473" s="61" t="s">
        <v>966</v>
      </c>
      <c r="B473" s="58" t="s">
        <v>967</v>
      </c>
      <c r="C473" s="65">
        <v>978575</v>
      </c>
      <c r="D473" s="65">
        <v>312801</v>
      </c>
      <c r="E473" s="66">
        <v>1.3540000000000001</v>
      </c>
      <c r="F473" s="65">
        <v>12711</v>
      </c>
      <c r="G473" s="65">
        <v>38133</v>
      </c>
      <c r="H473" s="66">
        <v>0.31</v>
      </c>
      <c r="I473" s="65">
        <v>14712</v>
      </c>
      <c r="J473" s="66">
        <v>0.79700000000000004</v>
      </c>
      <c r="K473" s="65">
        <v>7194251324</v>
      </c>
      <c r="L473" s="65">
        <v>6330</v>
      </c>
      <c r="M473" s="65">
        <v>1136532</v>
      </c>
      <c r="N473" s="65">
        <v>375213</v>
      </c>
      <c r="O473" s="66">
        <v>1.2250000000000001</v>
      </c>
      <c r="P473" s="65">
        <v>7090</v>
      </c>
      <c r="Q473" s="65">
        <v>7392</v>
      </c>
      <c r="R473" s="65">
        <v>7241</v>
      </c>
      <c r="S473" s="66">
        <v>1.1240000000000001</v>
      </c>
      <c r="T473" s="66">
        <v>1.1930000000000001</v>
      </c>
      <c r="U473" s="66">
        <v>0.28499999999999998</v>
      </c>
      <c r="V473" s="65">
        <v>6958182541</v>
      </c>
      <c r="W473" s="65">
        <v>7430320107</v>
      </c>
      <c r="X473" s="65">
        <v>2105228732</v>
      </c>
      <c r="Y473" s="65">
        <v>2375104518</v>
      </c>
      <c r="Z473" s="65">
        <v>7593</v>
      </c>
      <c r="AA473" s="65">
        <v>6052</v>
      </c>
      <c r="AB473" s="67">
        <v>0.2082</v>
      </c>
      <c r="AC473" s="65">
        <v>80</v>
      </c>
      <c r="AD473" s="66">
        <v>7.9500000000000001E-2</v>
      </c>
      <c r="AE473" s="66">
        <v>0.193</v>
      </c>
      <c r="AF473" s="65">
        <v>6670</v>
      </c>
      <c r="AG473" s="65">
        <v>6580</v>
      </c>
      <c r="AH473" s="65">
        <v>6720</v>
      </c>
      <c r="AI473" s="65">
        <v>1105702</v>
      </c>
      <c r="AJ473" s="66">
        <v>0.438</v>
      </c>
      <c r="AK473" s="66">
        <v>0.70499999999999996</v>
      </c>
      <c r="AL473" s="66">
        <v>0.80500000000000005</v>
      </c>
      <c r="AM473" s="66">
        <v>0.70499999999999996</v>
      </c>
      <c r="AN473" s="66">
        <v>0.70499999999999996</v>
      </c>
      <c r="AO473" s="66">
        <v>0.33400000000000002</v>
      </c>
      <c r="AP473" s="66">
        <v>0.36599999999999999</v>
      </c>
      <c r="AQ473" s="66">
        <v>0.36599999999999999</v>
      </c>
      <c r="AR473" s="58">
        <v>0.22545999999999999</v>
      </c>
    </row>
    <row r="474" spans="1:44" x14ac:dyDescent="0.2">
      <c r="A474" s="61" t="s">
        <v>968</v>
      </c>
      <c r="B474" s="58" t="s">
        <v>969</v>
      </c>
      <c r="C474" s="65">
        <v>678577</v>
      </c>
      <c r="D474" s="65">
        <v>235379</v>
      </c>
      <c r="E474" s="66">
        <v>0.97899999999999998</v>
      </c>
      <c r="F474" s="65">
        <v>13632</v>
      </c>
      <c r="G474" s="65">
        <v>40896</v>
      </c>
      <c r="H474" s="66">
        <v>0.501</v>
      </c>
      <c r="I474" s="65">
        <v>11238</v>
      </c>
      <c r="J474" s="66">
        <v>0.85399999999999998</v>
      </c>
      <c r="K474" s="65">
        <v>821679610</v>
      </c>
      <c r="L474" s="65">
        <v>995</v>
      </c>
      <c r="M474" s="65">
        <v>825808</v>
      </c>
      <c r="N474" s="65">
        <v>289315</v>
      </c>
      <c r="O474" s="66">
        <v>0.94499999999999995</v>
      </c>
      <c r="P474" s="65">
        <v>1188</v>
      </c>
      <c r="Q474" s="65">
        <v>1176</v>
      </c>
      <c r="R474" s="65">
        <v>1188</v>
      </c>
      <c r="S474" s="66">
        <v>1.1240000000000001</v>
      </c>
      <c r="T474" s="66">
        <v>1.3839999999999999</v>
      </c>
      <c r="U474" s="66">
        <v>0.41899999999999998</v>
      </c>
      <c r="V474" s="65">
        <v>813459297</v>
      </c>
      <c r="W474" s="65">
        <v>829899924</v>
      </c>
      <c r="X474" s="65">
        <v>268030312</v>
      </c>
      <c r="Y474" s="65">
        <v>287868655</v>
      </c>
      <c r="Z474" s="65">
        <v>1223</v>
      </c>
      <c r="AA474" s="65">
        <v>1037</v>
      </c>
      <c r="AB474" s="67">
        <v>0.31790000000000002</v>
      </c>
      <c r="AC474" s="65">
        <v>0</v>
      </c>
      <c r="AD474" s="66">
        <v>0.11650000000000001</v>
      </c>
      <c r="AE474" s="66">
        <v>0.38400000000000001</v>
      </c>
      <c r="AF474" s="65">
        <v>1043</v>
      </c>
      <c r="AG474" s="65">
        <v>1054</v>
      </c>
      <c r="AH474" s="65">
        <v>1056</v>
      </c>
      <c r="AI474" s="65">
        <v>785890</v>
      </c>
      <c r="AJ474" s="66">
        <v>0.60699999999999998</v>
      </c>
      <c r="AK474" s="66">
        <v>0.83899999999999997</v>
      </c>
      <c r="AL474" s="66">
        <v>0.93899999999999995</v>
      </c>
      <c r="AM474" s="66">
        <v>0.83899999999999997</v>
      </c>
      <c r="AN474" s="66">
        <v>0.83899999999999997</v>
      </c>
      <c r="AO474" s="66">
        <v>0.42499999999999999</v>
      </c>
      <c r="AP474" s="66">
        <v>0.54900000000000004</v>
      </c>
      <c r="AQ474" s="66">
        <v>0.54900000000000004</v>
      </c>
      <c r="AR474" s="58">
        <v>0.27560000000000001</v>
      </c>
    </row>
    <row r="475" spans="1:44" x14ac:dyDescent="0.2">
      <c r="A475" s="61" t="s">
        <v>970</v>
      </c>
      <c r="B475" s="58" t="s">
        <v>971</v>
      </c>
      <c r="C475" s="65">
        <v>706640</v>
      </c>
      <c r="D475" s="65">
        <v>159619</v>
      </c>
      <c r="E475" s="66">
        <v>0.83699999999999997</v>
      </c>
      <c r="F475" s="65">
        <v>20030</v>
      </c>
      <c r="G475" s="65">
        <v>60090</v>
      </c>
      <c r="H475" s="66">
        <v>0.57399999999999995</v>
      </c>
      <c r="I475" s="65">
        <v>15365</v>
      </c>
      <c r="J475" s="66">
        <v>0.875</v>
      </c>
      <c r="K475" s="65">
        <v>575299812</v>
      </c>
      <c r="L475" s="65">
        <v>763</v>
      </c>
      <c r="M475" s="65">
        <v>753997</v>
      </c>
      <c r="N475" s="65">
        <v>195602</v>
      </c>
      <c r="O475" s="66">
        <v>0.63900000000000001</v>
      </c>
      <c r="P475" s="65">
        <v>903</v>
      </c>
      <c r="Q475" s="65">
        <v>914</v>
      </c>
      <c r="R475" s="65">
        <v>909</v>
      </c>
      <c r="S475" s="66">
        <v>1.1240000000000001</v>
      </c>
      <c r="T475" s="66">
        <v>1.365</v>
      </c>
      <c r="U475" s="66">
        <v>0.503</v>
      </c>
      <c r="V475" s="65">
        <v>489890655</v>
      </c>
      <c r="W475" s="65">
        <v>660708969</v>
      </c>
      <c r="X475" s="65">
        <v>138340930</v>
      </c>
      <c r="Y475" s="65">
        <v>149244654</v>
      </c>
      <c r="Z475" s="65">
        <v>935</v>
      </c>
      <c r="AA475" s="65">
        <v>752</v>
      </c>
      <c r="AB475" s="67">
        <v>0.43409999999999999</v>
      </c>
      <c r="AC475" s="65">
        <v>8</v>
      </c>
      <c r="AD475" s="66">
        <v>0.1193</v>
      </c>
      <c r="AE475" s="66">
        <v>0.36499999999999999</v>
      </c>
      <c r="AF475" s="65">
        <v>910</v>
      </c>
      <c r="AG475" s="65">
        <v>818</v>
      </c>
      <c r="AH475" s="65">
        <v>799</v>
      </c>
      <c r="AI475" s="65">
        <v>826919</v>
      </c>
      <c r="AJ475" s="66">
        <v>0.59799999999999998</v>
      </c>
      <c r="AK475" s="66">
        <v>0.70899999999999996</v>
      </c>
      <c r="AL475" s="66">
        <v>0.80900000000000005</v>
      </c>
      <c r="AM475" s="66">
        <v>0.67600000000000005</v>
      </c>
      <c r="AN475" s="66">
        <v>0.67600000000000005</v>
      </c>
      <c r="AO475" s="66">
        <v>0.54300000000000004</v>
      </c>
      <c r="AP475" s="66">
        <v>0.52600000000000002</v>
      </c>
      <c r="AQ475" s="66">
        <v>0.54300000000000004</v>
      </c>
      <c r="AR475" s="58">
        <v>0.37546000000000002</v>
      </c>
    </row>
    <row r="476" spans="1:44" x14ac:dyDescent="0.2">
      <c r="A476" s="61" t="s">
        <v>972</v>
      </c>
      <c r="B476" s="58" t="s">
        <v>973</v>
      </c>
      <c r="C476" s="65">
        <v>499623</v>
      </c>
      <c r="D476" s="65">
        <v>190876</v>
      </c>
      <c r="E476" s="66">
        <v>0.75800000000000001</v>
      </c>
      <c r="F476" s="65">
        <v>13464</v>
      </c>
      <c r="G476" s="65">
        <v>40392</v>
      </c>
      <c r="H476" s="66">
        <v>0.61399999999999999</v>
      </c>
      <c r="I476" s="65">
        <v>12772</v>
      </c>
      <c r="J476" s="66">
        <v>0.88700000000000001</v>
      </c>
      <c r="K476" s="65">
        <v>404483971</v>
      </c>
      <c r="L476" s="65">
        <v>671</v>
      </c>
      <c r="M476" s="65">
        <v>602807</v>
      </c>
      <c r="N476" s="65">
        <v>234115</v>
      </c>
      <c r="O476" s="66">
        <v>0.76400000000000001</v>
      </c>
      <c r="P476" s="65">
        <v>736</v>
      </c>
      <c r="Q476" s="65">
        <v>744</v>
      </c>
      <c r="R476" s="65">
        <v>740</v>
      </c>
      <c r="S476" s="66">
        <v>1.1240000000000001</v>
      </c>
      <c r="T476" s="66">
        <v>1.482</v>
      </c>
      <c r="U476" s="66">
        <v>0.51300000000000001</v>
      </c>
      <c r="V476" s="65">
        <v>397777792</v>
      </c>
      <c r="W476" s="65">
        <v>411190151</v>
      </c>
      <c r="X476" s="65">
        <v>152570428</v>
      </c>
      <c r="Y476" s="65">
        <v>157091593</v>
      </c>
      <c r="Z476" s="65">
        <v>823</v>
      </c>
      <c r="AA476" s="65">
        <v>636</v>
      </c>
      <c r="AB476" s="67">
        <v>0.24890000000000001</v>
      </c>
      <c r="AC476" s="65">
        <v>0</v>
      </c>
      <c r="AD476" s="66">
        <v>6.2100000000000002E-2</v>
      </c>
      <c r="AE476" s="66">
        <v>0.48199999999999998</v>
      </c>
      <c r="AF476" s="65">
        <v>641</v>
      </c>
      <c r="AG476" s="65">
        <v>668</v>
      </c>
      <c r="AH476" s="65">
        <v>735</v>
      </c>
      <c r="AI476" s="65">
        <v>559442</v>
      </c>
      <c r="AJ476" s="66">
        <v>0.752</v>
      </c>
      <c r="AK476" s="66">
        <v>0.79800000000000004</v>
      </c>
      <c r="AL476" s="66">
        <v>0.89800000000000002</v>
      </c>
      <c r="AM476" s="66">
        <v>0.79800000000000004</v>
      </c>
      <c r="AN476" s="66">
        <v>0.79800000000000004</v>
      </c>
      <c r="AO476" s="66">
        <v>0.6</v>
      </c>
      <c r="AP476" s="66">
        <v>0.67900000000000005</v>
      </c>
      <c r="AQ476" s="66">
        <v>0.67900000000000005</v>
      </c>
      <c r="AR476" s="58">
        <v>0.20280000000000001</v>
      </c>
    </row>
    <row r="477" spans="1:44" x14ac:dyDescent="0.2">
      <c r="A477" s="61" t="s">
        <v>974</v>
      </c>
      <c r="B477" s="58" t="s">
        <v>975</v>
      </c>
      <c r="C477" s="65">
        <v>496394</v>
      </c>
      <c r="D477" s="65">
        <v>192468</v>
      </c>
      <c r="E477" s="66">
        <v>0.75900000000000001</v>
      </c>
      <c r="F477" s="65">
        <v>14685</v>
      </c>
      <c r="G477" s="65">
        <v>44055</v>
      </c>
      <c r="H477" s="66">
        <v>0.61299999999999999</v>
      </c>
      <c r="I477" s="65">
        <v>13359</v>
      </c>
      <c r="J477" s="66">
        <v>0.88700000000000001</v>
      </c>
      <c r="K477" s="65">
        <v>1426953730</v>
      </c>
      <c r="L477" s="65">
        <v>2435</v>
      </c>
      <c r="M477" s="65">
        <v>586017</v>
      </c>
      <c r="N477" s="65">
        <v>231831</v>
      </c>
      <c r="O477" s="66">
        <v>0.75700000000000001</v>
      </c>
      <c r="P477" s="65">
        <v>2846</v>
      </c>
      <c r="Q477" s="65">
        <v>2967</v>
      </c>
      <c r="R477" s="65">
        <v>2907</v>
      </c>
      <c r="S477" s="66">
        <v>1.1240000000000001</v>
      </c>
      <c r="T477" s="66">
        <v>1.2430000000000001</v>
      </c>
      <c r="U477" s="66">
        <v>0.51700000000000002</v>
      </c>
      <c r="V477" s="65">
        <v>1397981012</v>
      </c>
      <c r="W477" s="65">
        <v>1455926448</v>
      </c>
      <c r="X477" s="65">
        <v>531496884</v>
      </c>
      <c r="Y477" s="65">
        <v>564510334</v>
      </c>
      <c r="Z477" s="65">
        <v>2933</v>
      </c>
      <c r="AA477" s="65">
        <v>2313</v>
      </c>
      <c r="AB477" s="67">
        <v>0.29530000000000001</v>
      </c>
      <c r="AC477" s="65">
        <v>13</v>
      </c>
      <c r="AD477" s="66">
        <v>7.3800000000000004E-2</v>
      </c>
      <c r="AE477" s="66">
        <v>0.24299999999999999</v>
      </c>
      <c r="AF477" s="65">
        <v>2596</v>
      </c>
      <c r="AG477" s="65">
        <v>2412</v>
      </c>
      <c r="AH477" s="65">
        <v>2545</v>
      </c>
      <c r="AI477" s="65">
        <v>572073</v>
      </c>
      <c r="AJ477" s="66">
        <v>0.71399999999999997</v>
      </c>
      <c r="AK477" s="66">
        <v>0.74</v>
      </c>
      <c r="AL477" s="66">
        <v>0.84</v>
      </c>
      <c r="AM477" s="66">
        <v>0.77200000000000002</v>
      </c>
      <c r="AN477" s="66">
        <v>0.77200000000000002</v>
      </c>
      <c r="AO477" s="66">
        <v>0.625</v>
      </c>
      <c r="AP477" s="66">
        <v>0.67200000000000004</v>
      </c>
      <c r="AQ477" s="66">
        <v>0.67200000000000004</v>
      </c>
      <c r="AR477" s="58">
        <v>0.26712000000000002</v>
      </c>
    </row>
    <row r="478" spans="1:44" x14ac:dyDescent="0.2">
      <c r="A478" s="61" t="s">
        <v>976</v>
      </c>
      <c r="B478" s="58" t="s">
        <v>977</v>
      </c>
      <c r="C478" s="65">
        <v>539912</v>
      </c>
      <c r="D478" s="65">
        <v>233328</v>
      </c>
      <c r="E478" s="66">
        <v>0.876</v>
      </c>
      <c r="F478" s="65">
        <v>12174</v>
      </c>
      <c r="G478" s="65">
        <v>36522</v>
      </c>
      <c r="H478" s="66">
        <v>0.55400000000000005</v>
      </c>
      <c r="I478" s="65">
        <v>14183</v>
      </c>
      <c r="J478" s="66">
        <v>0.86899999999999999</v>
      </c>
      <c r="K478" s="65">
        <v>2748637041</v>
      </c>
      <c r="L478" s="65">
        <v>4322</v>
      </c>
      <c r="M478" s="65">
        <v>635964</v>
      </c>
      <c r="N478" s="65">
        <v>276031</v>
      </c>
      <c r="O478" s="66">
        <v>0.90100000000000002</v>
      </c>
      <c r="P478" s="65">
        <v>4843</v>
      </c>
      <c r="Q478" s="65">
        <v>4923</v>
      </c>
      <c r="R478" s="65">
        <v>4883</v>
      </c>
      <c r="S478" s="66">
        <v>1.1240000000000001</v>
      </c>
      <c r="T478" s="66">
        <v>1.125</v>
      </c>
      <c r="U478" s="66">
        <v>0.45300000000000001</v>
      </c>
      <c r="V478" s="65">
        <v>2736702046</v>
      </c>
      <c r="W478" s="65">
        <v>2760572037</v>
      </c>
      <c r="X478" s="65">
        <v>1182709406</v>
      </c>
      <c r="Y478" s="65">
        <v>1193009336</v>
      </c>
      <c r="Z478" s="65">
        <v>5113</v>
      </c>
      <c r="AA478" s="65">
        <v>4216</v>
      </c>
      <c r="AB478" s="67">
        <v>0.13189999999999999</v>
      </c>
      <c r="AC478" s="65">
        <v>130</v>
      </c>
      <c r="AD478" s="66">
        <v>3.6700000000000003E-2</v>
      </c>
      <c r="AE478" s="66">
        <v>0.125</v>
      </c>
      <c r="AF478" s="65">
        <v>4350</v>
      </c>
      <c r="AG478" s="65">
        <v>4363</v>
      </c>
      <c r="AH478" s="65">
        <v>4656</v>
      </c>
      <c r="AI478" s="65">
        <v>592906</v>
      </c>
      <c r="AJ478" s="66">
        <v>0.70399999999999996</v>
      </c>
      <c r="AK478" s="66">
        <v>0.66</v>
      </c>
      <c r="AL478" s="66">
        <v>0.76</v>
      </c>
      <c r="AM478" s="66">
        <v>0.76</v>
      </c>
      <c r="AN478" s="66">
        <v>0.76</v>
      </c>
      <c r="AO478" s="66">
        <v>0.63</v>
      </c>
      <c r="AP478" s="66">
        <v>0.66</v>
      </c>
      <c r="AQ478" s="66">
        <v>0.66</v>
      </c>
      <c r="AR478" s="58">
        <v>0.1384</v>
      </c>
    </row>
    <row r="479" spans="1:44" x14ac:dyDescent="0.2">
      <c r="A479" s="61" t="s">
        <v>978</v>
      </c>
      <c r="B479" s="58" t="s">
        <v>979</v>
      </c>
      <c r="C479" s="65">
        <v>631436</v>
      </c>
      <c r="D479" s="65">
        <v>203005</v>
      </c>
      <c r="E479" s="66">
        <v>0.876</v>
      </c>
      <c r="F479" s="65">
        <v>16067</v>
      </c>
      <c r="G479" s="65">
        <v>48201</v>
      </c>
      <c r="H479" s="66">
        <v>0.55400000000000005</v>
      </c>
      <c r="I479" s="65">
        <v>17021</v>
      </c>
      <c r="J479" s="66">
        <v>0.86899999999999999</v>
      </c>
      <c r="K479" s="65">
        <v>1360070183</v>
      </c>
      <c r="L479" s="65">
        <v>1810</v>
      </c>
      <c r="M479" s="65">
        <v>751419</v>
      </c>
      <c r="N479" s="65">
        <v>243270</v>
      </c>
      <c r="O479" s="66">
        <v>0.79400000000000004</v>
      </c>
      <c r="P479" s="65">
        <v>2071</v>
      </c>
      <c r="Q479" s="65">
        <v>2150</v>
      </c>
      <c r="R479" s="65">
        <v>2111</v>
      </c>
      <c r="S479" s="66">
        <v>1.1240000000000001</v>
      </c>
      <c r="T479" s="66">
        <v>1.252</v>
      </c>
      <c r="U479" s="66">
        <v>0.45300000000000001</v>
      </c>
      <c r="V479" s="65">
        <v>1350555408</v>
      </c>
      <c r="W479" s="65">
        <v>1369584959</v>
      </c>
      <c r="X479" s="65">
        <v>440320346</v>
      </c>
      <c r="Y479" s="65">
        <v>440319781</v>
      </c>
      <c r="Z479" s="65">
        <v>2169</v>
      </c>
      <c r="AA479" s="65">
        <v>1758</v>
      </c>
      <c r="AB479" s="67">
        <v>0.2762</v>
      </c>
      <c r="AC479" s="65">
        <v>5</v>
      </c>
      <c r="AD479" s="66">
        <v>2.3099999999999999E-2</v>
      </c>
      <c r="AE479" s="66">
        <v>0.252</v>
      </c>
      <c r="AF479" s="65">
        <v>1767</v>
      </c>
      <c r="AG479" s="65">
        <v>1805</v>
      </c>
      <c r="AH479" s="65">
        <v>1898</v>
      </c>
      <c r="AI479" s="65">
        <v>721593</v>
      </c>
      <c r="AJ479" s="66">
        <v>0.63700000000000001</v>
      </c>
      <c r="AK479" s="66">
        <v>0.59799999999999998</v>
      </c>
      <c r="AL479" s="66">
        <v>0.69799999999999995</v>
      </c>
      <c r="AM479" s="66">
        <v>0.68600000000000005</v>
      </c>
      <c r="AN479" s="66">
        <v>0.68600000000000005</v>
      </c>
      <c r="AO479" s="66">
        <v>0.63500000000000001</v>
      </c>
      <c r="AP479" s="66">
        <v>0.58599999999999997</v>
      </c>
      <c r="AQ479" s="66">
        <v>0.63500000000000001</v>
      </c>
      <c r="AR479" s="58">
        <v>0.24973000000000001</v>
      </c>
    </row>
    <row r="480" spans="1:44" x14ac:dyDescent="0.2">
      <c r="A480" s="61" t="s">
        <v>980</v>
      </c>
      <c r="B480" s="58" t="s">
        <v>981</v>
      </c>
      <c r="C480" s="65">
        <v>452630</v>
      </c>
      <c r="D480" s="65">
        <v>159754</v>
      </c>
      <c r="E480" s="66">
        <v>0.65800000000000003</v>
      </c>
      <c r="F480" s="65">
        <v>11611</v>
      </c>
      <c r="G480" s="65">
        <v>34833</v>
      </c>
      <c r="H480" s="66">
        <v>0.66500000000000004</v>
      </c>
      <c r="I480" s="65">
        <v>10674</v>
      </c>
      <c r="J480" s="66">
        <v>0.90200000000000002</v>
      </c>
      <c r="K480" s="65">
        <v>1486673110</v>
      </c>
      <c r="L480" s="65">
        <v>2756</v>
      </c>
      <c r="M480" s="65">
        <v>539431</v>
      </c>
      <c r="N480" s="65">
        <v>191345</v>
      </c>
      <c r="O480" s="66">
        <v>0.625</v>
      </c>
      <c r="P480" s="65">
        <v>3166</v>
      </c>
      <c r="Q480" s="65">
        <v>3277</v>
      </c>
      <c r="R480" s="65">
        <v>3222</v>
      </c>
      <c r="S480" s="66">
        <v>1.1240000000000001</v>
      </c>
      <c r="T480" s="66">
        <v>1.3160000000000001</v>
      </c>
      <c r="U480" s="66">
        <v>0.57499999999999996</v>
      </c>
      <c r="V480" s="65">
        <v>1479213418</v>
      </c>
      <c r="W480" s="65">
        <v>1494132802</v>
      </c>
      <c r="X480" s="65">
        <v>508159228</v>
      </c>
      <c r="Y480" s="65">
        <v>527348075</v>
      </c>
      <c r="Z480" s="65">
        <v>3301</v>
      </c>
      <c r="AA480" s="65">
        <v>2745</v>
      </c>
      <c r="AB480" s="67">
        <v>0.4199</v>
      </c>
      <c r="AC480" s="65">
        <v>40</v>
      </c>
      <c r="AD480" s="66">
        <v>5.4800000000000001E-2</v>
      </c>
      <c r="AE480" s="66">
        <v>0.316</v>
      </c>
      <c r="AF480" s="65">
        <v>2765</v>
      </c>
      <c r="AG480" s="65">
        <v>2847</v>
      </c>
      <c r="AH480" s="65">
        <v>2885</v>
      </c>
      <c r="AI480" s="65">
        <v>517896</v>
      </c>
      <c r="AJ480" s="66">
        <v>0.74199999999999999</v>
      </c>
      <c r="AK480" s="66">
        <v>0.753</v>
      </c>
      <c r="AL480" s="66">
        <v>0.85299999999999998</v>
      </c>
      <c r="AM480" s="66">
        <v>0.80300000000000005</v>
      </c>
      <c r="AN480" s="66">
        <v>0.80300000000000005</v>
      </c>
      <c r="AO480" s="66">
        <v>0.59</v>
      </c>
      <c r="AP480" s="66">
        <v>0.70299999999999996</v>
      </c>
      <c r="AQ480" s="66">
        <v>0.70299999999999996</v>
      </c>
      <c r="AR480" s="58">
        <v>0.34377999999999997</v>
      </c>
    </row>
    <row r="481" spans="1:44" x14ac:dyDescent="0.2">
      <c r="A481" s="61" t="s">
        <v>982</v>
      </c>
      <c r="B481" s="58" t="s">
        <v>983</v>
      </c>
      <c r="C481" s="65">
        <v>181340</v>
      </c>
      <c r="D481" s="65">
        <v>85316</v>
      </c>
      <c r="E481" s="66">
        <v>0.309</v>
      </c>
      <c r="F481" s="65">
        <v>12688</v>
      </c>
      <c r="G481" s="65">
        <v>38064</v>
      </c>
      <c r="H481" s="66">
        <v>0.84299999999999997</v>
      </c>
      <c r="I481" s="65">
        <v>5548</v>
      </c>
      <c r="J481" s="66">
        <v>0.95399999999999996</v>
      </c>
      <c r="K481" s="65">
        <v>2143660401</v>
      </c>
      <c r="L481" s="65">
        <v>9718</v>
      </c>
      <c r="M481" s="65">
        <v>220586</v>
      </c>
      <c r="N481" s="65">
        <v>107132</v>
      </c>
      <c r="O481" s="66">
        <v>0.34899999999999998</v>
      </c>
      <c r="P481" s="65">
        <v>11833</v>
      </c>
      <c r="Q481" s="65">
        <v>12158</v>
      </c>
      <c r="R481" s="65">
        <v>11996</v>
      </c>
      <c r="S481" s="66">
        <v>1.1240000000000001</v>
      </c>
      <c r="T481" s="66">
        <v>1.722</v>
      </c>
      <c r="U481" s="66">
        <v>0.9</v>
      </c>
      <c r="V481" s="65">
        <v>2074417036</v>
      </c>
      <c r="W481" s="65">
        <v>2212903767</v>
      </c>
      <c r="X481" s="65">
        <v>1010570903</v>
      </c>
      <c r="Y481" s="65">
        <v>1041118090</v>
      </c>
      <c r="Z481" s="65">
        <v>12203</v>
      </c>
      <c r="AA481" s="65">
        <v>9644</v>
      </c>
      <c r="AB481" s="67">
        <v>0.76019999999999999</v>
      </c>
      <c r="AC481" s="65">
        <v>470</v>
      </c>
      <c r="AD481" s="66">
        <v>0.31359999999999999</v>
      </c>
      <c r="AE481" s="66">
        <v>0.72199999999999998</v>
      </c>
      <c r="AF481" s="65">
        <v>9714</v>
      </c>
      <c r="AG481" s="65">
        <v>10284</v>
      </c>
      <c r="AH481" s="65">
        <v>9732</v>
      </c>
      <c r="AI481" s="65">
        <v>227384</v>
      </c>
      <c r="AJ481" s="66">
        <v>0.9</v>
      </c>
      <c r="AK481" s="66">
        <v>0.87</v>
      </c>
      <c r="AL481" s="66">
        <v>0.95</v>
      </c>
      <c r="AM481" s="66">
        <v>0.95</v>
      </c>
      <c r="AN481" s="66">
        <v>0.98</v>
      </c>
      <c r="AO481" s="66">
        <v>0.67</v>
      </c>
      <c r="AP481" s="66">
        <v>0.87</v>
      </c>
      <c r="AQ481" s="66">
        <v>0.87</v>
      </c>
      <c r="AR481" s="58">
        <v>0.76751999999999998</v>
      </c>
    </row>
    <row r="482" spans="1:44" x14ac:dyDescent="0.2">
      <c r="A482" s="61" t="s">
        <v>984</v>
      </c>
      <c r="B482" s="58" t="s">
        <v>985</v>
      </c>
      <c r="C482" s="65">
        <v>1487842</v>
      </c>
      <c r="D482" s="65">
        <v>124037</v>
      </c>
      <c r="E482" s="66">
        <v>1.3089999999999999</v>
      </c>
      <c r="F482" s="65">
        <v>18828</v>
      </c>
      <c r="G482" s="65">
        <v>56484</v>
      </c>
      <c r="H482" s="66">
        <v>0.33300000000000002</v>
      </c>
      <c r="I482" s="65">
        <v>26003</v>
      </c>
      <c r="J482" s="66">
        <v>0.80400000000000005</v>
      </c>
      <c r="K482" s="65">
        <v>542696829</v>
      </c>
      <c r="L482" s="65">
        <v>292</v>
      </c>
      <c r="M482" s="65">
        <v>1858550</v>
      </c>
      <c r="N482" s="65">
        <v>156745</v>
      </c>
      <c r="O482" s="66">
        <v>0.51200000000000001</v>
      </c>
      <c r="P482" s="65">
        <v>323</v>
      </c>
      <c r="Q482" s="65">
        <v>331</v>
      </c>
      <c r="R482" s="65">
        <v>327</v>
      </c>
      <c r="S482" s="66">
        <v>1</v>
      </c>
      <c r="T482" s="66">
        <v>2</v>
      </c>
      <c r="U482" s="66">
        <v>0.28199999999999997</v>
      </c>
      <c r="V482" s="65">
        <v>536379898</v>
      </c>
      <c r="W482" s="65">
        <v>549013761</v>
      </c>
      <c r="X482" s="65">
        <v>44420974</v>
      </c>
      <c r="Y482" s="65">
        <v>45769727</v>
      </c>
      <c r="Z482" s="65">
        <v>369</v>
      </c>
      <c r="AA482" s="65">
        <v>273</v>
      </c>
      <c r="AB482" s="67">
        <v>0.63290000000000002</v>
      </c>
      <c r="AC482" s="65">
        <v>0</v>
      </c>
      <c r="AD482" s="66">
        <v>0.21590000000000001</v>
      </c>
      <c r="AE482" s="66">
        <v>1.0029999999999999</v>
      </c>
      <c r="AF482" s="65">
        <v>273</v>
      </c>
      <c r="AG482" s="65">
        <v>265</v>
      </c>
      <c r="AH482" s="65">
        <v>319</v>
      </c>
      <c r="AI482" s="65">
        <v>1721046</v>
      </c>
      <c r="AJ482" s="66">
        <v>0.42399999999999999</v>
      </c>
      <c r="AK482" s="66">
        <v>0.47399999999999998</v>
      </c>
      <c r="AL482" s="66">
        <v>0.57399999999999995</v>
      </c>
      <c r="AM482" s="66">
        <v>0.47399999999999998</v>
      </c>
      <c r="AN482" s="66">
        <v>0.47399999999999998</v>
      </c>
      <c r="AO482" s="66">
        <v>0.36</v>
      </c>
      <c r="AP482" s="66">
        <v>1.2E-2</v>
      </c>
      <c r="AQ482" s="66">
        <v>0.36</v>
      </c>
      <c r="AR482" s="58">
        <v>0.48019000000000001</v>
      </c>
    </row>
    <row r="483" spans="1:44" x14ac:dyDescent="0.2">
      <c r="A483" s="61" t="s">
        <v>986</v>
      </c>
      <c r="B483" s="58" t="s">
        <v>987</v>
      </c>
      <c r="C483" s="65">
        <v>658734</v>
      </c>
      <c r="D483" s="65">
        <v>135500</v>
      </c>
      <c r="E483" s="66">
        <v>0.751</v>
      </c>
      <c r="F483" s="65">
        <v>17242</v>
      </c>
      <c r="G483" s="65">
        <v>51726</v>
      </c>
      <c r="H483" s="66">
        <v>0.61699999999999999</v>
      </c>
      <c r="I483" s="65">
        <v>16490</v>
      </c>
      <c r="J483" s="66">
        <v>0.88800000000000001</v>
      </c>
      <c r="K483" s="65">
        <v>170733502</v>
      </c>
      <c r="L483" s="65">
        <v>199</v>
      </c>
      <c r="M483" s="65">
        <v>857957</v>
      </c>
      <c r="N483" s="65">
        <v>179759</v>
      </c>
      <c r="O483" s="66">
        <v>0.58699999999999997</v>
      </c>
      <c r="P483" s="65">
        <v>226</v>
      </c>
      <c r="Q483" s="65">
        <v>220</v>
      </c>
      <c r="R483" s="65">
        <v>226</v>
      </c>
      <c r="S483" s="66">
        <v>1</v>
      </c>
      <c r="T483" s="66">
        <v>1.8260000000000001</v>
      </c>
      <c r="U483" s="66">
        <v>0.54300000000000004</v>
      </c>
      <c r="V483" s="65">
        <v>167561089</v>
      </c>
      <c r="W483" s="65">
        <v>173905915</v>
      </c>
      <c r="X483" s="65">
        <v>34327683</v>
      </c>
      <c r="Y483" s="65">
        <v>35772186</v>
      </c>
      <c r="Z483" s="65">
        <v>264</v>
      </c>
      <c r="AA483" s="65">
        <v>179</v>
      </c>
      <c r="AB483" s="67">
        <v>0.46500000000000002</v>
      </c>
      <c r="AC483" s="65">
        <v>0</v>
      </c>
      <c r="AD483" s="66">
        <v>0.129</v>
      </c>
      <c r="AE483" s="66">
        <v>0.82599999999999996</v>
      </c>
      <c r="AF483" s="65">
        <v>180</v>
      </c>
      <c r="AG483" s="65">
        <v>179</v>
      </c>
      <c r="AH483" s="65">
        <v>214</v>
      </c>
      <c r="AI483" s="65">
        <v>812644</v>
      </c>
      <c r="AJ483" s="66">
        <v>0.71199999999999997</v>
      </c>
      <c r="AK483" s="66">
        <v>0.70199999999999996</v>
      </c>
      <c r="AL483" s="66">
        <v>0.80200000000000005</v>
      </c>
      <c r="AM483" s="66">
        <v>0.70199999999999996</v>
      </c>
      <c r="AN483" s="66">
        <v>0.73199999999999998</v>
      </c>
      <c r="AO483" s="66">
        <v>0.52400000000000002</v>
      </c>
      <c r="AP483" s="66">
        <v>0.53400000000000003</v>
      </c>
      <c r="AQ483" s="66">
        <v>0.53400000000000003</v>
      </c>
      <c r="AR483" s="58">
        <v>0.51822000000000001</v>
      </c>
    </row>
    <row r="484" spans="1:44" x14ac:dyDescent="0.2">
      <c r="A484" s="61" t="s">
        <v>988</v>
      </c>
      <c r="B484" s="58" t="s">
        <v>989</v>
      </c>
      <c r="C484" s="65">
        <v>544761</v>
      </c>
      <c r="D484" s="65">
        <v>135111</v>
      </c>
      <c r="E484" s="66">
        <v>0.67</v>
      </c>
      <c r="F484" s="65">
        <v>19410</v>
      </c>
      <c r="G484" s="65">
        <v>58230</v>
      </c>
      <c r="H484" s="66">
        <v>0.65900000000000003</v>
      </c>
      <c r="I484" s="65">
        <v>16112</v>
      </c>
      <c r="J484" s="66">
        <v>0.9</v>
      </c>
      <c r="K484" s="65">
        <v>451496852</v>
      </c>
      <c r="L484" s="65">
        <v>641</v>
      </c>
      <c r="M484" s="65">
        <v>704363</v>
      </c>
      <c r="N484" s="65">
        <v>176213</v>
      </c>
      <c r="O484" s="66">
        <v>0.57499999999999996</v>
      </c>
      <c r="P484" s="65">
        <v>762</v>
      </c>
      <c r="Q484" s="65">
        <v>785</v>
      </c>
      <c r="R484" s="65">
        <v>774</v>
      </c>
      <c r="S484" s="66">
        <v>1</v>
      </c>
      <c r="T484" s="66">
        <v>1.9239999999999999</v>
      </c>
      <c r="U484" s="66">
        <v>0.59599999999999997</v>
      </c>
      <c r="V484" s="65">
        <v>447572780</v>
      </c>
      <c r="W484" s="65">
        <v>455420924</v>
      </c>
      <c r="X484" s="65">
        <v>108182125</v>
      </c>
      <c r="Y484" s="65">
        <v>112952984</v>
      </c>
      <c r="Z484" s="65">
        <v>836</v>
      </c>
      <c r="AA484" s="65">
        <v>622</v>
      </c>
      <c r="AB484" s="67">
        <v>0.58940000000000003</v>
      </c>
      <c r="AC484" s="65">
        <v>0</v>
      </c>
      <c r="AD484" s="66">
        <v>0.186</v>
      </c>
      <c r="AE484" s="66">
        <v>0.92400000000000004</v>
      </c>
      <c r="AF484" s="65">
        <v>646</v>
      </c>
      <c r="AG484" s="65">
        <v>637</v>
      </c>
      <c r="AH484" s="65">
        <v>690</v>
      </c>
      <c r="AI484" s="65">
        <v>660030</v>
      </c>
      <c r="AJ484" s="66">
        <v>0.77600000000000002</v>
      </c>
      <c r="AK484" s="66">
        <v>0.76500000000000001</v>
      </c>
      <c r="AL484" s="66">
        <v>0.86499999999999999</v>
      </c>
      <c r="AM484" s="66">
        <v>0.76500000000000001</v>
      </c>
      <c r="AN484" s="66">
        <v>0.79800000000000004</v>
      </c>
      <c r="AO484" s="66">
        <v>0.63900000000000001</v>
      </c>
      <c r="AP484" s="66">
        <v>0.622</v>
      </c>
      <c r="AQ484" s="66">
        <v>0.63900000000000001</v>
      </c>
      <c r="AR484" s="58">
        <v>0.47342000000000001</v>
      </c>
    </row>
    <row r="485" spans="1:44" x14ac:dyDescent="0.2">
      <c r="A485" s="61" t="s">
        <v>990</v>
      </c>
      <c r="B485" s="58" t="s">
        <v>991</v>
      </c>
      <c r="C485" s="65">
        <v>416400</v>
      </c>
      <c r="D485" s="65">
        <v>138076</v>
      </c>
      <c r="E485" s="66">
        <v>0.58699999999999997</v>
      </c>
      <c r="F485" s="65">
        <v>15179</v>
      </c>
      <c r="G485" s="65">
        <v>45537</v>
      </c>
      <c r="H485" s="66">
        <v>0.70099999999999996</v>
      </c>
      <c r="I485" s="65">
        <v>11081</v>
      </c>
      <c r="J485" s="66">
        <v>0.91200000000000003</v>
      </c>
      <c r="K485" s="65">
        <v>790328123</v>
      </c>
      <c r="L485" s="65">
        <v>1578</v>
      </c>
      <c r="M485" s="65">
        <v>500841</v>
      </c>
      <c r="N485" s="65">
        <v>166076</v>
      </c>
      <c r="O485" s="66">
        <v>0.54200000000000004</v>
      </c>
      <c r="P485" s="65">
        <v>1898</v>
      </c>
      <c r="Q485" s="65">
        <v>1936</v>
      </c>
      <c r="R485" s="65">
        <v>1917</v>
      </c>
      <c r="S485" s="66">
        <v>1</v>
      </c>
      <c r="T485" s="66">
        <v>1.738</v>
      </c>
      <c r="U485" s="66">
        <v>0.63900000000000001</v>
      </c>
      <c r="V485" s="65">
        <v>794697482</v>
      </c>
      <c r="W485" s="65">
        <v>790328123</v>
      </c>
      <c r="X485" s="65">
        <v>255138137</v>
      </c>
      <c r="Y485" s="65">
        <v>262069106</v>
      </c>
      <c r="Z485" s="65">
        <v>1898</v>
      </c>
      <c r="AA485" s="65">
        <v>1581</v>
      </c>
      <c r="AB485" s="67">
        <v>0.50849999999999995</v>
      </c>
      <c r="AC485" s="65">
        <v>15</v>
      </c>
      <c r="AD485" s="66">
        <v>0.1285</v>
      </c>
      <c r="AE485" s="66">
        <v>0.73799999999999999</v>
      </c>
      <c r="AF485" s="65">
        <v>1587</v>
      </c>
      <c r="AG485" s="65">
        <v>1542</v>
      </c>
      <c r="AH485" s="65">
        <v>1654</v>
      </c>
      <c r="AI485" s="65">
        <v>477828</v>
      </c>
      <c r="AJ485" s="66">
        <v>0.85499999999999998</v>
      </c>
      <c r="AK485" s="66">
        <v>0.82499999999999996</v>
      </c>
      <c r="AL485" s="66">
        <v>0.92500000000000004</v>
      </c>
      <c r="AM485" s="66">
        <v>0.82599999999999996</v>
      </c>
      <c r="AN485" s="66">
        <v>0.82599999999999996</v>
      </c>
      <c r="AO485" s="66">
        <v>0.625</v>
      </c>
      <c r="AP485" s="66">
        <v>0.72599999999999998</v>
      </c>
      <c r="AQ485" s="66">
        <v>0.72599999999999998</v>
      </c>
      <c r="AR485" s="58">
        <v>0.43764999999999998</v>
      </c>
    </row>
    <row r="486" spans="1:44" x14ac:dyDescent="0.2">
      <c r="A486" s="61" t="s">
        <v>992</v>
      </c>
      <c r="B486" s="58" t="s">
        <v>993</v>
      </c>
      <c r="C486" s="65">
        <v>349564</v>
      </c>
      <c r="D486" s="65">
        <v>148507</v>
      </c>
      <c r="E486" s="66">
        <v>0.56200000000000006</v>
      </c>
      <c r="F486" s="65">
        <v>14810</v>
      </c>
      <c r="G486" s="65">
        <v>44430</v>
      </c>
      <c r="H486" s="66">
        <v>0.71399999999999997</v>
      </c>
      <c r="I486" s="65">
        <v>10435</v>
      </c>
      <c r="J486" s="66">
        <v>0.91600000000000004</v>
      </c>
      <c r="K486" s="65">
        <v>381184694</v>
      </c>
      <c r="L486" s="65">
        <v>885</v>
      </c>
      <c r="M486" s="65">
        <v>430717</v>
      </c>
      <c r="N486" s="65">
        <v>185256</v>
      </c>
      <c r="O486" s="66">
        <v>0.60499999999999998</v>
      </c>
      <c r="P486" s="65">
        <v>983</v>
      </c>
      <c r="Q486" s="65">
        <v>1034</v>
      </c>
      <c r="R486" s="65">
        <v>1009</v>
      </c>
      <c r="S486" s="66">
        <v>1</v>
      </c>
      <c r="T486" s="66">
        <v>1.6779999999999999</v>
      </c>
      <c r="U486" s="66">
        <v>0.67200000000000004</v>
      </c>
      <c r="V486" s="65">
        <v>376449703</v>
      </c>
      <c r="W486" s="65">
        <v>385919686</v>
      </c>
      <c r="X486" s="65">
        <v>161804151</v>
      </c>
      <c r="Y486" s="65">
        <v>163951994</v>
      </c>
      <c r="Z486" s="65">
        <v>1104</v>
      </c>
      <c r="AA486" s="65">
        <v>850</v>
      </c>
      <c r="AB486" s="67">
        <v>0.52429999999999999</v>
      </c>
      <c r="AC486" s="65">
        <v>0</v>
      </c>
      <c r="AD486" s="66">
        <v>8.4000000000000005E-2</v>
      </c>
      <c r="AE486" s="66">
        <v>0.67800000000000005</v>
      </c>
      <c r="AF486" s="65">
        <v>857</v>
      </c>
      <c r="AG486" s="65">
        <v>870</v>
      </c>
      <c r="AH486" s="65">
        <v>946</v>
      </c>
      <c r="AI486" s="65">
        <v>407948</v>
      </c>
      <c r="AJ486" s="66">
        <v>0.88700000000000001</v>
      </c>
      <c r="AK486" s="66">
        <v>0.83799999999999997</v>
      </c>
      <c r="AL486" s="66">
        <v>0.93799999999999994</v>
      </c>
      <c r="AM486" s="66">
        <v>0.86599999999999999</v>
      </c>
      <c r="AN486" s="66">
        <v>0.86599999999999999</v>
      </c>
      <c r="AO486" s="66">
        <v>0.65</v>
      </c>
      <c r="AP486" s="66">
        <v>0.76600000000000001</v>
      </c>
      <c r="AQ486" s="66">
        <v>0.76600000000000001</v>
      </c>
      <c r="AR486" s="58">
        <v>0.42787999999999998</v>
      </c>
    </row>
    <row r="487" spans="1:44" x14ac:dyDescent="0.2">
      <c r="A487" s="61" t="s">
        <v>994</v>
      </c>
      <c r="B487" s="58" t="s">
        <v>995</v>
      </c>
      <c r="C487" s="65">
        <v>434623</v>
      </c>
      <c r="D487" s="65">
        <v>127929</v>
      </c>
      <c r="E487" s="66">
        <v>0.57799999999999996</v>
      </c>
      <c r="F487" s="65">
        <v>21041</v>
      </c>
      <c r="G487" s="65">
        <v>63123</v>
      </c>
      <c r="H487" s="66">
        <v>0.70599999999999996</v>
      </c>
      <c r="I487" s="65">
        <v>11443</v>
      </c>
      <c r="J487" s="66">
        <v>0.91400000000000003</v>
      </c>
      <c r="K487" s="65">
        <v>126094804</v>
      </c>
      <c r="L487" s="65">
        <v>240</v>
      </c>
      <c r="M487" s="65">
        <v>525395</v>
      </c>
      <c r="N487" s="65">
        <v>158312</v>
      </c>
      <c r="O487" s="66">
        <v>0.51700000000000002</v>
      </c>
      <c r="P487" s="65">
        <v>284</v>
      </c>
      <c r="Q487" s="65">
        <v>250</v>
      </c>
      <c r="R487" s="65">
        <v>284</v>
      </c>
      <c r="S487" s="66">
        <v>1</v>
      </c>
      <c r="T487" s="66">
        <v>1.911</v>
      </c>
      <c r="U487" s="66">
        <v>0.68799999999999994</v>
      </c>
      <c r="V487" s="65">
        <v>123106431</v>
      </c>
      <c r="W487" s="65">
        <v>129083177</v>
      </c>
      <c r="X487" s="65">
        <v>37495445</v>
      </c>
      <c r="Y487" s="65">
        <v>37994991</v>
      </c>
      <c r="Z487" s="65">
        <v>297</v>
      </c>
      <c r="AA487" s="65">
        <v>227</v>
      </c>
      <c r="AB487" s="67">
        <v>0.54810000000000003</v>
      </c>
      <c r="AC487" s="65">
        <v>1</v>
      </c>
      <c r="AD487" s="66">
        <v>0.2165</v>
      </c>
      <c r="AE487" s="66">
        <v>0.91100000000000003</v>
      </c>
      <c r="AF487" s="65">
        <v>227</v>
      </c>
      <c r="AG487" s="65">
        <v>213</v>
      </c>
      <c r="AH487" s="65">
        <v>254</v>
      </c>
      <c r="AI487" s="65">
        <v>508201</v>
      </c>
      <c r="AJ487" s="66">
        <v>0.88500000000000001</v>
      </c>
      <c r="AK487" s="66">
        <v>0.82099999999999995</v>
      </c>
      <c r="AL487" s="66">
        <v>0.92100000000000004</v>
      </c>
      <c r="AM487" s="66">
        <v>0.82099999999999995</v>
      </c>
      <c r="AN487" s="66">
        <v>0.85699999999999998</v>
      </c>
      <c r="AO487" s="66">
        <v>0.56999999999999995</v>
      </c>
      <c r="AP487" s="66">
        <v>0.70899999999999996</v>
      </c>
      <c r="AQ487" s="66">
        <v>0.70899999999999996</v>
      </c>
      <c r="AR487" s="58">
        <v>0.51592000000000005</v>
      </c>
    </row>
    <row r="488" spans="1:44" x14ac:dyDescent="0.2">
      <c r="A488" s="61" t="s">
        <v>996</v>
      </c>
      <c r="B488" s="58" t="s">
        <v>997</v>
      </c>
      <c r="C488" s="65">
        <v>370241</v>
      </c>
      <c r="D488" s="65">
        <v>124462</v>
      </c>
      <c r="E488" s="66">
        <v>0.52500000000000002</v>
      </c>
      <c r="F488" s="65">
        <v>12110</v>
      </c>
      <c r="G488" s="65">
        <v>36330</v>
      </c>
      <c r="H488" s="66">
        <v>0.73299999999999998</v>
      </c>
      <c r="I488" s="65">
        <v>7551</v>
      </c>
      <c r="J488" s="66">
        <v>0.92200000000000004</v>
      </c>
      <c r="K488" s="65">
        <v>335439147</v>
      </c>
      <c r="L488" s="65">
        <v>717</v>
      </c>
      <c r="M488" s="65">
        <v>467837</v>
      </c>
      <c r="N488" s="65">
        <v>157270</v>
      </c>
      <c r="O488" s="66">
        <v>0.51300000000000001</v>
      </c>
      <c r="P488" s="65">
        <v>848</v>
      </c>
      <c r="Q488" s="65">
        <v>851</v>
      </c>
      <c r="R488" s="65">
        <v>850</v>
      </c>
      <c r="S488" s="66">
        <v>1.0449999999999999</v>
      </c>
      <c r="T488" s="66">
        <v>1.8340000000000001</v>
      </c>
      <c r="U488" s="66">
        <v>0.75</v>
      </c>
      <c r="V488" s="65">
        <v>335830440</v>
      </c>
      <c r="W488" s="65">
        <v>335439147</v>
      </c>
      <c r="X488" s="65">
        <v>109677162</v>
      </c>
      <c r="Y488" s="65">
        <v>112763046</v>
      </c>
      <c r="Z488" s="65">
        <v>906</v>
      </c>
      <c r="AA488" s="65">
        <v>724</v>
      </c>
      <c r="AB488" s="67">
        <v>0.54969999999999997</v>
      </c>
      <c r="AC488" s="65">
        <v>0</v>
      </c>
      <c r="AD488" s="66">
        <v>0.2039</v>
      </c>
      <c r="AE488" s="66">
        <v>0.83399999999999996</v>
      </c>
      <c r="AF488" s="65">
        <v>722</v>
      </c>
      <c r="AG488" s="65">
        <v>704</v>
      </c>
      <c r="AH488" s="65">
        <v>768</v>
      </c>
      <c r="AI488" s="65">
        <v>436769</v>
      </c>
      <c r="AJ488" s="66">
        <v>0.9</v>
      </c>
      <c r="AK488" s="66">
        <v>0.85499999999999998</v>
      </c>
      <c r="AL488" s="66">
        <v>0.95</v>
      </c>
      <c r="AM488" s="66">
        <v>0.85499999999999998</v>
      </c>
      <c r="AN488" s="66">
        <v>0.89200000000000002</v>
      </c>
      <c r="AO488" s="66">
        <v>0.48399999999999999</v>
      </c>
      <c r="AP488" s="66">
        <v>0.75</v>
      </c>
      <c r="AQ488" s="66">
        <v>0.75</v>
      </c>
      <c r="AR488" s="58">
        <v>0.49068000000000001</v>
      </c>
    </row>
    <row r="489" spans="1:44" x14ac:dyDescent="0.2">
      <c r="A489" s="61" t="s">
        <v>998</v>
      </c>
      <c r="B489" s="58" t="s">
        <v>999</v>
      </c>
      <c r="C489" s="65">
        <v>704494</v>
      </c>
      <c r="D489" s="65">
        <v>162736</v>
      </c>
      <c r="E489" s="66">
        <v>0.84099999999999997</v>
      </c>
      <c r="F489" s="65">
        <v>14953</v>
      </c>
      <c r="G489" s="65">
        <v>44859</v>
      </c>
      <c r="H489" s="66">
        <v>0.57199999999999995</v>
      </c>
      <c r="I489" s="65">
        <v>11518</v>
      </c>
      <c r="J489" s="66">
        <v>0.874</v>
      </c>
      <c r="K489" s="65">
        <v>817352179</v>
      </c>
      <c r="L489" s="65">
        <v>983</v>
      </c>
      <c r="M489" s="65">
        <v>831487</v>
      </c>
      <c r="N489" s="65">
        <v>192535</v>
      </c>
      <c r="O489" s="66">
        <v>0.628</v>
      </c>
      <c r="P489" s="65">
        <v>1044</v>
      </c>
      <c r="Q489" s="65">
        <v>1213</v>
      </c>
      <c r="R489" s="65">
        <v>1129</v>
      </c>
      <c r="S489" s="66">
        <v>1.0449999999999999</v>
      </c>
      <c r="T489" s="66">
        <v>1.786</v>
      </c>
      <c r="U489" s="66">
        <v>0.47</v>
      </c>
      <c r="V489" s="65">
        <v>815377511</v>
      </c>
      <c r="W489" s="65">
        <v>819326848</v>
      </c>
      <c r="X489" s="65">
        <v>175940501</v>
      </c>
      <c r="Y489" s="65">
        <v>189262827</v>
      </c>
      <c r="Z489" s="65">
        <v>1163</v>
      </c>
      <c r="AA489" s="65">
        <v>922</v>
      </c>
      <c r="AB489" s="67">
        <v>0.52139999999999997</v>
      </c>
      <c r="AC489" s="65">
        <v>1</v>
      </c>
      <c r="AD489" s="66">
        <v>0.12540000000000001</v>
      </c>
      <c r="AE489" s="66">
        <v>0.78600000000000003</v>
      </c>
      <c r="AF489" s="65">
        <v>918</v>
      </c>
      <c r="AG489" s="65">
        <v>915</v>
      </c>
      <c r="AH489" s="65">
        <v>1044</v>
      </c>
      <c r="AI489" s="65">
        <v>784795</v>
      </c>
      <c r="AJ489" s="66">
        <v>0.64800000000000002</v>
      </c>
      <c r="AK489" s="66">
        <v>0.80900000000000005</v>
      </c>
      <c r="AL489" s="66">
        <v>0.90900000000000003</v>
      </c>
      <c r="AM489" s="66">
        <v>0.80900000000000005</v>
      </c>
      <c r="AN489" s="66">
        <v>0.80900000000000005</v>
      </c>
      <c r="AO489" s="66">
        <v>0.317</v>
      </c>
      <c r="AP489" s="66">
        <v>0.55000000000000004</v>
      </c>
      <c r="AQ489" s="66">
        <v>0.55000000000000004</v>
      </c>
      <c r="AR489" s="58">
        <v>0.44974999999999998</v>
      </c>
    </row>
    <row r="490" spans="1:44" x14ac:dyDescent="0.2">
      <c r="A490" s="61" t="s">
        <v>1000</v>
      </c>
      <c r="B490" s="58" t="s">
        <v>1001</v>
      </c>
      <c r="C490" s="65">
        <v>713994</v>
      </c>
      <c r="D490" s="65">
        <v>153637</v>
      </c>
      <c r="E490" s="66">
        <v>0.82899999999999996</v>
      </c>
      <c r="F490" s="65">
        <v>18247</v>
      </c>
      <c r="G490" s="65">
        <v>54741</v>
      </c>
      <c r="H490" s="66">
        <v>0.57799999999999996</v>
      </c>
      <c r="I490" s="65">
        <v>13311</v>
      </c>
      <c r="J490" s="66">
        <v>0.876</v>
      </c>
      <c r="K490" s="65">
        <v>565868014</v>
      </c>
      <c r="L490" s="65">
        <v>635</v>
      </c>
      <c r="M490" s="65">
        <v>891130</v>
      </c>
      <c r="N490" s="65">
        <v>192349</v>
      </c>
      <c r="O490" s="66">
        <v>0.628</v>
      </c>
      <c r="P490" s="65">
        <v>773</v>
      </c>
      <c r="Q490" s="65">
        <v>786</v>
      </c>
      <c r="R490" s="65">
        <v>780</v>
      </c>
      <c r="S490" s="66">
        <v>1.141</v>
      </c>
      <c r="T490" s="66">
        <v>1.851</v>
      </c>
      <c r="U490" s="66">
        <v>0.495</v>
      </c>
      <c r="V490" s="65">
        <v>564110435</v>
      </c>
      <c r="W490" s="65">
        <v>567625594</v>
      </c>
      <c r="X490" s="65">
        <v>119396977</v>
      </c>
      <c r="Y490" s="65">
        <v>122141894</v>
      </c>
      <c r="Z490" s="65">
        <v>795</v>
      </c>
      <c r="AA490" s="65">
        <v>632</v>
      </c>
      <c r="AB490" s="67">
        <v>0.55049999999999999</v>
      </c>
      <c r="AC490" s="65">
        <v>2</v>
      </c>
      <c r="AD490" s="66">
        <v>0.1452</v>
      </c>
      <c r="AE490" s="66">
        <v>0.85099999999999998</v>
      </c>
      <c r="AF490" s="65">
        <v>680</v>
      </c>
      <c r="AG490" s="65">
        <v>673</v>
      </c>
      <c r="AH490" s="65">
        <v>687</v>
      </c>
      <c r="AI490" s="65">
        <v>826238</v>
      </c>
      <c r="AJ490" s="66">
        <v>0.65200000000000002</v>
      </c>
      <c r="AK490" s="66">
        <v>0.78100000000000003</v>
      </c>
      <c r="AL490" s="66">
        <v>0.88100000000000001</v>
      </c>
      <c r="AM490" s="66">
        <v>0.78100000000000003</v>
      </c>
      <c r="AN490" s="66">
        <v>0.81499999999999995</v>
      </c>
      <c r="AO490" s="66">
        <v>0.45300000000000001</v>
      </c>
      <c r="AP490" s="66">
        <v>0.52600000000000002</v>
      </c>
      <c r="AQ490" s="66">
        <v>0.52600000000000002</v>
      </c>
      <c r="AR490" s="58">
        <v>0.43334</v>
      </c>
    </row>
    <row r="491" spans="1:44" x14ac:dyDescent="0.2">
      <c r="A491" s="61" t="s">
        <v>1002</v>
      </c>
      <c r="B491" s="58" t="s">
        <v>1003</v>
      </c>
      <c r="C491" s="65">
        <v>859777</v>
      </c>
      <c r="D491" s="65">
        <v>194820</v>
      </c>
      <c r="E491" s="66">
        <v>1.0189999999999999</v>
      </c>
      <c r="F491" s="65">
        <v>17653</v>
      </c>
      <c r="G491" s="65">
        <v>52959</v>
      </c>
      <c r="H491" s="66">
        <v>0.48099999999999998</v>
      </c>
      <c r="I491" s="65">
        <v>14416</v>
      </c>
      <c r="J491" s="66">
        <v>0.84799999999999998</v>
      </c>
      <c r="K491" s="65">
        <v>339591912</v>
      </c>
      <c r="L491" s="65">
        <v>333</v>
      </c>
      <c r="M491" s="65">
        <v>1019795</v>
      </c>
      <c r="N491" s="65">
        <v>233434</v>
      </c>
      <c r="O491" s="66">
        <v>0.76200000000000001</v>
      </c>
      <c r="P491" s="65">
        <v>455</v>
      </c>
      <c r="Q491" s="65">
        <v>523</v>
      </c>
      <c r="R491" s="65">
        <v>489</v>
      </c>
      <c r="S491" s="66">
        <v>1.141</v>
      </c>
      <c r="T491" s="66">
        <v>1.869</v>
      </c>
      <c r="U491" s="66">
        <v>0.40300000000000002</v>
      </c>
      <c r="V491" s="65">
        <v>336132460</v>
      </c>
      <c r="W491" s="65">
        <v>343051364</v>
      </c>
      <c r="X491" s="65">
        <v>71162567</v>
      </c>
      <c r="Y491" s="65">
        <v>77733553</v>
      </c>
      <c r="Z491" s="65">
        <v>399</v>
      </c>
      <c r="AA491" s="65">
        <v>399</v>
      </c>
      <c r="AB491" s="67">
        <v>0.59319999999999995</v>
      </c>
      <c r="AC491" s="65">
        <v>0</v>
      </c>
      <c r="AD491" s="66">
        <v>0.12189999999999999</v>
      </c>
      <c r="AE491" s="66">
        <v>0.86899999999999999</v>
      </c>
      <c r="AF491" s="65">
        <v>450</v>
      </c>
      <c r="AG491" s="65">
        <v>69</v>
      </c>
      <c r="AH491" s="65">
        <v>345</v>
      </c>
      <c r="AI491" s="65">
        <v>994351</v>
      </c>
      <c r="AJ491" s="66">
        <v>0.57299999999999995</v>
      </c>
      <c r="AK491" s="66">
        <v>0.77400000000000002</v>
      </c>
      <c r="AL491" s="66">
        <v>0.874</v>
      </c>
      <c r="AM491" s="66">
        <v>0.77400000000000002</v>
      </c>
      <c r="AN491" s="66">
        <v>0.77400000000000002</v>
      </c>
      <c r="AO491" s="66">
        <v>0.52400000000000002</v>
      </c>
      <c r="AP491" s="66">
        <v>0.42899999999999999</v>
      </c>
      <c r="AQ491" s="66">
        <v>0.52400000000000002</v>
      </c>
      <c r="AR491" s="58">
        <v>0.43358000000000002</v>
      </c>
    </row>
    <row r="492" spans="1:44" x14ac:dyDescent="0.2">
      <c r="A492" s="61" t="s">
        <v>1004</v>
      </c>
      <c r="B492" s="58" t="s">
        <v>1005</v>
      </c>
      <c r="C492" s="65">
        <v>350740</v>
      </c>
      <c r="D492" s="65">
        <v>133015</v>
      </c>
      <c r="E492" s="66">
        <v>0.53</v>
      </c>
      <c r="F492" s="65">
        <v>13384</v>
      </c>
      <c r="G492" s="65">
        <v>40152</v>
      </c>
      <c r="H492" s="66">
        <v>0.73</v>
      </c>
      <c r="I492" s="65">
        <v>10977</v>
      </c>
      <c r="J492" s="66">
        <v>0.92100000000000004</v>
      </c>
      <c r="K492" s="65">
        <v>551363755</v>
      </c>
      <c r="L492" s="65">
        <v>1253</v>
      </c>
      <c r="M492" s="65">
        <v>440034</v>
      </c>
      <c r="N492" s="65">
        <v>166879</v>
      </c>
      <c r="O492" s="66">
        <v>0.54500000000000004</v>
      </c>
      <c r="P492" s="65">
        <v>1489</v>
      </c>
      <c r="Q492" s="65">
        <v>1423</v>
      </c>
      <c r="R492" s="65">
        <v>1489</v>
      </c>
      <c r="S492" s="66">
        <v>1.141</v>
      </c>
      <c r="T492" s="66">
        <v>1.4890000000000001</v>
      </c>
      <c r="U492" s="66">
        <v>0.70599999999999996</v>
      </c>
      <c r="V492" s="65">
        <v>551822050</v>
      </c>
      <c r="W492" s="65">
        <v>551363755</v>
      </c>
      <c r="X492" s="65">
        <v>207443249</v>
      </c>
      <c r="Y492" s="65">
        <v>209100384</v>
      </c>
      <c r="Z492" s="65">
        <v>1572</v>
      </c>
      <c r="AA492" s="65">
        <v>1228</v>
      </c>
      <c r="AB492" s="67">
        <v>0.52310000000000001</v>
      </c>
      <c r="AC492" s="65">
        <v>11</v>
      </c>
      <c r="AD492" s="66">
        <v>9.9599999999999994E-2</v>
      </c>
      <c r="AE492" s="66">
        <v>0.48899999999999999</v>
      </c>
      <c r="AF492" s="65">
        <v>1350</v>
      </c>
      <c r="AG492" s="65">
        <v>1269</v>
      </c>
      <c r="AH492" s="65">
        <v>1355</v>
      </c>
      <c r="AI492" s="65">
        <v>406910</v>
      </c>
      <c r="AJ492" s="66">
        <v>0.9</v>
      </c>
      <c r="AK492" s="66">
        <v>0.80300000000000005</v>
      </c>
      <c r="AL492" s="66">
        <v>0.90300000000000002</v>
      </c>
      <c r="AM492" s="66">
        <v>0.86699999999999999</v>
      </c>
      <c r="AN492" s="66">
        <v>0.86699999999999999</v>
      </c>
      <c r="AO492" s="66">
        <v>0.67300000000000004</v>
      </c>
      <c r="AP492" s="66">
        <v>0.76700000000000002</v>
      </c>
      <c r="AQ492" s="66">
        <v>0.76700000000000002</v>
      </c>
      <c r="AR492" s="58">
        <v>0.45538000000000001</v>
      </c>
    </row>
    <row r="493" spans="1:44" x14ac:dyDescent="0.2">
      <c r="A493" s="61" t="s">
        <v>1006</v>
      </c>
      <c r="B493" s="58" t="s">
        <v>1007</v>
      </c>
      <c r="C493" s="65">
        <v>340426</v>
      </c>
      <c r="D493" s="65">
        <v>113573</v>
      </c>
      <c r="E493" s="66">
        <v>0.48</v>
      </c>
      <c r="F493" s="65">
        <v>13804</v>
      </c>
      <c r="G493" s="65">
        <v>41412</v>
      </c>
      <c r="H493" s="66">
        <v>0.75600000000000001</v>
      </c>
      <c r="I493" s="65">
        <v>8260</v>
      </c>
      <c r="J493" s="66">
        <v>0.92800000000000005</v>
      </c>
      <c r="K493" s="65">
        <v>662469998</v>
      </c>
      <c r="L493" s="65">
        <v>1578</v>
      </c>
      <c r="M493" s="65">
        <v>419816</v>
      </c>
      <c r="N493" s="65">
        <v>140059</v>
      </c>
      <c r="O493" s="66">
        <v>0.45700000000000002</v>
      </c>
      <c r="P493" s="65">
        <v>1879</v>
      </c>
      <c r="Q493" s="65">
        <v>1965</v>
      </c>
      <c r="R493" s="65">
        <v>1922</v>
      </c>
      <c r="S493" s="66">
        <v>1.141</v>
      </c>
      <c r="T493" s="66">
        <v>1.653</v>
      </c>
      <c r="U493" s="66">
        <v>0.81100000000000005</v>
      </c>
      <c r="V493" s="65">
        <v>667696950</v>
      </c>
      <c r="W493" s="65">
        <v>662469998</v>
      </c>
      <c r="X493" s="65">
        <v>211871310</v>
      </c>
      <c r="Y493" s="65">
        <v>221014382</v>
      </c>
      <c r="Z493" s="65">
        <v>1946</v>
      </c>
      <c r="AA493" s="65">
        <v>1527</v>
      </c>
      <c r="AB493" s="67">
        <v>0.58640000000000003</v>
      </c>
      <c r="AC493" s="65">
        <v>9</v>
      </c>
      <c r="AD493" s="66">
        <v>0.19189999999999999</v>
      </c>
      <c r="AE493" s="66">
        <v>0.65300000000000002</v>
      </c>
      <c r="AF493" s="65">
        <v>1557</v>
      </c>
      <c r="AG493" s="65">
        <v>1578</v>
      </c>
      <c r="AH493" s="65">
        <v>1650</v>
      </c>
      <c r="AI493" s="65">
        <v>401496</v>
      </c>
      <c r="AJ493" s="66">
        <v>0.9</v>
      </c>
      <c r="AK493" s="66">
        <v>0.83399999999999996</v>
      </c>
      <c r="AL493" s="66">
        <v>0.93400000000000005</v>
      </c>
      <c r="AM493" s="66">
        <v>0.87</v>
      </c>
      <c r="AN493" s="66">
        <v>0.90800000000000003</v>
      </c>
      <c r="AO493" s="66">
        <v>0.57899999999999996</v>
      </c>
      <c r="AP493" s="66">
        <v>0.77</v>
      </c>
      <c r="AQ493" s="66">
        <v>0.77</v>
      </c>
      <c r="AR493" s="58">
        <v>0.51288</v>
      </c>
    </row>
    <row r="494" spans="1:44" x14ac:dyDescent="0.2">
      <c r="A494" s="61" t="s">
        <v>1008</v>
      </c>
      <c r="B494" s="58" t="s">
        <v>1009</v>
      </c>
      <c r="C494" s="65">
        <v>314215</v>
      </c>
      <c r="D494" s="65">
        <v>97453</v>
      </c>
      <c r="E494" s="66">
        <v>0.42799999999999999</v>
      </c>
      <c r="F494" s="65">
        <v>15298</v>
      </c>
      <c r="G494" s="65">
        <v>45894</v>
      </c>
      <c r="H494" s="66">
        <v>0.78200000000000003</v>
      </c>
      <c r="I494" s="65">
        <v>7520</v>
      </c>
      <c r="J494" s="66">
        <v>0.93600000000000005</v>
      </c>
      <c r="K494" s="65">
        <v>403907338</v>
      </c>
      <c r="L494" s="65">
        <v>1022</v>
      </c>
      <c r="M494" s="65">
        <v>395212</v>
      </c>
      <c r="N494" s="65">
        <v>124343</v>
      </c>
      <c r="O494" s="66">
        <v>0.40600000000000003</v>
      </c>
      <c r="P494" s="65">
        <v>1172</v>
      </c>
      <c r="Q494" s="65">
        <v>1224</v>
      </c>
      <c r="R494" s="65">
        <v>1198</v>
      </c>
      <c r="S494" s="66">
        <v>1.0449999999999999</v>
      </c>
      <c r="T494" s="66">
        <v>1.903</v>
      </c>
      <c r="U494" s="66">
        <v>0.88500000000000001</v>
      </c>
      <c r="V494" s="65">
        <v>398077660</v>
      </c>
      <c r="W494" s="65">
        <v>409737016</v>
      </c>
      <c r="X494" s="65">
        <v>121186145</v>
      </c>
      <c r="Y494" s="65">
        <v>127079500</v>
      </c>
      <c r="Z494" s="65">
        <v>1304</v>
      </c>
      <c r="AA494" s="65">
        <v>992</v>
      </c>
      <c r="AB494" s="67">
        <v>0.58660000000000001</v>
      </c>
      <c r="AC494" s="65">
        <v>0</v>
      </c>
      <c r="AD494" s="66">
        <v>0.22720000000000001</v>
      </c>
      <c r="AE494" s="66">
        <v>0.90300000000000002</v>
      </c>
      <c r="AF494" s="65">
        <v>990</v>
      </c>
      <c r="AG494" s="65">
        <v>982</v>
      </c>
      <c r="AH494" s="65">
        <v>1108</v>
      </c>
      <c r="AI494" s="65">
        <v>369798</v>
      </c>
      <c r="AJ494" s="66">
        <v>0.9</v>
      </c>
      <c r="AK494" s="66">
        <v>0.876</v>
      </c>
      <c r="AL494" s="66">
        <v>0.95</v>
      </c>
      <c r="AM494" s="66">
        <v>0.88800000000000001</v>
      </c>
      <c r="AN494" s="66">
        <v>0.92700000000000005</v>
      </c>
      <c r="AO494" s="66">
        <v>0.54900000000000004</v>
      </c>
      <c r="AP494" s="66">
        <v>0.78800000000000003</v>
      </c>
      <c r="AQ494" s="66">
        <v>0.78800000000000003</v>
      </c>
      <c r="AR494" s="58">
        <v>0.48682999999999998</v>
      </c>
    </row>
    <row r="495" spans="1:44" x14ac:dyDescent="0.2">
      <c r="A495" s="61" t="s">
        <v>1010</v>
      </c>
      <c r="B495" s="58" t="s">
        <v>1011</v>
      </c>
      <c r="C495" s="65">
        <v>382457</v>
      </c>
      <c r="D495" s="65">
        <v>114014</v>
      </c>
      <c r="E495" s="66">
        <v>0.51100000000000001</v>
      </c>
      <c r="F495" s="65">
        <v>16397</v>
      </c>
      <c r="G495" s="65">
        <v>49191</v>
      </c>
      <c r="H495" s="66">
        <v>0.74</v>
      </c>
      <c r="I495" s="65">
        <v>6674</v>
      </c>
      <c r="J495" s="66">
        <v>0.92400000000000004</v>
      </c>
      <c r="K495" s="65">
        <v>195643018</v>
      </c>
      <c r="L495" s="65">
        <v>415</v>
      </c>
      <c r="M495" s="65">
        <v>471428</v>
      </c>
      <c r="N495" s="65">
        <v>141212</v>
      </c>
      <c r="O495" s="66">
        <v>0.46100000000000002</v>
      </c>
      <c r="P495" s="65">
        <v>422</v>
      </c>
      <c r="Q495" s="65">
        <v>502</v>
      </c>
      <c r="R495" s="65">
        <v>462</v>
      </c>
      <c r="S495" s="66">
        <v>1.0449999999999999</v>
      </c>
      <c r="T495" s="66">
        <v>1.903</v>
      </c>
      <c r="U495" s="66">
        <v>0.77100000000000002</v>
      </c>
      <c r="V495" s="65">
        <v>194702646</v>
      </c>
      <c r="W495" s="65">
        <v>196583390</v>
      </c>
      <c r="X495" s="65">
        <v>56710151</v>
      </c>
      <c r="Y495" s="65">
        <v>58603369</v>
      </c>
      <c r="Z495" s="65">
        <v>514</v>
      </c>
      <c r="AA495" s="65">
        <v>372</v>
      </c>
      <c r="AB495" s="67">
        <v>0.53990000000000005</v>
      </c>
      <c r="AC495" s="65">
        <v>1</v>
      </c>
      <c r="AD495" s="66">
        <v>0.20660000000000001</v>
      </c>
      <c r="AE495" s="66">
        <v>0.90300000000000002</v>
      </c>
      <c r="AF495" s="65">
        <v>374</v>
      </c>
      <c r="AG495" s="65">
        <v>368</v>
      </c>
      <c r="AH495" s="65">
        <v>442</v>
      </c>
      <c r="AI495" s="65">
        <v>444758</v>
      </c>
      <c r="AJ495" s="66">
        <v>0.9</v>
      </c>
      <c r="AK495" s="66">
        <v>0.86199999999999999</v>
      </c>
      <c r="AL495" s="66">
        <v>0.95</v>
      </c>
      <c r="AM495" s="66">
        <v>0.86199999999999999</v>
      </c>
      <c r="AN495" s="66">
        <v>0.9</v>
      </c>
      <c r="AO495" s="66">
        <v>0.35</v>
      </c>
      <c r="AP495" s="66">
        <v>0.745</v>
      </c>
      <c r="AQ495" s="66">
        <v>0.745</v>
      </c>
      <c r="AR495" s="58">
        <v>0.51702000000000004</v>
      </c>
    </row>
    <row r="496" spans="1:44" x14ac:dyDescent="0.2">
      <c r="A496" s="61" t="s">
        <v>1012</v>
      </c>
      <c r="B496" s="58" t="s">
        <v>1013</v>
      </c>
      <c r="C496" s="65">
        <v>325211</v>
      </c>
      <c r="D496" s="65">
        <v>95786</v>
      </c>
      <c r="E496" s="66">
        <v>0.432</v>
      </c>
      <c r="F496" s="65">
        <v>12551</v>
      </c>
      <c r="G496" s="65">
        <v>37653</v>
      </c>
      <c r="H496" s="66">
        <v>0.78</v>
      </c>
      <c r="I496" s="65">
        <v>6743</v>
      </c>
      <c r="J496" s="66">
        <v>0.93600000000000005</v>
      </c>
      <c r="K496" s="65">
        <v>541014243</v>
      </c>
      <c r="L496" s="65">
        <v>1448</v>
      </c>
      <c r="M496" s="65">
        <v>373628</v>
      </c>
      <c r="N496" s="65">
        <v>117549</v>
      </c>
      <c r="O496" s="66">
        <v>0.38400000000000001</v>
      </c>
      <c r="P496" s="65">
        <v>1662</v>
      </c>
      <c r="Q496" s="65">
        <v>1691</v>
      </c>
      <c r="R496" s="65">
        <v>1677</v>
      </c>
      <c r="S496" s="66">
        <v>1.0449999999999999</v>
      </c>
      <c r="T496" s="66">
        <v>1.7110000000000001</v>
      </c>
      <c r="U496" s="66">
        <v>0.89200000000000002</v>
      </c>
      <c r="V496" s="65">
        <v>504128108</v>
      </c>
      <c r="W496" s="65">
        <v>577900379</v>
      </c>
      <c r="X496" s="65">
        <v>164586180</v>
      </c>
      <c r="Y496" s="65">
        <v>170211793</v>
      </c>
      <c r="Z496" s="65">
        <v>1777</v>
      </c>
      <c r="AA496" s="65">
        <v>1359</v>
      </c>
      <c r="AB496" s="67">
        <v>0.59279999999999999</v>
      </c>
      <c r="AC496" s="65">
        <v>2</v>
      </c>
      <c r="AD496" s="66">
        <v>0.17219999999999999</v>
      </c>
      <c r="AE496" s="66">
        <v>0.71099999999999997</v>
      </c>
      <c r="AF496" s="65">
        <v>1367</v>
      </c>
      <c r="AG496" s="65">
        <v>1310</v>
      </c>
      <c r="AH496" s="65">
        <v>1532</v>
      </c>
      <c r="AI496" s="65">
        <v>377219</v>
      </c>
      <c r="AJ496" s="66">
        <v>0.9</v>
      </c>
      <c r="AK496" s="66">
        <v>0.878</v>
      </c>
      <c r="AL496" s="66">
        <v>0.95</v>
      </c>
      <c r="AM496" s="66">
        <v>0.88400000000000001</v>
      </c>
      <c r="AN496" s="66">
        <v>0.92300000000000004</v>
      </c>
      <c r="AO496" s="66">
        <v>0.47099999999999997</v>
      </c>
      <c r="AP496" s="66">
        <v>0.78400000000000003</v>
      </c>
      <c r="AQ496" s="66">
        <v>0.78400000000000003</v>
      </c>
      <c r="AR496" s="58">
        <v>0.50982000000000005</v>
      </c>
    </row>
    <row r="497" spans="1:44" x14ac:dyDescent="0.2">
      <c r="A497" s="61" t="s">
        <v>1014</v>
      </c>
      <c r="B497" s="58" t="s">
        <v>1015</v>
      </c>
      <c r="C497" s="65">
        <v>445700</v>
      </c>
      <c r="D497" s="65">
        <v>103380</v>
      </c>
      <c r="E497" s="66">
        <v>0.53200000000000003</v>
      </c>
      <c r="F497" s="65">
        <v>15104</v>
      </c>
      <c r="G497" s="65">
        <v>45312</v>
      </c>
      <c r="H497" s="66">
        <v>0.72899999999999998</v>
      </c>
      <c r="I497" s="65">
        <v>7382</v>
      </c>
      <c r="J497" s="66">
        <v>0.92100000000000004</v>
      </c>
      <c r="K497" s="65">
        <v>146380397</v>
      </c>
      <c r="L497" s="65">
        <v>255</v>
      </c>
      <c r="M497" s="65">
        <v>574040</v>
      </c>
      <c r="N497" s="65">
        <v>135813</v>
      </c>
      <c r="O497" s="66">
        <v>0.443</v>
      </c>
      <c r="P497" s="65">
        <v>292</v>
      </c>
      <c r="Q497" s="65">
        <v>320</v>
      </c>
      <c r="R497" s="65">
        <v>306</v>
      </c>
      <c r="S497" s="66">
        <v>1.0449999999999999</v>
      </c>
      <c r="T497" s="66">
        <v>1.946</v>
      </c>
      <c r="U497" s="66">
        <v>0.74399999999999999</v>
      </c>
      <c r="V497" s="65">
        <v>143451241</v>
      </c>
      <c r="W497" s="65">
        <v>149309553</v>
      </c>
      <c r="X497" s="65">
        <v>34290565</v>
      </c>
      <c r="Y497" s="65">
        <v>34632435</v>
      </c>
      <c r="Z497" s="65">
        <v>335</v>
      </c>
      <c r="AA497" s="65">
        <v>224</v>
      </c>
      <c r="AB497" s="67">
        <v>0.63649999999999995</v>
      </c>
      <c r="AC497" s="65">
        <v>0</v>
      </c>
      <c r="AD497" s="66">
        <v>0.16919999999999999</v>
      </c>
      <c r="AE497" s="66">
        <v>0.94599999999999995</v>
      </c>
      <c r="AF497" s="65">
        <v>224</v>
      </c>
      <c r="AG497" s="65">
        <v>218</v>
      </c>
      <c r="AH497" s="65">
        <v>277</v>
      </c>
      <c r="AI497" s="65">
        <v>539023</v>
      </c>
      <c r="AJ497" s="66">
        <v>0.9</v>
      </c>
      <c r="AK497" s="66">
        <v>0.86299999999999999</v>
      </c>
      <c r="AL497" s="66">
        <v>0.95</v>
      </c>
      <c r="AM497" s="66">
        <v>0.86299999999999999</v>
      </c>
      <c r="AN497" s="66">
        <v>0.90100000000000002</v>
      </c>
      <c r="AO497" s="66">
        <v>0.51900000000000002</v>
      </c>
      <c r="AP497" s="66">
        <v>0.69099999999999995</v>
      </c>
      <c r="AQ497" s="66">
        <v>0.69099999999999995</v>
      </c>
      <c r="AR497" s="58">
        <v>0.48229</v>
      </c>
    </row>
    <row r="498" spans="1:44" x14ac:dyDescent="0.2">
      <c r="A498" s="61" t="s">
        <v>1016</v>
      </c>
      <c r="B498" s="58" t="s">
        <v>1017</v>
      </c>
      <c r="C498" s="65">
        <v>302927</v>
      </c>
      <c r="D498" s="65">
        <v>107442</v>
      </c>
      <c r="E498" s="66">
        <v>0.441</v>
      </c>
      <c r="F498" s="65">
        <v>13249</v>
      </c>
      <c r="G498" s="65">
        <v>39747</v>
      </c>
      <c r="H498" s="66">
        <v>0.77600000000000002</v>
      </c>
      <c r="I498" s="65">
        <v>6791</v>
      </c>
      <c r="J498" s="66">
        <v>0.93400000000000005</v>
      </c>
      <c r="K498" s="65">
        <v>284657051</v>
      </c>
      <c r="L498" s="65">
        <v>754</v>
      </c>
      <c r="M498" s="65">
        <v>377529</v>
      </c>
      <c r="N498" s="65">
        <v>136511</v>
      </c>
      <c r="O498" s="66">
        <v>0.44500000000000001</v>
      </c>
      <c r="P498" s="65">
        <v>959</v>
      </c>
      <c r="Q498" s="65">
        <v>957</v>
      </c>
      <c r="R498" s="65">
        <v>959</v>
      </c>
      <c r="S498" s="66">
        <v>1.0449999999999999</v>
      </c>
      <c r="T498" s="66">
        <v>1.764</v>
      </c>
      <c r="U498" s="66">
        <v>0.86299999999999999</v>
      </c>
      <c r="V498" s="65">
        <v>279109599</v>
      </c>
      <c r="W498" s="65">
        <v>290204503</v>
      </c>
      <c r="X498" s="65">
        <v>101842210</v>
      </c>
      <c r="Y498" s="65">
        <v>102929822</v>
      </c>
      <c r="Z498" s="65">
        <v>958</v>
      </c>
      <c r="AA498" s="65">
        <v>794</v>
      </c>
      <c r="AB498" s="67">
        <v>0.52649999999999997</v>
      </c>
      <c r="AC498" s="65">
        <v>0</v>
      </c>
      <c r="AD498" s="66">
        <v>0.14410000000000001</v>
      </c>
      <c r="AE498" s="66">
        <v>0.76400000000000001</v>
      </c>
      <c r="AF498" s="65">
        <v>797</v>
      </c>
      <c r="AG498" s="65">
        <v>756</v>
      </c>
      <c r="AH498" s="65">
        <v>814</v>
      </c>
      <c r="AI498" s="65">
        <v>356516</v>
      </c>
      <c r="AJ498" s="66">
        <v>0.9</v>
      </c>
      <c r="AK498" s="66">
        <v>0.90200000000000002</v>
      </c>
      <c r="AL498" s="66">
        <v>0.95</v>
      </c>
      <c r="AM498" s="66">
        <v>0.90200000000000002</v>
      </c>
      <c r="AN498" s="66">
        <v>0.94199999999999995</v>
      </c>
      <c r="AO498" s="66">
        <v>0.54100000000000004</v>
      </c>
      <c r="AP498" s="66">
        <v>0.79600000000000004</v>
      </c>
      <c r="AQ498" s="66">
        <v>0.79600000000000004</v>
      </c>
      <c r="AR498" s="58">
        <v>0.43691000000000002</v>
      </c>
    </row>
    <row r="499" spans="1:44" x14ac:dyDescent="0.2">
      <c r="A499" s="61" t="s">
        <v>1018</v>
      </c>
      <c r="B499" s="58" t="s">
        <v>1019</v>
      </c>
      <c r="C499" s="65">
        <v>395804</v>
      </c>
      <c r="D499" s="65">
        <v>198935</v>
      </c>
      <c r="E499" s="66">
        <v>0.70199999999999996</v>
      </c>
      <c r="F499" s="65">
        <v>14654</v>
      </c>
      <c r="G499" s="65">
        <v>43962</v>
      </c>
      <c r="H499" s="66">
        <v>0.64200000000000002</v>
      </c>
      <c r="I499" s="65">
        <v>12687</v>
      </c>
      <c r="J499" s="66">
        <v>0.89500000000000002</v>
      </c>
      <c r="K499" s="65">
        <v>2169471747</v>
      </c>
      <c r="L499" s="65">
        <v>4523</v>
      </c>
      <c r="M499" s="65">
        <v>479653</v>
      </c>
      <c r="N499" s="65">
        <v>242962</v>
      </c>
      <c r="O499" s="66">
        <v>0.79300000000000004</v>
      </c>
      <c r="P499" s="65">
        <v>5162</v>
      </c>
      <c r="Q499" s="65">
        <v>5541</v>
      </c>
      <c r="R499" s="65">
        <v>5352</v>
      </c>
      <c r="S499" s="66">
        <v>1.0449999999999999</v>
      </c>
      <c r="T499" s="66">
        <v>1.5</v>
      </c>
      <c r="U499" s="66">
        <v>0.55100000000000005</v>
      </c>
      <c r="V499" s="65">
        <v>2152519961</v>
      </c>
      <c r="W499" s="65">
        <v>2186423533</v>
      </c>
      <c r="X499" s="65">
        <v>1045464854</v>
      </c>
      <c r="Y499" s="65">
        <v>1098918458</v>
      </c>
      <c r="Z499" s="65">
        <v>5524</v>
      </c>
      <c r="AA499" s="65">
        <v>4333</v>
      </c>
      <c r="AB499" s="67">
        <v>0.44140000000000001</v>
      </c>
      <c r="AC499" s="65">
        <v>40</v>
      </c>
      <c r="AD499" s="66">
        <v>0.1242</v>
      </c>
      <c r="AE499" s="66">
        <v>0.5</v>
      </c>
      <c r="AF499" s="65">
        <v>4749</v>
      </c>
      <c r="AG499" s="65">
        <v>4576</v>
      </c>
      <c r="AH499" s="65">
        <v>4752</v>
      </c>
      <c r="AI499" s="65">
        <v>460105</v>
      </c>
      <c r="AJ499" s="66">
        <v>0.77600000000000002</v>
      </c>
      <c r="AK499" s="66">
        <v>0.79200000000000004</v>
      </c>
      <c r="AL499" s="66">
        <v>0.89200000000000002</v>
      </c>
      <c r="AM499" s="66">
        <v>0.83599999999999997</v>
      </c>
      <c r="AN499" s="66">
        <v>0.83599999999999997</v>
      </c>
      <c r="AO499" s="66">
        <v>0.67700000000000005</v>
      </c>
      <c r="AP499" s="66">
        <v>0.73599999999999999</v>
      </c>
      <c r="AQ499" s="66">
        <v>0.73599999999999999</v>
      </c>
      <c r="AR499" s="58">
        <v>0.34417999999999999</v>
      </c>
    </row>
    <row r="500" spans="1:44" x14ac:dyDescent="0.2">
      <c r="A500" s="61" t="s">
        <v>1020</v>
      </c>
      <c r="B500" s="58" t="s">
        <v>1021</v>
      </c>
      <c r="C500" s="65">
        <v>267549</v>
      </c>
      <c r="D500" s="65">
        <v>82343</v>
      </c>
      <c r="E500" s="66">
        <v>0.36299999999999999</v>
      </c>
      <c r="F500" s="65">
        <v>14787</v>
      </c>
      <c r="G500" s="65">
        <v>44361</v>
      </c>
      <c r="H500" s="66">
        <v>0.81499999999999995</v>
      </c>
      <c r="I500" s="65">
        <v>6026</v>
      </c>
      <c r="J500" s="66">
        <v>0.94599999999999995</v>
      </c>
      <c r="K500" s="65">
        <v>322289094</v>
      </c>
      <c r="L500" s="65">
        <v>985</v>
      </c>
      <c r="M500" s="65">
        <v>327197</v>
      </c>
      <c r="N500" s="65">
        <v>101320</v>
      </c>
      <c r="O500" s="66">
        <v>0.33100000000000002</v>
      </c>
      <c r="P500" s="65">
        <v>1145</v>
      </c>
      <c r="Q500" s="65">
        <v>1177</v>
      </c>
      <c r="R500" s="65">
        <v>1161</v>
      </c>
      <c r="S500" s="66">
        <v>1.0449999999999999</v>
      </c>
      <c r="T500" s="66">
        <v>1.8720000000000001</v>
      </c>
      <c r="U500" s="66">
        <v>0.9</v>
      </c>
      <c r="V500" s="65">
        <v>320308204</v>
      </c>
      <c r="W500" s="65">
        <v>324269984</v>
      </c>
      <c r="X500" s="65">
        <v>101652896</v>
      </c>
      <c r="Y500" s="65">
        <v>99800505</v>
      </c>
      <c r="Z500" s="65">
        <v>1212</v>
      </c>
      <c r="AA500" s="65">
        <v>951</v>
      </c>
      <c r="AB500" s="67">
        <v>0.57469999999999999</v>
      </c>
      <c r="AC500" s="65">
        <v>0</v>
      </c>
      <c r="AD500" s="66">
        <v>0.16250000000000001</v>
      </c>
      <c r="AE500" s="66">
        <v>0.872</v>
      </c>
      <c r="AF500" s="65">
        <v>952</v>
      </c>
      <c r="AG500" s="65">
        <v>919</v>
      </c>
      <c r="AH500" s="65">
        <v>1068</v>
      </c>
      <c r="AI500" s="65">
        <v>303623</v>
      </c>
      <c r="AJ500" s="66">
        <v>0.9</v>
      </c>
      <c r="AK500" s="66">
        <v>0.871</v>
      </c>
      <c r="AL500" s="66">
        <v>0.95</v>
      </c>
      <c r="AM500" s="66">
        <v>0.92600000000000005</v>
      </c>
      <c r="AN500" s="66">
        <v>0.96699999999999997</v>
      </c>
      <c r="AO500" s="66">
        <v>0.53</v>
      </c>
      <c r="AP500" s="66">
        <v>0.82599999999999996</v>
      </c>
      <c r="AQ500" s="66">
        <v>0.82599999999999996</v>
      </c>
      <c r="AR500" s="58">
        <v>0.49042999999999998</v>
      </c>
    </row>
    <row r="501" spans="1:44" x14ac:dyDescent="0.2">
      <c r="A501" s="61" t="s">
        <v>1022</v>
      </c>
      <c r="B501" s="58" t="s">
        <v>1023</v>
      </c>
      <c r="C501" s="65">
        <v>193764</v>
      </c>
      <c r="D501" s="65">
        <v>88619</v>
      </c>
      <c r="E501" s="66">
        <v>0.32500000000000001</v>
      </c>
      <c r="F501" s="65">
        <v>11503</v>
      </c>
      <c r="G501" s="65">
        <v>34509</v>
      </c>
      <c r="H501" s="66">
        <v>0.83499999999999996</v>
      </c>
      <c r="I501" s="65">
        <v>5237</v>
      </c>
      <c r="J501" s="66">
        <v>0.95199999999999996</v>
      </c>
      <c r="K501" s="65">
        <v>396711144</v>
      </c>
      <c r="L501" s="65">
        <v>1598</v>
      </c>
      <c r="M501" s="65">
        <v>248254</v>
      </c>
      <c r="N501" s="65">
        <v>115183</v>
      </c>
      <c r="O501" s="66">
        <v>0.376</v>
      </c>
      <c r="P501" s="65">
        <v>1826</v>
      </c>
      <c r="Q501" s="65">
        <v>1813</v>
      </c>
      <c r="R501" s="65">
        <v>1826</v>
      </c>
      <c r="S501" s="66">
        <v>1.0449999999999999</v>
      </c>
      <c r="T501" s="66">
        <v>1.5529999999999999</v>
      </c>
      <c r="U501" s="66">
        <v>0.9</v>
      </c>
      <c r="V501" s="65">
        <v>390973052</v>
      </c>
      <c r="W501" s="65">
        <v>402449236</v>
      </c>
      <c r="X501" s="65">
        <v>180486600</v>
      </c>
      <c r="Y501" s="65">
        <v>184062434</v>
      </c>
      <c r="Z501" s="65">
        <v>2077</v>
      </c>
      <c r="AA501" s="65">
        <v>1443</v>
      </c>
      <c r="AB501" s="67">
        <v>0.52100000000000002</v>
      </c>
      <c r="AC501" s="65">
        <v>32</v>
      </c>
      <c r="AD501" s="66">
        <v>0.31209999999999999</v>
      </c>
      <c r="AE501" s="66">
        <v>0.55300000000000005</v>
      </c>
      <c r="AF501" s="65">
        <v>1469</v>
      </c>
      <c r="AG501" s="65">
        <v>1448</v>
      </c>
      <c r="AH501" s="65">
        <v>1714</v>
      </c>
      <c r="AI501" s="65">
        <v>234801</v>
      </c>
      <c r="AJ501" s="66">
        <v>0.9</v>
      </c>
      <c r="AK501" s="66">
        <v>0.88800000000000001</v>
      </c>
      <c r="AL501" s="66">
        <v>0.95</v>
      </c>
      <c r="AM501" s="66">
        <v>0.95</v>
      </c>
      <c r="AN501" s="66">
        <v>0.98</v>
      </c>
      <c r="AO501" s="66">
        <v>0.56999999999999995</v>
      </c>
      <c r="AP501" s="66">
        <v>0.86599999999999999</v>
      </c>
      <c r="AQ501" s="66">
        <v>0.86599999999999999</v>
      </c>
      <c r="AR501" s="58">
        <v>0.55017000000000005</v>
      </c>
    </row>
    <row r="502" spans="1:44" x14ac:dyDescent="0.2">
      <c r="A502" s="61" t="s">
        <v>1024</v>
      </c>
      <c r="B502" s="58" t="s">
        <v>1025</v>
      </c>
      <c r="C502" s="65">
        <v>341832</v>
      </c>
      <c r="D502" s="65">
        <v>124337</v>
      </c>
      <c r="E502" s="66">
        <v>0.504</v>
      </c>
      <c r="F502" s="65">
        <v>14284</v>
      </c>
      <c r="G502" s="65">
        <v>42852</v>
      </c>
      <c r="H502" s="66">
        <v>0.74299999999999999</v>
      </c>
      <c r="I502" s="65">
        <v>9234</v>
      </c>
      <c r="J502" s="66">
        <v>0.92500000000000004</v>
      </c>
      <c r="K502" s="65">
        <v>168238263</v>
      </c>
      <c r="L502" s="65">
        <v>397</v>
      </c>
      <c r="M502" s="65">
        <v>423773</v>
      </c>
      <c r="N502" s="65">
        <v>155656</v>
      </c>
      <c r="O502" s="66">
        <v>0.50800000000000001</v>
      </c>
      <c r="P502" s="65">
        <v>501</v>
      </c>
      <c r="Q502" s="65">
        <v>489</v>
      </c>
      <c r="R502" s="65">
        <v>501</v>
      </c>
      <c r="S502" s="66">
        <v>1.0449999999999999</v>
      </c>
      <c r="T502" s="66">
        <v>1.712</v>
      </c>
      <c r="U502" s="66">
        <v>0.749</v>
      </c>
      <c r="V502" s="65">
        <v>166585738</v>
      </c>
      <c r="W502" s="65">
        <v>169890788</v>
      </c>
      <c r="X502" s="65">
        <v>58183420</v>
      </c>
      <c r="Y502" s="65">
        <v>61795547</v>
      </c>
      <c r="Z502" s="65">
        <v>497</v>
      </c>
      <c r="AA502" s="65">
        <v>452</v>
      </c>
      <c r="AB502" s="67">
        <v>0.42309999999999998</v>
      </c>
      <c r="AC502" s="65">
        <v>8</v>
      </c>
      <c r="AD502" s="66">
        <v>0.1144</v>
      </c>
      <c r="AE502" s="66">
        <v>0.71199999999999997</v>
      </c>
      <c r="AF502" s="65">
        <v>453</v>
      </c>
      <c r="AG502" s="65">
        <v>404</v>
      </c>
      <c r="AH502" s="65">
        <v>433</v>
      </c>
      <c r="AI502" s="65">
        <v>392357</v>
      </c>
      <c r="AJ502" s="66">
        <v>0.9</v>
      </c>
      <c r="AK502" s="66">
        <v>0.84199999999999997</v>
      </c>
      <c r="AL502" s="66">
        <v>0.94199999999999995</v>
      </c>
      <c r="AM502" s="66">
        <v>0.876</v>
      </c>
      <c r="AN502" s="66">
        <v>0.876</v>
      </c>
      <c r="AO502" s="66">
        <v>0.63500000000000001</v>
      </c>
      <c r="AP502" s="66">
        <v>0.77600000000000002</v>
      </c>
      <c r="AQ502" s="66">
        <v>0.77600000000000002</v>
      </c>
      <c r="AR502" s="58">
        <v>0.3155</v>
      </c>
    </row>
    <row r="503" spans="1:44" x14ac:dyDescent="0.2">
      <c r="A503" s="61" t="s">
        <v>1026</v>
      </c>
      <c r="B503" s="58" t="s">
        <v>1027</v>
      </c>
      <c r="C503" s="65">
        <v>433281</v>
      </c>
      <c r="D503" s="65">
        <v>106728</v>
      </c>
      <c r="E503" s="66">
        <v>0.53200000000000003</v>
      </c>
      <c r="F503" s="65">
        <v>14008</v>
      </c>
      <c r="G503" s="65">
        <v>42024</v>
      </c>
      <c r="H503" s="66">
        <v>0.72899999999999998</v>
      </c>
      <c r="I503" s="65">
        <v>8264</v>
      </c>
      <c r="J503" s="66">
        <v>0.92100000000000004</v>
      </c>
      <c r="K503" s="65">
        <v>187118575</v>
      </c>
      <c r="L503" s="65">
        <v>341</v>
      </c>
      <c r="M503" s="65">
        <v>548734</v>
      </c>
      <c r="N503" s="65">
        <v>136774</v>
      </c>
      <c r="O503" s="66">
        <v>0.44600000000000001</v>
      </c>
      <c r="P503" s="65">
        <v>396</v>
      </c>
      <c r="Q503" s="65">
        <v>402</v>
      </c>
      <c r="R503" s="65">
        <v>399</v>
      </c>
      <c r="S503" s="66">
        <v>1.0449999999999999</v>
      </c>
      <c r="T503" s="66">
        <v>1.8939999999999999</v>
      </c>
      <c r="U503" s="66">
        <v>0.749</v>
      </c>
      <c r="V503" s="65">
        <v>184893005</v>
      </c>
      <c r="W503" s="65">
        <v>189344146</v>
      </c>
      <c r="X503" s="65">
        <v>43963444</v>
      </c>
      <c r="Y503" s="65">
        <v>46640219</v>
      </c>
      <c r="Z503" s="65">
        <v>437</v>
      </c>
      <c r="AA503" s="65">
        <v>333</v>
      </c>
      <c r="AB503" s="67">
        <v>0.51080000000000003</v>
      </c>
      <c r="AC503" s="65">
        <v>0</v>
      </c>
      <c r="AD503" s="66">
        <v>0.2198</v>
      </c>
      <c r="AE503" s="66">
        <v>0.89400000000000002</v>
      </c>
      <c r="AF503" s="65">
        <v>333</v>
      </c>
      <c r="AG503" s="65">
        <v>312</v>
      </c>
      <c r="AH503" s="65">
        <v>368</v>
      </c>
      <c r="AI503" s="65">
        <v>514522</v>
      </c>
      <c r="AJ503" s="66">
        <v>0.9</v>
      </c>
      <c r="AK503" s="66">
        <v>0.84399999999999997</v>
      </c>
      <c r="AL503" s="66">
        <v>0.94399999999999995</v>
      </c>
      <c r="AM503" s="66">
        <v>0.84399999999999997</v>
      </c>
      <c r="AN503" s="66">
        <v>0.88100000000000001</v>
      </c>
      <c r="AO503" s="66">
        <v>0.41699999999999998</v>
      </c>
      <c r="AP503" s="66">
        <v>0.70499999999999996</v>
      </c>
      <c r="AQ503" s="66">
        <v>0.70499999999999996</v>
      </c>
      <c r="AR503" s="58">
        <v>0.42462</v>
      </c>
    </row>
    <row r="504" spans="1:44" x14ac:dyDescent="0.2">
      <c r="A504" s="61" t="s">
        <v>1028</v>
      </c>
      <c r="B504" s="58" t="s">
        <v>1029</v>
      </c>
      <c r="C504" s="65">
        <v>410122</v>
      </c>
      <c r="D504" s="65">
        <v>88752</v>
      </c>
      <c r="E504" s="66">
        <v>0.47599999999999998</v>
      </c>
      <c r="F504" s="65">
        <v>14909</v>
      </c>
      <c r="G504" s="65">
        <v>44727</v>
      </c>
      <c r="H504" s="66">
        <v>0.75800000000000001</v>
      </c>
      <c r="I504" s="65">
        <v>8175</v>
      </c>
      <c r="J504" s="66">
        <v>0.92900000000000005</v>
      </c>
      <c r="K504" s="65">
        <v>198457225</v>
      </c>
      <c r="L504" s="65">
        <v>359</v>
      </c>
      <c r="M504" s="65">
        <v>552805</v>
      </c>
      <c r="N504" s="65">
        <v>119654</v>
      </c>
      <c r="O504" s="66">
        <v>0.39</v>
      </c>
      <c r="P504" s="65">
        <v>467</v>
      </c>
      <c r="Q504" s="65">
        <v>499</v>
      </c>
      <c r="R504" s="65">
        <v>483</v>
      </c>
      <c r="S504" s="66">
        <v>1.0449999999999999</v>
      </c>
      <c r="T504" s="66">
        <v>1.9430000000000001</v>
      </c>
      <c r="U504" s="66">
        <v>0.81399999999999995</v>
      </c>
      <c r="V504" s="65">
        <v>198415115</v>
      </c>
      <c r="W504" s="65">
        <v>198499336</v>
      </c>
      <c r="X504" s="65">
        <v>40685796</v>
      </c>
      <c r="Y504" s="65">
        <v>42956063</v>
      </c>
      <c r="Z504" s="65">
        <v>484</v>
      </c>
      <c r="AA504" s="65">
        <v>374</v>
      </c>
      <c r="AB504" s="67">
        <v>0.55249999999999999</v>
      </c>
      <c r="AC504" s="65">
        <v>0</v>
      </c>
      <c r="AD504" s="66">
        <v>0.2258</v>
      </c>
      <c r="AE504" s="66">
        <v>0.94299999999999995</v>
      </c>
      <c r="AF504" s="65">
        <v>374</v>
      </c>
      <c r="AG504" s="65">
        <v>338</v>
      </c>
      <c r="AH504" s="65">
        <v>392</v>
      </c>
      <c r="AI504" s="65">
        <v>506375</v>
      </c>
      <c r="AJ504" s="66">
        <v>0.9</v>
      </c>
      <c r="AK504" s="66">
        <v>0.874</v>
      </c>
      <c r="AL504" s="66">
        <v>0.95</v>
      </c>
      <c r="AM504" s="66">
        <v>0.874</v>
      </c>
      <c r="AN504" s="66">
        <v>0.91200000000000003</v>
      </c>
      <c r="AO504" s="66">
        <v>0.42499999999999999</v>
      </c>
      <c r="AP504" s="66">
        <v>0.71</v>
      </c>
      <c r="AQ504" s="66">
        <v>0.71</v>
      </c>
      <c r="AR504" s="58">
        <v>0.46606999999999998</v>
      </c>
    </row>
    <row r="505" spans="1:44" x14ac:dyDescent="0.2">
      <c r="A505" s="61" t="s">
        <v>1030</v>
      </c>
      <c r="B505" s="58" t="s">
        <v>1031</v>
      </c>
      <c r="C505" s="65">
        <v>1845235</v>
      </c>
      <c r="D505" s="65">
        <v>219534</v>
      </c>
      <c r="E505" s="66">
        <v>1.764</v>
      </c>
      <c r="F505" s="65">
        <v>21530</v>
      </c>
      <c r="G505" s="65">
        <v>64590</v>
      </c>
      <c r="H505" s="66">
        <v>0.25</v>
      </c>
      <c r="I505" s="65">
        <v>24609</v>
      </c>
      <c r="J505" s="66">
        <v>0.73599999999999999</v>
      </c>
      <c r="K505" s="65">
        <v>849534613</v>
      </c>
      <c r="L505" s="65">
        <v>369</v>
      </c>
      <c r="M505" s="65">
        <v>2302261</v>
      </c>
      <c r="N505" s="65">
        <v>276649</v>
      </c>
      <c r="O505" s="66">
        <v>0.90300000000000002</v>
      </c>
      <c r="P505" s="65">
        <v>470</v>
      </c>
      <c r="Q505" s="65">
        <v>463</v>
      </c>
      <c r="R505" s="65">
        <v>470</v>
      </c>
      <c r="S505" s="66">
        <v>1.0449999999999999</v>
      </c>
      <c r="T505" s="66">
        <v>1.8819999999999999</v>
      </c>
      <c r="U505" s="66">
        <v>0.20200000000000001</v>
      </c>
      <c r="V505" s="65">
        <v>841034948</v>
      </c>
      <c r="W505" s="65">
        <v>858034279</v>
      </c>
      <c r="X505" s="65">
        <v>95423183</v>
      </c>
      <c r="Y505" s="65">
        <v>102083487</v>
      </c>
      <c r="Z505" s="65">
        <v>465</v>
      </c>
      <c r="AA505" s="65">
        <v>393</v>
      </c>
      <c r="AB505" s="67">
        <v>0.54659999999999997</v>
      </c>
      <c r="AC505" s="65">
        <v>0</v>
      </c>
      <c r="AD505" s="66">
        <v>0.1961</v>
      </c>
      <c r="AE505" s="66">
        <v>0.88200000000000001</v>
      </c>
      <c r="AF505" s="65">
        <v>393</v>
      </c>
      <c r="AG505" s="65">
        <v>372</v>
      </c>
      <c r="AH505" s="65">
        <v>397</v>
      </c>
      <c r="AI505" s="65">
        <v>2161295</v>
      </c>
      <c r="AJ505" s="66">
        <v>0.20399999999999999</v>
      </c>
      <c r="AK505" s="66">
        <v>0.56699999999999995</v>
      </c>
      <c r="AL505" s="66">
        <v>0.66700000000000004</v>
      </c>
      <c r="AM505" s="66">
        <v>0.56699999999999995</v>
      </c>
      <c r="AN505" s="66">
        <v>0.56699999999999995</v>
      </c>
      <c r="AO505" s="66">
        <v>0.23899999999999999</v>
      </c>
      <c r="AP505" s="66">
        <v>0</v>
      </c>
      <c r="AQ505" s="66">
        <v>0.36</v>
      </c>
      <c r="AR505" s="58">
        <v>0.45979999999999999</v>
      </c>
    </row>
    <row r="506" spans="1:44" x14ac:dyDescent="0.2">
      <c r="A506" s="61" t="s">
        <v>1032</v>
      </c>
      <c r="B506" s="58" t="s">
        <v>1033</v>
      </c>
      <c r="C506" s="65">
        <v>317304</v>
      </c>
      <c r="D506" s="65">
        <v>115438</v>
      </c>
      <c r="E506" s="66">
        <v>0.46800000000000003</v>
      </c>
      <c r="F506" s="65">
        <v>15022</v>
      </c>
      <c r="G506" s="65">
        <v>45066</v>
      </c>
      <c r="H506" s="66">
        <v>0.76200000000000001</v>
      </c>
      <c r="I506" s="65">
        <v>6565</v>
      </c>
      <c r="J506" s="66">
        <v>0.93</v>
      </c>
      <c r="K506" s="65">
        <v>471419456</v>
      </c>
      <c r="L506" s="65">
        <v>1264</v>
      </c>
      <c r="M506" s="65">
        <v>372958</v>
      </c>
      <c r="N506" s="65">
        <v>136718</v>
      </c>
      <c r="O506" s="66">
        <v>0.44600000000000001</v>
      </c>
      <c r="P506" s="65">
        <v>1445</v>
      </c>
      <c r="Q506" s="65">
        <v>1500</v>
      </c>
      <c r="R506" s="65">
        <v>1473</v>
      </c>
      <c r="S506" s="66">
        <v>1.0449999999999999</v>
      </c>
      <c r="T506" s="66">
        <v>1.806</v>
      </c>
      <c r="U506" s="66">
        <v>0.79100000000000004</v>
      </c>
      <c r="V506" s="65">
        <v>467833681</v>
      </c>
      <c r="W506" s="65">
        <v>475005232</v>
      </c>
      <c r="X506" s="65">
        <v>164158969</v>
      </c>
      <c r="Y506" s="65">
        <v>172812012</v>
      </c>
      <c r="Z506" s="65">
        <v>1497</v>
      </c>
      <c r="AA506" s="65">
        <v>1212</v>
      </c>
      <c r="AB506" s="67">
        <v>0.55420000000000003</v>
      </c>
      <c r="AC506" s="65">
        <v>5</v>
      </c>
      <c r="AD506" s="66">
        <v>0.16039999999999999</v>
      </c>
      <c r="AE506" s="66">
        <v>0.80600000000000005</v>
      </c>
      <c r="AF506" s="65">
        <v>1215</v>
      </c>
      <c r="AG506" s="65">
        <v>1219</v>
      </c>
      <c r="AH506" s="65">
        <v>1324</v>
      </c>
      <c r="AI506" s="65">
        <v>358765</v>
      </c>
      <c r="AJ506" s="66">
        <v>0.9</v>
      </c>
      <c r="AK506" s="66">
        <v>0.85499999999999998</v>
      </c>
      <c r="AL506" s="66">
        <v>0.95</v>
      </c>
      <c r="AM506" s="66">
        <v>0.89400000000000002</v>
      </c>
      <c r="AN506" s="66">
        <v>0.89400000000000002</v>
      </c>
      <c r="AO506" s="66">
        <v>0.52100000000000002</v>
      </c>
      <c r="AP506" s="66">
        <v>0.79400000000000004</v>
      </c>
      <c r="AQ506" s="66">
        <v>0.79400000000000004</v>
      </c>
      <c r="AR506" s="58">
        <v>0.46043000000000001</v>
      </c>
    </row>
    <row r="507" spans="1:44" x14ac:dyDescent="0.2">
      <c r="A507" s="61" t="s">
        <v>1034</v>
      </c>
      <c r="B507" s="58" t="s">
        <v>1035</v>
      </c>
      <c r="C507" s="65">
        <v>891771</v>
      </c>
      <c r="D507" s="65">
        <v>345932</v>
      </c>
      <c r="E507" s="66">
        <v>1.3640000000000001</v>
      </c>
      <c r="F507" s="65">
        <v>21428</v>
      </c>
      <c r="G507" s="65">
        <v>64284</v>
      </c>
      <c r="H507" s="66">
        <v>0.30499999999999999</v>
      </c>
      <c r="I507" s="65">
        <v>28365</v>
      </c>
      <c r="J507" s="66">
        <v>0.79600000000000004</v>
      </c>
      <c r="K507" s="65">
        <v>1691806535</v>
      </c>
      <c r="L507" s="65">
        <v>1551</v>
      </c>
      <c r="M507" s="65">
        <v>1090784</v>
      </c>
      <c r="N507" s="65">
        <v>434925</v>
      </c>
      <c r="O507" s="66">
        <v>1.42</v>
      </c>
      <c r="P507" s="65">
        <v>1820</v>
      </c>
      <c r="Q507" s="65">
        <v>1857</v>
      </c>
      <c r="R507" s="65">
        <v>1839</v>
      </c>
      <c r="S507" s="66">
        <v>1.425</v>
      </c>
      <c r="T507" s="66">
        <v>1.1180000000000001</v>
      </c>
      <c r="U507" s="66">
        <v>0.27300000000000002</v>
      </c>
      <c r="V507" s="65">
        <v>1644658304</v>
      </c>
      <c r="W507" s="65">
        <v>1738954766</v>
      </c>
      <c r="X507" s="65">
        <v>703818425</v>
      </c>
      <c r="Y507" s="65">
        <v>674569175</v>
      </c>
      <c r="Z507" s="65">
        <v>1950</v>
      </c>
      <c r="AA507" s="65">
        <v>1545</v>
      </c>
      <c r="AB507" s="67">
        <v>0.1258</v>
      </c>
      <c r="AC507" s="65">
        <v>44</v>
      </c>
      <c r="AD507" s="66">
        <v>3.3399999999999999E-2</v>
      </c>
      <c r="AE507" s="66">
        <v>0.11799999999999999</v>
      </c>
      <c r="AF507" s="65">
        <v>1589</v>
      </c>
      <c r="AG507" s="65">
        <v>1656</v>
      </c>
      <c r="AH507" s="65">
        <v>1681</v>
      </c>
      <c r="AI507" s="65">
        <v>1034476</v>
      </c>
      <c r="AJ507" s="66">
        <v>0.47499999999999998</v>
      </c>
      <c r="AK507" s="66">
        <v>0.46300000000000002</v>
      </c>
      <c r="AL507" s="66">
        <v>0.56299999999999994</v>
      </c>
      <c r="AM507" s="66">
        <v>0.50600000000000001</v>
      </c>
      <c r="AN507" s="66">
        <v>0.50600000000000001</v>
      </c>
      <c r="AO507" s="66">
        <v>0.68400000000000005</v>
      </c>
      <c r="AP507" s="66">
        <v>0.40600000000000003</v>
      </c>
      <c r="AQ507" s="66">
        <v>0.68400000000000005</v>
      </c>
      <c r="AR507" s="58">
        <v>0.14308000000000001</v>
      </c>
    </row>
    <row r="508" spans="1:44" x14ac:dyDescent="0.2">
      <c r="A508" s="61" t="s">
        <v>1036</v>
      </c>
      <c r="B508" s="58" t="s">
        <v>1037</v>
      </c>
      <c r="C508" s="65">
        <v>654409</v>
      </c>
      <c r="D508" s="65">
        <v>197143</v>
      </c>
      <c r="E508" s="66">
        <v>0.88</v>
      </c>
      <c r="F508" s="65">
        <v>19926</v>
      </c>
      <c r="G508" s="65">
        <v>59778</v>
      </c>
      <c r="H508" s="66">
        <v>0.55200000000000005</v>
      </c>
      <c r="I508" s="65">
        <v>20887</v>
      </c>
      <c r="J508" s="66">
        <v>0.86799999999999999</v>
      </c>
      <c r="K508" s="65">
        <v>3035275797</v>
      </c>
      <c r="L508" s="65">
        <v>3751</v>
      </c>
      <c r="M508" s="65">
        <v>809191</v>
      </c>
      <c r="N508" s="65">
        <v>251014</v>
      </c>
      <c r="O508" s="66">
        <v>0.82</v>
      </c>
      <c r="P508" s="65">
        <v>4629</v>
      </c>
      <c r="Q508" s="65">
        <v>4763</v>
      </c>
      <c r="R508" s="65">
        <v>4696</v>
      </c>
      <c r="S508" s="66">
        <v>1.425</v>
      </c>
      <c r="T508" s="66">
        <v>1.3069999999999999</v>
      </c>
      <c r="U508" s="66">
        <v>0.45700000000000002</v>
      </c>
      <c r="V508" s="65">
        <v>2945091875</v>
      </c>
      <c r="W508" s="65">
        <v>3125459720</v>
      </c>
      <c r="X508" s="65">
        <v>919924654</v>
      </c>
      <c r="Y508" s="65">
        <v>941555192</v>
      </c>
      <c r="Z508" s="65">
        <v>4776</v>
      </c>
      <c r="AA508" s="65">
        <v>3708</v>
      </c>
      <c r="AB508" s="67">
        <v>0.36969999999999997</v>
      </c>
      <c r="AC508" s="65">
        <v>158</v>
      </c>
      <c r="AD508" s="66">
        <v>7.1099999999999997E-2</v>
      </c>
      <c r="AE508" s="66">
        <v>0.307</v>
      </c>
      <c r="AF508" s="65">
        <v>3727</v>
      </c>
      <c r="AG508" s="65">
        <v>3872</v>
      </c>
      <c r="AH508" s="65">
        <v>4028</v>
      </c>
      <c r="AI508" s="65">
        <v>775933</v>
      </c>
      <c r="AJ508" s="66">
        <v>0.60799999999999998</v>
      </c>
      <c r="AK508" s="66">
        <v>0.64600000000000002</v>
      </c>
      <c r="AL508" s="66">
        <v>0.746</v>
      </c>
      <c r="AM508" s="66">
        <v>0.65500000000000003</v>
      </c>
      <c r="AN508" s="66">
        <v>0.65500000000000003</v>
      </c>
      <c r="AO508" s="66">
        <v>0.67800000000000005</v>
      </c>
      <c r="AP508" s="66">
        <v>0.55500000000000005</v>
      </c>
      <c r="AQ508" s="66">
        <v>0.67800000000000005</v>
      </c>
      <c r="AR508" s="58">
        <v>0.31019999999999998</v>
      </c>
    </row>
    <row r="509" spans="1:44" x14ac:dyDescent="0.2">
      <c r="A509" s="61" t="s">
        <v>1038</v>
      </c>
      <c r="B509" s="58" t="s">
        <v>1039</v>
      </c>
      <c r="C509" s="65">
        <v>498784</v>
      </c>
      <c r="D509" s="65">
        <v>164245</v>
      </c>
      <c r="E509" s="66">
        <v>0.70099999999999996</v>
      </c>
      <c r="F509" s="65">
        <v>16439</v>
      </c>
      <c r="G509" s="65">
        <v>49317</v>
      </c>
      <c r="H509" s="66">
        <v>0.64300000000000002</v>
      </c>
      <c r="I509" s="65">
        <v>14834</v>
      </c>
      <c r="J509" s="66">
        <v>0.89500000000000002</v>
      </c>
      <c r="K509" s="65">
        <v>2959352527</v>
      </c>
      <c r="L509" s="65">
        <v>4783</v>
      </c>
      <c r="M509" s="65">
        <v>618723</v>
      </c>
      <c r="N509" s="65">
        <v>208406</v>
      </c>
      <c r="O509" s="66">
        <v>0.68</v>
      </c>
      <c r="P509" s="65">
        <v>5686</v>
      </c>
      <c r="Q509" s="65">
        <v>5682</v>
      </c>
      <c r="R509" s="65">
        <v>5686</v>
      </c>
      <c r="S509" s="66">
        <v>1.425</v>
      </c>
      <c r="T509" s="66">
        <v>1.298</v>
      </c>
      <c r="U509" s="66">
        <v>0.55100000000000005</v>
      </c>
      <c r="V509" s="65">
        <v>2891579821</v>
      </c>
      <c r="W509" s="65">
        <v>3027125234</v>
      </c>
      <c r="X509" s="65">
        <v>969304720</v>
      </c>
      <c r="Y509" s="65">
        <v>996807267</v>
      </c>
      <c r="Z509" s="65">
        <v>6069</v>
      </c>
      <c r="AA509" s="65">
        <v>4569</v>
      </c>
      <c r="AB509" s="67">
        <v>0.37130000000000002</v>
      </c>
      <c r="AC509" s="65">
        <v>200</v>
      </c>
      <c r="AD509" s="66">
        <v>5.3400000000000003E-2</v>
      </c>
      <c r="AE509" s="66">
        <v>0.29799999999999999</v>
      </c>
      <c r="AF509" s="65">
        <v>4587</v>
      </c>
      <c r="AG509" s="65">
        <v>4834</v>
      </c>
      <c r="AH509" s="65">
        <v>5074</v>
      </c>
      <c r="AI509" s="65">
        <v>596595</v>
      </c>
      <c r="AJ509" s="66">
        <v>0.70099999999999996</v>
      </c>
      <c r="AK509" s="66">
        <v>0.74199999999999999</v>
      </c>
      <c r="AL509" s="66">
        <v>0.84199999999999997</v>
      </c>
      <c r="AM509" s="66">
        <v>0.75800000000000001</v>
      </c>
      <c r="AN509" s="66">
        <v>0.75800000000000001</v>
      </c>
      <c r="AO509" s="66">
        <v>0.64300000000000002</v>
      </c>
      <c r="AP509" s="66">
        <v>0.65800000000000003</v>
      </c>
      <c r="AQ509" s="66">
        <v>0.65800000000000003</v>
      </c>
      <c r="AR509" s="58">
        <v>0.34160000000000001</v>
      </c>
    </row>
    <row r="510" spans="1:44" x14ac:dyDescent="0.2">
      <c r="A510" s="61" t="s">
        <v>1040</v>
      </c>
      <c r="B510" s="58" t="s">
        <v>1041</v>
      </c>
      <c r="C510" s="65">
        <v>572659</v>
      </c>
      <c r="D510" s="65">
        <v>186235</v>
      </c>
      <c r="E510" s="66">
        <v>0.79900000000000004</v>
      </c>
      <c r="F510" s="65">
        <v>18985</v>
      </c>
      <c r="G510" s="65">
        <v>56955</v>
      </c>
      <c r="H510" s="66">
        <v>0.59299999999999997</v>
      </c>
      <c r="I510" s="65">
        <v>18660</v>
      </c>
      <c r="J510" s="66">
        <v>0.88100000000000001</v>
      </c>
      <c r="K510" s="65">
        <v>3965353700</v>
      </c>
      <c r="L510" s="65">
        <v>5739</v>
      </c>
      <c r="M510" s="65">
        <v>690948</v>
      </c>
      <c r="N510" s="65">
        <v>230336</v>
      </c>
      <c r="O510" s="66">
        <v>0.752</v>
      </c>
      <c r="P510" s="65">
        <v>6727</v>
      </c>
      <c r="Q510" s="65">
        <v>6760</v>
      </c>
      <c r="R510" s="65">
        <v>6744</v>
      </c>
      <c r="S510" s="66">
        <v>1.425</v>
      </c>
      <c r="T510" s="66">
        <v>1.3029999999999999</v>
      </c>
      <c r="U510" s="66">
        <v>0.49199999999999999</v>
      </c>
      <c r="V510" s="65">
        <v>3865971607</v>
      </c>
      <c r="W510" s="65">
        <v>4064735794</v>
      </c>
      <c r="X510" s="65">
        <v>1248776251</v>
      </c>
      <c r="Y510" s="65">
        <v>1321899052</v>
      </c>
      <c r="Z510" s="65">
        <v>7098</v>
      </c>
      <c r="AA510" s="65">
        <v>5620</v>
      </c>
      <c r="AB510" s="67">
        <v>0.3463</v>
      </c>
      <c r="AC510" s="65">
        <v>420</v>
      </c>
      <c r="AD510" s="66">
        <v>6.3100000000000003E-2</v>
      </c>
      <c r="AE510" s="66">
        <v>0.30299999999999999</v>
      </c>
      <c r="AF510" s="65">
        <v>5644</v>
      </c>
      <c r="AG510" s="65">
        <v>5846</v>
      </c>
      <c r="AH510" s="65">
        <v>6142</v>
      </c>
      <c r="AI510" s="65">
        <v>661793</v>
      </c>
      <c r="AJ510" s="66">
        <v>0.66800000000000004</v>
      </c>
      <c r="AK510" s="66">
        <v>0.69299999999999995</v>
      </c>
      <c r="AL510" s="66">
        <v>0.79300000000000004</v>
      </c>
      <c r="AM510" s="66">
        <v>0.72099999999999997</v>
      </c>
      <c r="AN510" s="66">
        <v>0.72099999999999997</v>
      </c>
      <c r="AO510" s="66">
        <v>0.69</v>
      </c>
      <c r="AP510" s="66">
        <v>0.621</v>
      </c>
      <c r="AQ510" s="66">
        <v>0.69</v>
      </c>
      <c r="AR510" s="58">
        <v>0.30291000000000001</v>
      </c>
    </row>
    <row r="511" spans="1:44" x14ac:dyDescent="0.2">
      <c r="A511" s="61" t="s">
        <v>1042</v>
      </c>
      <c r="B511" s="58" t="s">
        <v>1043</v>
      </c>
      <c r="C511" s="65">
        <v>429534</v>
      </c>
      <c r="D511" s="65">
        <v>123734</v>
      </c>
      <c r="E511" s="66">
        <v>0.56499999999999995</v>
      </c>
      <c r="F511" s="65">
        <v>15689</v>
      </c>
      <c r="G511" s="65">
        <v>47067</v>
      </c>
      <c r="H511" s="66">
        <v>0.71199999999999997</v>
      </c>
      <c r="I511" s="65">
        <v>13080</v>
      </c>
      <c r="J511" s="66">
        <v>0.91600000000000004</v>
      </c>
      <c r="K511" s="65">
        <v>2769643589</v>
      </c>
      <c r="L511" s="65">
        <v>5185</v>
      </c>
      <c r="M511" s="65">
        <v>534164</v>
      </c>
      <c r="N511" s="65">
        <v>157215</v>
      </c>
      <c r="O511" s="66">
        <v>0.51300000000000001</v>
      </c>
      <c r="P511" s="65">
        <v>6089</v>
      </c>
      <c r="Q511" s="65">
        <v>6303</v>
      </c>
      <c r="R511" s="65">
        <v>6196</v>
      </c>
      <c r="S511" s="66">
        <v>1.425</v>
      </c>
      <c r="T511" s="66">
        <v>1.651</v>
      </c>
      <c r="U511" s="66">
        <v>0.70599999999999996</v>
      </c>
      <c r="V511" s="65">
        <v>2709514375</v>
      </c>
      <c r="W511" s="65">
        <v>2829772804</v>
      </c>
      <c r="X511" s="65">
        <v>792283993</v>
      </c>
      <c r="Y511" s="65">
        <v>815164057</v>
      </c>
      <c r="Z511" s="65">
        <v>6588</v>
      </c>
      <c r="AA511" s="65">
        <v>4972</v>
      </c>
      <c r="AB511" s="67">
        <v>0.73629999999999995</v>
      </c>
      <c r="AC511" s="65">
        <v>875</v>
      </c>
      <c r="AD511" s="66">
        <v>0.12939999999999999</v>
      </c>
      <c r="AE511" s="66">
        <v>0.65100000000000002</v>
      </c>
      <c r="AF511" s="65">
        <v>4999</v>
      </c>
      <c r="AG511" s="65">
        <v>5316</v>
      </c>
      <c r="AH511" s="65">
        <v>5499</v>
      </c>
      <c r="AI511" s="65">
        <v>514597</v>
      </c>
      <c r="AJ511" s="66">
        <v>0.85299999999999998</v>
      </c>
      <c r="AK511" s="66">
        <v>0.70499999999999996</v>
      </c>
      <c r="AL511" s="66">
        <v>0.80500000000000005</v>
      </c>
      <c r="AM511" s="66">
        <v>0.80500000000000005</v>
      </c>
      <c r="AN511" s="66">
        <v>0.84</v>
      </c>
      <c r="AO511" s="66">
        <v>0.65400000000000003</v>
      </c>
      <c r="AP511" s="66">
        <v>0.70499999999999996</v>
      </c>
      <c r="AQ511" s="66">
        <v>0.70499999999999996</v>
      </c>
      <c r="AR511" s="58">
        <v>0.57308000000000003</v>
      </c>
    </row>
    <row r="512" spans="1:44" x14ac:dyDescent="0.2">
      <c r="A512" s="61" t="s">
        <v>1044</v>
      </c>
      <c r="B512" s="58" t="s">
        <v>1045</v>
      </c>
      <c r="C512" s="65">
        <v>662476</v>
      </c>
      <c r="D512" s="65">
        <v>208600</v>
      </c>
      <c r="E512" s="66">
        <v>0.91</v>
      </c>
      <c r="F512" s="65">
        <v>18772</v>
      </c>
      <c r="G512" s="65">
        <v>56316</v>
      </c>
      <c r="H512" s="66">
        <v>0.53600000000000003</v>
      </c>
      <c r="I512" s="65">
        <v>20525</v>
      </c>
      <c r="J512" s="66">
        <v>0.86399999999999999</v>
      </c>
      <c r="K512" s="65">
        <v>2558069241</v>
      </c>
      <c r="L512" s="65">
        <v>3068</v>
      </c>
      <c r="M512" s="65">
        <v>833790</v>
      </c>
      <c r="N512" s="65">
        <v>262858</v>
      </c>
      <c r="O512" s="66">
        <v>0.85799999999999998</v>
      </c>
      <c r="P512" s="65">
        <v>3528</v>
      </c>
      <c r="Q512" s="65">
        <v>3575</v>
      </c>
      <c r="R512" s="65">
        <v>3552</v>
      </c>
      <c r="S512" s="66">
        <v>1.425</v>
      </c>
      <c r="T512" s="66">
        <v>1.728</v>
      </c>
      <c r="U512" s="66">
        <v>0.46400000000000002</v>
      </c>
      <c r="V512" s="65">
        <v>2555004797</v>
      </c>
      <c r="W512" s="65">
        <v>2561133685</v>
      </c>
      <c r="X512" s="65">
        <v>769931163</v>
      </c>
      <c r="Y512" s="65">
        <v>806451321</v>
      </c>
      <c r="Z512" s="65">
        <v>3866</v>
      </c>
      <c r="AA512" s="65">
        <v>2934</v>
      </c>
      <c r="AB512" s="67">
        <v>0.78800000000000003</v>
      </c>
      <c r="AC512" s="65">
        <v>750</v>
      </c>
      <c r="AD512" s="66">
        <v>0.13550000000000001</v>
      </c>
      <c r="AE512" s="66">
        <v>0.72799999999999998</v>
      </c>
      <c r="AF512" s="65">
        <v>3121</v>
      </c>
      <c r="AG512" s="65">
        <v>3567</v>
      </c>
      <c r="AH512" s="65">
        <v>3192</v>
      </c>
      <c r="AI512" s="65">
        <v>802360</v>
      </c>
      <c r="AJ512" s="66">
        <v>0.629</v>
      </c>
      <c r="AK512" s="66">
        <v>0.54</v>
      </c>
      <c r="AL512" s="66">
        <v>0.64</v>
      </c>
      <c r="AM512" s="66">
        <v>0.64</v>
      </c>
      <c r="AN512" s="66">
        <v>0.66700000000000004</v>
      </c>
      <c r="AO512" s="66">
        <v>0.66200000000000003</v>
      </c>
      <c r="AP512" s="66">
        <v>0.54</v>
      </c>
      <c r="AQ512" s="66">
        <v>0.66200000000000003</v>
      </c>
      <c r="AR512" s="58">
        <v>0.60104999999999997</v>
      </c>
    </row>
    <row r="513" spans="1:44" x14ac:dyDescent="0.2">
      <c r="A513" s="61" t="s">
        <v>1046</v>
      </c>
      <c r="B513" s="58" t="s">
        <v>1047</v>
      </c>
      <c r="C513" s="65">
        <v>636385</v>
      </c>
      <c r="D513" s="65">
        <v>170748</v>
      </c>
      <c r="E513" s="66">
        <v>0.81100000000000005</v>
      </c>
      <c r="F513" s="65">
        <v>18302</v>
      </c>
      <c r="G513" s="65">
        <v>54906</v>
      </c>
      <c r="H513" s="66">
        <v>0.58699999999999997</v>
      </c>
      <c r="I513" s="65">
        <v>19647</v>
      </c>
      <c r="J513" s="66">
        <v>0.879</v>
      </c>
      <c r="K513" s="65">
        <v>3080532045</v>
      </c>
      <c r="L513" s="65">
        <v>3849</v>
      </c>
      <c r="M513" s="65">
        <v>800346</v>
      </c>
      <c r="N513" s="65">
        <v>219191</v>
      </c>
      <c r="O513" s="66">
        <v>0.71599999999999997</v>
      </c>
      <c r="P513" s="65">
        <v>4564</v>
      </c>
      <c r="Q513" s="65">
        <v>4878</v>
      </c>
      <c r="R513" s="65">
        <v>4721</v>
      </c>
      <c r="S513" s="66">
        <v>1.425</v>
      </c>
      <c r="T513" s="66">
        <v>1.377</v>
      </c>
      <c r="U513" s="66">
        <v>0.48399999999999999</v>
      </c>
      <c r="V513" s="65">
        <v>3016684464</v>
      </c>
      <c r="W513" s="65">
        <v>3144379626</v>
      </c>
      <c r="X513" s="65">
        <v>808458269</v>
      </c>
      <c r="Y513" s="65">
        <v>843669806</v>
      </c>
      <c r="Z513" s="65">
        <v>4941</v>
      </c>
      <c r="AA513" s="65">
        <v>3791</v>
      </c>
      <c r="AB513" s="67">
        <v>0.44619999999999999</v>
      </c>
      <c r="AC513" s="65">
        <v>340</v>
      </c>
      <c r="AD513" s="66">
        <v>6.5100000000000005E-2</v>
      </c>
      <c r="AE513" s="66">
        <v>0.377</v>
      </c>
      <c r="AF513" s="65">
        <v>3966</v>
      </c>
      <c r="AG513" s="65">
        <v>3977</v>
      </c>
      <c r="AH513" s="65">
        <v>4088</v>
      </c>
      <c r="AI513" s="65">
        <v>769173</v>
      </c>
      <c r="AJ513" s="66">
        <v>0.61199999999999999</v>
      </c>
      <c r="AK513" s="66">
        <v>0.627</v>
      </c>
      <c r="AL513" s="66">
        <v>0.72699999999999998</v>
      </c>
      <c r="AM513" s="66">
        <v>0.65900000000000003</v>
      </c>
      <c r="AN513" s="66">
        <v>0.65900000000000003</v>
      </c>
      <c r="AO513" s="66">
        <v>0.66300000000000003</v>
      </c>
      <c r="AP513" s="66">
        <v>0.55900000000000005</v>
      </c>
      <c r="AQ513" s="66">
        <v>0.66300000000000003</v>
      </c>
      <c r="AR513" s="58">
        <v>0.35052</v>
      </c>
    </row>
    <row r="514" spans="1:44" x14ac:dyDescent="0.2">
      <c r="A514" s="61" t="s">
        <v>1048</v>
      </c>
      <c r="B514" s="58" t="s">
        <v>1049</v>
      </c>
      <c r="C514" s="65">
        <v>182265</v>
      </c>
      <c r="D514" s="65">
        <v>63354</v>
      </c>
      <c r="E514" s="66">
        <v>0.26200000000000001</v>
      </c>
      <c r="F514" s="65">
        <v>15198</v>
      </c>
      <c r="G514" s="65">
        <v>45594</v>
      </c>
      <c r="H514" s="66">
        <v>0.86699999999999999</v>
      </c>
      <c r="I514" s="65">
        <v>8344</v>
      </c>
      <c r="J514" s="66">
        <v>0.96099999999999997</v>
      </c>
      <c r="K514" s="65">
        <v>617750312</v>
      </c>
      <c r="L514" s="65">
        <v>2740</v>
      </c>
      <c r="M514" s="65">
        <v>225456</v>
      </c>
      <c r="N514" s="65">
        <v>80996</v>
      </c>
      <c r="O514" s="66">
        <v>0.26400000000000001</v>
      </c>
      <c r="P514" s="65">
        <v>3280</v>
      </c>
      <c r="Q514" s="65">
        <v>3372</v>
      </c>
      <c r="R514" s="65">
        <v>3326</v>
      </c>
      <c r="S514" s="66">
        <v>1.425</v>
      </c>
      <c r="T514" s="66">
        <v>1.833</v>
      </c>
      <c r="U514" s="66">
        <v>0.9</v>
      </c>
      <c r="V514" s="65">
        <v>597025625</v>
      </c>
      <c r="W514" s="65">
        <v>638475000</v>
      </c>
      <c r="X514" s="65">
        <v>208453548</v>
      </c>
      <c r="Y514" s="65">
        <v>221929195</v>
      </c>
      <c r="Z514" s="65">
        <v>3503</v>
      </c>
      <c r="AA514" s="65">
        <v>2712</v>
      </c>
      <c r="AB514" s="67">
        <v>0.82020000000000004</v>
      </c>
      <c r="AC514" s="65">
        <v>975</v>
      </c>
      <c r="AD514" s="66">
        <v>0.18459999999999999</v>
      </c>
      <c r="AE514" s="66">
        <v>0.83299999999999996</v>
      </c>
      <c r="AF514" s="65">
        <v>2719</v>
      </c>
      <c r="AG514" s="65">
        <v>2874</v>
      </c>
      <c r="AH514" s="65">
        <v>2697</v>
      </c>
      <c r="AI514" s="65">
        <v>236735</v>
      </c>
      <c r="AJ514" s="66">
        <v>0.9</v>
      </c>
      <c r="AK514" s="66">
        <v>0.86599999999999999</v>
      </c>
      <c r="AL514" s="66">
        <v>0.95</v>
      </c>
      <c r="AM514" s="66">
        <v>0.95</v>
      </c>
      <c r="AN514" s="66">
        <v>0.98</v>
      </c>
      <c r="AO514" s="66">
        <v>0.77500000000000002</v>
      </c>
      <c r="AP514" s="66">
        <v>0.86499999999999999</v>
      </c>
      <c r="AQ514" s="66">
        <v>0.86499999999999999</v>
      </c>
      <c r="AR514" s="58">
        <v>0.72269000000000005</v>
      </c>
    </row>
    <row r="515" spans="1:44" x14ac:dyDescent="0.2">
      <c r="A515" s="61" t="s">
        <v>1050</v>
      </c>
      <c r="B515" s="58" t="s">
        <v>1051</v>
      </c>
      <c r="C515" s="65">
        <v>928243</v>
      </c>
      <c r="D515" s="65">
        <v>526232</v>
      </c>
      <c r="E515" s="66">
        <v>1.7749999999999999</v>
      </c>
      <c r="F515" s="65">
        <v>24583</v>
      </c>
      <c r="G515" s="65">
        <v>73749</v>
      </c>
      <c r="H515" s="66">
        <v>0.25</v>
      </c>
      <c r="I515" s="65">
        <v>28833</v>
      </c>
      <c r="J515" s="66">
        <v>0.73399999999999999</v>
      </c>
      <c r="K515" s="65">
        <v>6435816003</v>
      </c>
      <c r="L515" s="65">
        <v>5797</v>
      </c>
      <c r="M515" s="65">
        <v>1110197</v>
      </c>
      <c r="N515" s="65">
        <v>643697</v>
      </c>
      <c r="O515" s="66">
        <v>2.1019999999999999</v>
      </c>
      <c r="P515" s="65">
        <v>6602</v>
      </c>
      <c r="Q515" s="65">
        <v>6632</v>
      </c>
      <c r="R515" s="65">
        <v>6617</v>
      </c>
      <c r="S515" s="66">
        <v>1.425</v>
      </c>
      <c r="T515" s="66">
        <v>1.0780000000000001</v>
      </c>
      <c r="U515" s="66">
        <v>0.20200000000000001</v>
      </c>
      <c r="V515" s="65">
        <v>6289459312</v>
      </c>
      <c r="W515" s="65">
        <v>6582172695</v>
      </c>
      <c r="X515" s="65">
        <v>3681722511</v>
      </c>
      <c r="Y515" s="65">
        <v>3731513489</v>
      </c>
      <c r="Z515" s="65">
        <v>7091</v>
      </c>
      <c r="AA515" s="65">
        <v>5659</v>
      </c>
      <c r="AB515" s="67">
        <v>8.5000000000000006E-2</v>
      </c>
      <c r="AC515" s="65">
        <v>76</v>
      </c>
      <c r="AD515" s="66">
        <v>2.5899999999999999E-2</v>
      </c>
      <c r="AE515" s="66">
        <v>7.8E-2</v>
      </c>
      <c r="AF515" s="65">
        <v>6269</v>
      </c>
      <c r="AG515" s="65">
        <v>5895</v>
      </c>
      <c r="AH515" s="65">
        <v>6304</v>
      </c>
      <c r="AI515" s="65">
        <v>1044126</v>
      </c>
      <c r="AJ515" s="66">
        <v>0.47</v>
      </c>
      <c r="AK515" s="66">
        <v>0.66</v>
      </c>
      <c r="AL515" s="66">
        <v>0.76</v>
      </c>
      <c r="AM515" s="66">
        <v>0.66</v>
      </c>
      <c r="AN515" s="66">
        <v>0.66</v>
      </c>
      <c r="AO515" s="66">
        <v>0.67700000000000005</v>
      </c>
      <c r="AP515" s="66">
        <v>0.40100000000000002</v>
      </c>
      <c r="AQ515" s="66">
        <v>0.67700000000000005</v>
      </c>
      <c r="AR515" s="58">
        <v>0.10304000000000001</v>
      </c>
    </row>
    <row r="516" spans="1:44" x14ac:dyDescent="0.2">
      <c r="A516" s="61" t="s">
        <v>1052</v>
      </c>
      <c r="B516" s="58" t="s">
        <v>1053</v>
      </c>
      <c r="C516" s="65">
        <v>542819</v>
      </c>
      <c r="D516" s="65">
        <v>163383</v>
      </c>
      <c r="E516" s="66">
        <v>0.73</v>
      </c>
      <c r="F516" s="65">
        <v>16194</v>
      </c>
      <c r="G516" s="65">
        <v>48582</v>
      </c>
      <c r="H516" s="66">
        <v>0.628</v>
      </c>
      <c r="I516" s="65">
        <v>16076</v>
      </c>
      <c r="J516" s="66">
        <v>0.89100000000000001</v>
      </c>
      <c r="K516" s="65">
        <v>2479279421</v>
      </c>
      <c r="L516" s="65">
        <v>3685</v>
      </c>
      <c r="M516" s="65">
        <v>672803</v>
      </c>
      <c r="N516" s="65">
        <v>207810</v>
      </c>
      <c r="O516" s="66">
        <v>0.67800000000000005</v>
      </c>
      <c r="P516" s="65">
        <v>4291</v>
      </c>
      <c r="Q516" s="65">
        <v>4422</v>
      </c>
      <c r="R516" s="65">
        <v>4357</v>
      </c>
      <c r="S516" s="66">
        <v>1.425</v>
      </c>
      <c r="T516" s="66">
        <v>1.2290000000000001</v>
      </c>
      <c r="U516" s="66">
        <v>0.53300000000000003</v>
      </c>
      <c r="V516" s="65">
        <v>2414364889</v>
      </c>
      <c r="W516" s="65">
        <v>2544193953</v>
      </c>
      <c r="X516" s="65">
        <v>741360241</v>
      </c>
      <c r="Y516" s="65">
        <v>765780753</v>
      </c>
      <c r="Z516" s="65">
        <v>4687</v>
      </c>
      <c r="AA516" s="65">
        <v>3577</v>
      </c>
      <c r="AB516" s="67">
        <v>0.26090000000000002</v>
      </c>
      <c r="AC516" s="65">
        <v>230</v>
      </c>
      <c r="AD516" s="66">
        <v>4.2200000000000001E-2</v>
      </c>
      <c r="AE516" s="66">
        <v>0.22900000000000001</v>
      </c>
      <c r="AF516" s="65">
        <v>3586</v>
      </c>
      <c r="AG516" s="65">
        <v>3633</v>
      </c>
      <c r="AH516" s="65">
        <v>3984</v>
      </c>
      <c r="AI516" s="65">
        <v>638602</v>
      </c>
      <c r="AJ516" s="66">
        <v>0.68</v>
      </c>
      <c r="AK516" s="66">
        <v>0.74299999999999999</v>
      </c>
      <c r="AL516" s="66">
        <v>0.84299999999999997</v>
      </c>
      <c r="AM516" s="66">
        <v>0.74299999999999999</v>
      </c>
      <c r="AN516" s="66">
        <v>0.74299999999999999</v>
      </c>
      <c r="AO516" s="66">
        <v>0.64500000000000002</v>
      </c>
      <c r="AP516" s="66">
        <v>0.63400000000000001</v>
      </c>
      <c r="AQ516" s="66">
        <v>0.64500000000000002</v>
      </c>
      <c r="AR516" s="58">
        <v>0.28898000000000001</v>
      </c>
    </row>
    <row r="517" spans="1:44" x14ac:dyDescent="0.2">
      <c r="A517" s="61" t="s">
        <v>1054</v>
      </c>
      <c r="B517" s="58" t="s">
        <v>1055</v>
      </c>
      <c r="C517" s="65">
        <v>638606</v>
      </c>
      <c r="D517" s="65">
        <v>190179</v>
      </c>
      <c r="E517" s="66">
        <v>0.85399999999999998</v>
      </c>
      <c r="F517" s="65">
        <v>15901</v>
      </c>
      <c r="G517" s="65">
        <v>47703</v>
      </c>
      <c r="H517" s="66">
        <v>0.56499999999999995</v>
      </c>
      <c r="I517" s="65">
        <v>16177</v>
      </c>
      <c r="J517" s="66">
        <v>0.872</v>
      </c>
      <c r="K517" s="65">
        <v>9882143745</v>
      </c>
      <c r="L517" s="65">
        <v>12434</v>
      </c>
      <c r="M517" s="65">
        <v>794767</v>
      </c>
      <c r="N517" s="65">
        <v>243681</v>
      </c>
      <c r="O517" s="66">
        <v>0.79600000000000004</v>
      </c>
      <c r="P517" s="65">
        <v>14649</v>
      </c>
      <c r="Q517" s="65">
        <v>14917</v>
      </c>
      <c r="R517" s="65">
        <v>14783</v>
      </c>
      <c r="S517" s="66">
        <v>1.425</v>
      </c>
      <c r="T517" s="66">
        <v>1.2110000000000001</v>
      </c>
      <c r="U517" s="66">
        <v>0.47</v>
      </c>
      <c r="V517" s="65">
        <v>9590016072</v>
      </c>
      <c r="W517" s="65">
        <v>10174271419</v>
      </c>
      <c r="X517" s="65">
        <v>2858325770</v>
      </c>
      <c r="Y517" s="65">
        <v>3029939612</v>
      </c>
      <c r="Z517" s="65">
        <v>15932</v>
      </c>
      <c r="AA517" s="65">
        <v>12093</v>
      </c>
      <c r="AB517" s="67">
        <v>0.25140000000000001</v>
      </c>
      <c r="AC517" s="65">
        <v>500</v>
      </c>
      <c r="AD517" s="66">
        <v>4.2500000000000003E-2</v>
      </c>
      <c r="AE517" s="66">
        <v>0.21099999999999999</v>
      </c>
      <c r="AF517" s="65">
        <v>12144</v>
      </c>
      <c r="AG517" s="65">
        <v>12374</v>
      </c>
      <c r="AH517" s="65">
        <v>13370</v>
      </c>
      <c r="AI517" s="65">
        <v>760977</v>
      </c>
      <c r="AJ517" s="66">
        <v>0.61599999999999999</v>
      </c>
      <c r="AK517" s="66">
        <v>0.76600000000000001</v>
      </c>
      <c r="AL517" s="66">
        <v>0.86599999999999999</v>
      </c>
      <c r="AM517" s="66">
        <v>0.76600000000000001</v>
      </c>
      <c r="AN517" s="66">
        <v>0.76600000000000001</v>
      </c>
      <c r="AO517" s="66">
        <v>0.58399999999999996</v>
      </c>
      <c r="AP517" s="66">
        <v>0.56299999999999994</v>
      </c>
      <c r="AQ517" s="66">
        <v>0.58399999999999996</v>
      </c>
      <c r="AR517" s="58">
        <v>0.22563</v>
      </c>
    </row>
    <row r="518" spans="1:44" x14ac:dyDescent="0.2">
      <c r="A518" s="61" t="s">
        <v>1056</v>
      </c>
      <c r="B518" s="58" t="s">
        <v>1057</v>
      </c>
      <c r="C518" s="65">
        <v>2116101</v>
      </c>
      <c r="D518" s="65">
        <v>513849</v>
      </c>
      <c r="E518" s="66">
        <v>2.5830000000000002</v>
      </c>
      <c r="F518" s="65">
        <v>27011</v>
      </c>
      <c r="G518" s="65">
        <v>81033</v>
      </c>
      <c r="H518" s="66">
        <v>0.25</v>
      </c>
      <c r="I518" s="65">
        <v>38872</v>
      </c>
      <c r="J518" s="66">
        <v>0.61299999999999999</v>
      </c>
      <c r="K518" s="65">
        <v>2727178512</v>
      </c>
      <c r="L518" s="65">
        <v>1027</v>
      </c>
      <c r="M518" s="65">
        <v>2655480</v>
      </c>
      <c r="N518" s="65">
        <v>658948</v>
      </c>
      <c r="O518" s="66">
        <v>2.1520000000000001</v>
      </c>
      <c r="P518" s="65">
        <v>1199</v>
      </c>
      <c r="Q518" s="65">
        <v>1265</v>
      </c>
      <c r="R518" s="65">
        <v>1232</v>
      </c>
      <c r="S518" s="66">
        <v>1.425</v>
      </c>
      <c r="T518" s="66">
        <v>1.1080000000000001</v>
      </c>
      <c r="U518" s="66">
        <v>5.8999999999999997E-2</v>
      </c>
      <c r="V518" s="65">
        <v>2667451444</v>
      </c>
      <c r="W518" s="65">
        <v>2786905581</v>
      </c>
      <c r="X518" s="65">
        <v>749201766</v>
      </c>
      <c r="Y518" s="65">
        <v>676740208</v>
      </c>
      <c r="Z518" s="65">
        <v>1317</v>
      </c>
      <c r="AA518" s="65">
        <v>973</v>
      </c>
      <c r="AB518" s="67">
        <v>9.2799999999999994E-2</v>
      </c>
      <c r="AC518" s="65">
        <v>42</v>
      </c>
      <c r="AD518" s="66">
        <v>4.0300000000000002E-2</v>
      </c>
      <c r="AE518" s="66">
        <v>0.108</v>
      </c>
      <c r="AF518" s="65">
        <v>980</v>
      </c>
      <c r="AG518" s="65">
        <v>1020</v>
      </c>
      <c r="AH518" s="65">
        <v>1121</v>
      </c>
      <c r="AI518" s="65">
        <v>2486088</v>
      </c>
      <c r="AJ518" s="66">
        <v>6.5000000000000002E-2</v>
      </c>
      <c r="AK518" s="66">
        <v>0.22500000000000001</v>
      </c>
      <c r="AL518" s="66">
        <v>0.32500000000000001</v>
      </c>
      <c r="AM518" s="66">
        <v>0.22500000000000001</v>
      </c>
      <c r="AN518" s="66">
        <v>0.22500000000000001</v>
      </c>
      <c r="AO518" s="66">
        <v>0.40300000000000002</v>
      </c>
      <c r="AP518" s="66">
        <v>0</v>
      </c>
      <c r="AQ518" s="66">
        <v>0.40300000000000002</v>
      </c>
      <c r="AR518" s="58">
        <v>0.13908000000000001</v>
      </c>
    </row>
    <row r="519" spans="1:44" x14ac:dyDescent="0.2">
      <c r="A519" s="61" t="s">
        <v>1058</v>
      </c>
      <c r="B519" s="58" t="s">
        <v>1059</v>
      </c>
      <c r="C519" s="65">
        <v>666276</v>
      </c>
      <c r="D519" s="65">
        <v>268991</v>
      </c>
      <c r="E519" s="66">
        <v>1.042</v>
      </c>
      <c r="F519" s="65">
        <v>18714</v>
      </c>
      <c r="G519" s="65">
        <v>56142</v>
      </c>
      <c r="H519" s="66">
        <v>0.46899999999999997</v>
      </c>
      <c r="I519" s="65">
        <v>19545</v>
      </c>
      <c r="J519" s="66">
        <v>0.84399999999999997</v>
      </c>
      <c r="K519" s="65">
        <v>1749959661</v>
      </c>
      <c r="L519" s="65">
        <v>2212</v>
      </c>
      <c r="M519" s="65">
        <v>791121</v>
      </c>
      <c r="N519" s="65">
        <v>327119</v>
      </c>
      <c r="O519" s="66">
        <v>1.0680000000000001</v>
      </c>
      <c r="P519" s="65">
        <v>2429</v>
      </c>
      <c r="Q519" s="65">
        <v>2587</v>
      </c>
      <c r="R519" s="65">
        <v>2508</v>
      </c>
      <c r="S519" s="66">
        <v>1.425</v>
      </c>
      <c r="T519" s="66">
        <v>1.091</v>
      </c>
      <c r="U519" s="66">
        <v>0.40300000000000002</v>
      </c>
      <c r="V519" s="65">
        <v>1707634556</v>
      </c>
      <c r="W519" s="65">
        <v>1792284767</v>
      </c>
      <c r="X519" s="65">
        <v>642595267</v>
      </c>
      <c r="Y519" s="65">
        <v>723587442</v>
      </c>
      <c r="Z519" s="65">
        <v>2690</v>
      </c>
      <c r="AA519" s="65">
        <v>2102</v>
      </c>
      <c r="AB519" s="67">
        <v>8.6800000000000002E-2</v>
      </c>
      <c r="AC519" s="65">
        <v>15</v>
      </c>
      <c r="AD519" s="66">
        <v>4.7800000000000002E-2</v>
      </c>
      <c r="AE519" s="66">
        <v>9.0999999999999998E-2</v>
      </c>
      <c r="AF519" s="65">
        <v>2107</v>
      </c>
      <c r="AG519" s="65">
        <v>2176</v>
      </c>
      <c r="AH519" s="65">
        <v>2394</v>
      </c>
      <c r="AI519" s="65">
        <v>748656</v>
      </c>
      <c r="AJ519" s="66">
        <v>0.623</v>
      </c>
      <c r="AK519" s="66">
        <v>0.78100000000000003</v>
      </c>
      <c r="AL519" s="66">
        <v>0.88100000000000001</v>
      </c>
      <c r="AM519" s="66">
        <v>0.78100000000000003</v>
      </c>
      <c r="AN519" s="66">
        <v>0.78100000000000003</v>
      </c>
      <c r="AO519" s="66">
        <v>0.65400000000000003</v>
      </c>
      <c r="AP519" s="66">
        <v>0.57099999999999995</v>
      </c>
      <c r="AQ519" s="66">
        <v>0.65400000000000003</v>
      </c>
      <c r="AR519" s="58">
        <v>0.11489000000000001</v>
      </c>
    </row>
    <row r="520" spans="1:44" x14ac:dyDescent="0.2">
      <c r="A520" s="61" t="s">
        <v>1060</v>
      </c>
      <c r="B520" s="58" t="s">
        <v>1061</v>
      </c>
      <c r="C520" s="65">
        <v>599744</v>
      </c>
      <c r="D520" s="65">
        <v>216793</v>
      </c>
      <c r="E520" s="66">
        <v>0.88300000000000001</v>
      </c>
      <c r="F520" s="65">
        <v>17234</v>
      </c>
      <c r="G520" s="65">
        <v>51702</v>
      </c>
      <c r="H520" s="66">
        <v>0.55000000000000004</v>
      </c>
      <c r="I520" s="65">
        <v>19611</v>
      </c>
      <c r="J520" s="66">
        <v>0.86799999999999999</v>
      </c>
      <c r="K520" s="65">
        <v>1950099608</v>
      </c>
      <c r="L520" s="65">
        <v>2549</v>
      </c>
      <c r="M520" s="65">
        <v>765044</v>
      </c>
      <c r="N520" s="65">
        <v>282708</v>
      </c>
      <c r="O520" s="66">
        <v>0.92300000000000004</v>
      </c>
      <c r="P520" s="65">
        <v>2911</v>
      </c>
      <c r="Q520" s="65">
        <v>2970</v>
      </c>
      <c r="R520" s="65">
        <v>2941</v>
      </c>
      <c r="S520" s="66">
        <v>1.425</v>
      </c>
      <c r="T520" s="66">
        <v>1.137</v>
      </c>
      <c r="U520" s="66">
        <v>0.45800000000000002</v>
      </c>
      <c r="V520" s="65">
        <v>1906649333</v>
      </c>
      <c r="W520" s="65">
        <v>1993549884</v>
      </c>
      <c r="X520" s="65">
        <v>677133409</v>
      </c>
      <c r="Y520" s="65">
        <v>720623093</v>
      </c>
      <c r="Z520" s="65">
        <v>3324</v>
      </c>
      <c r="AA520" s="65">
        <v>2410</v>
      </c>
      <c r="AB520" s="67">
        <v>0.1333</v>
      </c>
      <c r="AC520" s="65">
        <v>45</v>
      </c>
      <c r="AD520" s="66">
        <v>6.3399999999999998E-2</v>
      </c>
      <c r="AE520" s="66">
        <v>0.13700000000000001</v>
      </c>
      <c r="AF520" s="65">
        <v>2408</v>
      </c>
      <c r="AG520" s="65">
        <v>2492</v>
      </c>
      <c r="AH520" s="65">
        <v>2792</v>
      </c>
      <c r="AI520" s="65">
        <v>714022</v>
      </c>
      <c r="AJ520" s="66">
        <v>0.64100000000000001</v>
      </c>
      <c r="AK520" s="66">
        <v>0.72399999999999998</v>
      </c>
      <c r="AL520" s="66">
        <v>0.82399999999999995</v>
      </c>
      <c r="AM520" s="66">
        <v>0.72399999999999998</v>
      </c>
      <c r="AN520" s="66">
        <v>0.72399999999999998</v>
      </c>
      <c r="AO520" s="66">
        <v>0.66600000000000004</v>
      </c>
      <c r="AP520" s="66">
        <v>0.59</v>
      </c>
      <c r="AQ520" s="66">
        <v>0.66600000000000004</v>
      </c>
      <c r="AR520" s="58">
        <v>0.13002</v>
      </c>
    </row>
    <row r="521" spans="1:44" x14ac:dyDescent="0.2">
      <c r="A521" s="61" t="s">
        <v>1062</v>
      </c>
      <c r="B521" s="58" t="s">
        <v>1063</v>
      </c>
      <c r="C521" s="65">
        <v>525278</v>
      </c>
      <c r="D521" s="65">
        <v>158496</v>
      </c>
      <c r="E521" s="66">
        <v>0.70599999999999996</v>
      </c>
      <c r="F521" s="65">
        <v>18084</v>
      </c>
      <c r="G521" s="65">
        <v>54252</v>
      </c>
      <c r="H521" s="66">
        <v>0.64</v>
      </c>
      <c r="I521" s="65">
        <v>18451</v>
      </c>
      <c r="J521" s="66">
        <v>0.89500000000000002</v>
      </c>
      <c r="K521" s="65">
        <v>1957979784</v>
      </c>
      <c r="L521" s="65">
        <v>2947</v>
      </c>
      <c r="M521" s="65">
        <v>664397</v>
      </c>
      <c r="N521" s="65">
        <v>205071</v>
      </c>
      <c r="O521" s="66">
        <v>0.66900000000000004</v>
      </c>
      <c r="P521" s="65">
        <v>3510</v>
      </c>
      <c r="Q521" s="65">
        <v>3599</v>
      </c>
      <c r="R521" s="65">
        <v>3555</v>
      </c>
      <c r="S521" s="66">
        <v>1.425</v>
      </c>
      <c r="T521" s="66">
        <v>1.292</v>
      </c>
      <c r="U521" s="66">
        <v>0.54400000000000004</v>
      </c>
      <c r="V521" s="65">
        <v>1913071778</v>
      </c>
      <c r="W521" s="65">
        <v>2002887791</v>
      </c>
      <c r="X521" s="65">
        <v>627904515</v>
      </c>
      <c r="Y521" s="65">
        <v>604346846</v>
      </c>
      <c r="Z521" s="65">
        <v>3813</v>
      </c>
      <c r="AA521" s="65">
        <v>2836</v>
      </c>
      <c r="AB521" s="67">
        <v>0.32829999999999998</v>
      </c>
      <c r="AC521" s="65">
        <v>120</v>
      </c>
      <c r="AD521" s="66">
        <v>8.8400000000000006E-2</v>
      </c>
      <c r="AE521" s="66">
        <v>0.29199999999999998</v>
      </c>
      <c r="AF521" s="65">
        <v>2839</v>
      </c>
      <c r="AG521" s="65">
        <v>2879</v>
      </c>
      <c r="AH521" s="65">
        <v>3130</v>
      </c>
      <c r="AI521" s="65">
        <v>639900</v>
      </c>
      <c r="AJ521" s="66">
        <v>0.69299999999999995</v>
      </c>
      <c r="AK521" s="66">
        <v>0.70199999999999996</v>
      </c>
      <c r="AL521" s="66">
        <v>0.80200000000000005</v>
      </c>
      <c r="AM521" s="66">
        <v>0.73299999999999998</v>
      </c>
      <c r="AN521" s="66">
        <v>0.73299999999999998</v>
      </c>
      <c r="AO521" s="66">
        <v>0.69499999999999995</v>
      </c>
      <c r="AP521" s="66">
        <v>0.63300000000000001</v>
      </c>
      <c r="AQ521" s="66">
        <v>0.69499999999999995</v>
      </c>
      <c r="AR521" s="58">
        <v>0.24187</v>
      </c>
    </row>
    <row r="522" spans="1:44" x14ac:dyDescent="0.2">
      <c r="A522" s="61" t="s">
        <v>1064</v>
      </c>
      <c r="B522" s="58" t="s">
        <v>1065</v>
      </c>
      <c r="C522" s="65">
        <v>547372</v>
      </c>
      <c r="D522" s="65">
        <v>175148</v>
      </c>
      <c r="E522" s="66">
        <v>0.75800000000000001</v>
      </c>
      <c r="F522" s="65">
        <v>18172</v>
      </c>
      <c r="G522" s="65">
        <v>54516</v>
      </c>
      <c r="H522" s="66">
        <v>0.61399999999999999</v>
      </c>
      <c r="I522" s="65">
        <v>16610</v>
      </c>
      <c r="J522" s="66">
        <v>0.88700000000000001</v>
      </c>
      <c r="K522" s="65">
        <v>5959322712</v>
      </c>
      <c r="L522" s="65">
        <v>9014</v>
      </c>
      <c r="M522" s="65">
        <v>661118</v>
      </c>
      <c r="N522" s="65">
        <v>216477</v>
      </c>
      <c r="O522" s="66">
        <v>0.70699999999999996</v>
      </c>
      <c r="P522" s="65">
        <v>10490</v>
      </c>
      <c r="Q522" s="65">
        <v>10626</v>
      </c>
      <c r="R522" s="65">
        <v>10558</v>
      </c>
      <c r="S522" s="66">
        <v>1.425</v>
      </c>
      <c r="T522" s="66">
        <v>1.268</v>
      </c>
      <c r="U522" s="66">
        <v>0.51500000000000001</v>
      </c>
      <c r="V522" s="65">
        <v>5820370889</v>
      </c>
      <c r="W522" s="65">
        <v>6098274535</v>
      </c>
      <c r="X522" s="65">
        <v>1886859908</v>
      </c>
      <c r="Y522" s="65">
        <v>1951330909</v>
      </c>
      <c r="Z522" s="65">
        <v>11141</v>
      </c>
      <c r="AA522" s="65">
        <v>8890</v>
      </c>
      <c r="AB522" s="67">
        <v>0.31940000000000002</v>
      </c>
      <c r="AC522" s="65">
        <v>557</v>
      </c>
      <c r="AD522" s="66">
        <v>4.4699999999999997E-2</v>
      </c>
      <c r="AE522" s="66">
        <v>0.26800000000000002</v>
      </c>
      <c r="AF522" s="65">
        <v>9029</v>
      </c>
      <c r="AG522" s="65">
        <v>9164</v>
      </c>
      <c r="AH522" s="65">
        <v>9397</v>
      </c>
      <c r="AI522" s="65">
        <v>648959</v>
      </c>
      <c r="AJ522" s="66">
        <v>0.67400000000000004</v>
      </c>
      <c r="AK522" s="66">
        <v>0.77300000000000002</v>
      </c>
      <c r="AL522" s="66">
        <v>0.873</v>
      </c>
      <c r="AM522" s="66">
        <v>0.77300000000000002</v>
      </c>
      <c r="AN522" s="66">
        <v>0.77300000000000002</v>
      </c>
      <c r="AO522" s="66">
        <v>0.67</v>
      </c>
      <c r="AP522" s="66">
        <v>0.628</v>
      </c>
      <c r="AQ522" s="66">
        <v>0.67</v>
      </c>
      <c r="AR522" s="58">
        <v>0.31908999999999998</v>
      </c>
    </row>
    <row r="523" spans="1:44" x14ac:dyDescent="0.2">
      <c r="A523" s="61" t="s">
        <v>1066</v>
      </c>
      <c r="B523" s="58" t="s">
        <v>1067</v>
      </c>
      <c r="C523" s="65">
        <v>507930</v>
      </c>
      <c r="D523" s="65">
        <v>164187</v>
      </c>
      <c r="E523" s="66">
        <v>0.70599999999999996</v>
      </c>
      <c r="F523" s="65">
        <v>16927</v>
      </c>
      <c r="G523" s="65">
        <v>50781</v>
      </c>
      <c r="H523" s="66">
        <v>0.64</v>
      </c>
      <c r="I523" s="65">
        <v>16528</v>
      </c>
      <c r="J523" s="66">
        <v>0.89500000000000002</v>
      </c>
      <c r="K523" s="65">
        <v>5873600745</v>
      </c>
      <c r="L523" s="65">
        <v>9066</v>
      </c>
      <c r="M523" s="65">
        <v>647871</v>
      </c>
      <c r="N523" s="65">
        <v>214243</v>
      </c>
      <c r="O523" s="66">
        <v>0.69899999999999995</v>
      </c>
      <c r="P523" s="65">
        <v>10880</v>
      </c>
      <c r="Q523" s="65">
        <v>11293</v>
      </c>
      <c r="R523" s="65">
        <v>11087</v>
      </c>
      <c r="S523" s="66">
        <v>1.425</v>
      </c>
      <c r="T523" s="66">
        <v>1.409</v>
      </c>
      <c r="U523" s="66">
        <v>0.54900000000000004</v>
      </c>
      <c r="V523" s="65">
        <v>5738380444</v>
      </c>
      <c r="W523" s="65">
        <v>6008821047</v>
      </c>
      <c r="X523" s="65">
        <v>1847575143</v>
      </c>
      <c r="Y523" s="65">
        <v>1942335740</v>
      </c>
      <c r="Z523" s="65">
        <v>11830</v>
      </c>
      <c r="AA523" s="65">
        <v>9057</v>
      </c>
      <c r="AB523" s="67">
        <v>0.50229999999999997</v>
      </c>
      <c r="AC523" s="65">
        <v>575</v>
      </c>
      <c r="AD523" s="66">
        <v>7.9100000000000004E-2</v>
      </c>
      <c r="AE523" s="66">
        <v>0.40899999999999997</v>
      </c>
      <c r="AF523" s="65">
        <v>9009</v>
      </c>
      <c r="AG523" s="65">
        <v>9297</v>
      </c>
      <c r="AH523" s="65">
        <v>9711</v>
      </c>
      <c r="AI523" s="65">
        <v>618764</v>
      </c>
      <c r="AJ523" s="66">
        <v>0.69299999999999995</v>
      </c>
      <c r="AK523" s="66">
        <v>0.67800000000000005</v>
      </c>
      <c r="AL523" s="66">
        <v>0.77800000000000002</v>
      </c>
      <c r="AM523" s="66">
        <v>0.745</v>
      </c>
      <c r="AN523" s="66">
        <v>0.745</v>
      </c>
      <c r="AO523" s="66">
        <v>0.67900000000000005</v>
      </c>
      <c r="AP523" s="66">
        <v>0.64500000000000002</v>
      </c>
      <c r="AQ523" s="66">
        <v>0.67900000000000005</v>
      </c>
      <c r="AR523" s="58">
        <v>0.39777000000000001</v>
      </c>
    </row>
    <row r="524" spans="1:44" x14ac:dyDescent="0.2">
      <c r="A524" s="61" t="s">
        <v>1068</v>
      </c>
      <c r="B524" s="58" t="s">
        <v>1069</v>
      </c>
      <c r="C524" s="65">
        <v>520853</v>
      </c>
      <c r="D524" s="65">
        <v>172319</v>
      </c>
      <c r="E524" s="66">
        <v>0.73299999999999998</v>
      </c>
      <c r="F524" s="65">
        <v>16440</v>
      </c>
      <c r="G524" s="65">
        <v>49320</v>
      </c>
      <c r="H524" s="66">
        <v>0.627</v>
      </c>
      <c r="I524" s="65">
        <v>15976</v>
      </c>
      <c r="J524" s="66">
        <v>0.89100000000000001</v>
      </c>
      <c r="K524" s="65">
        <v>4880023546</v>
      </c>
      <c r="L524" s="65">
        <v>7415</v>
      </c>
      <c r="M524" s="65">
        <v>658128</v>
      </c>
      <c r="N524" s="65">
        <v>222563</v>
      </c>
      <c r="O524" s="66">
        <v>0.72699999999999998</v>
      </c>
      <c r="P524" s="65">
        <v>8661</v>
      </c>
      <c r="Q524" s="65">
        <v>8747</v>
      </c>
      <c r="R524" s="65">
        <v>8704</v>
      </c>
      <c r="S524" s="66">
        <v>1.425</v>
      </c>
      <c r="T524" s="66">
        <v>1.4470000000000001</v>
      </c>
      <c r="U524" s="66">
        <v>0.53100000000000003</v>
      </c>
      <c r="V524" s="65">
        <v>4771835000</v>
      </c>
      <c r="W524" s="65">
        <v>4988212093</v>
      </c>
      <c r="X524" s="65">
        <v>1585213038</v>
      </c>
      <c r="Y524" s="65">
        <v>1650307839</v>
      </c>
      <c r="Z524" s="65">
        <v>9577</v>
      </c>
      <c r="AA524" s="65">
        <v>7270</v>
      </c>
      <c r="AB524" s="67">
        <v>0.52429999999999999</v>
      </c>
      <c r="AC524" s="65">
        <v>1022</v>
      </c>
      <c r="AD524" s="66">
        <v>5.6099999999999997E-2</v>
      </c>
      <c r="AE524" s="66">
        <v>0.44700000000000001</v>
      </c>
      <c r="AF524" s="65">
        <v>7458</v>
      </c>
      <c r="AG524" s="65">
        <v>7592</v>
      </c>
      <c r="AH524" s="65">
        <v>7908</v>
      </c>
      <c r="AI524" s="65">
        <v>630780</v>
      </c>
      <c r="AJ524" s="66">
        <v>0.68400000000000005</v>
      </c>
      <c r="AK524" s="66">
        <v>0.73299999999999998</v>
      </c>
      <c r="AL524" s="66">
        <v>0.83299999999999996</v>
      </c>
      <c r="AM524" s="66">
        <v>0.73799999999999999</v>
      </c>
      <c r="AN524" s="66">
        <v>0.73799999999999999</v>
      </c>
      <c r="AO524" s="66">
        <v>0.65700000000000003</v>
      </c>
      <c r="AP524" s="66">
        <v>0.63800000000000001</v>
      </c>
      <c r="AQ524" s="66">
        <v>0.65700000000000003</v>
      </c>
      <c r="AR524" s="58">
        <v>0.40656999999999999</v>
      </c>
    </row>
    <row r="525" spans="1:44" x14ac:dyDescent="0.2">
      <c r="A525" s="61" t="s">
        <v>1070</v>
      </c>
      <c r="B525" s="58" t="s">
        <v>1071</v>
      </c>
      <c r="C525" s="65">
        <v>340490</v>
      </c>
      <c r="D525" s="65">
        <v>106556</v>
      </c>
      <c r="E525" s="66">
        <v>0.46600000000000003</v>
      </c>
      <c r="F525" s="65">
        <v>16352</v>
      </c>
      <c r="G525" s="65">
        <v>49056</v>
      </c>
      <c r="H525" s="66">
        <v>0.76300000000000001</v>
      </c>
      <c r="I525" s="65">
        <v>11335</v>
      </c>
      <c r="J525" s="66">
        <v>0.93100000000000005</v>
      </c>
      <c r="K525" s="65">
        <v>3733655062</v>
      </c>
      <c r="L525" s="65">
        <v>9081</v>
      </c>
      <c r="M525" s="65">
        <v>411150</v>
      </c>
      <c r="N525" s="65">
        <v>131667</v>
      </c>
      <c r="O525" s="66">
        <v>0.43</v>
      </c>
      <c r="P525" s="65">
        <v>11087</v>
      </c>
      <c r="Q525" s="65">
        <v>10427</v>
      </c>
      <c r="R525" s="65">
        <v>11087</v>
      </c>
      <c r="S525" s="66">
        <v>1.425</v>
      </c>
      <c r="T525" s="66">
        <v>1.57</v>
      </c>
      <c r="U525" s="66">
        <v>0.83399999999999996</v>
      </c>
      <c r="V525" s="65">
        <v>3646667333</v>
      </c>
      <c r="W525" s="65">
        <v>3820642791</v>
      </c>
      <c r="X525" s="65">
        <v>1165731114</v>
      </c>
      <c r="Y525" s="65">
        <v>1195674800</v>
      </c>
      <c r="Z525" s="65">
        <v>11221</v>
      </c>
      <c r="AA525" s="65">
        <v>9073</v>
      </c>
      <c r="AB525" s="67">
        <v>0.64829999999999999</v>
      </c>
      <c r="AC525" s="65">
        <v>799</v>
      </c>
      <c r="AD525" s="66">
        <v>0.16089999999999999</v>
      </c>
      <c r="AE525" s="66">
        <v>0.56999999999999995</v>
      </c>
      <c r="AF525" s="65">
        <v>9001</v>
      </c>
      <c r="AG525" s="65">
        <v>9236</v>
      </c>
      <c r="AH525" s="65">
        <v>9393</v>
      </c>
      <c r="AI525" s="65">
        <v>406754</v>
      </c>
      <c r="AJ525" s="66">
        <v>0.9</v>
      </c>
      <c r="AK525" s="66">
        <v>0.84199999999999997</v>
      </c>
      <c r="AL525" s="66">
        <v>0.94199999999999995</v>
      </c>
      <c r="AM525" s="66">
        <v>0.86699999999999999</v>
      </c>
      <c r="AN525" s="66">
        <v>0.90500000000000003</v>
      </c>
      <c r="AO525" s="66">
        <v>0.70299999999999996</v>
      </c>
      <c r="AP525" s="66">
        <v>0.76700000000000002</v>
      </c>
      <c r="AQ525" s="66">
        <v>0.76700000000000002</v>
      </c>
      <c r="AR525" s="58">
        <v>0.55088000000000004</v>
      </c>
    </row>
    <row r="526" spans="1:44" x14ac:dyDescent="0.2">
      <c r="A526" s="61" t="s">
        <v>1072</v>
      </c>
      <c r="B526" s="58" t="s">
        <v>1073</v>
      </c>
      <c r="C526" s="65">
        <v>524987</v>
      </c>
      <c r="D526" s="65">
        <v>166097</v>
      </c>
      <c r="E526" s="66">
        <v>0.72299999999999998</v>
      </c>
      <c r="F526" s="65">
        <v>18649</v>
      </c>
      <c r="G526" s="65">
        <v>55947</v>
      </c>
      <c r="H526" s="66">
        <v>0.63200000000000001</v>
      </c>
      <c r="I526" s="65">
        <v>17043</v>
      </c>
      <c r="J526" s="66">
        <v>0.89200000000000002</v>
      </c>
      <c r="K526" s="65">
        <v>952365930</v>
      </c>
      <c r="L526" s="65">
        <v>1411</v>
      </c>
      <c r="M526" s="65">
        <v>674958</v>
      </c>
      <c r="N526" s="65">
        <v>219541</v>
      </c>
      <c r="O526" s="66">
        <v>0.71699999999999997</v>
      </c>
      <c r="P526" s="65">
        <v>1884</v>
      </c>
      <c r="Q526" s="65">
        <v>1938</v>
      </c>
      <c r="R526" s="65">
        <v>1911</v>
      </c>
      <c r="S526" s="66">
        <v>1.425</v>
      </c>
      <c r="T526" s="66">
        <v>1.2749999999999999</v>
      </c>
      <c r="U526" s="66">
        <v>0.53800000000000003</v>
      </c>
      <c r="V526" s="65">
        <v>925630000</v>
      </c>
      <c r="W526" s="65">
        <v>979101860</v>
      </c>
      <c r="X526" s="65">
        <v>297667588</v>
      </c>
      <c r="Y526" s="65">
        <v>309772398</v>
      </c>
      <c r="Z526" s="65">
        <v>1865</v>
      </c>
      <c r="AA526" s="65">
        <v>1518</v>
      </c>
      <c r="AB526" s="67">
        <v>0.25259999999999999</v>
      </c>
      <c r="AC526" s="65">
        <v>98</v>
      </c>
      <c r="AD526" s="66">
        <v>0.1207</v>
      </c>
      <c r="AE526" s="66">
        <v>0.27500000000000002</v>
      </c>
      <c r="AF526" s="65">
        <v>1726</v>
      </c>
      <c r="AG526" s="65">
        <v>1483</v>
      </c>
      <c r="AH526" s="65">
        <v>1526</v>
      </c>
      <c r="AI526" s="65">
        <v>641613</v>
      </c>
      <c r="AJ526" s="66">
        <v>0.67900000000000005</v>
      </c>
      <c r="AK526" s="66">
        <v>0.68200000000000005</v>
      </c>
      <c r="AL526" s="66">
        <v>0.78200000000000003</v>
      </c>
      <c r="AM526" s="66">
        <v>0.73199999999999998</v>
      </c>
      <c r="AN526" s="66">
        <v>0.73199999999999998</v>
      </c>
      <c r="AO526" s="66">
        <v>0.67800000000000005</v>
      </c>
      <c r="AP526" s="66">
        <v>0.63200000000000001</v>
      </c>
      <c r="AQ526" s="66">
        <v>0.67800000000000005</v>
      </c>
      <c r="AR526" s="58">
        <v>0.248</v>
      </c>
    </row>
    <row r="527" spans="1:44" x14ac:dyDescent="0.2">
      <c r="A527" s="61" t="s">
        <v>1074</v>
      </c>
      <c r="B527" s="58" t="s">
        <v>1075</v>
      </c>
      <c r="C527" s="65">
        <v>705822</v>
      </c>
      <c r="D527" s="65">
        <v>245320</v>
      </c>
      <c r="E527" s="66">
        <v>1.0189999999999999</v>
      </c>
      <c r="F527" s="65">
        <v>18808</v>
      </c>
      <c r="G527" s="65">
        <v>56424</v>
      </c>
      <c r="H527" s="66">
        <v>0.48099999999999998</v>
      </c>
      <c r="I527" s="65">
        <v>20736</v>
      </c>
      <c r="J527" s="66">
        <v>0.84799999999999998</v>
      </c>
      <c r="K527" s="65">
        <v>863083050</v>
      </c>
      <c r="L527" s="65">
        <v>1052</v>
      </c>
      <c r="M527" s="65">
        <v>820421</v>
      </c>
      <c r="N527" s="65">
        <v>293359</v>
      </c>
      <c r="O527" s="66">
        <v>0.95799999999999996</v>
      </c>
      <c r="P527" s="65">
        <v>762</v>
      </c>
      <c r="Q527" s="65">
        <v>815</v>
      </c>
      <c r="R527" s="65">
        <v>789</v>
      </c>
      <c r="S527" s="66">
        <v>1.425</v>
      </c>
      <c r="T527" s="66">
        <v>1.1519999999999999</v>
      </c>
      <c r="U527" s="66">
        <v>0.4</v>
      </c>
      <c r="V527" s="65">
        <v>838241333</v>
      </c>
      <c r="W527" s="65">
        <v>887924767</v>
      </c>
      <c r="X527" s="65">
        <v>326989426</v>
      </c>
      <c r="Y527" s="65">
        <v>308613670</v>
      </c>
      <c r="Z527" s="65">
        <v>1258</v>
      </c>
      <c r="AA527" s="65">
        <v>694</v>
      </c>
      <c r="AB527" s="67">
        <v>0.18340000000000001</v>
      </c>
      <c r="AC527" s="65">
        <v>23</v>
      </c>
      <c r="AD527" s="66">
        <v>2.1600000000000001E-2</v>
      </c>
      <c r="AE527" s="66">
        <v>0.152</v>
      </c>
      <c r="AF527" s="65">
        <v>694</v>
      </c>
      <c r="AG527" s="65">
        <v>1060</v>
      </c>
      <c r="AH527" s="65">
        <v>1157</v>
      </c>
      <c r="AI527" s="65">
        <v>767437</v>
      </c>
      <c r="AJ527" s="66">
        <v>0.61299999999999999</v>
      </c>
      <c r="AK527" s="66">
        <v>0.66900000000000004</v>
      </c>
      <c r="AL527" s="66">
        <v>0.76900000000000002</v>
      </c>
      <c r="AM527" s="66">
        <v>0.66900000000000004</v>
      </c>
      <c r="AN527" s="66">
        <v>0.66900000000000004</v>
      </c>
      <c r="AO527" s="66">
        <v>0.67300000000000004</v>
      </c>
      <c r="AP527" s="66">
        <v>0.56000000000000005</v>
      </c>
      <c r="AQ527" s="66">
        <v>0.67300000000000004</v>
      </c>
      <c r="AR527" s="58">
        <v>0.19284999999999999</v>
      </c>
    </row>
    <row r="528" spans="1:44" x14ac:dyDescent="0.2">
      <c r="A528" s="61" t="s">
        <v>1076</v>
      </c>
      <c r="B528" s="58" t="s">
        <v>1077</v>
      </c>
      <c r="C528" s="65">
        <v>611592</v>
      </c>
      <c r="D528" s="65">
        <v>188022</v>
      </c>
      <c r="E528" s="66">
        <v>0.83</v>
      </c>
      <c r="F528" s="65">
        <v>21227</v>
      </c>
      <c r="G528" s="65">
        <v>63681</v>
      </c>
      <c r="H528" s="66">
        <v>0.57699999999999996</v>
      </c>
      <c r="I528" s="65">
        <v>15547</v>
      </c>
      <c r="J528" s="66">
        <v>0.876</v>
      </c>
      <c r="K528" s="65">
        <v>2985772908</v>
      </c>
      <c r="L528" s="65">
        <v>4020</v>
      </c>
      <c r="M528" s="65">
        <v>742729</v>
      </c>
      <c r="N528" s="65">
        <v>234419</v>
      </c>
      <c r="O528" s="66">
        <v>0.76500000000000001</v>
      </c>
      <c r="P528" s="65">
        <v>4793</v>
      </c>
      <c r="Q528" s="65">
        <v>4763</v>
      </c>
      <c r="R528" s="65">
        <v>4793</v>
      </c>
      <c r="S528" s="66">
        <v>1.425</v>
      </c>
      <c r="T528" s="66">
        <v>1.5669999999999999</v>
      </c>
      <c r="U528" s="66">
        <v>0.47899999999999998</v>
      </c>
      <c r="V528" s="65">
        <v>2906242444</v>
      </c>
      <c r="W528" s="65">
        <v>3065303372</v>
      </c>
      <c r="X528" s="65">
        <v>883482854</v>
      </c>
      <c r="Y528" s="65">
        <v>942367222</v>
      </c>
      <c r="Z528" s="65">
        <v>5012</v>
      </c>
      <c r="AA528" s="65">
        <v>4125</v>
      </c>
      <c r="AB528" s="67">
        <v>0.58789999999999998</v>
      </c>
      <c r="AC528" s="65">
        <v>650</v>
      </c>
      <c r="AD528" s="66">
        <v>0.1633</v>
      </c>
      <c r="AE528" s="66">
        <v>0.56699999999999995</v>
      </c>
      <c r="AF528" s="65">
        <v>4173</v>
      </c>
      <c r="AG528" s="65">
        <v>4318</v>
      </c>
      <c r="AH528" s="65">
        <v>4229</v>
      </c>
      <c r="AI528" s="65">
        <v>724829</v>
      </c>
      <c r="AJ528" s="66">
        <v>0.63500000000000001</v>
      </c>
      <c r="AK528" s="66">
        <v>0.76200000000000001</v>
      </c>
      <c r="AL528" s="66">
        <v>0.86199999999999999</v>
      </c>
      <c r="AM528" s="66">
        <v>0.76200000000000001</v>
      </c>
      <c r="AN528" s="66">
        <v>0.76200000000000001</v>
      </c>
      <c r="AO528" s="66">
        <v>0.62</v>
      </c>
      <c r="AP528" s="66">
        <v>0.58399999999999996</v>
      </c>
      <c r="AQ528" s="66">
        <v>0.62</v>
      </c>
      <c r="AR528" s="58">
        <v>0.46206999999999998</v>
      </c>
    </row>
    <row r="529" spans="1:44" x14ac:dyDescent="0.2">
      <c r="A529" s="61" t="s">
        <v>1078</v>
      </c>
      <c r="B529" s="58" t="s">
        <v>1079</v>
      </c>
      <c r="C529" s="65">
        <v>10352111</v>
      </c>
      <c r="D529" s="65">
        <v>578692</v>
      </c>
      <c r="E529" s="66">
        <v>8.5030000000000001</v>
      </c>
      <c r="F529" s="65">
        <v>24645</v>
      </c>
      <c r="G529" s="65">
        <v>73935</v>
      </c>
      <c r="H529" s="66">
        <v>0.25</v>
      </c>
      <c r="I529" s="65">
        <v>40575</v>
      </c>
      <c r="J529" s="66">
        <v>0.5</v>
      </c>
      <c r="K529" s="65">
        <v>16377039655</v>
      </c>
      <c r="L529" s="65">
        <v>1199</v>
      </c>
      <c r="M529" s="65">
        <v>13658915</v>
      </c>
      <c r="N529" s="65">
        <v>763546</v>
      </c>
      <c r="O529" s="66">
        <v>2.4940000000000002</v>
      </c>
      <c r="P529" s="65">
        <v>2146</v>
      </c>
      <c r="Q529" s="65">
        <v>2070</v>
      </c>
      <c r="R529" s="65">
        <v>2146</v>
      </c>
      <c r="S529" s="66">
        <v>1.425</v>
      </c>
      <c r="T529" s="66">
        <v>1.5129999999999999</v>
      </c>
      <c r="U529" s="66">
        <v>0</v>
      </c>
      <c r="V529" s="65">
        <v>16611301930</v>
      </c>
      <c r="W529" s="65">
        <v>16377039655</v>
      </c>
      <c r="X529" s="65">
        <v>877705324</v>
      </c>
      <c r="Y529" s="65">
        <v>915491790</v>
      </c>
      <c r="Z529" s="65">
        <v>1582</v>
      </c>
      <c r="AA529" s="65">
        <v>1864</v>
      </c>
      <c r="AB529" s="67">
        <v>0.53490000000000004</v>
      </c>
      <c r="AC529" s="65">
        <v>325</v>
      </c>
      <c r="AD529" s="66">
        <v>0.12</v>
      </c>
      <c r="AE529" s="66">
        <v>0.51300000000000001</v>
      </c>
      <c r="AF529" s="65">
        <v>1864</v>
      </c>
      <c r="AG529" s="65">
        <v>1409</v>
      </c>
      <c r="AH529" s="65">
        <v>1318</v>
      </c>
      <c r="AI529" s="65">
        <v>12425675</v>
      </c>
      <c r="AJ529" s="66">
        <v>6.5000000000000002E-2</v>
      </c>
      <c r="AK529" s="66">
        <v>0</v>
      </c>
      <c r="AL529" s="66">
        <v>0.1</v>
      </c>
      <c r="AM529" s="66">
        <v>0.1</v>
      </c>
      <c r="AN529" s="66">
        <v>0.1</v>
      </c>
      <c r="AO529" s="66">
        <v>0</v>
      </c>
      <c r="AP529" s="66">
        <v>0</v>
      </c>
      <c r="AQ529" s="66">
        <v>0.36</v>
      </c>
      <c r="AR529" s="58">
        <v>0.38512000000000002</v>
      </c>
    </row>
    <row r="530" spans="1:44" x14ac:dyDescent="0.2">
      <c r="A530" s="61" t="s">
        <v>1080</v>
      </c>
      <c r="B530" s="58" t="s">
        <v>1081</v>
      </c>
      <c r="C530" s="65">
        <v>37049453</v>
      </c>
      <c r="D530" s="65">
        <v>1325171</v>
      </c>
      <c r="E530" s="66">
        <v>28.838000000000001</v>
      </c>
      <c r="F530" s="65">
        <v>107809</v>
      </c>
      <c r="G530" s="65">
        <v>323427</v>
      </c>
      <c r="H530" s="66">
        <v>0.25</v>
      </c>
      <c r="I530" s="65">
        <v>65333</v>
      </c>
      <c r="J530" s="66">
        <v>0.5</v>
      </c>
      <c r="K530" s="65">
        <v>5372170690</v>
      </c>
      <c r="L530" s="65">
        <v>123</v>
      </c>
      <c r="M530" s="65">
        <v>43676184</v>
      </c>
      <c r="N530" s="65">
        <v>1562193</v>
      </c>
      <c r="O530" s="66">
        <v>5.1029999999999998</v>
      </c>
      <c r="P530" s="65">
        <v>100</v>
      </c>
      <c r="Q530" s="65">
        <v>75</v>
      </c>
      <c r="R530" s="65">
        <v>100</v>
      </c>
      <c r="S530" s="66">
        <v>1.425</v>
      </c>
      <c r="T530" s="66">
        <v>1.099</v>
      </c>
      <c r="U530" s="66">
        <v>0</v>
      </c>
      <c r="V530" s="65">
        <v>5416003684</v>
      </c>
      <c r="W530" s="65">
        <v>5372170690</v>
      </c>
      <c r="X530" s="65">
        <v>208167743</v>
      </c>
      <c r="Y530" s="65">
        <v>192149823</v>
      </c>
      <c r="Z530" s="65">
        <v>145</v>
      </c>
      <c r="AA530" s="65">
        <v>101</v>
      </c>
      <c r="AB530" s="67">
        <v>0</v>
      </c>
      <c r="AC530" s="65">
        <v>6</v>
      </c>
      <c r="AD530" s="66">
        <v>9.7199999999999995E-2</v>
      </c>
      <c r="AE530" s="66">
        <v>9.9000000000000005E-2</v>
      </c>
      <c r="AF530" s="65">
        <v>101</v>
      </c>
      <c r="AG530" s="65">
        <v>172</v>
      </c>
      <c r="AH530" s="65">
        <v>130</v>
      </c>
      <c r="AI530" s="65">
        <v>41324389</v>
      </c>
      <c r="AJ530" s="66">
        <v>6.5000000000000002E-2</v>
      </c>
      <c r="AK530" s="66">
        <v>0</v>
      </c>
      <c r="AL530" s="66">
        <v>0.1</v>
      </c>
      <c r="AM530" s="66">
        <v>0.1</v>
      </c>
      <c r="AN530" s="66">
        <v>0.1</v>
      </c>
      <c r="AO530" s="66">
        <v>0</v>
      </c>
      <c r="AP530" s="66">
        <v>0</v>
      </c>
      <c r="AQ530" s="66">
        <v>0.36</v>
      </c>
      <c r="AR530" s="58">
        <v>0.1867</v>
      </c>
    </row>
    <row r="531" spans="1:44" x14ac:dyDescent="0.2">
      <c r="A531" s="61" t="s">
        <v>1082</v>
      </c>
      <c r="B531" s="58" t="s">
        <v>1083</v>
      </c>
      <c r="C531" s="65">
        <v>3436754</v>
      </c>
      <c r="D531" s="65">
        <v>236019</v>
      </c>
      <c r="E531" s="66">
        <v>2.9159999999999999</v>
      </c>
      <c r="F531" s="65">
        <v>23534</v>
      </c>
      <c r="G531" s="65">
        <v>70602</v>
      </c>
      <c r="H531" s="66">
        <v>0.25</v>
      </c>
      <c r="I531" s="65">
        <v>28637</v>
      </c>
      <c r="J531" s="66">
        <v>0.56299999999999994</v>
      </c>
      <c r="K531" s="65">
        <v>4189403966</v>
      </c>
      <c r="L531" s="65">
        <v>989</v>
      </c>
      <c r="M531" s="65">
        <v>4235999</v>
      </c>
      <c r="N531" s="65">
        <v>290907</v>
      </c>
      <c r="O531" s="66">
        <v>0.95</v>
      </c>
      <c r="P531" s="65">
        <v>712</v>
      </c>
      <c r="Q531" s="65">
        <v>790</v>
      </c>
      <c r="R531" s="65">
        <v>751</v>
      </c>
      <c r="S531" s="66">
        <v>1.425</v>
      </c>
      <c r="T531" s="66">
        <v>1.208</v>
      </c>
      <c r="U531" s="66">
        <v>0</v>
      </c>
      <c r="V531" s="65">
        <v>4272075965</v>
      </c>
      <c r="W531" s="65">
        <v>4189403966</v>
      </c>
      <c r="X531" s="65">
        <v>266066194</v>
      </c>
      <c r="Y531" s="65">
        <v>287707713</v>
      </c>
      <c r="Z531" s="65">
        <v>1219</v>
      </c>
      <c r="AA531" s="65">
        <v>619</v>
      </c>
      <c r="AB531" s="67">
        <v>6.6500000000000004E-2</v>
      </c>
      <c r="AC531" s="65">
        <v>114</v>
      </c>
      <c r="AD531" s="66">
        <v>0.10970000000000001</v>
      </c>
      <c r="AE531" s="66">
        <v>0.20799999999999999</v>
      </c>
      <c r="AF531" s="65">
        <v>620</v>
      </c>
      <c r="AG531" s="65">
        <v>982</v>
      </c>
      <c r="AH531" s="65">
        <v>1085</v>
      </c>
      <c r="AI531" s="65">
        <v>3861201</v>
      </c>
      <c r="AJ531" s="66">
        <v>6.5000000000000002E-2</v>
      </c>
      <c r="AK531" s="66">
        <v>0</v>
      </c>
      <c r="AL531" s="66">
        <v>0.1</v>
      </c>
      <c r="AM531" s="66">
        <v>0.1</v>
      </c>
      <c r="AN531" s="66">
        <v>0.1</v>
      </c>
      <c r="AO531" s="66">
        <v>0</v>
      </c>
      <c r="AP531" s="66">
        <v>0</v>
      </c>
      <c r="AQ531" s="66">
        <v>0.36</v>
      </c>
      <c r="AR531" s="58">
        <v>0.36012</v>
      </c>
    </row>
    <row r="532" spans="1:44" x14ac:dyDescent="0.2">
      <c r="A532" s="61" t="s">
        <v>1084</v>
      </c>
      <c r="B532" s="58" t="s">
        <v>1085</v>
      </c>
      <c r="C532" s="65">
        <v>7088397</v>
      </c>
      <c r="D532" s="65">
        <v>564929</v>
      </c>
      <c r="E532" s="66">
        <v>6.1820000000000004</v>
      </c>
      <c r="F532" s="65">
        <v>33338</v>
      </c>
      <c r="G532" s="65">
        <v>100014</v>
      </c>
      <c r="H532" s="66">
        <v>0.25</v>
      </c>
      <c r="I532" s="65">
        <v>44771</v>
      </c>
      <c r="J532" s="66">
        <v>0.5</v>
      </c>
      <c r="K532" s="65">
        <v>7741637204</v>
      </c>
      <c r="L532" s="65">
        <v>932</v>
      </c>
      <c r="M532" s="65">
        <v>8306477</v>
      </c>
      <c r="N532" s="65">
        <v>674036</v>
      </c>
      <c r="O532" s="66">
        <v>2.202</v>
      </c>
      <c r="P532" s="65">
        <v>1049</v>
      </c>
      <c r="Q532" s="65">
        <v>1006</v>
      </c>
      <c r="R532" s="65">
        <v>1049</v>
      </c>
      <c r="S532" s="66">
        <v>1.425</v>
      </c>
      <c r="T532" s="66">
        <v>1.1439999999999999</v>
      </c>
      <c r="U532" s="66">
        <v>0</v>
      </c>
      <c r="V532" s="65">
        <v>7600976209</v>
      </c>
      <c r="W532" s="65">
        <v>7882298200</v>
      </c>
      <c r="X532" s="65">
        <v>512714500</v>
      </c>
      <c r="Y532" s="65">
        <v>628202123</v>
      </c>
      <c r="Z532" s="65">
        <v>1112</v>
      </c>
      <c r="AA532" s="65">
        <v>925</v>
      </c>
      <c r="AB532" s="67">
        <v>0.14710000000000001</v>
      </c>
      <c r="AC532" s="65">
        <v>55</v>
      </c>
      <c r="AD532" s="66">
        <v>2.76E-2</v>
      </c>
      <c r="AE532" s="66">
        <v>0.14399999999999999</v>
      </c>
      <c r="AF532" s="65">
        <v>941</v>
      </c>
      <c r="AG532" s="65">
        <v>970</v>
      </c>
      <c r="AH532" s="65">
        <v>986</v>
      </c>
      <c r="AI532" s="65">
        <v>7994217</v>
      </c>
      <c r="AJ532" s="66">
        <v>6.5000000000000002E-2</v>
      </c>
      <c r="AK532" s="66">
        <v>0</v>
      </c>
      <c r="AL532" s="66">
        <v>0.1</v>
      </c>
      <c r="AM532" s="66">
        <v>0.1</v>
      </c>
      <c r="AN532" s="66">
        <v>0.1</v>
      </c>
      <c r="AO532" s="66">
        <v>0</v>
      </c>
      <c r="AP532" s="66">
        <v>0</v>
      </c>
      <c r="AQ532" s="66">
        <v>0.36</v>
      </c>
      <c r="AR532" s="58">
        <v>0.23483000000000001</v>
      </c>
    </row>
    <row r="533" spans="1:44" x14ac:dyDescent="0.2">
      <c r="A533" s="61" t="s">
        <v>1086</v>
      </c>
      <c r="B533" s="58" t="s">
        <v>1087</v>
      </c>
      <c r="C533" s="65">
        <v>11949459</v>
      </c>
      <c r="D533" s="65">
        <v>486777</v>
      </c>
      <c r="E533" s="66">
        <v>9.4269999999999996</v>
      </c>
      <c r="F533" s="65">
        <v>36549</v>
      </c>
      <c r="G533" s="65">
        <v>109647</v>
      </c>
      <c r="H533" s="66">
        <v>0.25</v>
      </c>
      <c r="I533" s="65">
        <v>37546</v>
      </c>
      <c r="J533" s="66">
        <v>0.5</v>
      </c>
      <c r="K533" s="65">
        <v>5472852241</v>
      </c>
      <c r="L533" s="65">
        <v>388</v>
      </c>
      <c r="M533" s="65">
        <v>14105289</v>
      </c>
      <c r="N533" s="65">
        <v>574597</v>
      </c>
      <c r="O533" s="66">
        <v>1.877</v>
      </c>
      <c r="P533" s="65">
        <v>348</v>
      </c>
      <c r="Q533" s="65">
        <v>347</v>
      </c>
      <c r="R533" s="65">
        <v>348</v>
      </c>
      <c r="S533" s="66">
        <v>1.425</v>
      </c>
      <c r="T533" s="66">
        <v>1.1279999999999999</v>
      </c>
      <c r="U533" s="66">
        <v>0</v>
      </c>
      <c r="V533" s="65">
        <v>5521345088</v>
      </c>
      <c r="W533" s="65">
        <v>5472852241</v>
      </c>
      <c r="X533" s="65">
        <v>201519714</v>
      </c>
      <c r="Y533" s="65">
        <v>222943897</v>
      </c>
      <c r="Z533" s="65">
        <v>458</v>
      </c>
      <c r="AA533" s="65">
        <v>303</v>
      </c>
      <c r="AB533" s="67">
        <v>0</v>
      </c>
      <c r="AC533" s="65">
        <v>28</v>
      </c>
      <c r="AD533" s="66">
        <v>0.12189999999999999</v>
      </c>
      <c r="AE533" s="66">
        <v>0.128</v>
      </c>
      <c r="AF533" s="65">
        <v>303</v>
      </c>
      <c r="AG533" s="65">
        <v>453</v>
      </c>
      <c r="AH533" s="65">
        <v>410</v>
      </c>
      <c r="AI533" s="65">
        <v>13348420</v>
      </c>
      <c r="AJ533" s="66">
        <v>6.5000000000000002E-2</v>
      </c>
      <c r="AK533" s="66">
        <v>0</v>
      </c>
      <c r="AL533" s="66">
        <v>0.1</v>
      </c>
      <c r="AM533" s="66">
        <v>0.1</v>
      </c>
      <c r="AN533" s="66">
        <v>0.1</v>
      </c>
      <c r="AO533" s="66">
        <v>0</v>
      </c>
      <c r="AP533" s="66">
        <v>0</v>
      </c>
      <c r="AQ533" s="66">
        <v>0.36</v>
      </c>
      <c r="AR533" s="58">
        <v>0.31078</v>
      </c>
    </row>
    <row r="534" spans="1:44" x14ac:dyDescent="0.2">
      <c r="A534" s="61" t="s">
        <v>1088</v>
      </c>
      <c r="B534" s="58" t="s">
        <v>1089</v>
      </c>
      <c r="C534" s="65">
        <v>794895</v>
      </c>
      <c r="D534" s="65">
        <v>278099</v>
      </c>
      <c r="E534" s="66">
        <v>1.151</v>
      </c>
      <c r="F534" s="65">
        <v>19919</v>
      </c>
      <c r="G534" s="65">
        <v>59757</v>
      </c>
      <c r="H534" s="66">
        <v>0.41299999999999998</v>
      </c>
      <c r="I534" s="65">
        <v>24201</v>
      </c>
      <c r="J534" s="66">
        <v>0.82799999999999996</v>
      </c>
      <c r="K534" s="65">
        <v>2002210038</v>
      </c>
      <c r="L534" s="65">
        <v>2085</v>
      </c>
      <c r="M534" s="65">
        <v>960292</v>
      </c>
      <c r="N534" s="65">
        <v>343322</v>
      </c>
      <c r="O534" s="66">
        <v>1.121</v>
      </c>
      <c r="P534" s="65">
        <v>2326</v>
      </c>
      <c r="Q534" s="65">
        <v>2294</v>
      </c>
      <c r="R534" s="65">
        <v>2326</v>
      </c>
      <c r="S534" s="66">
        <v>1.425</v>
      </c>
      <c r="T534" s="66">
        <v>1.2010000000000001</v>
      </c>
      <c r="U534" s="66">
        <v>0.35799999999999998</v>
      </c>
      <c r="V534" s="65">
        <v>1958358452</v>
      </c>
      <c r="W534" s="65">
        <v>2046061625</v>
      </c>
      <c r="X534" s="65">
        <v>647007034</v>
      </c>
      <c r="Y534" s="65">
        <v>715828433</v>
      </c>
      <c r="Z534" s="65">
        <v>2574</v>
      </c>
      <c r="AA534" s="65">
        <v>2002</v>
      </c>
      <c r="AB534" s="67">
        <v>0.2341</v>
      </c>
      <c r="AC534" s="65">
        <v>110</v>
      </c>
      <c r="AD534" s="66">
        <v>3.3399999999999999E-2</v>
      </c>
      <c r="AE534" s="66">
        <v>0.20100000000000001</v>
      </c>
      <c r="AF534" s="65">
        <v>2011</v>
      </c>
      <c r="AG534" s="65">
        <v>2174</v>
      </c>
      <c r="AH534" s="65">
        <v>2259</v>
      </c>
      <c r="AI534" s="65">
        <v>905737</v>
      </c>
      <c r="AJ534" s="66">
        <v>0.54100000000000004</v>
      </c>
      <c r="AK534" s="66">
        <v>0.63500000000000001</v>
      </c>
      <c r="AL534" s="66">
        <v>0.73499999999999999</v>
      </c>
      <c r="AM534" s="66">
        <v>0.63500000000000001</v>
      </c>
      <c r="AN534" s="66">
        <v>0.63500000000000001</v>
      </c>
      <c r="AO534" s="66">
        <v>0.66300000000000003</v>
      </c>
      <c r="AP534" s="66">
        <v>0.48</v>
      </c>
      <c r="AQ534" s="66">
        <v>0.66300000000000003</v>
      </c>
      <c r="AR534" s="58">
        <v>0.17810999999999999</v>
      </c>
    </row>
    <row r="535" spans="1:44" x14ac:dyDescent="0.2">
      <c r="A535" s="61" t="s">
        <v>1090</v>
      </c>
      <c r="B535" s="58" t="s">
        <v>1091</v>
      </c>
      <c r="C535" s="65">
        <v>1821645</v>
      </c>
      <c r="D535" s="65">
        <v>990675</v>
      </c>
      <c r="E535" s="66">
        <v>3.395</v>
      </c>
      <c r="F535" s="65">
        <v>26972</v>
      </c>
      <c r="G535" s="65">
        <v>80916</v>
      </c>
      <c r="H535" s="66">
        <v>0.25</v>
      </c>
      <c r="I535" s="65">
        <v>41500</v>
      </c>
      <c r="J535" s="66">
        <v>0.5</v>
      </c>
      <c r="K535" s="65">
        <v>3418516649</v>
      </c>
      <c r="L535" s="65">
        <v>1626</v>
      </c>
      <c r="M535" s="65">
        <v>2102408</v>
      </c>
      <c r="N535" s="65">
        <v>1171020</v>
      </c>
      <c r="O535" s="66">
        <v>3.8250000000000002</v>
      </c>
      <c r="P535" s="65">
        <v>1790</v>
      </c>
      <c r="Q535" s="65">
        <v>1914</v>
      </c>
      <c r="R535" s="65">
        <v>1852</v>
      </c>
      <c r="S535" s="66">
        <v>1.425</v>
      </c>
      <c r="T535" s="66">
        <v>1.02</v>
      </c>
      <c r="U535" s="66">
        <v>0</v>
      </c>
      <c r="V535" s="65">
        <v>3335831309</v>
      </c>
      <c r="W535" s="65">
        <v>3501201989</v>
      </c>
      <c r="X535" s="65">
        <v>2143394468</v>
      </c>
      <c r="Y535" s="65">
        <v>1904079209</v>
      </c>
      <c r="Z535" s="65">
        <v>1922</v>
      </c>
      <c r="AA535" s="65">
        <v>1586</v>
      </c>
      <c r="AB535" s="67">
        <v>2.01E-2</v>
      </c>
      <c r="AC535" s="65">
        <v>18</v>
      </c>
      <c r="AD535" s="66">
        <v>2.0999999999999999E-3</v>
      </c>
      <c r="AE535" s="66">
        <v>0.02</v>
      </c>
      <c r="AF535" s="65">
        <v>1590</v>
      </c>
      <c r="AG535" s="65">
        <v>1742</v>
      </c>
      <c r="AH535" s="65">
        <v>1770</v>
      </c>
      <c r="AI535" s="65">
        <v>1978080</v>
      </c>
      <c r="AJ535" s="66">
        <v>6.5000000000000002E-2</v>
      </c>
      <c r="AK535" s="66">
        <v>0.17499999999999999</v>
      </c>
      <c r="AL535" s="66">
        <v>0.27500000000000002</v>
      </c>
      <c r="AM535" s="66">
        <v>0.17499999999999999</v>
      </c>
      <c r="AN535" s="66">
        <v>0.17499999999999999</v>
      </c>
      <c r="AO535" s="66">
        <v>0.57499999999999996</v>
      </c>
      <c r="AP535" s="66">
        <v>0</v>
      </c>
      <c r="AQ535" s="66">
        <v>0.57499999999999996</v>
      </c>
      <c r="AR535" s="58">
        <v>4.224E-2</v>
      </c>
    </row>
    <row r="536" spans="1:44" x14ac:dyDescent="0.2">
      <c r="A536" s="61" t="s">
        <v>1092</v>
      </c>
      <c r="B536" s="58" t="s">
        <v>1093</v>
      </c>
      <c r="C536" s="65">
        <v>1027124</v>
      </c>
      <c r="D536" s="65">
        <v>373635</v>
      </c>
      <c r="E536" s="66">
        <v>1.518</v>
      </c>
      <c r="F536" s="65">
        <v>18977</v>
      </c>
      <c r="G536" s="65">
        <v>56931</v>
      </c>
      <c r="H536" s="66">
        <v>0.25</v>
      </c>
      <c r="I536" s="65">
        <v>25816</v>
      </c>
      <c r="J536" s="66">
        <v>0.77300000000000002</v>
      </c>
      <c r="K536" s="65">
        <v>5495059402</v>
      </c>
      <c r="L536" s="65">
        <v>4514</v>
      </c>
      <c r="M536" s="65">
        <v>1217337</v>
      </c>
      <c r="N536" s="65">
        <v>452932</v>
      </c>
      <c r="O536" s="66">
        <v>1.4790000000000001</v>
      </c>
      <c r="P536" s="65">
        <v>5197</v>
      </c>
      <c r="Q536" s="65">
        <v>5325</v>
      </c>
      <c r="R536" s="65">
        <v>5261</v>
      </c>
      <c r="S536" s="66">
        <v>1.425</v>
      </c>
      <c r="T536" s="66">
        <v>1.5640000000000001</v>
      </c>
      <c r="U536" s="66">
        <v>0.247</v>
      </c>
      <c r="V536" s="65">
        <v>5369693929</v>
      </c>
      <c r="W536" s="65">
        <v>5620424875</v>
      </c>
      <c r="X536" s="65">
        <v>1981243090</v>
      </c>
      <c r="Y536" s="65">
        <v>2044535739</v>
      </c>
      <c r="Z536" s="65">
        <v>5472</v>
      </c>
      <c r="AA536" s="65">
        <v>4336</v>
      </c>
      <c r="AB536" s="67">
        <v>0.56369999999999998</v>
      </c>
      <c r="AC536" s="65">
        <v>1130</v>
      </c>
      <c r="AD536" s="66">
        <v>0.10390000000000001</v>
      </c>
      <c r="AE536" s="66">
        <v>0.56399999999999995</v>
      </c>
      <c r="AF536" s="65">
        <v>4874</v>
      </c>
      <c r="AG536" s="65">
        <v>5231</v>
      </c>
      <c r="AH536" s="65">
        <v>4694</v>
      </c>
      <c r="AI536" s="65">
        <v>1197363</v>
      </c>
      <c r="AJ536" s="66">
        <v>0.42799999999999999</v>
      </c>
      <c r="AK536" s="66">
        <v>0.372</v>
      </c>
      <c r="AL536" s="66">
        <v>0.47199999999999998</v>
      </c>
      <c r="AM536" s="66">
        <v>0.41299999999999998</v>
      </c>
      <c r="AN536" s="66">
        <v>0.41299999999999998</v>
      </c>
      <c r="AO536" s="66">
        <v>0.6</v>
      </c>
      <c r="AP536" s="66">
        <v>0.313</v>
      </c>
      <c r="AQ536" s="66">
        <v>0.6</v>
      </c>
      <c r="AR536" s="58">
        <v>0.43141000000000002</v>
      </c>
    </row>
    <row r="537" spans="1:44" x14ac:dyDescent="0.2">
      <c r="A537" s="61" t="s">
        <v>1094</v>
      </c>
      <c r="B537" s="58" t="s">
        <v>1095</v>
      </c>
      <c r="C537" s="65">
        <v>1613510</v>
      </c>
      <c r="D537" s="65">
        <v>319811</v>
      </c>
      <c r="E537" s="66">
        <v>1.8149999999999999</v>
      </c>
      <c r="F537" s="65">
        <v>23136</v>
      </c>
      <c r="G537" s="65">
        <v>69408</v>
      </c>
      <c r="H537" s="66">
        <v>0.25</v>
      </c>
      <c r="I537" s="65">
        <v>30901</v>
      </c>
      <c r="J537" s="66">
        <v>0.72799999999999998</v>
      </c>
      <c r="K537" s="65">
        <v>9744697530</v>
      </c>
      <c r="L537" s="65">
        <v>4998</v>
      </c>
      <c r="M537" s="65">
        <v>1949719</v>
      </c>
      <c r="N537" s="65">
        <v>395700</v>
      </c>
      <c r="O537" s="66">
        <v>1.292</v>
      </c>
      <c r="P537" s="65">
        <v>5723</v>
      </c>
      <c r="Q537" s="65">
        <v>6095</v>
      </c>
      <c r="R537" s="65">
        <v>5909</v>
      </c>
      <c r="S537" s="66">
        <v>1.425</v>
      </c>
      <c r="T537" s="66">
        <v>1.127</v>
      </c>
      <c r="U537" s="66">
        <v>0.193</v>
      </c>
      <c r="V537" s="65">
        <v>9511446310</v>
      </c>
      <c r="W537" s="65">
        <v>9977948750</v>
      </c>
      <c r="X537" s="65">
        <v>2034027261</v>
      </c>
      <c r="Y537" s="65">
        <v>1977711230</v>
      </c>
      <c r="Z537" s="65">
        <v>6184</v>
      </c>
      <c r="AA537" s="65">
        <v>4845</v>
      </c>
      <c r="AB537" s="67">
        <v>0.1303</v>
      </c>
      <c r="AC537" s="65">
        <v>143</v>
      </c>
      <c r="AD537" s="66">
        <v>4.2200000000000001E-2</v>
      </c>
      <c r="AE537" s="66">
        <v>0.127</v>
      </c>
      <c r="AF537" s="65">
        <v>5231</v>
      </c>
      <c r="AG537" s="65">
        <v>5258</v>
      </c>
      <c r="AH537" s="65">
        <v>5398</v>
      </c>
      <c r="AI537" s="65">
        <v>1848452</v>
      </c>
      <c r="AJ537" s="66">
        <v>0.14000000000000001</v>
      </c>
      <c r="AK537" s="66">
        <v>0.27700000000000002</v>
      </c>
      <c r="AL537" s="66">
        <v>0.377</v>
      </c>
      <c r="AM537" s="66">
        <v>0.27700000000000002</v>
      </c>
      <c r="AN537" s="66">
        <v>0.27700000000000002</v>
      </c>
      <c r="AO537" s="66">
        <v>0.46700000000000003</v>
      </c>
      <c r="AP537" s="66">
        <v>0</v>
      </c>
      <c r="AQ537" s="66">
        <v>0.46700000000000003</v>
      </c>
      <c r="AR537" s="58">
        <v>0.11541999999999999</v>
      </c>
    </row>
    <row r="538" spans="1:44" x14ac:dyDescent="0.2">
      <c r="A538" s="61" t="s">
        <v>1096</v>
      </c>
      <c r="B538" s="58" t="s">
        <v>1097</v>
      </c>
      <c r="C538" s="65">
        <v>1165375</v>
      </c>
      <c r="D538" s="65">
        <v>375745</v>
      </c>
      <c r="E538" s="66">
        <v>1.621</v>
      </c>
      <c r="F538" s="65">
        <v>20599</v>
      </c>
      <c r="G538" s="65">
        <v>61797</v>
      </c>
      <c r="H538" s="66">
        <v>0.25</v>
      </c>
      <c r="I538" s="65">
        <v>28193</v>
      </c>
      <c r="J538" s="66">
        <v>0.75700000000000001</v>
      </c>
      <c r="K538" s="65">
        <v>11341153493</v>
      </c>
      <c r="L538" s="65">
        <v>7729</v>
      </c>
      <c r="M538" s="65">
        <v>1467350</v>
      </c>
      <c r="N538" s="65">
        <v>483281</v>
      </c>
      <c r="O538" s="66">
        <v>1.5780000000000001</v>
      </c>
      <c r="P538" s="65">
        <v>9333</v>
      </c>
      <c r="Q538" s="65">
        <v>9493</v>
      </c>
      <c r="R538" s="65">
        <v>9413</v>
      </c>
      <c r="S538" s="66">
        <v>1.425</v>
      </c>
      <c r="T538" s="66">
        <v>1.173</v>
      </c>
      <c r="U538" s="66">
        <v>0.23100000000000001</v>
      </c>
      <c r="V538" s="65">
        <v>11097313155</v>
      </c>
      <c r="W538" s="65">
        <v>11584993832</v>
      </c>
      <c r="X538" s="65">
        <v>3522076721</v>
      </c>
      <c r="Y538" s="65">
        <v>3735284245</v>
      </c>
      <c r="Z538" s="65">
        <v>9941</v>
      </c>
      <c r="AA538" s="65">
        <v>7580</v>
      </c>
      <c r="AB538" s="67">
        <v>0.1918</v>
      </c>
      <c r="AC538" s="65">
        <v>258</v>
      </c>
      <c r="AD538" s="66">
        <v>4.8399999999999999E-2</v>
      </c>
      <c r="AE538" s="66">
        <v>0.17299999999999999</v>
      </c>
      <c r="AF538" s="65">
        <v>7836</v>
      </c>
      <c r="AG538" s="65">
        <v>8004</v>
      </c>
      <c r="AH538" s="65">
        <v>8385</v>
      </c>
      <c r="AI538" s="65">
        <v>1381633</v>
      </c>
      <c r="AJ538" s="66">
        <v>0.29499999999999998</v>
      </c>
      <c r="AK538" s="66">
        <v>0.40100000000000002</v>
      </c>
      <c r="AL538" s="66">
        <v>0.501</v>
      </c>
      <c r="AM538" s="66">
        <v>0.40100000000000002</v>
      </c>
      <c r="AN538" s="66">
        <v>0.40100000000000002</v>
      </c>
      <c r="AO538" s="66">
        <v>0.56599999999999995</v>
      </c>
      <c r="AP538" s="66">
        <v>0.20699999999999999</v>
      </c>
      <c r="AQ538" s="66">
        <v>0.56599999999999995</v>
      </c>
      <c r="AR538" s="58">
        <v>0.18099000000000001</v>
      </c>
    </row>
    <row r="539" spans="1:44" x14ac:dyDescent="0.2">
      <c r="A539" s="61" t="s">
        <v>1098</v>
      </c>
      <c r="B539" s="58" t="s">
        <v>1099</v>
      </c>
      <c r="C539" s="65">
        <v>855182</v>
      </c>
      <c r="D539" s="65">
        <v>326891</v>
      </c>
      <c r="E539" s="66">
        <v>1.298</v>
      </c>
      <c r="F539" s="65">
        <v>19135</v>
      </c>
      <c r="G539" s="65">
        <v>57405</v>
      </c>
      <c r="H539" s="66">
        <v>0.33900000000000002</v>
      </c>
      <c r="I539" s="65">
        <v>23690</v>
      </c>
      <c r="J539" s="66">
        <v>0.80600000000000005</v>
      </c>
      <c r="K539" s="65">
        <v>3077275693</v>
      </c>
      <c r="L539" s="65">
        <v>2946</v>
      </c>
      <c r="M539" s="65">
        <v>1044560</v>
      </c>
      <c r="N539" s="65">
        <v>408447</v>
      </c>
      <c r="O539" s="66">
        <v>1.3340000000000001</v>
      </c>
      <c r="P539" s="65">
        <v>3434</v>
      </c>
      <c r="Q539" s="65">
        <v>3565</v>
      </c>
      <c r="R539" s="65">
        <v>3500</v>
      </c>
      <c r="S539" s="66">
        <v>1.425</v>
      </c>
      <c r="T539" s="66">
        <v>1.1419999999999999</v>
      </c>
      <c r="U539" s="66">
        <v>0.29599999999999999</v>
      </c>
      <c r="V539" s="65">
        <v>3006624762</v>
      </c>
      <c r="W539" s="65">
        <v>3147926625</v>
      </c>
      <c r="X539" s="65">
        <v>1143703352</v>
      </c>
      <c r="Y539" s="65">
        <v>1203285947</v>
      </c>
      <c r="Z539" s="65">
        <v>3681</v>
      </c>
      <c r="AA539" s="65">
        <v>2888</v>
      </c>
      <c r="AB539" s="67">
        <v>0.1459</v>
      </c>
      <c r="AC539" s="65">
        <v>113</v>
      </c>
      <c r="AD539" s="66">
        <v>4.2599999999999999E-2</v>
      </c>
      <c r="AE539" s="66">
        <v>0.14199999999999999</v>
      </c>
      <c r="AF539" s="65">
        <v>2980</v>
      </c>
      <c r="AG539" s="65">
        <v>3048</v>
      </c>
      <c r="AH539" s="65">
        <v>3188</v>
      </c>
      <c r="AI539" s="65">
        <v>987429</v>
      </c>
      <c r="AJ539" s="66">
        <v>0.499</v>
      </c>
      <c r="AK539" s="66">
        <v>0.51200000000000001</v>
      </c>
      <c r="AL539" s="66">
        <v>0.61199999999999999</v>
      </c>
      <c r="AM539" s="66">
        <v>0.53300000000000003</v>
      </c>
      <c r="AN539" s="66">
        <v>0.53300000000000003</v>
      </c>
      <c r="AO539" s="66">
        <v>0.63200000000000001</v>
      </c>
      <c r="AP539" s="66">
        <v>0.433</v>
      </c>
      <c r="AQ539" s="66">
        <v>0.63200000000000001</v>
      </c>
      <c r="AR539" s="58">
        <v>0.12892000000000001</v>
      </c>
    </row>
    <row r="540" spans="1:44" x14ac:dyDescent="0.2">
      <c r="A540" s="61" t="s">
        <v>1100</v>
      </c>
      <c r="B540" s="58" t="s">
        <v>1101</v>
      </c>
      <c r="C540" s="65">
        <v>848924</v>
      </c>
      <c r="D540" s="65">
        <v>273121</v>
      </c>
      <c r="E540" s="66">
        <v>1.1779999999999999</v>
      </c>
      <c r="F540" s="65">
        <v>20013</v>
      </c>
      <c r="G540" s="65">
        <v>60039</v>
      </c>
      <c r="H540" s="66">
        <v>0.4</v>
      </c>
      <c r="I540" s="65">
        <v>25323</v>
      </c>
      <c r="J540" s="66">
        <v>0.82399999999999995</v>
      </c>
      <c r="K540" s="65">
        <v>6150494374</v>
      </c>
      <c r="L540" s="65">
        <v>5912</v>
      </c>
      <c r="M540" s="65">
        <v>1040340</v>
      </c>
      <c r="N540" s="65">
        <v>345560</v>
      </c>
      <c r="O540" s="66">
        <v>1.1279999999999999</v>
      </c>
      <c r="P540" s="65">
        <v>6937</v>
      </c>
      <c r="Q540" s="65">
        <v>7050</v>
      </c>
      <c r="R540" s="65">
        <v>6994</v>
      </c>
      <c r="S540" s="66">
        <v>1.425</v>
      </c>
      <c r="T540" s="66">
        <v>1.095</v>
      </c>
      <c r="U540" s="66">
        <v>0.33900000000000002</v>
      </c>
      <c r="V540" s="65">
        <v>5951036114</v>
      </c>
      <c r="W540" s="65">
        <v>6349952635</v>
      </c>
      <c r="X540" s="65">
        <v>2022457995</v>
      </c>
      <c r="Y540" s="65">
        <v>2042951330</v>
      </c>
      <c r="Z540" s="65">
        <v>7480</v>
      </c>
      <c r="AA540" s="65">
        <v>5751</v>
      </c>
      <c r="AB540" s="67">
        <v>0.1051</v>
      </c>
      <c r="AC540" s="65">
        <v>75</v>
      </c>
      <c r="AD540" s="66">
        <v>3.1399999999999997E-2</v>
      </c>
      <c r="AE540" s="66">
        <v>9.5000000000000001E-2</v>
      </c>
      <c r="AF540" s="65">
        <v>5776</v>
      </c>
      <c r="AG540" s="65">
        <v>5961</v>
      </c>
      <c r="AH540" s="65">
        <v>6376</v>
      </c>
      <c r="AI540" s="65">
        <v>995914</v>
      </c>
      <c r="AJ540" s="66">
        <v>0.495</v>
      </c>
      <c r="AK540" s="66">
        <v>0.63700000000000001</v>
      </c>
      <c r="AL540" s="66">
        <v>0.73699999999999999</v>
      </c>
      <c r="AM540" s="66">
        <v>0.63700000000000001</v>
      </c>
      <c r="AN540" s="66">
        <v>0.63700000000000001</v>
      </c>
      <c r="AO540" s="66">
        <v>0.65100000000000002</v>
      </c>
      <c r="AP540" s="66">
        <v>0.42899999999999999</v>
      </c>
      <c r="AQ540" s="66">
        <v>0.65100000000000002</v>
      </c>
      <c r="AR540" s="58">
        <v>0.1002</v>
      </c>
    </row>
    <row r="541" spans="1:44" x14ac:dyDescent="0.2">
      <c r="A541" s="61" t="s">
        <v>1102</v>
      </c>
      <c r="B541" s="58" t="s">
        <v>1103</v>
      </c>
      <c r="C541" s="65">
        <v>722646</v>
      </c>
      <c r="D541" s="65">
        <v>212972</v>
      </c>
      <c r="E541" s="66">
        <v>0.96199999999999997</v>
      </c>
      <c r="F541" s="65">
        <v>18260</v>
      </c>
      <c r="G541" s="65">
        <v>54780</v>
      </c>
      <c r="H541" s="66">
        <v>0.51</v>
      </c>
      <c r="I541" s="65">
        <v>21007</v>
      </c>
      <c r="J541" s="66">
        <v>0.85599999999999998</v>
      </c>
      <c r="K541" s="65">
        <v>5248135812</v>
      </c>
      <c r="L541" s="65">
        <v>5884</v>
      </c>
      <c r="M541" s="65">
        <v>891933</v>
      </c>
      <c r="N541" s="65">
        <v>268821</v>
      </c>
      <c r="O541" s="66">
        <v>0.878</v>
      </c>
      <c r="P541" s="65">
        <v>7167</v>
      </c>
      <c r="Q541" s="65">
        <v>6998</v>
      </c>
      <c r="R541" s="65">
        <v>7167</v>
      </c>
      <c r="S541" s="66">
        <v>1.425</v>
      </c>
      <c r="T541" s="66">
        <v>1.5049999999999999</v>
      </c>
      <c r="U541" s="66">
        <v>0.42399999999999999</v>
      </c>
      <c r="V541" s="65">
        <v>5129177500</v>
      </c>
      <c r="W541" s="65">
        <v>5367094125</v>
      </c>
      <c r="X541" s="65">
        <v>1536452961</v>
      </c>
      <c r="Y541" s="65">
        <v>1581744530</v>
      </c>
      <c r="Z541" s="65">
        <v>7427</v>
      </c>
      <c r="AA541" s="65">
        <v>5742</v>
      </c>
      <c r="AB541" s="67">
        <v>0.51829999999999998</v>
      </c>
      <c r="AC541" s="65">
        <v>1250</v>
      </c>
      <c r="AD541" s="66">
        <v>9.11E-2</v>
      </c>
      <c r="AE541" s="66">
        <v>0.505</v>
      </c>
      <c r="AF541" s="65">
        <v>8321</v>
      </c>
      <c r="AG541" s="65">
        <v>6197</v>
      </c>
      <c r="AH541" s="65">
        <v>6219</v>
      </c>
      <c r="AI541" s="65">
        <v>863015</v>
      </c>
      <c r="AJ541" s="66">
        <v>0.56299999999999994</v>
      </c>
      <c r="AK541" s="66">
        <v>0.54400000000000004</v>
      </c>
      <c r="AL541" s="66">
        <v>0.64400000000000002</v>
      </c>
      <c r="AM541" s="66">
        <v>0.60499999999999998</v>
      </c>
      <c r="AN541" s="66">
        <v>0.60499999999999998</v>
      </c>
      <c r="AO541" s="66">
        <v>0.64500000000000002</v>
      </c>
      <c r="AP541" s="66">
        <v>0.505</v>
      </c>
      <c r="AQ541" s="66">
        <v>0.64500000000000002</v>
      </c>
      <c r="AR541" s="58">
        <v>0.38102000000000003</v>
      </c>
    </row>
    <row r="542" spans="1:44" x14ac:dyDescent="0.2">
      <c r="A542" s="61" t="s">
        <v>1104</v>
      </c>
      <c r="B542" s="58" t="s">
        <v>1105</v>
      </c>
      <c r="C542" s="65">
        <v>559242</v>
      </c>
      <c r="D542" s="65">
        <v>165483</v>
      </c>
      <c r="E542" s="66">
        <v>0.745</v>
      </c>
      <c r="F542" s="65">
        <v>18111</v>
      </c>
      <c r="G542" s="65">
        <v>54333</v>
      </c>
      <c r="H542" s="66">
        <v>0.621</v>
      </c>
      <c r="I542" s="65">
        <v>19689</v>
      </c>
      <c r="J542" s="66">
        <v>0.88900000000000001</v>
      </c>
      <c r="K542" s="65">
        <v>4097204036</v>
      </c>
      <c r="L542" s="65">
        <v>5947</v>
      </c>
      <c r="M542" s="65">
        <v>688953</v>
      </c>
      <c r="N542" s="65">
        <v>210505</v>
      </c>
      <c r="O542" s="66">
        <v>0.68700000000000006</v>
      </c>
      <c r="P542" s="65">
        <v>6992</v>
      </c>
      <c r="Q542" s="65">
        <v>7372</v>
      </c>
      <c r="R542" s="65">
        <v>7182</v>
      </c>
      <c r="S542" s="66">
        <v>1.425</v>
      </c>
      <c r="T542" s="66">
        <v>1.53</v>
      </c>
      <c r="U542" s="66">
        <v>0.52200000000000002</v>
      </c>
      <c r="V542" s="65">
        <v>3963739315</v>
      </c>
      <c r="W542" s="65">
        <v>4230668758</v>
      </c>
      <c r="X542" s="65">
        <v>1240543509</v>
      </c>
      <c r="Y542" s="65">
        <v>1251879071</v>
      </c>
      <c r="Z542" s="65">
        <v>7565</v>
      </c>
      <c r="AA542" s="65">
        <v>5756</v>
      </c>
      <c r="AB542" s="67">
        <v>0.54769999999999996</v>
      </c>
      <c r="AC542" s="65">
        <v>840</v>
      </c>
      <c r="AD542" s="66">
        <v>0.15570000000000001</v>
      </c>
      <c r="AE542" s="66">
        <v>0.53</v>
      </c>
      <c r="AF542" s="65">
        <v>6217</v>
      </c>
      <c r="AG542" s="65">
        <v>6184</v>
      </c>
      <c r="AH542" s="65">
        <v>6353</v>
      </c>
      <c r="AI542" s="65">
        <v>665932</v>
      </c>
      <c r="AJ542" s="66">
        <v>0.66500000000000004</v>
      </c>
      <c r="AK542" s="66">
        <v>0.626</v>
      </c>
      <c r="AL542" s="66">
        <v>0.72599999999999998</v>
      </c>
      <c r="AM542" s="66">
        <v>0.71799999999999997</v>
      </c>
      <c r="AN542" s="66">
        <v>0.71799999999999997</v>
      </c>
      <c r="AO542" s="66">
        <v>0.70199999999999996</v>
      </c>
      <c r="AP542" s="66">
        <v>0.61799999999999999</v>
      </c>
      <c r="AQ542" s="66">
        <v>0.70199999999999996</v>
      </c>
      <c r="AR542" s="58">
        <v>0.43652000000000002</v>
      </c>
    </row>
    <row r="543" spans="1:44" x14ac:dyDescent="0.2">
      <c r="A543" s="61" t="s">
        <v>1106</v>
      </c>
      <c r="B543" s="58" t="s">
        <v>1107</v>
      </c>
      <c r="C543" s="65">
        <v>660373</v>
      </c>
      <c r="D543" s="65">
        <v>230967</v>
      </c>
      <c r="E543" s="66">
        <v>0.95599999999999996</v>
      </c>
      <c r="F543" s="65">
        <v>19855</v>
      </c>
      <c r="G543" s="65">
        <v>59565</v>
      </c>
      <c r="H543" s="66">
        <v>0.51300000000000001</v>
      </c>
      <c r="I543" s="65">
        <v>22389</v>
      </c>
      <c r="J543" s="66">
        <v>0.85699999999999998</v>
      </c>
      <c r="K543" s="65">
        <v>2259870430</v>
      </c>
      <c r="L543" s="65">
        <v>2803</v>
      </c>
      <c r="M543" s="65">
        <v>806232</v>
      </c>
      <c r="N543" s="65">
        <v>291201</v>
      </c>
      <c r="O543" s="66">
        <v>0.95099999999999996</v>
      </c>
      <c r="P543" s="65">
        <v>3279</v>
      </c>
      <c r="Q543" s="65">
        <v>3218</v>
      </c>
      <c r="R543" s="65">
        <v>3279</v>
      </c>
      <c r="S543" s="66">
        <v>1.425</v>
      </c>
      <c r="T543" s="66">
        <v>1.2729999999999999</v>
      </c>
      <c r="U543" s="66">
        <v>0.42899999999999999</v>
      </c>
      <c r="V543" s="65">
        <v>2185982500</v>
      </c>
      <c r="W543" s="65">
        <v>2333758361</v>
      </c>
      <c r="X543" s="65">
        <v>788913213</v>
      </c>
      <c r="Y543" s="65">
        <v>816238330</v>
      </c>
      <c r="Z543" s="65">
        <v>3534</v>
      </c>
      <c r="AA543" s="65">
        <v>2752</v>
      </c>
      <c r="AB543" s="67">
        <v>0.30709999999999998</v>
      </c>
      <c r="AC543" s="65">
        <v>227</v>
      </c>
      <c r="AD543" s="66">
        <v>0.05</v>
      </c>
      <c r="AE543" s="66">
        <v>0.27300000000000002</v>
      </c>
      <c r="AF543" s="65">
        <v>2756</v>
      </c>
      <c r="AG543" s="65">
        <v>2884</v>
      </c>
      <c r="AH543" s="65">
        <v>3055</v>
      </c>
      <c r="AI543" s="65">
        <v>763914</v>
      </c>
      <c r="AJ543" s="66">
        <v>0.61499999999999999</v>
      </c>
      <c r="AK543" s="66">
        <v>0.67900000000000005</v>
      </c>
      <c r="AL543" s="66">
        <v>0.77900000000000003</v>
      </c>
      <c r="AM543" s="66">
        <v>0.67900000000000005</v>
      </c>
      <c r="AN543" s="66">
        <v>0.67900000000000005</v>
      </c>
      <c r="AO543" s="66">
        <v>0.69899999999999995</v>
      </c>
      <c r="AP543" s="66">
        <v>0.56200000000000006</v>
      </c>
      <c r="AQ543" s="66">
        <v>0.69899999999999995</v>
      </c>
      <c r="AR543" s="58">
        <v>0.27076</v>
      </c>
    </row>
    <row r="544" spans="1:44" x14ac:dyDescent="0.2">
      <c r="A544" s="61" t="s">
        <v>1108</v>
      </c>
      <c r="B544" s="58" t="s">
        <v>1109</v>
      </c>
      <c r="C544" s="65">
        <v>697193</v>
      </c>
      <c r="D544" s="65">
        <v>249763</v>
      </c>
      <c r="E544" s="66">
        <v>1.022</v>
      </c>
      <c r="F544" s="65">
        <v>20199</v>
      </c>
      <c r="G544" s="65">
        <v>60597</v>
      </c>
      <c r="H544" s="66">
        <v>0.47899999999999998</v>
      </c>
      <c r="I544" s="65">
        <v>20753</v>
      </c>
      <c r="J544" s="66">
        <v>0.84699999999999998</v>
      </c>
      <c r="K544" s="65">
        <v>3053423618</v>
      </c>
      <c r="L544" s="65">
        <v>3637</v>
      </c>
      <c r="M544" s="65">
        <v>839544</v>
      </c>
      <c r="N544" s="65">
        <v>311775</v>
      </c>
      <c r="O544" s="66">
        <v>1.018</v>
      </c>
      <c r="P544" s="65">
        <v>4252</v>
      </c>
      <c r="Q544" s="65">
        <v>4347</v>
      </c>
      <c r="R544" s="65">
        <v>4300</v>
      </c>
      <c r="S544" s="66">
        <v>1.425</v>
      </c>
      <c r="T544" s="66">
        <v>1.18</v>
      </c>
      <c r="U544" s="66">
        <v>0.40600000000000003</v>
      </c>
      <c r="V544" s="65">
        <v>2941588408</v>
      </c>
      <c r="W544" s="65">
        <v>3165258828</v>
      </c>
      <c r="X544" s="65">
        <v>1070847142</v>
      </c>
      <c r="Y544" s="65">
        <v>1133926740</v>
      </c>
      <c r="Z544" s="65">
        <v>4540</v>
      </c>
      <c r="AA544" s="65">
        <v>3465</v>
      </c>
      <c r="AB544" s="67">
        <v>0.2142</v>
      </c>
      <c r="AC544" s="65">
        <v>77</v>
      </c>
      <c r="AD544" s="66">
        <v>4.6199999999999998E-2</v>
      </c>
      <c r="AE544" s="66">
        <v>0.18</v>
      </c>
      <c r="AF544" s="65">
        <v>3821</v>
      </c>
      <c r="AG544" s="65">
        <v>3729</v>
      </c>
      <c r="AH544" s="65">
        <v>3887</v>
      </c>
      <c r="AI544" s="65">
        <v>814319</v>
      </c>
      <c r="AJ544" s="66">
        <v>0.58899999999999997</v>
      </c>
      <c r="AK544" s="66">
        <v>0.7</v>
      </c>
      <c r="AL544" s="66">
        <v>0.8</v>
      </c>
      <c r="AM544" s="66">
        <v>0.7</v>
      </c>
      <c r="AN544" s="66">
        <v>0.7</v>
      </c>
      <c r="AO544" s="66">
        <v>0.64800000000000002</v>
      </c>
      <c r="AP544" s="66">
        <v>0.53300000000000003</v>
      </c>
      <c r="AQ544" s="66">
        <v>0.64800000000000002</v>
      </c>
      <c r="AR544" s="58">
        <v>0.17229</v>
      </c>
    </row>
    <row r="545" spans="1:44" x14ac:dyDescent="0.2">
      <c r="A545" s="61" t="s">
        <v>1110</v>
      </c>
      <c r="B545" s="58" t="s">
        <v>1111</v>
      </c>
      <c r="C545" s="65">
        <v>718441</v>
      </c>
      <c r="D545" s="65">
        <v>252256</v>
      </c>
      <c r="E545" s="66">
        <v>1.0429999999999999</v>
      </c>
      <c r="F545" s="65">
        <v>21171</v>
      </c>
      <c r="G545" s="65">
        <v>63513</v>
      </c>
      <c r="H545" s="66">
        <v>0.46899999999999997</v>
      </c>
      <c r="I545" s="65">
        <v>22269</v>
      </c>
      <c r="J545" s="66">
        <v>0.84399999999999997</v>
      </c>
      <c r="K545" s="65">
        <v>2383021410</v>
      </c>
      <c r="L545" s="65">
        <v>2842</v>
      </c>
      <c r="M545" s="65">
        <v>838501</v>
      </c>
      <c r="N545" s="65">
        <v>304359</v>
      </c>
      <c r="O545" s="66">
        <v>0.99399999999999999</v>
      </c>
      <c r="P545" s="65">
        <v>3187</v>
      </c>
      <c r="Q545" s="65">
        <v>3267</v>
      </c>
      <c r="R545" s="65">
        <v>3227</v>
      </c>
      <c r="S545" s="66">
        <v>1.425</v>
      </c>
      <c r="T545" s="66">
        <v>1.083</v>
      </c>
      <c r="U545" s="66">
        <v>0.39700000000000002</v>
      </c>
      <c r="V545" s="65">
        <v>2302505833</v>
      </c>
      <c r="W545" s="65">
        <v>2463536987</v>
      </c>
      <c r="X545" s="65">
        <v>823024234</v>
      </c>
      <c r="Y545" s="65">
        <v>864989226</v>
      </c>
      <c r="Z545" s="65">
        <v>3429</v>
      </c>
      <c r="AA545" s="65">
        <v>2747</v>
      </c>
      <c r="AB545" s="67">
        <v>9.4799999999999995E-2</v>
      </c>
      <c r="AC545" s="65">
        <v>10</v>
      </c>
      <c r="AD545" s="66">
        <v>3.09E-2</v>
      </c>
      <c r="AE545" s="66">
        <v>8.3000000000000004E-2</v>
      </c>
      <c r="AF545" s="65">
        <v>2806</v>
      </c>
      <c r="AG545" s="65">
        <v>2789</v>
      </c>
      <c r="AH545" s="65">
        <v>3080</v>
      </c>
      <c r="AI545" s="65">
        <v>799849</v>
      </c>
      <c r="AJ545" s="66">
        <v>0.59599999999999997</v>
      </c>
      <c r="AK545" s="66">
        <v>0.68600000000000005</v>
      </c>
      <c r="AL545" s="66">
        <v>0.78600000000000003</v>
      </c>
      <c r="AM545" s="66">
        <v>0.68600000000000005</v>
      </c>
      <c r="AN545" s="66">
        <v>0.68600000000000005</v>
      </c>
      <c r="AO545" s="66">
        <v>0.67800000000000005</v>
      </c>
      <c r="AP545" s="66">
        <v>0.54100000000000004</v>
      </c>
      <c r="AQ545" s="66">
        <v>0.67800000000000005</v>
      </c>
      <c r="AR545" s="58">
        <v>9.6299999999999997E-2</v>
      </c>
    </row>
    <row r="546" spans="1:44" x14ac:dyDescent="0.2">
      <c r="A546" s="61" t="s">
        <v>1112</v>
      </c>
      <c r="B546" s="58" t="s">
        <v>1113</v>
      </c>
      <c r="C546" s="65">
        <v>717637</v>
      </c>
      <c r="D546" s="65">
        <v>247357</v>
      </c>
      <c r="E546" s="66">
        <v>1.0309999999999999</v>
      </c>
      <c r="F546" s="65">
        <v>22940</v>
      </c>
      <c r="G546" s="65">
        <v>68820</v>
      </c>
      <c r="H546" s="66">
        <v>0.47499999999999998</v>
      </c>
      <c r="I546" s="65">
        <v>26891</v>
      </c>
      <c r="J546" s="66">
        <v>0.84599999999999997</v>
      </c>
      <c r="K546" s="65">
        <v>1851347604</v>
      </c>
      <c r="L546" s="65">
        <v>2128</v>
      </c>
      <c r="M546" s="65">
        <v>869994</v>
      </c>
      <c r="N546" s="65">
        <v>309429</v>
      </c>
      <c r="O546" s="66">
        <v>1.01</v>
      </c>
      <c r="P546" s="65">
        <v>2469</v>
      </c>
      <c r="Q546" s="65">
        <v>2559</v>
      </c>
      <c r="R546" s="65">
        <v>2514</v>
      </c>
      <c r="S546" s="66">
        <v>1.425</v>
      </c>
      <c r="T546" s="66">
        <v>1.095</v>
      </c>
      <c r="U546" s="66">
        <v>0.39900000000000002</v>
      </c>
      <c r="V546" s="65">
        <v>1792343052</v>
      </c>
      <c r="W546" s="65">
        <v>1910352156</v>
      </c>
      <c r="X546" s="65">
        <v>638723360</v>
      </c>
      <c r="Y546" s="65">
        <v>658466612</v>
      </c>
      <c r="Z546" s="65">
        <v>2662</v>
      </c>
      <c r="AA546" s="65">
        <v>2013</v>
      </c>
      <c r="AB546" s="67">
        <v>0.1328</v>
      </c>
      <c r="AC546" s="65">
        <v>0</v>
      </c>
      <c r="AD546" s="66">
        <v>1.38E-2</v>
      </c>
      <c r="AE546" s="66">
        <v>9.5000000000000001E-2</v>
      </c>
      <c r="AF546" s="65">
        <v>2017</v>
      </c>
      <c r="AG546" s="65">
        <v>2053</v>
      </c>
      <c r="AH546" s="65">
        <v>2298</v>
      </c>
      <c r="AI546" s="65">
        <v>831310</v>
      </c>
      <c r="AJ546" s="66">
        <v>0.57999999999999996</v>
      </c>
      <c r="AK546" s="66">
        <v>0.68200000000000005</v>
      </c>
      <c r="AL546" s="66">
        <v>0.78200000000000003</v>
      </c>
      <c r="AM546" s="66">
        <v>0.68200000000000005</v>
      </c>
      <c r="AN546" s="66">
        <v>0.68200000000000005</v>
      </c>
      <c r="AO546" s="66">
        <v>0.71699999999999997</v>
      </c>
      <c r="AP546" s="66">
        <v>0.52300000000000002</v>
      </c>
      <c r="AQ546" s="66">
        <v>0.71699999999999997</v>
      </c>
      <c r="AR546" s="58">
        <v>0.13206000000000001</v>
      </c>
    </row>
    <row r="547" spans="1:44" x14ac:dyDescent="0.2">
      <c r="A547" s="61" t="s">
        <v>1114</v>
      </c>
      <c r="B547" s="58" t="s">
        <v>1115</v>
      </c>
      <c r="C547" s="65">
        <v>1281750</v>
      </c>
      <c r="D547" s="65">
        <v>277671</v>
      </c>
      <c r="E547" s="66">
        <v>1.492</v>
      </c>
      <c r="F547" s="65">
        <v>22140</v>
      </c>
      <c r="G547" s="65">
        <v>66420</v>
      </c>
      <c r="H547" s="66">
        <v>0.25</v>
      </c>
      <c r="I547" s="65">
        <v>27210</v>
      </c>
      <c r="J547" s="66">
        <v>0.77700000000000002</v>
      </c>
      <c r="K547" s="65">
        <v>5104350644</v>
      </c>
      <c r="L547" s="65">
        <v>3317</v>
      </c>
      <c r="M547" s="65">
        <v>1538845</v>
      </c>
      <c r="N547" s="65">
        <v>344891</v>
      </c>
      <c r="O547" s="66">
        <v>1.1259999999999999</v>
      </c>
      <c r="P547" s="65">
        <v>3929</v>
      </c>
      <c r="Q547" s="65">
        <v>3955</v>
      </c>
      <c r="R547" s="65">
        <v>3942</v>
      </c>
      <c r="S547" s="66">
        <v>1.425</v>
      </c>
      <c r="T547" s="66">
        <v>1.1120000000000001</v>
      </c>
      <c r="U547" s="66">
        <v>0.252</v>
      </c>
      <c r="V547" s="65">
        <v>4927888324</v>
      </c>
      <c r="W547" s="65">
        <v>5280812965</v>
      </c>
      <c r="X547" s="65">
        <v>1130119212</v>
      </c>
      <c r="Y547" s="65">
        <v>1144006211</v>
      </c>
      <c r="Z547" s="65">
        <v>4120</v>
      </c>
      <c r="AA547" s="65">
        <v>3265</v>
      </c>
      <c r="AB547" s="67">
        <v>0.1242</v>
      </c>
      <c r="AC547" s="65">
        <v>112</v>
      </c>
      <c r="AD547" s="66">
        <v>2.1999999999999999E-2</v>
      </c>
      <c r="AE547" s="66">
        <v>0.112</v>
      </c>
      <c r="AF547" s="65">
        <v>3426</v>
      </c>
      <c r="AG547" s="65">
        <v>3409</v>
      </c>
      <c r="AH547" s="65">
        <v>3608</v>
      </c>
      <c r="AI547" s="65">
        <v>1463639</v>
      </c>
      <c r="AJ547" s="66">
        <v>0.27600000000000002</v>
      </c>
      <c r="AK547" s="66">
        <v>0.55000000000000004</v>
      </c>
      <c r="AL547" s="66">
        <v>0.65</v>
      </c>
      <c r="AM547" s="66">
        <v>0.55000000000000004</v>
      </c>
      <c r="AN547" s="66">
        <v>0.55000000000000004</v>
      </c>
      <c r="AO547" s="66">
        <v>0.52400000000000002</v>
      </c>
      <c r="AP547" s="66">
        <v>0.16</v>
      </c>
      <c r="AQ547" s="66">
        <v>0.52400000000000002</v>
      </c>
      <c r="AR547" s="58">
        <v>0.16292999999999999</v>
      </c>
    </row>
    <row r="548" spans="1:44" x14ac:dyDescent="0.2">
      <c r="A548" s="61" t="s">
        <v>1116</v>
      </c>
      <c r="B548" s="58" t="s">
        <v>1117</v>
      </c>
      <c r="C548" s="65">
        <v>852308</v>
      </c>
      <c r="D548" s="65">
        <v>217416</v>
      </c>
      <c r="E548" s="66">
        <v>1.0620000000000001</v>
      </c>
      <c r="F548" s="65">
        <v>21752</v>
      </c>
      <c r="G548" s="65">
        <v>65256</v>
      </c>
      <c r="H548" s="66">
        <v>0.45900000000000002</v>
      </c>
      <c r="I548" s="65">
        <v>24182</v>
      </c>
      <c r="J548" s="66">
        <v>0.84099999999999997</v>
      </c>
      <c r="K548" s="65">
        <v>5845295473</v>
      </c>
      <c r="L548" s="65">
        <v>5529</v>
      </c>
      <c r="M548" s="65">
        <v>1057206</v>
      </c>
      <c r="N548" s="65">
        <v>278406</v>
      </c>
      <c r="O548" s="66">
        <v>0.90900000000000003</v>
      </c>
      <c r="P548" s="65">
        <v>6348</v>
      </c>
      <c r="Q548" s="65">
        <v>6761</v>
      </c>
      <c r="R548" s="65">
        <v>6555</v>
      </c>
      <c r="S548" s="66">
        <v>1.425</v>
      </c>
      <c r="T548" s="66">
        <v>1.1930000000000001</v>
      </c>
      <c r="U548" s="66">
        <v>0.38800000000000001</v>
      </c>
      <c r="V548" s="65">
        <v>5656243721</v>
      </c>
      <c r="W548" s="65">
        <v>6034347225</v>
      </c>
      <c r="X548" s="65">
        <v>1467755624</v>
      </c>
      <c r="Y548" s="65">
        <v>1539309091</v>
      </c>
      <c r="Z548" s="65">
        <v>7080</v>
      </c>
      <c r="AA548" s="65">
        <v>5352</v>
      </c>
      <c r="AB548" s="67">
        <v>0.2324</v>
      </c>
      <c r="AC548" s="65">
        <v>169</v>
      </c>
      <c r="AD548" s="66">
        <v>0.04</v>
      </c>
      <c r="AE548" s="66">
        <v>0.193</v>
      </c>
      <c r="AF548" s="65">
        <v>5367</v>
      </c>
      <c r="AG548" s="65">
        <v>5540</v>
      </c>
      <c r="AH548" s="65">
        <v>6019</v>
      </c>
      <c r="AI548" s="65">
        <v>1002549</v>
      </c>
      <c r="AJ548" s="66">
        <v>0.49099999999999999</v>
      </c>
      <c r="AK548" s="66">
        <v>0.67600000000000005</v>
      </c>
      <c r="AL548" s="66">
        <v>0.77600000000000002</v>
      </c>
      <c r="AM548" s="66">
        <v>0.67600000000000005</v>
      </c>
      <c r="AN548" s="66">
        <v>0.67600000000000005</v>
      </c>
      <c r="AO548" s="66">
        <v>0.628</v>
      </c>
      <c r="AP548" s="66">
        <v>0.42499999999999999</v>
      </c>
      <c r="AQ548" s="66">
        <v>0.628</v>
      </c>
      <c r="AR548" s="58">
        <v>0.19830999999999999</v>
      </c>
    </row>
    <row r="549" spans="1:44" x14ac:dyDescent="0.2">
      <c r="A549" s="61" t="s">
        <v>1118</v>
      </c>
      <c r="B549" s="58" t="s">
        <v>1119</v>
      </c>
      <c r="C549" s="65">
        <v>773164</v>
      </c>
      <c r="D549" s="65">
        <v>268471</v>
      </c>
      <c r="E549" s="66">
        <v>1.115</v>
      </c>
      <c r="F549" s="65">
        <v>19909</v>
      </c>
      <c r="G549" s="65">
        <v>59727</v>
      </c>
      <c r="H549" s="66">
        <v>0.432</v>
      </c>
      <c r="I549" s="65">
        <v>22492</v>
      </c>
      <c r="J549" s="66">
        <v>0.83299999999999996</v>
      </c>
      <c r="K549" s="65">
        <v>3679060020</v>
      </c>
      <c r="L549" s="65">
        <v>4018</v>
      </c>
      <c r="M549" s="65">
        <v>915644</v>
      </c>
      <c r="N549" s="65">
        <v>328807</v>
      </c>
      <c r="O549" s="66">
        <v>1.0740000000000001</v>
      </c>
      <c r="P549" s="65">
        <v>4608</v>
      </c>
      <c r="Q549" s="65">
        <v>4823</v>
      </c>
      <c r="R549" s="65">
        <v>4716</v>
      </c>
      <c r="S549" s="66">
        <v>1.425</v>
      </c>
      <c r="T549" s="66">
        <v>1.1040000000000001</v>
      </c>
      <c r="U549" s="66">
        <v>0.36799999999999999</v>
      </c>
      <c r="V549" s="65">
        <v>3553379662</v>
      </c>
      <c r="W549" s="65">
        <v>3804740379</v>
      </c>
      <c r="X549" s="65">
        <v>1263721970</v>
      </c>
      <c r="Y549" s="65">
        <v>1321148034</v>
      </c>
      <c r="Z549" s="65">
        <v>4921</v>
      </c>
      <c r="AA549" s="65">
        <v>3866</v>
      </c>
      <c r="AB549" s="67">
        <v>0.1409</v>
      </c>
      <c r="AC549" s="65">
        <v>37</v>
      </c>
      <c r="AD549" s="66">
        <v>1.1599999999999999E-2</v>
      </c>
      <c r="AE549" s="66">
        <v>0.104</v>
      </c>
      <c r="AF549" s="65">
        <v>5276</v>
      </c>
      <c r="AG549" s="65">
        <v>4056</v>
      </c>
      <c r="AH549" s="65">
        <v>4351</v>
      </c>
      <c r="AI549" s="65">
        <v>874451</v>
      </c>
      <c r="AJ549" s="66">
        <v>0.55700000000000005</v>
      </c>
      <c r="AK549" s="66">
        <v>0.70599999999999996</v>
      </c>
      <c r="AL549" s="66">
        <v>0.80600000000000005</v>
      </c>
      <c r="AM549" s="66">
        <v>0.70599999999999996</v>
      </c>
      <c r="AN549" s="66">
        <v>0.70599999999999996</v>
      </c>
      <c r="AO549" s="66">
        <v>0.65100000000000002</v>
      </c>
      <c r="AP549" s="66">
        <v>0.498</v>
      </c>
      <c r="AQ549" s="66">
        <v>0.65100000000000002</v>
      </c>
      <c r="AR549" s="58">
        <v>0.12939999999999999</v>
      </c>
    </row>
    <row r="550" spans="1:44" x14ac:dyDescent="0.2">
      <c r="A550" s="61" t="s">
        <v>1120</v>
      </c>
      <c r="B550" s="58" t="s">
        <v>1121</v>
      </c>
      <c r="C550" s="65">
        <v>249797</v>
      </c>
      <c r="D550" s="65">
        <v>77188</v>
      </c>
      <c r="E550" s="66">
        <v>0.34</v>
      </c>
      <c r="F550" s="65">
        <v>14376</v>
      </c>
      <c r="G550" s="65">
        <v>43128</v>
      </c>
      <c r="H550" s="66">
        <v>0.82699999999999996</v>
      </c>
      <c r="I550" s="65">
        <v>6013</v>
      </c>
      <c r="J550" s="66">
        <v>0.94899999999999995</v>
      </c>
      <c r="K550" s="65">
        <v>5521924861</v>
      </c>
      <c r="L550" s="65">
        <v>18809</v>
      </c>
      <c r="M550" s="65">
        <v>293578</v>
      </c>
      <c r="N550" s="65">
        <v>96230</v>
      </c>
      <c r="O550" s="66">
        <v>0.314</v>
      </c>
      <c r="P550" s="65">
        <v>21378</v>
      </c>
      <c r="Q550" s="65">
        <v>21498</v>
      </c>
      <c r="R550" s="65">
        <v>21438</v>
      </c>
      <c r="S550" s="66">
        <v>1.425</v>
      </c>
      <c r="T550" s="66">
        <v>1.825</v>
      </c>
      <c r="U550" s="66">
        <v>0.9</v>
      </c>
      <c r="V550" s="65">
        <v>5186354791</v>
      </c>
      <c r="W550" s="65">
        <v>5857494932</v>
      </c>
      <c r="X550" s="65">
        <v>1717304754</v>
      </c>
      <c r="Y550" s="65">
        <v>1810004423</v>
      </c>
      <c r="Z550" s="65">
        <v>23449</v>
      </c>
      <c r="AA550" s="65">
        <v>18548</v>
      </c>
      <c r="AB550" s="67">
        <v>0.85089999999999999</v>
      </c>
      <c r="AC550" s="65">
        <v>6900</v>
      </c>
      <c r="AD550" s="66">
        <v>0.13289999999999999</v>
      </c>
      <c r="AE550" s="66">
        <v>0.82499999999999996</v>
      </c>
      <c r="AF550" s="65">
        <v>18850</v>
      </c>
      <c r="AG550" s="65">
        <v>19186</v>
      </c>
      <c r="AH550" s="65">
        <v>19766</v>
      </c>
      <c r="AI550" s="65">
        <v>296341</v>
      </c>
      <c r="AJ550" s="66">
        <v>0.9</v>
      </c>
      <c r="AK550" s="66">
        <v>0.84399999999999997</v>
      </c>
      <c r="AL550" s="66">
        <v>0.94399999999999995</v>
      </c>
      <c r="AM550" s="66">
        <v>0.93100000000000005</v>
      </c>
      <c r="AN550" s="66">
        <v>0.97199999999999998</v>
      </c>
      <c r="AO550" s="66">
        <v>0.57899999999999996</v>
      </c>
      <c r="AP550" s="66">
        <v>0.83099999999999996</v>
      </c>
      <c r="AQ550" s="66">
        <v>0.83099999999999996</v>
      </c>
      <c r="AR550" s="58">
        <v>0.60899000000000003</v>
      </c>
    </row>
    <row r="551" spans="1:44" x14ac:dyDescent="0.2">
      <c r="A551" s="61" t="s">
        <v>1122</v>
      </c>
      <c r="B551" s="58" t="s">
        <v>1123</v>
      </c>
      <c r="C551" s="65">
        <v>300921</v>
      </c>
      <c r="D551" s="65">
        <v>92234</v>
      </c>
      <c r="E551" s="66">
        <v>0.40799999999999997</v>
      </c>
      <c r="F551" s="65">
        <v>19240</v>
      </c>
      <c r="G551" s="65">
        <v>57720</v>
      </c>
      <c r="H551" s="66">
        <v>0.79200000000000004</v>
      </c>
      <c r="I551" s="65">
        <v>12632</v>
      </c>
      <c r="J551" s="66">
        <v>0.93899999999999995</v>
      </c>
      <c r="K551" s="65">
        <v>2732414855</v>
      </c>
      <c r="L551" s="65">
        <v>7601</v>
      </c>
      <c r="M551" s="65">
        <v>359480</v>
      </c>
      <c r="N551" s="65">
        <v>115544</v>
      </c>
      <c r="O551" s="66">
        <v>0.377</v>
      </c>
      <c r="P551" s="65">
        <v>8603</v>
      </c>
      <c r="Q551" s="65">
        <v>9268</v>
      </c>
      <c r="R551" s="65">
        <v>8936</v>
      </c>
      <c r="S551" s="66">
        <v>1.425</v>
      </c>
      <c r="T551" s="66">
        <v>1.7430000000000001</v>
      </c>
      <c r="U551" s="66">
        <v>0.9</v>
      </c>
      <c r="V551" s="65">
        <v>2599459762</v>
      </c>
      <c r="W551" s="65">
        <v>2865369949</v>
      </c>
      <c r="X551" s="65">
        <v>832534668</v>
      </c>
      <c r="Y551" s="65">
        <v>878252159</v>
      </c>
      <c r="Z551" s="65">
        <v>9522</v>
      </c>
      <c r="AA551" s="65">
        <v>7451</v>
      </c>
      <c r="AB551" s="67">
        <v>0.69520000000000004</v>
      </c>
      <c r="AC551" s="65">
        <v>2772</v>
      </c>
      <c r="AD551" s="66">
        <v>0.16239999999999999</v>
      </c>
      <c r="AE551" s="66">
        <v>0.74299999999999999</v>
      </c>
      <c r="AF551" s="65">
        <v>7688</v>
      </c>
      <c r="AG551" s="65">
        <v>7860</v>
      </c>
      <c r="AH551" s="65">
        <v>8121</v>
      </c>
      <c r="AI551" s="65">
        <v>352834</v>
      </c>
      <c r="AJ551" s="66">
        <v>0.9</v>
      </c>
      <c r="AK551" s="66">
        <v>0.80700000000000005</v>
      </c>
      <c r="AL551" s="66">
        <v>0.90700000000000003</v>
      </c>
      <c r="AM551" s="66">
        <v>0.89800000000000002</v>
      </c>
      <c r="AN551" s="66">
        <v>0.93700000000000006</v>
      </c>
      <c r="AO551" s="66">
        <v>0.75700000000000001</v>
      </c>
      <c r="AP551" s="66">
        <v>0.79800000000000004</v>
      </c>
      <c r="AQ551" s="66">
        <v>0.79800000000000004</v>
      </c>
      <c r="AR551" s="58">
        <v>0.61641999999999997</v>
      </c>
    </row>
    <row r="552" spans="1:44" x14ac:dyDescent="0.2">
      <c r="A552" s="61" t="s">
        <v>1124</v>
      </c>
      <c r="B552" s="58" t="s">
        <v>1125</v>
      </c>
      <c r="C552" s="65">
        <v>64727394</v>
      </c>
      <c r="D552" s="65">
        <v>789086</v>
      </c>
      <c r="E552" s="66">
        <v>47.121000000000002</v>
      </c>
      <c r="F552" s="65">
        <v>111837</v>
      </c>
      <c r="G552" s="65">
        <v>335511</v>
      </c>
      <c r="H552" s="66">
        <v>0.25</v>
      </c>
      <c r="I552" s="65">
        <v>164902</v>
      </c>
      <c r="J552" s="66">
        <v>0.5</v>
      </c>
      <c r="K552" s="65">
        <v>2511312299</v>
      </c>
      <c r="L552" s="65">
        <v>30</v>
      </c>
      <c r="M552" s="65">
        <v>83710409</v>
      </c>
      <c r="N552" s="65">
        <v>1052115</v>
      </c>
      <c r="O552" s="66">
        <v>3.4369999999999998</v>
      </c>
      <c r="P552" s="65">
        <v>55</v>
      </c>
      <c r="Q552" s="65">
        <v>50</v>
      </c>
      <c r="R552" s="65">
        <v>55</v>
      </c>
      <c r="S552" s="66">
        <v>1.425</v>
      </c>
      <c r="T552" s="66">
        <v>1.1060000000000001</v>
      </c>
      <c r="U552" s="66">
        <v>0</v>
      </c>
      <c r="V552" s="65">
        <v>2433528826</v>
      </c>
      <c r="W552" s="65">
        <v>2589095772</v>
      </c>
      <c r="X552" s="65">
        <v>30171405</v>
      </c>
      <c r="Y552" s="65">
        <v>31563453</v>
      </c>
      <c r="Z552" s="65">
        <v>40</v>
      </c>
      <c r="AA552" s="65">
        <v>47</v>
      </c>
      <c r="AB552" s="67">
        <v>0</v>
      </c>
      <c r="AC552" s="65">
        <v>1</v>
      </c>
      <c r="AD552" s="66">
        <v>0.1</v>
      </c>
      <c r="AE552" s="66">
        <v>0.106</v>
      </c>
      <c r="AF552" s="65">
        <v>47</v>
      </c>
      <c r="AG552" s="65">
        <v>32</v>
      </c>
      <c r="AH552" s="65">
        <v>33</v>
      </c>
      <c r="AI552" s="65">
        <v>78457447</v>
      </c>
      <c r="AJ552" s="66">
        <v>6.5000000000000002E-2</v>
      </c>
      <c r="AK552" s="66">
        <v>0</v>
      </c>
      <c r="AL552" s="66">
        <v>0.1</v>
      </c>
      <c r="AM552" s="66">
        <v>0.1</v>
      </c>
      <c r="AN552" s="66">
        <v>0.1</v>
      </c>
      <c r="AO552" s="66">
        <v>0</v>
      </c>
      <c r="AP552" s="66">
        <v>0</v>
      </c>
      <c r="AQ552" s="66">
        <v>0.36</v>
      </c>
      <c r="AR552" s="58">
        <v>0.25423000000000001</v>
      </c>
    </row>
    <row r="553" spans="1:44" x14ac:dyDescent="0.2">
      <c r="A553" s="61" t="s">
        <v>1126</v>
      </c>
      <c r="B553" s="58" t="s">
        <v>1127</v>
      </c>
      <c r="C553" s="65">
        <v>1014640</v>
      </c>
      <c r="D553" s="65">
        <v>230054</v>
      </c>
      <c r="E553" s="66">
        <v>1.2030000000000001</v>
      </c>
      <c r="F553" s="65">
        <v>22311</v>
      </c>
      <c r="G553" s="65">
        <v>66933</v>
      </c>
      <c r="H553" s="66">
        <v>0.38700000000000001</v>
      </c>
      <c r="I553" s="65">
        <v>27779</v>
      </c>
      <c r="J553" s="66">
        <v>0.82</v>
      </c>
      <c r="K553" s="65">
        <v>2541441181</v>
      </c>
      <c r="L553" s="65">
        <v>2039</v>
      </c>
      <c r="M553" s="65">
        <v>1246415</v>
      </c>
      <c r="N553" s="65">
        <v>288273</v>
      </c>
      <c r="O553" s="66">
        <v>0.94099999999999995</v>
      </c>
      <c r="P553" s="65">
        <v>2378</v>
      </c>
      <c r="Q553" s="65">
        <v>2445</v>
      </c>
      <c r="R553" s="65">
        <v>2412</v>
      </c>
      <c r="S553" s="66">
        <v>1.425</v>
      </c>
      <c r="T553" s="66">
        <v>1.0429999999999999</v>
      </c>
      <c r="U553" s="66">
        <v>0.32900000000000001</v>
      </c>
      <c r="V553" s="65">
        <v>2490475869</v>
      </c>
      <c r="W553" s="65">
        <v>2592406493</v>
      </c>
      <c r="X553" s="65">
        <v>564344555</v>
      </c>
      <c r="Y553" s="65">
        <v>587788919</v>
      </c>
      <c r="Z553" s="65">
        <v>2555</v>
      </c>
      <c r="AA553" s="65">
        <v>2010</v>
      </c>
      <c r="AB553" s="67">
        <v>3.3599999999999998E-2</v>
      </c>
      <c r="AC553" s="65">
        <v>34</v>
      </c>
      <c r="AD553" s="66">
        <v>1.9300000000000001E-2</v>
      </c>
      <c r="AE553" s="66">
        <v>4.2999999999999997E-2</v>
      </c>
      <c r="AF553" s="65">
        <v>2016</v>
      </c>
      <c r="AG553" s="65">
        <v>2035</v>
      </c>
      <c r="AH553" s="65">
        <v>2209</v>
      </c>
      <c r="AI553" s="65">
        <v>1173565</v>
      </c>
      <c r="AJ553" s="66">
        <v>0.41799999999999998</v>
      </c>
      <c r="AK553" s="66">
        <v>0.35299999999999998</v>
      </c>
      <c r="AL553" s="66">
        <v>0.45300000000000001</v>
      </c>
      <c r="AM553" s="66">
        <v>0.42599999999999999</v>
      </c>
      <c r="AN553" s="66">
        <v>0.42599999999999999</v>
      </c>
      <c r="AO553" s="66">
        <v>0.627</v>
      </c>
      <c r="AP553" s="66">
        <v>0.32600000000000001</v>
      </c>
      <c r="AQ553" s="66">
        <v>0.627</v>
      </c>
      <c r="AR553" s="58">
        <v>0.10568</v>
      </c>
    </row>
    <row r="554" spans="1:44" x14ac:dyDescent="0.2">
      <c r="A554" s="61" t="s">
        <v>1128</v>
      </c>
      <c r="B554" s="58" t="s">
        <v>1129</v>
      </c>
      <c r="C554" s="65">
        <v>887019</v>
      </c>
      <c r="D554" s="65">
        <v>147214</v>
      </c>
      <c r="E554" s="66">
        <v>0.93600000000000005</v>
      </c>
      <c r="F554" s="65">
        <v>15421</v>
      </c>
      <c r="G554" s="65">
        <v>46263</v>
      </c>
      <c r="H554" s="66">
        <v>0.52300000000000002</v>
      </c>
      <c r="I554" s="65">
        <v>17438</v>
      </c>
      <c r="J554" s="66">
        <v>0.86</v>
      </c>
      <c r="K554" s="65">
        <v>6689298007</v>
      </c>
      <c r="L554" s="65">
        <v>6252</v>
      </c>
      <c r="M554" s="65">
        <v>1069945</v>
      </c>
      <c r="N554" s="65">
        <v>180769</v>
      </c>
      <c r="O554" s="66">
        <v>0.59</v>
      </c>
      <c r="P554" s="65">
        <v>7051</v>
      </c>
      <c r="Q554" s="65">
        <v>7230</v>
      </c>
      <c r="R554" s="65">
        <v>7141</v>
      </c>
      <c r="S554" s="66">
        <v>1.425</v>
      </c>
      <c r="T554" s="66">
        <v>1.6120000000000001</v>
      </c>
      <c r="U554" s="66">
        <v>0.434</v>
      </c>
      <c r="V554" s="65">
        <v>6568950733</v>
      </c>
      <c r="W554" s="65">
        <v>6809645282</v>
      </c>
      <c r="X554" s="65">
        <v>1065893873</v>
      </c>
      <c r="Y554" s="65">
        <v>1130169427</v>
      </c>
      <c r="Z554" s="65">
        <v>7677</v>
      </c>
      <c r="AA554" s="65">
        <v>5991</v>
      </c>
      <c r="AB554" s="67">
        <v>0.54039999999999999</v>
      </c>
      <c r="AC554" s="65">
        <v>1950</v>
      </c>
      <c r="AD554" s="66">
        <v>0.15129999999999999</v>
      </c>
      <c r="AE554" s="66">
        <v>0.61199999999999999</v>
      </c>
      <c r="AF554" s="65">
        <v>6456</v>
      </c>
      <c r="AG554" s="65">
        <v>6280</v>
      </c>
      <c r="AH554" s="65">
        <v>6568</v>
      </c>
      <c r="AI554" s="65">
        <v>1036791</v>
      </c>
      <c r="AJ554" s="66">
        <v>0.54900000000000004</v>
      </c>
      <c r="AK554" s="66">
        <v>0.40500000000000003</v>
      </c>
      <c r="AL554" s="66">
        <v>0.505</v>
      </c>
      <c r="AM554" s="66">
        <v>0.505</v>
      </c>
      <c r="AN554" s="66">
        <v>0.505</v>
      </c>
      <c r="AO554" s="66">
        <v>0.48099999999999998</v>
      </c>
      <c r="AP554" s="66">
        <v>0.40500000000000003</v>
      </c>
      <c r="AQ554" s="66">
        <v>0.48099999999999998</v>
      </c>
      <c r="AR554" s="58">
        <v>0.47670000000000001</v>
      </c>
    </row>
    <row r="555" spans="1:44" x14ac:dyDescent="0.2">
      <c r="A555" s="61" t="s">
        <v>1130</v>
      </c>
      <c r="B555" s="58" t="s">
        <v>1131</v>
      </c>
      <c r="C555" s="65">
        <v>16200288</v>
      </c>
      <c r="D555" s="65">
        <v>731696</v>
      </c>
      <c r="E555" s="66">
        <v>12.935</v>
      </c>
      <c r="F555" s="65">
        <v>42329</v>
      </c>
      <c r="G555" s="65">
        <v>126987</v>
      </c>
      <c r="H555" s="66">
        <v>0.25</v>
      </c>
      <c r="I555" s="65">
        <v>53890</v>
      </c>
      <c r="J555" s="66">
        <v>0.5</v>
      </c>
      <c r="K555" s="65">
        <v>3637108971</v>
      </c>
      <c r="L555" s="65">
        <v>189</v>
      </c>
      <c r="M555" s="65">
        <v>19243962</v>
      </c>
      <c r="N555" s="65">
        <v>886552</v>
      </c>
      <c r="O555" s="66">
        <v>2.8959999999999999</v>
      </c>
      <c r="P555" s="65">
        <v>219</v>
      </c>
      <c r="Q555" s="65">
        <v>222</v>
      </c>
      <c r="R555" s="65">
        <v>221</v>
      </c>
      <c r="S555" s="66">
        <v>1.425</v>
      </c>
      <c r="T555" s="66">
        <v>1.6379999999999999</v>
      </c>
      <c r="U555" s="66">
        <v>0</v>
      </c>
      <c r="V555" s="65">
        <v>3564351946</v>
      </c>
      <c r="W555" s="65">
        <v>3709865996</v>
      </c>
      <c r="X555" s="65">
        <v>167366323</v>
      </c>
      <c r="Y555" s="65">
        <v>167558513</v>
      </c>
      <c r="Z555" s="65">
        <v>229</v>
      </c>
      <c r="AA555" s="65">
        <v>199</v>
      </c>
      <c r="AB555" s="67">
        <v>0.38340000000000002</v>
      </c>
      <c r="AC555" s="65">
        <v>18</v>
      </c>
      <c r="AD555" s="66">
        <v>0.1636</v>
      </c>
      <c r="AE555" s="66">
        <v>0.63800000000000001</v>
      </c>
      <c r="AF555" s="65">
        <v>199</v>
      </c>
      <c r="AG555" s="65">
        <v>229</v>
      </c>
      <c r="AH555" s="65">
        <v>204</v>
      </c>
      <c r="AI555" s="65">
        <v>18185617</v>
      </c>
      <c r="AJ555" s="66">
        <v>6.5000000000000002E-2</v>
      </c>
      <c r="AK555" s="66">
        <v>0</v>
      </c>
      <c r="AL555" s="66">
        <v>0.1</v>
      </c>
      <c r="AM555" s="66">
        <v>0.1</v>
      </c>
      <c r="AN555" s="66">
        <v>0.1</v>
      </c>
      <c r="AO555" s="66">
        <v>0</v>
      </c>
      <c r="AP555" s="66">
        <v>0</v>
      </c>
      <c r="AQ555" s="66">
        <v>0.36</v>
      </c>
      <c r="AR555" s="58">
        <v>0.29393999999999998</v>
      </c>
    </row>
    <row r="556" spans="1:44" x14ac:dyDescent="0.2">
      <c r="A556" s="61" t="s">
        <v>1132</v>
      </c>
      <c r="B556" s="58" t="s">
        <v>1133</v>
      </c>
      <c r="C556" s="65">
        <v>885504</v>
      </c>
      <c r="D556" s="65">
        <v>337716</v>
      </c>
      <c r="E556" s="66">
        <v>1.3420000000000001</v>
      </c>
      <c r="F556" s="65">
        <v>18751</v>
      </c>
      <c r="G556" s="65">
        <v>56253</v>
      </c>
      <c r="H556" s="66">
        <v>0.316</v>
      </c>
      <c r="I556" s="65">
        <v>24619</v>
      </c>
      <c r="J556" s="66">
        <v>0.79900000000000004</v>
      </c>
      <c r="K556" s="65">
        <v>9307539876</v>
      </c>
      <c r="L556" s="65">
        <v>8601</v>
      </c>
      <c r="M556" s="65">
        <v>1082146</v>
      </c>
      <c r="N556" s="65">
        <v>423745</v>
      </c>
      <c r="O556" s="66">
        <v>1.3839999999999999</v>
      </c>
      <c r="P556" s="65">
        <v>10090</v>
      </c>
      <c r="Q556" s="65">
        <v>10295</v>
      </c>
      <c r="R556" s="65">
        <v>10193</v>
      </c>
      <c r="S556" s="66">
        <v>1.425</v>
      </c>
      <c r="T556" s="66">
        <v>1.091</v>
      </c>
      <c r="U556" s="66">
        <v>0.27700000000000002</v>
      </c>
      <c r="V556" s="65">
        <v>9058717557</v>
      </c>
      <c r="W556" s="65">
        <v>9556362195</v>
      </c>
      <c r="X556" s="65">
        <v>3589187846</v>
      </c>
      <c r="Y556" s="65">
        <v>3644631249</v>
      </c>
      <c r="Z556" s="65">
        <v>10792</v>
      </c>
      <c r="AA556" s="65">
        <v>8174</v>
      </c>
      <c r="AB556" s="67">
        <v>0.1009</v>
      </c>
      <c r="AC556" s="65">
        <v>123</v>
      </c>
      <c r="AD556" s="66">
        <v>2.8500000000000001E-2</v>
      </c>
      <c r="AE556" s="66">
        <v>9.0999999999999998E-2</v>
      </c>
      <c r="AF556" s="65">
        <v>8913</v>
      </c>
      <c r="AG556" s="65">
        <v>8767</v>
      </c>
      <c r="AH556" s="65">
        <v>9283</v>
      </c>
      <c r="AI556" s="65">
        <v>1029447</v>
      </c>
      <c r="AJ556" s="66">
        <v>0.47699999999999998</v>
      </c>
      <c r="AK556" s="66">
        <v>0.58299999999999996</v>
      </c>
      <c r="AL556" s="66">
        <v>0.68300000000000005</v>
      </c>
      <c r="AM556" s="66">
        <v>0.58299999999999996</v>
      </c>
      <c r="AN556" s="66">
        <v>0.58299999999999996</v>
      </c>
      <c r="AO556" s="66">
        <v>0.621</v>
      </c>
      <c r="AP556" s="66">
        <v>0.40899999999999997</v>
      </c>
      <c r="AQ556" s="66">
        <v>0.621</v>
      </c>
      <c r="AR556" s="58">
        <v>0.10779</v>
      </c>
    </row>
    <row r="557" spans="1:44" x14ac:dyDescent="0.2">
      <c r="A557" s="61" t="s">
        <v>1134</v>
      </c>
      <c r="B557" s="58" t="s">
        <v>1135</v>
      </c>
      <c r="C557" s="65">
        <v>1048780</v>
      </c>
      <c r="D557" s="65">
        <v>312572</v>
      </c>
      <c r="E557" s="66">
        <v>1.4039999999999999</v>
      </c>
      <c r="F557" s="65">
        <v>19751</v>
      </c>
      <c r="G557" s="65">
        <v>59253</v>
      </c>
      <c r="H557" s="66">
        <v>0.28399999999999997</v>
      </c>
      <c r="I557" s="65">
        <v>26055</v>
      </c>
      <c r="J557" s="66">
        <v>0.79</v>
      </c>
      <c r="K557" s="65">
        <v>3780167126</v>
      </c>
      <c r="L557" s="65">
        <v>2936</v>
      </c>
      <c r="M557" s="65">
        <v>1287522</v>
      </c>
      <c r="N557" s="65">
        <v>398380</v>
      </c>
      <c r="O557" s="66">
        <v>1.3009999999999999</v>
      </c>
      <c r="P557" s="65">
        <v>3465</v>
      </c>
      <c r="Q557" s="65">
        <v>3569</v>
      </c>
      <c r="R557" s="65">
        <v>3517</v>
      </c>
      <c r="S557" s="66">
        <v>1.425</v>
      </c>
      <c r="T557" s="66">
        <v>1.1140000000000001</v>
      </c>
      <c r="U557" s="66">
        <v>0.27100000000000002</v>
      </c>
      <c r="V557" s="65">
        <v>3635795878</v>
      </c>
      <c r="W557" s="65">
        <v>3924538374</v>
      </c>
      <c r="X557" s="65">
        <v>1084750408</v>
      </c>
      <c r="Y557" s="65">
        <v>1169645686</v>
      </c>
      <c r="Z557" s="65">
        <v>3742</v>
      </c>
      <c r="AA557" s="65">
        <v>2822</v>
      </c>
      <c r="AB557" s="67">
        <v>0.10970000000000001</v>
      </c>
      <c r="AC557" s="65">
        <v>73</v>
      </c>
      <c r="AD557" s="66">
        <v>4.6100000000000002E-2</v>
      </c>
      <c r="AE557" s="66">
        <v>0.114</v>
      </c>
      <c r="AF557" s="65">
        <v>2835</v>
      </c>
      <c r="AG557" s="65">
        <v>3041</v>
      </c>
      <c r="AH557" s="65">
        <v>3212</v>
      </c>
      <c r="AI557" s="65">
        <v>1221836</v>
      </c>
      <c r="AJ557" s="66">
        <v>0.378</v>
      </c>
      <c r="AK557" s="66">
        <v>0.621</v>
      </c>
      <c r="AL557" s="66">
        <v>0.72099999999999997</v>
      </c>
      <c r="AM557" s="66">
        <v>0.621</v>
      </c>
      <c r="AN557" s="66">
        <v>0.621</v>
      </c>
      <c r="AO557" s="66">
        <v>0.57499999999999996</v>
      </c>
      <c r="AP557" s="66">
        <v>0.29899999999999999</v>
      </c>
      <c r="AQ557" s="66">
        <v>0.57499999999999996</v>
      </c>
      <c r="AR557" s="58">
        <v>0.1293</v>
      </c>
    </row>
    <row r="558" spans="1:44" x14ac:dyDescent="0.2">
      <c r="A558" s="61" t="s">
        <v>1136</v>
      </c>
      <c r="B558" s="58" t="s">
        <v>1137</v>
      </c>
      <c r="C558" s="65">
        <v>6321643</v>
      </c>
      <c r="D558" s="65">
        <v>477308</v>
      </c>
      <c r="E558" s="66">
        <v>5.4569999999999999</v>
      </c>
      <c r="F558" s="65">
        <v>56037</v>
      </c>
      <c r="G558" s="65">
        <v>168111</v>
      </c>
      <c r="H558" s="66">
        <v>0.25</v>
      </c>
      <c r="I558" s="65">
        <v>42460</v>
      </c>
      <c r="J558" s="66">
        <v>0.5</v>
      </c>
      <c r="K558" s="65">
        <v>2168590235</v>
      </c>
      <c r="L558" s="65">
        <v>290</v>
      </c>
      <c r="M558" s="65">
        <v>7477897</v>
      </c>
      <c r="N558" s="65">
        <v>576061</v>
      </c>
      <c r="O558" s="66">
        <v>1.881</v>
      </c>
      <c r="P558" s="65">
        <v>181</v>
      </c>
      <c r="Q558" s="65">
        <v>167</v>
      </c>
      <c r="R558" s="65">
        <v>181</v>
      </c>
      <c r="S558" s="66">
        <v>1.425</v>
      </c>
      <c r="T558" s="66">
        <v>1.2450000000000001</v>
      </c>
      <c r="U558" s="66">
        <v>0</v>
      </c>
      <c r="V558" s="65">
        <v>2124605391</v>
      </c>
      <c r="W558" s="65">
        <v>2212575079</v>
      </c>
      <c r="X558" s="65">
        <v>142968778</v>
      </c>
      <c r="Y558" s="65">
        <v>167057911</v>
      </c>
      <c r="Z558" s="65">
        <v>350</v>
      </c>
      <c r="AA558" s="65">
        <v>155</v>
      </c>
      <c r="AB558" s="67">
        <v>0.19850000000000001</v>
      </c>
      <c r="AC558" s="65">
        <v>19</v>
      </c>
      <c r="AD558" s="66">
        <v>6.8699999999999997E-2</v>
      </c>
      <c r="AE558" s="66">
        <v>0.245</v>
      </c>
      <c r="AF558" s="65">
        <v>248</v>
      </c>
      <c r="AG558" s="65">
        <v>320</v>
      </c>
      <c r="AH558" s="65">
        <v>315</v>
      </c>
      <c r="AI558" s="65">
        <v>7024047</v>
      </c>
      <c r="AJ558" s="66">
        <v>6.5000000000000002E-2</v>
      </c>
      <c r="AK558" s="66">
        <v>0</v>
      </c>
      <c r="AL558" s="66">
        <v>0.1</v>
      </c>
      <c r="AM558" s="66">
        <v>0.1</v>
      </c>
      <c r="AN558" s="66">
        <v>0.1</v>
      </c>
      <c r="AO558" s="66">
        <v>0</v>
      </c>
      <c r="AP558" s="66">
        <v>0</v>
      </c>
      <c r="AQ558" s="66">
        <v>0.36</v>
      </c>
      <c r="AR558" s="58">
        <v>0.21757000000000001</v>
      </c>
    </row>
    <row r="559" spans="1:44" x14ac:dyDescent="0.2">
      <c r="A559" s="61" t="s">
        <v>1138</v>
      </c>
      <c r="B559" s="58" t="s">
        <v>1139</v>
      </c>
      <c r="C559" s="65">
        <v>4154705</v>
      </c>
      <c r="D559" s="65">
        <v>298604</v>
      </c>
      <c r="E559" s="66">
        <v>3.5539999999999998</v>
      </c>
      <c r="F559" s="65">
        <v>20553</v>
      </c>
      <c r="G559" s="65">
        <v>61659</v>
      </c>
      <c r="H559" s="66">
        <v>0.25</v>
      </c>
      <c r="I559" s="65">
        <v>32987</v>
      </c>
      <c r="J559" s="66">
        <v>0.5</v>
      </c>
      <c r="K559" s="65">
        <v>4747981090</v>
      </c>
      <c r="L559" s="65">
        <v>921</v>
      </c>
      <c r="M559" s="65">
        <v>5155245</v>
      </c>
      <c r="N559" s="65">
        <v>377713</v>
      </c>
      <c r="O559" s="66">
        <v>1.2330000000000001</v>
      </c>
      <c r="P559" s="65">
        <v>2124</v>
      </c>
      <c r="Q559" s="65">
        <v>2137</v>
      </c>
      <c r="R559" s="65">
        <v>2131</v>
      </c>
      <c r="S559" s="66">
        <v>1.425</v>
      </c>
      <c r="T559" s="66">
        <v>1.3939999999999999</v>
      </c>
      <c r="U559" s="66">
        <v>0</v>
      </c>
      <c r="V559" s="65">
        <v>4655730572</v>
      </c>
      <c r="W559" s="65">
        <v>4840231608</v>
      </c>
      <c r="X559" s="65">
        <v>565765719</v>
      </c>
      <c r="Y559" s="65">
        <v>347873997</v>
      </c>
      <c r="Z559" s="65">
        <v>1165</v>
      </c>
      <c r="AA559" s="65">
        <v>1836</v>
      </c>
      <c r="AB559" s="67">
        <v>0.47020000000000001</v>
      </c>
      <c r="AC559" s="65">
        <v>181</v>
      </c>
      <c r="AD559" s="66">
        <v>6.0600000000000001E-2</v>
      </c>
      <c r="AE559" s="66">
        <v>0.39400000000000002</v>
      </c>
      <c r="AF559" s="65">
        <v>1834</v>
      </c>
      <c r="AG559" s="65">
        <v>1004</v>
      </c>
      <c r="AH559" s="65">
        <v>999</v>
      </c>
      <c r="AI559" s="65">
        <v>4845076</v>
      </c>
      <c r="AJ559" s="66">
        <v>6.5000000000000002E-2</v>
      </c>
      <c r="AK559" s="66">
        <v>0</v>
      </c>
      <c r="AL559" s="66">
        <v>0.1</v>
      </c>
      <c r="AM559" s="66">
        <v>0.1</v>
      </c>
      <c r="AN559" s="66">
        <v>0.1</v>
      </c>
      <c r="AO559" s="66">
        <v>0</v>
      </c>
      <c r="AP559" s="66">
        <v>0</v>
      </c>
      <c r="AQ559" s="66">
        <v>0.36</v>
      </c>
      <c r="AR559" s="58">
        <v>0.28043000000000001</v>
      </c>
    </row>
    <row r="560" spans="1:44" x14ac:dyDescent="0.2">
      <c r="A560" s="61" t="s">
        <v>1140</v>
      </c>
      <c r="B560" s="58" t="s">
        <v>1141</v>
      </c>
      <c r="C560" s="65">
        <v>26153099</v>
      </c>
      <c r="D560" s="65">
        <v>1486251</v>
      </c>
      <c r="E560" s="66">
        <v>21.535</v>
      </c>
      <c r="F560" s="65">
        <v>66126</v>
      </c>
      <c r="G560" s="65">
        <v>198378</v>
      </c>
      <c r="H560" s="66">
        <v>0.25</v>
      </c>
      <c r="I560" s="65">
        <v>49982</v>
      </c>
      <c r="J560" s="66">
        <v>0.5</v>
      </c>
      <c r="K560" s="65">
        <v>3748432031</v>
      </c>
      <c r="L560" s="65">
        <v>121</v>
      </c>
      <c r="M560" s="65">
        <v>30978777</v>
      </c>
      <c r="N560" s="65">
        <v>1793328</v>
      </c>
      <c r="O560" s="66">
        <v>5.8579999999999997</v>
      </c>
      <c r="P560" s="65">
        <v>127</v>
      </c>
      <c r="Q560" s="65">
        <v>99</v>
      </c>
      <c r="R560" s="65">
        <v>127</v>
      </c>
      <c r="S560" s="66">
        <v>1.425</v>
      </c>
      <c r="T560" s="66">
        <v>1.119</v>
      </c>
      <c r="U560" s="66">
        <v>0</v>
      </c>
      <c r="V560" s="65">
        <v>3678511607</v>
      </c>
      <c r="W560" s="65">
        <v>3818352455</v>
      </c>
      <c r="X560" s="65">
        <v>132602855</v>
      </c>
      <c r="Y560" s="65">
        <v>216992784</v>
      </c>
      <c r="Z560" s="65">
        <v>146</v>
      </c>
      <c r="AA560" s="65">
        <v>109</v>
      </c>
      <c r="AB560" s="67">
        <v>3.1099999999999999E-2</v>
      </c>
      <c r="AC560" s="65">
        <v>3</v>
      </c>
      <c r="AD560" s="66">
        <v>0.1077</v>
      </c>
      <c r="AE560" s="66">
        <v>0.11899999999999999</v>
      </c>
      <c r="AF560" s="65">
        <v>109</v>
      </c>
      <c r="AG560" s="65">
        <v>164</v>
      </c>
      <c r="AH560" s="65">
        <v>126</v>
      </c>
      <c r="AI560" s="65">
        <v>30304384</v>
      </c>
      <c r="AJ560" s="66">
        <v>6.5000000000000002E-2</v>
      </c>
      <c r="AK560" s="66">
        <v>0</v>
      </c>
      <c r="AL560" s="66">
        <v>0.1</v>
      </c>
      <c r="AM560" s="66">
        <v>0.1</v>
      </c>
      <c r="AN560" s="66">
        <v>0.1</v>
      </c>
      <c r="AO560" s="66">
        <v>0</v>
      </c>
      <c r="AP560" s="66">
        <v>0</v>
      </c>
      <c r="AQ560" s="66">
        <v>0.36</v>
      </c>
      <c r="AR560" s="58">
        <v>0.23566000000000001</v>
      </c>
    </row>
    <row r="561" spans="1:44" x14ac:dyDescent="0.2">
      <c r="A561" s="61" t="s">
        <v>1142</v>
      </c>
      <c r="B561" s="58" t="s">
        <v>1143</v>
      </c>
      <c r="C561" s="65">
        <v>1436990</v>
      </c>
      <c r="D561" s="65">
        <v>191697</v>
      </c>
      <c r="E561" s="66">
        <v>1.417</v>
      </c>
      <c r="F561" s="65">
        <v>17851</v>
      </c>
      <c r="G561" s="65">
        <v>53553</v>
      </c>
      <c r="H561" s="66">
        <v>0.27800000000000002</v>
      </c>
      <c r="I561" s="65">
        <v>23134</v>
      </c>
      <c r="J561" s="66">
        <v>0.78800000000000003</v>
      </c>
      <c r="K561" s="65">
        <v>3386958318</v>
      </c>
      <c r="L561" s="65">
        <v>2003</v>
      </c>
      <c r="M561" s="65">
        <v>1690942</v>
      </c>
      <c r="N561" s="65">
        <v>231606</v>
      </c>
      <c r="O561" s="66">
        <v>0.75600000000000001</v>
      </c>
      <c r="P561" s="65">
        <v>2385</v>
      </c>
      <c r="Q561" s="65">
        <v>2332</v>
      </c>
      <c r="R561" s="65">
        <v>2385</v>
      </c>
      <c r="S561" s="66">
        <v>1.425</v>
      </c>
      <c r="T561" s="66">
        <v>1.627</v>
      </c>
      <c r="U561" s="66">
        <v>0.26400000000000001</v>
      </c>
      <c r="V561" s="65">
        <v>3296398647</v>
      </c>
      <c r="W561" s="65">
        <v>3477517990</v>
      </c>
      <c r="X561" s="65">
        <v>462179817</v>
      </c>
      <c r="Y561" s="65">
        <v>463908620</v>
      </c>
      <c r="Z561" s="65">
        <v>2420</v>
      </c>
      <c r="AA561" s="65">
        <v>2039</v>
      </c>
      <c r="AB561" s="67">
        <v>0.61980000000000002</v>
      </c>
      <c r="AC561" s="65">
        <v>595</v>
      </c>
      <c r="AD561" s="66">
        <v>0.12089999999999999</v>
      </c>
      <c r="AE561" s="66">
        <v>0.627</v>
      </c>
      <c r="AF561" s="65">
        <v>2035</v>
      </c>
      <c r="AG561" s="65">
        <v>2167</v>
      </c>
      <c r="AH561" s="65">
        <v>2136</v>
      </c>
      <c r="AI561" s="65">
        <v>1628051</v>
      </c>
      <c r="AJ561" s="66">
        <v>0.313</v>
      </c>
      <c r="AK561" s="66">
        <v>6.5000000000000002E-2</v>
      </c>
      <c r="AL561" s="66">
        <v>0.16500000000000001</v>
      </c>
      <c r="AM561" s="66">
        <v>0.16500000000000001</v>
      </c>
      <c r="AN561" s="66">
        <v>0.16500000000000001</v>
      </c>
      <c r="AO561" s="66">
        <v>0.41199999999999998</v>
      </c>
      <c r="AP561" s="66">
        <v>6.5000000000000002E-2</v>
      </c>
      <c r="AQ561" s="66">
        <v>0.41199999999999998</v>
      </c>
      <c r="AR561" s="58">
        <v>0.49264999999999998</v>
      </c>
    </row>
    <row r="562" spans="1:44" x14ac:dyDescent="0.2">
      <c r="A562" s="61" t="s">
        <v>1144</v>
      </c>
      <c r="B562" s="58" t="s">
        <v>1145</v>
      </c>
      <c r="C562" s="65">
        <v>15794976</v>
      </c>
      <c r="D562" s="65">
        <v>712579</v>
      </c>
      <c r="E562" s="66">
        <v>12.61</v>
      </c>
      <c r="F562" s="65">
        <v>31718</v>
      </c>
      <c r="G562" s="65">
        <v>95154</v>
      </c>
      <c r="H562" s="66">
        <v>0.25</v>
      </c>
      <c r="I562" s="65">
        <v>46657</v>
      </c>
      <c r="J562" s="66">
        <v>0.5</v>
      </c>
      <c r="K562" s="65">
        <v>25665204744</v>
      </c>
      <c r="L562" s="65">
        <v>1342</v>
      </c>
      <c r="M562" s="65">
        <v>19124593</v>
      </c>
      <c r="N562" s="65">
        <v>884617</v>
      </c>
      <c r="O562" s="66">
        <v>2.8889999999999998</v>
      </c>
      <c r="P562" s="65">
        <v>1707</v>
      </c>
      <c r="Q562" s="65">
        <v>1765</v>
      </c>
      <c r="R562" s="65">
        <v>1736</v>
      </c>
      <c r="S562" s="66">
        <v>1.425</v>
      </c>
      <c r="T562" s="66">
        <v>1.5009999999999999</v>
      </c>
      <c r="U562" s="66">
        <v>0</v>
      </c>
      <c r="V562" s="65">
        <v>25015979099</v>
      </c>
      <c r="W562" s="65">
        <v>26314430390</v>
      </c>
      <c r="X562" s="65">
        <v>1315284112</v>
      </c>
      <c r="Y562" s="65">
        <v>1187157037</v>
      </c>
      <c r="Z562" s="65">
        <v>1666</v>
      </c>
      <c r="AA562" s="65">
        <v>1417</v>
      </c>
      <c r="AB562" s="67">
        <v>0.52400000000000002</v>
      </c>
      <c r="AC562" s="65">
        <v>290</v>
      </c>
      <c r="AD562" s="66">
        <v>8.77E-2</v>
      </c>
      <c r="AE562" s="66">
        <v>0.501</v>
      </c>
      <c r="AF562" s="65">
        <v>1729</v>
      </c>
      <c r="AG562" s="65">
        <v>1472</v>
      </c>
      <c r="AH562" s="65">
        <v>1451</v>
      </c>
      <c r="AI562" s="65">
        <v>18135375</v>
      </c>
      <c r="AJ562" s="66">
        <v>6.5000000000000002E-2</v>
      </c>
      <c r="AK562" s="66">
        <v>0</v>
      </c>
      <c r="AL562" s="66">
        <v>0.1</v>
      </c>
      <c r="AM562" s="66">
        <v>0.1</v>
      </c>
      <c r="AN562" s="66">
        <v>0.1</v>
      </c>
      <c r="AO562" s="66">
        <v>0</v>
      </c>
      <c r="AP562" s="66">
        <v>0</v>
      </c>
      <c r="AQ562" s="66">
        <v>0.36</v>
      </c>
      <c r="AR562" s="58">
        <v>0.38214999999999999</v>
      </c>
    </row>
    <row r="563" spans="1:44" x14ac:dyDescent="0.2">
      <c r="A563" s="61" t="s">
        <v>1146</v>
      </c>
      <c r="B563" s="58" t="s">
        <v>1147</v>
      </c>
      <c r="C563" s="65">
        <v>30586898</v>
      </c>
      <c r="D563" s="65">
        <v>706744</v>
      </c>
      <c r="E563" s="66">
        <v>22.98</v>
      </c>
      <c r="F563" s="65">
        <v>49082</v>
      </c>
      <c r="G563" s="65">
        <v>147246</v>
      </c>
      <c r="H563" s="66">
        <v>0.25</v>
      </c>
      <c r="I563" s="65">
        <v>85540</v>
      </c>
      <c r="J563" s="66">
        <v>0.5</v>
      </c>
      <c r="K563" s="65">
        <v>7853745872</v>
      </c>
      <c r="L563" s="65">
        <v>194</v>
      </c>
      <c r="M563" s="65">
        <v>40483226</v>
      </c>
      <c r="N563" s="65">
        <v>969041</v>
      </c>
      <c r="O563" s="66">
        <v>3.165</v>
      </c>
      <c r="P563" s="65">
        <v>246</v>
      </c>
      <c r="Q563" s="65">
        <v>270</v>
      </c>
      <c r="R563" s="65">
        <v>258</v>
      </c>
      <c r="S563" s="66">
        <v>1.425</v>
      </c>
      <c r="T563" s="66">
        <v>1.806</v>
      </c>
      <c r="U563" s="66">
        <v>0</v>
      </c>
      <c r="V563" s="65">
        <v>7571376814</v>
      </c>
      <c r="W563" s="65">
        <v>8136114930</v>
      </c>
      <c r="X563" s="65">
        <v>210394340</v>
      </c>
      <c r="Y563" s="65">
        <v>187994024</v>
      </c>
      <c r="Z563" s="65">
        <v>266</v>
      </c>
      <c r="AA563" s="65">
        <v>207</v>
      </c>
      <c r="AB563" s="67">
        <v>0.57730000000000004</v>
      </c>
      <c r="AC563" s="65">
        <v>55</v>
      </c>
      <c r="AD563" s="66">
        <v>0.24129999999999999</v>
      </c>
      <c r="AE563" s="66">
        <v>0.80600000000000005</v>
      </c>
      <c r="AF563" s="65">
        <v>283</v>
      </c>
      <c r="AG563" s="65">
        <v>233</v>
      </c>
      <c r="AH563" s="65">
        <v>205</v>
      </c>
      <c r="AI563" s="65">
        <v>39688365</v>
      </c>
      <c r="AJ563" s="66">
        <v>6.5000000000000002E-2</v>
      </c>
      <c r="AK563" s="66">
        <v>0</v>
      </c>
      <c r="AL563" s="66">
        <v>0.1</v>
      </c>
      <c r="AM563" s="66">
        <v>0.1</v>
      </c>
      <c r="AN563" s="66">
        <v>0.1</v>
      </c>
      <c r="AO563" s="66">
        <v>0</v>
      </c>
      <c r="AP563" s="66">
        <v>0</v>
      </c>
      <c r="AQ563" s="66">
        <v>0.36</v>
      </c>
      <c r="AR563" s="58">
        <v>0.47876999999999997</v>
      </c>
    </row>
    <row r="564" spans="1:44" x14ac:dyDescent="0.2">
      <c r="A564" s="61" t="s">
        <v>1148</v>
      </c>
      <c r="B564" s="58" t="s">
        <v>1149</v>
      </c>
      <c r="C564" s="65">
        <v>589463</v>
      </c>
      <c r="D564" s="65">
        <v>188585</v>
      </c>
      <c r="E564" s="66">
        <v>0.81599999999999995</v>
      </c>
      <c r="F564" s="65">
        <v>17558</v>
      </c>
      <c r="G564" s="65">
        <v>52674</v>
      </c>
      <c r="H564" s="66">
        <v>0.58399999999999996</v>
      </c>
      <c r="I564" s="65">
        <v>18584</v>
      </c>
      <c r="J564" s="66">
        <v>0.878</v>
      </c>
      <c r="K564" s="65">
        <v>2273914244</v>
      </c>
      <c r="L564" s="65">
        <v>3133</v>
      </c>
      <c r="M564" s="65">
        <v>725794</v>
      </c>
      <c r="N564" s="65">
        <v>238004</v>
      </c>
      <c r="O564" s="66">
        <v>0.77700000000000002</v>
      </c>
      <c r="P564" s="65">
        <v>3731</v>
      </c>
      <c r="Q564" s="65">
        <v>4050</v>
      </c>
      <c r="R564" s="65">
        <v>3891</v>
      </c>
      <c r="S564" s="66">
        <v>1.425</v>
      </c>
      <c r="T564" s="66">
        <v>1.1679999999999999</v>
      </c>
      <c r="U564" s="66">
        <v>0.48299999999999998</v>
      </c>
      <c r="V564" s="65">
        <v>2217090347</v>
      </c>
      <c r="W564" s="65">
        <v>2330738141</v>
      </c>
      <c r="X564" s="65">
        <v>715737800</v>
      </c>
      <c r="Y564" s="65">
        <v>745667001</v>
      </c>
      <c r="Z564" s="65">
        <v>3954</v>
      </c>
      <c r="AA564" s="65">
        <v>3100</v>
      </c>
      <c r="AB564" s="67">
        <v>0.2087</v>
      </c>
      <c r="AC564" s="65">
        <v>104</v>
      </c>
      <c r="AD564" s="66">
        <v>2.35E-2</v>
      </c>
      <c r="AE564" s="66">
        <v>0.16800000000000001</v>
      </c>
      <c r="AF564" s="65">
        <v>3103</v>
      </c>
      <c r="AG564" s="65">
        <v>3148</v>
      </c>
      <c r="AH564" s="65">
        <v>3398</v>
      </c>
      <c r="AI564" s="65">
        <v>685914</v>
      </c>
      <c r="AJ564" s="66">
        <v>0.65500000000000003</v>
      </c>
      <c r="AK564" s="66">
        <v>0.77500000000000002</v>
      </c>
      <c r="AL564" s="66">
        <v>0.875</v>
      </c>
      <c r="AM564" s="66">
        <v>0.77500000000000002</v>
      </c>
      <c r="AN564" s="66">
        <v>0.77500000000000002</v>
      </c>
      <c r="AO564" s="66">
        <v>0.67300000000000004</v>
      </c>
      <c r="AP564" s="66">
        <v>0.60699999999999998</v>
      </c>
      <c r="AQ564" s="66">
        <v>0.67300000000000004</v>
      </c>
      <c r="AR564" s="58">
        <v>0.17513000000000001</v>
      </c>
    </row>
    <row r="565" spans="1:44" x14ac:dyDescent="0.2">
      <c r="A565" s="61" t="s">
        <v>1150</v>
      </c>
      <c r="B565" s="58" t="s">
        <v>1151</v>
      </c>
      <c r="C565" s="65">
        <v>4749288</v>
      </c>
      <c r="D565" s="65">
        <v>315182</v>
      </c>
      <c r="E565" s="66">
        <v>4.0060000000000002</v>
      </c>
      <c r="F565" s="65">
        <v>40223</v>
      </c>
      <c r="G565" s="65">
        <v>120669</v>
      </c>
      <c r="H565" s="66">
        <v>0.25</v>
      </c>
      <c r="I565" s="65">
        <v>44920</v>
      </c>
      <c r="J565" s="66">
        <v>0.5</v>
      </c>
      <c r="K565" s="65">
        <v>2587847339</v>
      </c>
      <c r="L565" s="65">
        <v>406</v>
      </c>
      <c r="M565" s="65">
        <v>6374008</v>
      </c>
      <c r="N565" s="65">
        <v>434735</v>
      </c>
      <c r="O565" s="66">
        <v>1.42</v>
      </c>
      <c r="P565" s="65">
        <v>399</v>
      </c>
      <c r="Q565" s="65">
        <v>318</v>
      </c>
      <c r="R565" s="65">
        <v>399</v>
      </c>
      <c r="S565" s="66">
        <v>1.425</v>
      </c>
      <c r="T565" s="66">
        <v>1.6519999999999999</v>
      </c>
      <c r="U565" s="66">
        <v>0</v>
      </c>
      <c r="V565" s="65">
        <v>2516093388</v>
      </c>
      <c r="W565" s="65">
        <v>2659601291</v>
      </c>
      <c r="X565" s="65">
        <v>175724638</v>
      </c>
      <c r="Y565" s="65">
        <v>176502428</v>
      </c>
      <c r="Z565" s="65">
        <v>560</v>
      </c>
      <c r="AA565" s="65">
        <v>279</v>
      </c>
      <c r="AB565" s="67">
        <v>0.69120000000000004</v>
      </c>
      <c r="AC565" s="65">
        <v>76</v>
      </c>
      <c r="AD565" s="66">
        <v>0.1002</v>
      </c>
      <c r="AE565" s="66">
        <v>0.65200000000000002</v>
      </c>
      <c r="AF565" s="65">
        <v>296</v>
      </c>
      <c r="AG565" s="65">
        <v>460</v>
      </c>
      <c r="AH565" s="65">
        <v>441</v>
      </c>
      <c r="AI565" s="65">
        <v>6030841</v>
      </c>
      <c r="AJ565" s="66">
        <v>6.5000000000000002E-2</v>
      </c>
      <c r="AK565" s="66">
        <v>0</v>
      </c>
      <c r="AL565" s="66">
        <v>0.1</v>
      </c>
      <c r="AM565" s="66">
        <v>0.1</v>
      </c>
      <c r="AN565" s="66">
        <v>0.1</v>
      </c>
      <c r="AO565" s="66">
        <v>0</v>
      </c>
      <c r="AP565" s="66">
        <v>0</v>
      </c>
      <c r="AQ565" s="66">
        <v>0.36</v>
      </c>
      <c r="AR565" s="58">
        <v>0.56955</v>
      </c>
    </row>
    <row r="566" spans="1:44" x14ac:dyDescent="0.2">
      <c r="A566" s="61" t="s">
        <v>1152</v>
      </c>
      <c r="B566" s="58" t="s">
        <v>1153</v>
      </c>
      <c r="C566" s="65">
        <v>1879675</v>
      </c>
      <c r="D566" s="65">
        <v>250018</v>
      </c>
      <c r="E566" s="66">
        <v>1.853</v>
      </c>
      <c r="F566" s="65">
        <v>27462</v>
      </c>
      <c r="G566" s="65">
        <v>82386</v>
      </c>
      <c r="H566" s="66">
        <v>0.25</v>
      </c>
      <c r="I566" s="65">
        <v>28443</v>
      </c>
      <c r="J566" s="66">
        <v>0.72299999999999998</v>
      </c>
      <c r="K566" s="65">
        <v>1826629840</v>
      </c>
      <c r="L566" s="65">
        <v>842</v>
      </c>
      <c r="M566" s="65">
        <v>2169394</v>
      </c>
      <c r="N566" s="65">
        <v>291588</v>
      </c>
      <c r="O566" s="66">
        <v>0.95199999999999996</v>
      </c>
      <c r="P566" s="65">
        <v>432</v>
      </c>
      <c r="Q566" s="65">
        <v>432</v>
      </c>
      <c r="R566" s="65">
        <v>432</v>
      </c>
      <c r="S566" s="66">
        <v>1.425</v>
      </c>
      <c r="T566" s="66">
        <v>1.32</v>
      </c>
      <c r="U566" s="66">
        <v>0.188</v>
      </c>
      <c r="V566" s="65">
        <v>1807417859</v>
      </c>
      <c r="W566" s="65">
        <v>1845841821</v>
      </c>
      <c r="X566" s="65">
        <v>222147549</v>
      </c>
      <c r="Y566" s="65">
        <v>245517703</v>
      </c>
      <c r="Z566" s="65">
        <v>982</v>
      </c>
      <c r="AA566" s="65">
        <v>387</v>
      </c>
      <c r="AB566" s="67">
        <v>0.29570000000000002</v>
      </c>
      <c r="AC566" s="65">
        <v>68</v>
      </c>
      <c r="AD566" s="66">
        <v>6.0900000000000003E-2</v>
      </c>
      <c r="AE566" s="66">
        <v>0.32</v>
      </c>
      <c r="AF566" s="65">
        <v>387</v>
      </c>
      <c r="AG566" s="65">
        <v>820</v>
      </c>
      <c r="AH566" s="65">
        <v>902</v>
      </c>
      <c r="AI566" s="65">
        <v>2046387</v>
      </c>
      <c r="AJ566" s="66">
        <v>0.13</v>
      </c>
      <c r="AK566" s="66">
        <v>0</v>
      </c>
      <c r="AL566" s="66">
        <v>0.1</v>
      </c>
      <c r="AM566" s="66">
        <v>0.1</v>
      </c>
      <c r="AN566" s="66">
        <v>0.1</v>
      </c>
      <c r="AO566" s="66">
        <v>0.35</v>
      </c>
      <c r="AP566" s="66">
        <v>0</v>
      </c>
      <c r="AQ566" s="66">
        <v>0.36</v>
      </c>
      <c r="AR566" s="58">
        <v>0.29611999999999999</v>
      </c>
    </row>
    <row r="567" spans="1:44" x14ac:dyDescent="0.2">
      <c r="A567" s="61" t="s">
        <v>1154</v>
      </c>
      <c r="B567" s="58" t="s">
        <v>1155</v>
      </c>
      <c r="C567" s="65">
        <v>10496339</v>
      </c>
      <c r="D567" s="65">
        <v>652826</v>
      </c>
      <c r="E567" s="66">
        <v>8.7620000000000005</v>
      </c>
      <c r="F567" s="65">
        <v>44191</v>
      </c>
      <c r="G567" s="65">
        <v>132573</v>
      </c>
      <c r="H567" s="66">
        <v>0.25</v>
      </c>
      <c r="I567" s="65">
        <v>38697</v>
      </c>
      <c r="J567" s="66">
        <v>0.5</v>
      </c>
      <c r="K567" s="65">
        <v>1422022212</v>
      </c>
      <c r="L567" s="65">
        <v>114</v>
      </c>
      <c r="M567" s="65">
        <v>12473879</v>
      </c>
      <c r="N567" s="65">
        <v>807442</v>
      </c>
      <c r="O567" s="66">
        <v>2.637</v>
      </c>
      <c r="P567" s="65">
        <v>125</v>
      </c>
      <c r="Q567" s="65">
        <v>112</v>
      </c>
      <c r="R567" s="65">
        <v>125</v>
      </c>
      <c r="S567" s="66">
        <v>1.425</v>
      </c>
      <c r="T567" s="66">
        <v>1.052</v>
      </c>
      <c r="U567" s="66">
        <v>0</v>
      </c>
      <c r="V567" s="65">
        <v>1364060594</v>
      </c>
      <c r="W567" s="65">
        <v>1479983830</v>
      </c>
      <c r="X567" s="65">
        <v>85098478</v>
      </c>
      <c r="Y567" s="65">
        <v>92048475</v>
      </c>
      <c r="Z567" s="65">
        <v>141</v>
      </c>
      <c r="AA567" s="65">
        <v>96</v>
      </c>
      <c r="AB567" s="67">
        <v>0</v>
      </c>
      <c r="AC567" s="65">
        <v>5</v>
      </c>
      <c r="AD567" s="66">
        <v>2.0199999999999999E-2</v>
      </c>
      <c r="AE567" s="66">
        <v>5.1999999999999998E-2</v>
      </c>
      <c r="AF567" s="65">
        <v>96</v>
      </c>
      <c r="AG567" s="65">
        <v>134</v>
      </c>
      <c r="AH567" s="65">
        <v>122</v>
      </c>
      <c r="AI567" s="65">
        <v>12131015</v>
      </c>
      <c r="AJ567" s="66">
        <v>6.5000000000000002E-2</v>
      </c>
      <c r="AK567" s="66">
        <v>0</v>
      </c>
      <c r="AL567" s="66">
        <v>0.1</v>
      </c>
      <c r="AM567" s="66">
        <v>0.1</v>
      </c>
      <c r="AN567" s="66">
        <v>0.1</v>
      </c>
      <c r="AO567" s="66">
        <v>0</v>
      </c>
      <c r="AP567" s="66">
        <v>0</v>
      </c>
      <c r="AQ567" s="66">
        <v>0.36</v>
      </c>
      <c r="AR567" s="58">
        <v>0.27089999999999997</v>
      </c>
    </row>
    <row r="568" spans="1:44" x14ac:dyDescent="0.2">
      <c r="A568" s="61" t="s">
        <v>1156</v>
      </c>
      <c r="B568" s="58" t="s">
        <v>1157</v>
      </c>
      <c r="C568" s="65">
        <v>29121595</v>
      </c>
      <c r="D568" s="65">
        <v>567754</v>
      </c>
      <c r="E568" s="66">
        <v>21.654</v>
      </c>
      <c r="F568" s="65">
        <v>48663</v>
      </c>
      <c r="G568" s="65">
        <v>145989</v>
      </c>
      <c r="H568" s="66">
        <v>0.25</v>
      </c>
      <c r="I568" s="65">
        <v>90653</v>
      </c>
      <c r="J568" s="66">
        <v>0.5</v>
      </c>
      <c r="K568" s="65">
        <v>870479981</v>
      </c>
      <c r="L568" s="65">
        <v>27</v>
      </c>
      <c r="M568" s="65">
        <v>32239999</v>
      </c>
      <c r="N568" s="65">
        <v>651866</v>
      </c>
      <c r="O568" s="66">
        <v>2.129</v>
      </c>
      <c r="P568" s="65">
        <v>63</v>
      </c>
      <c r="Q568" s="65">
        <v>46</v>
      </c>
      <c r="R568" s="65">
        <v>63</v>
      </c>
      <c r="S568" s="66">
        <v>1.425</v>
      </c>
      <c r="T568" s="66">
        <v>1.292</v>
      </c>
      <c r="U568" s="66">
        <v>0</v>
      </c>
      <c r="V568" s="65">
        <v>838190495</v>
      </c>
      <c r="W568" s="65">
        <v>902769468</v>
      </c>
      <c r="X568" s="65">
        <v>14918601</v>
      </c>
      <c r="Y568" s="65">
        <v>17600398</v>
      </c>
      <c r="Z568" s="65">
        <v>31</v>
      </c>
      <c r="AA568" s="65">
        <v>65</v>
      </c>
      <c r="AB568" s="67">
        <v>0</v>
      </c>
      <c r="AC568" s="65">
        <v>0</v>
      </c>
      <c r="AD568" s="66">
        <v>0</v>
      </c>
      <c r="AE568" s="66">
        <v>0.29199999999999998</v>
      </c>
      <c r="AF568" s="65">
        <v>65</v>
      </c>
      <c r="AG568" s="65">
        <v>36</v>
      </c>
      <c r="AH568" s="65">
        <v>30</v>
      </c>
      <c r="AI568" s="65">
        <v>30092315</v>
      </c>
      <c r="AJ568" s="66">
        <v>6.5000000000000002E-2</v>
      </c>
      <c r="AK568" s="66">
        <v>0</v>
      </c>
      <c r="AL568" s="66">
        <v>0.1</v>
      </c>
      <c r="AM568" s="66">
        <v>0.1</v>
      </c>
      <c r="AN568" s="66">
        <v>0.1</v>
      </c>
      <c r="AO568" s="66">
        <v>0</v>
      </c>
      <c r="AP568" s="66">
        <v>0</v>
      </c>
      <c r="AQ568" s="66">
        <v>0.36</v>
      </c>
      <c r="AR568" s="58">
        <v>7.4620000000000006E-2</v>
      </c>
    </row>
    <row r="569" spans="1:44" x14ac:dyDescent="0.2">
      <c r="A569" s="61" t="s">
        <v>1158</v>
      </c>
      <c r="B569" s="58" t="s">
        <v>1159</v>
      </c>
      <c r="C569" s="65">
        <v>3371247</v>
      </c>
      <c r="D569" s="65">
        <v>303839</v>
      </c>
      <c r="E569" s="66">
        <v>3.0150000000000001</v>
      </c>
      <c r="F569" s="65">
        <v>25908</v>
      </c>
      <c r="G569" s="65">
        <v>77724</v>
      </c>
      <c r="H569" s="66">
        <v>0.25</v>
      </c>
      <c r="I569" s="65">
        <v>36508</v>
      </c>
      <c r="J569" s="66">
        <v>0.54800000000000004</v>
      </c>
      <c r="K569" s="65">
        <v>3117142420</v>
      </c>
      <c r="L569" s="65">
        <v>754</v>
      </c>
      <c r="M569" s="65">
        <v>4134141</v>
      </c>
      <c r="N569" s="65">
        <v>387253</v>
      </c>
      <c r="O569" s="66">
        <v>1.2649999999999999</v>
      </c>
      <c r="P569" s="65">
        <v>901</v>
      </c>
      <c r="Q569" s="65">
        <v>937</v>
      </c>
      <c r="R569" s="65">
        <v>919</v>
      </c>
      <c r="S569" s="66">
        <v>1.425</v>
      </c>
      <c r="T569" s="66">
        <v>1.3260000000000001</v>
      </c>
      <c r="U569" s="66">
        <v>0</v>
      </c>
      <c r="V569" s="65">
        <v>2994516436</v>
      </c>
      <c r="W569" s="65">
        <v>3239768404</v>
      </c>
      <c r="X569" s="65">
        <v>319974382</v>
      </c>
      <c r="Y569" s="65">
        <v>291989305</v>
      </c>
      <c r="Z569" s="65">
        <v>961</v>
      </c>
      <c r="AA569" s="65">
        <v>760</v>
      </c>
      <c r="AB569" s="67">
        <v>0.3165</v>
      </c>
      <c r="AC569" s="65">
        <v>155</v>
      </c>
      <c r="AD569" s="66">
        <v>2.6100000000000002E-2</v>
      </c>
      <c r="AE569" s="66">
        <v>0.32600000000000001</v>
      </c>
      <c r="AF569" s="65">
        <v>763</v>
      </c>
      <c r="AG569" s="65">
        <v>771</v>
      </c>
      <c r="AH569" s="65">
        <v>834</v>
      </c>
      <c r="AI569" s="65">
        <v>3884614</v>
      </c>
      <c r="AJ569" s="66">
        <v>6.5000000000000002E-2</v>
      </c>
      <c r="AK569" s="66">
        <v>0</v>
      </c>
      <c r="AL569" s="66">
        <v>0.1</v>
      </c>
      <c r="AM569" s="66">
        <v>0.1</v>
      </c>
      <c r="AN569" s="66">
        <v>0.1</v>
      </c>
      <c r="AO569" s="66">
        <v>5.8999999999999997E-2</v>
      </c>
      <c r="AP569" s="66">
        <v>0</v>
      </c>
      <c r="AQ569" s="66">
        <v>0.36</v>
      </c>
      <c r="AR569" s="58">
        <v>0.28688000000000002</v>
      </c>
    </row>
    <row r="570" spans="1:44" x14ac:dyDescent="0.2">
      <c r="A570" s="61" t="s">
        <v>1160</v>
      </c>
      <c r="B570" s="58" t="s">
        <v>1161</v>
      </c>
      <c r="C570" s="65">
        <v>2194511</v>
      </c>
      <c r="D570" s="65">
        <v>218809</v>
      </c>
      <c r="E570" s="66">
        <v>2.0070000000000001</v>
      </c>
      <c r="F570" s="65">
        <v>20504</v>
      </c>
      <c r="G570" s="65">
        <v>61512</v>
      </c>
      <c r="H570" s="66">
        <v>0.25</v>
      </c>
      <c r="I570" s="65">
        <v>27150</v>
      </c>
      <c r="J570" s="66">
        <v>0.69899999999999995</v>
      </c>
      <c r="K570" s="65">
        <v>1613534783</v>
      </c>
      <c r="L570" s="65">
        <v>597</v>
      </c>
      <c r="M570" s="65">
        <v>2702738</v>
      </c>
      <c r="N570" s="65">
        <v>280017</v>
      </c>
      <c r="O570" s="66">
        <v>0.91400000000000003</v>
      </c>
      <c r="P570" s="65">
        <v>712</v>
      </c>
      <c r="Q570" s="65">
        <v>692</v>
      </c>
      <c r="R570" s="65">
        <v>712</v>
      </c>
      <c r="S570" s="66">
        <v>1.425</v>
      </c>
      <c r="T570" s="66">
        <v>1.742</v>
      </c>
      <c r="U570" s="66">
        <v>0.16800000000000001</v>
      </c>
      <c r="V570" s="65">
        <v>1550462970</v>
      </c>
      <c r="W570" s="65">
        <v>1676606596</v>
      </c>
      <c r="X570" s="65">
        <v>150306036</v>
      </c>
      <c r="Y570" s="65">
        <v>167170545</v>
      </c>
      <c r="Z570" s="65">
        <v>764</v>
      </c>
      <c r="AA570" s="65">
        <v>628</v>
      </c>
      <c r="AB570" s="67">
        <v>0.74199999999999999</v>
      </c>
      <c r="AC570" s="65">
        <v>150</v>
      </c>
      <c r="AD570" s="66">
        <v>0.2135</v>
      </c>
      <c r="AE570" s="66">
        <v>0.74199999999999999</v>
      </c>
      <c r="AF570" s="65">
        <v>629</v>
      </c>
      <c r="AG570" s="65">
        <v>598</v>
      </c>
      <c r="AH570" s="65">
        <v>646</v>
      </c>
      <c r="AI570" s="65">
        <v>2595366</v>
      </c>
      <c r="AJ570" s="66">
        <v>8.6999999999999994E-2</v>
      </c>
      <c r="AK570" s="66">
        <v>0.12</v>
      </c>
      <c r="AL570" s="66">
        <v>0.22</v>
      </c>
      <c r="AM570" s="66">
        <v>0.12</v>
      </c>
      <c r="AN570" s="66">
        <v>0.12</v>
      </c>
      <c r="AO570" s="66">
        <v>0.14899999999999999</v>
      </c>
      <c r="AP570" s="66">
        <v>0</v>
      </c>
      <c r="AQ570" s="66">
        <v>0.36</v>
      </c>
      <c r="AR570" s="58">
        <v>0.51475000000000004</v>
      </c>
    </row>
    <row r="571" spans="1:44" x14ac:dyDescent="0.2">
      <c r="A571" s="61" t="s">
        <v>1162</v>
      </c>
      <c r="B571" s="58" t="s">
        <v>1163</v>
      </c>
      <c r="C571" s="65">
        <v>3059502</v>
      </c>
      <c r="D571" s="65">
        <v>332209</v>
      </c>
      <c r="E571" s="66">
        <v>2.8570000000000002</v>
      </c>
      <c r="F571" s="65">
        <v>23423</v>
      </c>
      <c r="G571" s="65">
        <v>70269</v>
      </c>
      <c r="H571" s="66">
        <v>0.25</v>
      </c>
      <c r="I571" s="65">
        <v>34086</v>
      </c>
      <c r="J571" s="66">
        <v>0.57199999999999995</v>
      </c>
      <c r="K571" s="65">
        <v>4168064216</v>
      </c>
      <c r="L571" s="65">
        <v>1122</v>
      </c>
      <c r="M571" s="65">
        <v>3714852</v>
      </c>
      <c r="N571" s="65">
        <v>418370</v>
      </c>
      <c r="O571" s="66">
        <v>1.3660000000000001</v>
      </c>
      <c r="P571" s="65">
        <v>1373</v>
      </c>
      <c r="Q571" s="65">
        <v>1336</v>
      </c>
      <c r="R571" s="65">
        <v>1373</v>
      </c>
      <c r="S571" s="66">
        <v>1.425</v>
      </c>
      <c r="T571" s="66">
        <v>1.2669999999999999</v>
      </c>
      <c r="U571" s="66">
        <v>1.7999999999999999E-2</v>
      </c>
      <c r="V571" s="65">
        <v>4013051369</v>
      </c>
      <c r="W571" s="65">
        <v>4323077063</v>
      </c>
      <c r="X571" s="65">
        <v>457871264</v>
      </c>
      <c r="Y571" s="65">
        <v>469411645</v>
      </c>
      <c r="Z571" s="65">
        <v>1413</v>
      </c>
      <c r="AA571" s="65">
        <v>1107</v>
      </c>
      <c r="AB571" s="67">
        <v>0.30109999999999998</v>
      </c>
      <c r="AC571" s="65">
        <v>90</v>
      </c>
      <c r="AD571" s="66">
        <v>4.5999999999999999E-2</v>
      </c>
      <c r="AE571" s="66">
        <v>0.26700000000000002</v>
      </c>
      <c r="AF571" s="65">
        <v>1106</v>
      </c>
      <c r="AG571" s="65">
        <v>1130</v>
      </c>
      <c r="AH571" s="65">
        <v>1214</v>
      </c>
      <c r="AI571" s="65">
        <v>3561018</v>
      </c>
      <c r="AJ571" s="66">
        <v>6.5000000000000002E-2</v>
      </c>
      <c r="AK571" s="66">
        <v>8.5000000000000006E-2</v>
      </c>
      <c r="AL571" s="66">
        <v>0.185</v>
      </c>
      <c r="AM571" s="66">
        <v>0.1</v>
      </c>
      <c r="AN571" s="66">
        <v>0.1</v>
      </c>
      <c r="AO571" s="66">
        <v>8.1000000000000003E-2</v>
      </c>
      <c r="AP571" s="66">
        <v>0</v>
      </c>
      <c r="AQ571" s="66">
        <v>0.36</v>
      </c>
      <c r="AR571" s="58">
        <v>0.24245</v>
      </c>
    </row>
    <row r="572" spans="1:44" x14ac:dyDescent="0.2">
      <c r="A572" s="61" t="s">
        <v>1164</v>
      </c>
      <c r="B572" s="58" t="s">
        <v>1390</v>
      </c>
      <c r="C572" s="65">
        <v>439774</v>
      </c>
      <c r="D572" s="65">
        <v>98383</v>
      </c>
      <c r="E572" s="66">
        <v>0.51800000000000002</v>
      </c>
      <c r="F572" s="65">
        <v>18611</v>
      </c>
      <c r="G572" s="65">
        <v>55833</v>
      </c>
      <c r="H572" s="66">
        <v>0.73599999999999999</v>
      </c>
      <c r="I572" s="65">
        <v>13383</v>
      </c>
      <c r="J572" s="66">
        <v>0.92300000000000004</v>
      </c>
      <c r="K572" s="65">
        <v>748010160</v>
      </c>
      <c r="L572" s="65">
        <v>1449</v>
      </c>
      <c r="M572" s="65">
        <v>516225</v>
      </c>
      <c r="N572" s="65">
        <v>120043</v>
      </c>
      <c r="O572" s="66">
        <v>0.39200000000000002</v>
      </c>
      <c r="P572" s="65">
        <v>1783</v>
      </c>
      <c r="Q572" s="65">
        <v>1676</v>
      </c>
      <c r="R572" s="65">
        <v>1783</v>
      </c>
      <c r="S572" s="66">
        <v>1.3140000000000001</v>
      </c>
      <c r="T572" s="66">
        <v>1.8080000000000001</v>
      </c>
      <c r="U572" s="66">
        <v>0.77700000000000002</v>
      </c>
      <c r="V572" s="65">
        <v>718499604</v>
      </c>
      <c r="W572" s="65">
        <v>777520716</v>
      </c>
      <c r="X572" s="65">
        <v>165639245</v>
      </c>
      <c r="Y572" s="65">
        <v>173942730</v>
      </c>
      <c r="Z572" s="65">
        <v>1768</v>
      </c>
      <c r="AA572" s="65">
        <v>1481</v>
      </c>
      <c r="AB572" s="67">
        <v>0.71360000000000001</v>
      </c>
      <c r="AC572" s="65">
        <v>278</v>
      </c>
      <c r="AD572" s="66">
        <v>0.25</v>
      </c>
      <c r="AE572" s="66">
        <v>0.80800000000000005</v>
      </c>
      <c r="AF572" s="65">
        <v>1860</v>
      </c>
      <c r="AG572" s="65">
        <v>1888</v>
      </c>
      <c r="AH572" s="65">
        <v>1494</v>
      </c>
      <c r="AI572" s="65">
        <v>520428</v>
      </c>
      <c r="AJ572" s="66">
        <v>0.9</v>
      </c>
      <c r="AK572" s="66">
        <v>0.70199999999999996</v>
      </c>
      <c r="AL572" s="66">
        <v>0.80200000000000005</v>
      </c>
      <c r="AM572" s="66">
        <v>0.80200000000000005</v>
      </c>
      <c r="AN572" s="66">
        <v>0.83699999999999997</v>
      </c>
      <c r="AO572" s="66">
        <v>0.68600000000000005</v>
      </c>
      <c r="AP572" s="66">
        <v>0.70199999999999996</v>
      </c>
      <c r="AQ572" s="66">
        <v>0.70199999999999996</v>
      </c>
      <c r="AR572" s="58">
        <v>0.64954999999999996</v>
      </c>
    </row>
    <row r="573" spans="1:44" x14ac:dyDescent="0.2">
      <c r="A573" s="61" t="s">
        <v>1166</v>
      </c>
      <c r="B573" s="58" t="s">
        <v>1167</v>
      </c>
      <c r="C573" s="65">
        <v>1219213</v>
      </c>
      <c r="D573" s="65">
        <v>214107</v>
      </c>
      <c r="E573" s="66">
        <v>1.3120000000000001</v>
      </c>
      <c r="F573" s="65">
        <v>22368</v>
      </c>
      <c r="G573" s="65">
        <v>67104</v>
      </c>
      <c r="H573" s="66">
        <v>0.33100000000000002</v>
      </c>
      <c r="I573" s="65">
        <v>26229</v>
      </c>
      <c r="J573" s="66">
        <v>0.80400000000000005</v>
      </c>
      <c r="K573" s="65">
        <v>676568976</v>
      </c>
      <c r="L573" s="65">
        <v>475</v>
      </c>
      <c r="M573" s="65">
        <v>1424355</v>
      </c>
      <c r="N573" s="65">
        <v>251068</v>
      </c>
      <c r="O573" s="66">
        <v>0.82</v>
      </c>
      <c r="P573" s="65">
        <v>477</v>
      </c>
      <c r="Q573" s="65">
        <v>511</v>
      </c>
      <c r="R573" s="65">
        <v>494</v>
      </c>
      <c r="S573" s="66">
        <v>1.3140000000000001</v>
      </c>
      <c r="T573" s="66">
        <v>1.82</v>
      </c>
      <c r="U573" s="66">
        <v>0.27800000000000002</v>
      </c>
      <c r="V573" s="65">
        <v>674036072</v>
      </c>
      <c r="W573" s="65">
        <v>679101881</v>
      </c>
      <c r="X573" s="65">
        <v>118866320</v>
      </c>
      <c r="Y573" s="65">
        <v>119257684</v>
      </c>
      <c r="Z573" s="65">
        <v>557</v>
      </c>
      <c r="AA573" s="65">
        <v>462</v>
      </c>
      <c r="AB573" s="67">
        <v>0.44900000000000001</v>
      </c>
      <c r="AC573" s="65">
        <v>3</v>
      </c>
      <c r="AD573" s="66">
        <v>0.17929999999999999</v>
      </c>
      <c r="AE573" s="66">
        <v>0.82</v>
      </c>
      <c r="AF573" s="65">
        <v>621</v>
      </c>
      <c r="AG573" s="65">
        <v>499</v>
      </c>
      <c r="AH573" s="65">
        <v>502</v>
      </c>
      <c r="AI573" s="65">
        <v>1352792</v>
      </c>
      <c r="AJ573" s="66">
        <v>0.41599999999999998</v>
      </c>
      <c r="AK573" s="66">
        <v>0.44900000000000001</v>
      </c>
      <c r="AL573" s="66">
        <v>0.54900000000000004</v>
      </c>
      <c r="AM573" s="66">
        <v>0.38</v>
      </c>
      <c r="AN573" s="66">
        <v>0.38</v>
      </c>
      <c r="AO573" s="66">
        <v>0.55400000000000005</v>
      </c>
      <c r="AP573" s="66">
        <v>0.224</v>
      </c>
      <c r="AQ573" s="66">
        <v>0.55400000000000005</v>
      </c>
      <c r="AR573" s="58">
        <v>0.38603999999999999</v>
      </c>
    </row>
    <row r="574" spans="1:44" x14ac:dyDescent="0.2">
      <c r="A574" s="61" t="s">
        <v>1168</v>
      </c>
      <c r="B574" s="58" t="s">
        <v>1169</v>
      </c>
      <c r="C574" s="65">
        <v>342210</v>
      </c>
      <c r="D574" s="65">
        <v>92657</v>
      </c>
      <c r="E574" s="66">
        <v>0.438</v>
      </c>
      <c r="F574" s="65">
        <v>16997</v>
      </c>
      <c r="G574" s="65">
        <v>50991</v>
      </c>
      <c r="H574" s="66">
        <v>0.77700000000000002</v>
      </c>
      <c r="I574" s="65">
        <v>10945</v>
      </c>
      <c r="J574" s="66">
        <v>0.93500000000000005</v>
      </c>
      <c r="K574" s="65">
        <v>694105503</v>
      </c>
      <c r="L574" s="65">
        <v>1710</v>
      </c>
      <c r="M574" s="65">
        <v>405909</v>
      </c>
      <c r="N574" s="65">
        <v>112327</v>
      </c>
      <c r="O574" s="66">
        <v>0.36599999999999999</v>
      </c>
      <c r="P574" s="65">
        <v>2008</v>
      </c>
      <c r="Q574" s="65">
        <v>2099</v>
      </c>
      <c r="R574" s="65">
        <v>2054</v>
      </c>
      <c r="S574" s="66">
        <v>1.3140000000000001</v>
      </c>
      <c r="T574" s="66">
        <v>1.752</v>
      </c>
      <c r="U574" s="66">
        <v>0.876</v>
      </c>
      <c r="V574" s="65">
        <v>678808914</v>
      </c>
      <c r="W574" s="65">
        <v>709402093</v>
      </c>
      <c r="X574" s="65">
        <v>179645301</v>
      </c>
      <c r="Y574" s="65">
        <v>192079748</v>
      </c>
      <c r="Z574" s="65">
        <v>2073</v>
      </c>
      <c r="AA574" s="65">
        <v>1724</v>
      </c>
      <c r="AB574" s="67">
        <v>0.68840000000000001</v>
      </c>
      <c r="AC574" s="65">
        <v>168</v>
      </c>
      <c r="AD574" s="66">
        <v>0.21859999999999999</v>
      </c>
      <c r="AE574" s="66">
        <v>0.752</v>
      </c>
      <c r="AF574" s="65">
        <v>1740</v>
      </c>
      <c r="AG574" s="65">
        <v>1750</v>
      </c>
      <c r="AH574" s="65">
        <v>1760</v>
      </c>
      <c r="AI574" s="65">
        <v>403069</v>
      </c>
      <c r="AJ574" s="66">
        <v>0.9</v>
      </c>
      <c r="AK574" s="66">
        <v>0.76900000000000002</v>
      </c>
      <c r="AL574" s="66">
        <v>0.86899999999999999</v>
      </c>
      <c r="AM574" s="66">
        <v>0.86899999999999999</v>
      </c>
      <c r="AN574" s="66">
        <v>0.90700000000000003</v>
      </c>
      <c r="AO574" s="66">
        <v>0.69699999999999995</v>
      </c>
      <c r="AP574" s="66">
        <v>0.76900000000000002</v>
      </c>
      <c r="AQ574" s="66">
        <v>0.76900000000000002</v>
      </c>
      <c r="AR574" s="58">
        <v>0.58972999999999998</v>
      </c>
    </row>
    <row r="575" spans="1:44" x14ac:dyDescent="0.2">
      <c r="A575" s="61" t="s">
        <v>1170</v>
      </c>
      <c r="B575" s="58" t="s">
        <v>1171</v>
      </c>
      <c r="C575" s="65">
        <v>980016</v>
      </c>
      <c r="D575" s="65">
        <v>125576</v>
      </c>
      <c r="E575" s="66">
        <v>0.95499999999999996</v>
      </c>
      <c r="F575" s="65">
        <v>20870</v>
      </c>
      <c r="G575" s="65">
        <v>62610</v>
      </c>
      <c r="H575" s="66">
        <v>0.51300000000000001</v>
      </c>
      <c r="I575" s="65">
        <v>23584</v>
      </c>
      <c r="J575" s="66">
        <v>0.85699999999999998</v>
      </c>
      <c r="K575" s="65">
        <v>1110002516</v>
      </c>
      <c r="L575" s="65">
        <v>929</v>
      </c>
      <c r="M575" s="65">
        <v>1194835</v>
      </c>
      <c r="N575" s="65">
        <v>154503</v>
      </c>
      <c r="O575" s="66">
        <v>0.504</v>
      </c>
      <c r="P575" s="65">
        <v>1093</v>
      </c>
      <c r="Q575" s="65">
        <v>1170</v>
      </c>
      <c r="R575" s="65">
        <v>1132</v>
      </c>
      <c r="S575" s="66">
        <v>1.3140000000000001</v>
      </c>
      <c r="T575" s="66">
        <v>1.8640000000000001</v>
      </c>
      <c r="U575" s="66">
        <v>0.42299999999999999</v>
      </c>
      <c r="V575" s="65">
        <v>1099845658</v>
      </c>
      <c r="W575" s="65">
        <v>1120159374</v>
      </c>
      <c r="X575" s="65">
        <v>137065462</v>
      </c>
      <c r="Y575" s="65">
        <v>143533407</v>
      </c>
      <c r="Z575" s="65">
        <v>1143</v>
      </c>
      <c r="AA575" s="65">
        <v>900</v>
      </c>
      <c r="AB575" s="67">
        <v>0.54610000000000003</v>
      </c>
      <c r="AC575" s="65">
        <v>0</v>
      </c>
      <c r="AD575" s="66">
        <v>0.1673</v>
      </c>
      <c r="AE575" s="66">
        <v>0.86399999999999999</v>
      </c>
      <c r="AF575" s="65">
        <v>907</v>
      </c>
      <c r="AG575" s="65">
        <v>910</v>
      </c>
      <c r="AH575" s="65">
        <v>963</v>
      </c>
      <c r="AI575" s="65">
        <v>1163197</v>
      </c>
      <c r="AJ575" s="66">
        <v>0.59</v>
      </c>
      <c r="AK575" s="66">
        <v>0.45300000000000001</v>
      </c>
      <c r="AL575" s="66">
        <v>0.55300000000000005</v>
      </c>
      <c r="AM575" s="66">
        <v>0.45100000000000001</v>
      </c>
      <c r="AN575" s="66">
        <v>0.45100000000000001</v>
      </c>
      <c r="AO575" s="66">
        <v>0.57699999999999996</v>
      </c>
      <c r="AP575" s="66">
        <v>0.33200000000000002</v>
      </c>
      <c r="AQ575" s="66">
        <v>0.57699999999999996</v>
      </c>
      <c r="AR575" s="58">
        <v>0.45107000000000003</v>
      </c>
    </row>
    <row r="576" spans="1:44" x14ac:dyDescent="0.2">
      <c r="A576" s="61" t="s">
        <v>1172</v>
      </c>
      <c r="B576" s="58" t="s">
        <v>1173</v>
      </c>
      <c r="C576" s="65">
        <v>1223001</v>
      </c>
      <c r="D576" s="65">
        <v>152570</v>
      </c>
      <c r="E576" s="66">
        <v>1.1839999999999999</v>
      </c>
      <c r="F576" s="65">
        <v>21904</v>
      </c>
      <c r="G576" s="65">
        <v>65712</v>
      </c>
      <c r="H576" s="66">
        <v>0.39700000000000002</v>
      </c>
      <c r="I576" s="65">
        <v>23581</v>
      </c>
      <c r="J576" s="66">
        <v>0.82299999999999995</v>
      </c>
      <c r="K576" s="65">
        <v>339671418</v>
      </c>
      <c r="L576" s="65">
        <v>224</v>
      </c>
      <c r="M576" s="65">
        <v>1516390</v>
      </c>
      <c r="N576" s="65">
        <v>192756</v>
      </c>
      <c r="O576" s="66">
        <v>0.629</v>
      </c>
      <c r="P576" s="65">
        <v>274</v>
      </c>
      <c r="Q576" s="65">
        <v>279</v>
      </c>
      <c r="R576" s="65">
        <v>277</v>
      </c>
      <c r="S576" s="66">
        <v>1.3140000000000001</v>
      </c>
      <c r="T576" s="66">
        <v>1.8779999999999999</v>
      </c>
      <c r="U576" s="66">
        <v>0.34</v>
      </c>
      <c r="V576" s="65">
        <v>333233428</v>
      </c>
      <c r="W576" s="65">
        <v>346109409</v>
      </c>
      <c r="X576" s="65">
        <v>38182425</v>
      </c>
      <c r="Y576" s="65">
        <v>43177457</v>
      </c>
      <c r="Z576" s="65">
        <v>283</v>
      </c>
      <c r="AA576" s="65">
        <v>230</v>
      </c>
      <c r="AB576" s="67">
        <v>0.42849999999999999</v>
      </c>
      <c r="AC576" s="65">
        <v>0</v>
      </c>
      <c r="AD576" s="66">
        <v>0.22489999999999999</v>
      </c>
      <c r="AE576" s="66">
        <v>0.878</v>
      </c>
      <c r="AF576" s="65">
        <v>231</v>
      </c>
      <c r="AG576" s="65">
        <v>225</v>
      </c>
      <c r="AH576" s="65">
        <v>237</v>
      </c>
      <c r="AI576" s="65">
        <v>1460377</v>
      </c>
      <c r="AJ576" s="66">
        <v>0.48699999999999999</v>
      </c>
      <c r="AK576" s="66">
        <v>0.51900000000000002</v>
      </c>
      <c r="AL576" s="66">
        <v>0.61899999999999999</v>
      </c>
      <c r="AM576" s="66">
        <v>0.51900000000000002</v>
      </c>
      <c r="AN576" s="66">
        <v>0.51900000000000002</v>
      </c>
      <c r="AO576" s="66">
        <v>0.47799999999999998</v>
      </c>
      <c r="AP576" s="66">
        <v>0.16200000000000001</v>
      </c>
      <c r="AQ576" s="66">
        <v>0.47799999999999998</v>
      </c>
      <c r="AR576" s="58">
        <v>0.41710999999999998</v>
      </c>
    </row>
    <row r="577" spans="1:44" x14ac:dyDescent="0.2">
      <c r="A577" s="61" t="s">
        <v>1174</v>
      </c>
      <c r="B577" s="58" t="s">
        <v>1175</v>
      </c>
      <c r="C577" s="65">
        <v>888194</v>
      </c>
      <c r="D577" s="65">
        <v>169217</v>
      </c>
      <c r="E577" s="66">
        <v>0.98399999999999999</v>
      </c>
      <c r="F577" s="65">
        <v>23159</v>
      </c>
      <c r="G577" s="65">
        <v>69477</v>
      </c>
      <c r="H577" s="66">
        <v>0.499</v>
      </c>
      <c r="I577" s="65">
        <v>19895</v>
      </c>
      <c r="J577" s="66">
        <v>0.85299999999999998</v>
      </c>
      <c r="K577" s="65">
        <v>496503182</v>
      </c>
      <c r="L577" s="65">
        <v>444</v>
      </c>
      <c r="M577" s="65">
        <v>1118250</v>
      </c>
      <c r="N577" s="65">
        <v>218381</v>
      </c>
      <c r="O577" s="66">
        <v>0.71299999999999997</v>
      </c>
      <c r="P577" s="65">
        <v>533</v>
      </c>
      <c r="Q577" s="65">
        <v>521</v>
      </c>
      <c r="R577" s="65">
        <v>533</v>
      </c>
      <c r="S577" s="66">
        <v>1.3140000000000001</v>
      </c>
      <c r="T577" s="66">
        <v>1.919</v>
      </c>
      <c r="U577" s="66">
        <v>0.45600000000000002</v>
      </c>
      <c r="V577" s="65">
        <v>484070967</v>
      </c>
      <c r="W577" s="65">
        <v>508935397</v>
      </c>
      <c r="X577" s="65">
        <v>67309701</v>
      </c>
      <c r="Y577" s="65">
        <v>96961362</v>
      </c>
      <c r="Z577" s="65">
        <v>573</v>
      </c>
      <c r="AA577" s="65">
        <v>436</v>
      </c>
      <c r="AB577" s="67">
        <v>0.47520000000000001</v>
      </c>
      <c r="AC577" s="65">
        <v>0</v>
      </c>
      <c r="AD577" s="66">
        <v>0.26490000000000002</v>
      </c>
      <c r="AE577" s="66">
        <v>0.91900000000000004</v>
      </c>
      <c r="AF577" s="65">
        <v>437</v>
      </c>
      <c r="AG577" s="65">
        <v>439</v>
      </c>
      <c r="AH577" s="65">
        <v>474</v>
      </c>
      <c r="AI577" s="65">
        <v>1073703</v>
      </c>
      <c r="AJ577" s="66">
        <v>0.58299999999999996</v>
      </c>
      <c r="AK577" s="66">
        <v>0.66</v>
      </c>
      <c r="AL577" s="66">
        <v>0.76</v>
      </c>
      <c r="AM577" s="66">
        <v>0.66</v>
      </c>
      <c r="AN577" s="66">
        <v>0.68799999999999994</v>
      </c>
      <c r="AO577" s="66">
        <v>0.53</v>
      </c>
      <c r="AP577" s="66">
        <v>0.38400000000000001</v>
      </c>
      <c r="AQ577" s="66">
        <v>0.53</v>
      </c>
      <c r="AR577" s="58">
        <v>0.48630000000000001</v>
      </c>
    </row>
    <row r="578" spans="1:44" x14ac:dyDescent="0.2">
      <c r="A578" s="61" t="s">
        <v>1176</v>
      </c>
      <c r="B578" s="58" t="s">
        <v>1177</v>
      </c>
      <c r="C578" s="65">
        <v>616597</v>
      </c>
      <c r="D578" s="65">
        <v>139973</v>
      </c>
      <c r="E578" s="66">
        <v>0.73099999999999998</v>
      </c>
      <c r="F578" s="65">
        <v>18153</v>
      </c>
      <c r="G578" s="65">
        <v>54459</v>
      </c>
      <c r="H578" s="66">
        <v>0.628</v>
      </c>
      <c r="I578" s="65">
        <v>15385</v>
      </c>
      <c r="J578" s="66">
        <v>0.89100000000000001</v>
      </c>
      <c r="K578" s="65">
        <v>2366100587</v>
      </c>
      <c r="L578" s="65">
        <v>2879</v>
      </c>
      <c r="M578" s="65">
        <v>821848</v>
      </c>
      <c r="N578" s="65">
        <v>187668</v>
      </c>
      <c r="O578" s="66">
        <v>0.61299999999999999</v>
      </c>
      <c r="P578" s="65">
        <v>3788</v>
      </c>
      <c r="Q578" s="65">
        <v>3897</v>
      </c>
      <c r="R578" s="65">
        <v>3843</v>
      </c>
      <c r="S578" s="66">
        <v>1.3140000000000001</v>
      </c>
      <c r="T578" s="66">
        <v>1.8759999999999999</v>
      </c>
      <c r="U578" s="66">
        <v>0.56499999999999995</v>
      </c>
      <c r="V578" s="65">
        <v>2352134167</v>
      </c>
      <c r="W578" s="65">
        <v>2380067007</v>
      </c>
      <c r="X578" s="65">
        <v>449855639</v>
      </c>
      <c r="Y578" s="65">
        <v>540296340</v>
      </c>
      <c r="Z578" s="65">
        <v>3860</v>
      </c>
      <c r="AA578" s="65">
        <v>2885</v>
      </c>
      <c r="AB578" s="67">
        <v>0.71189999999999998</v>
      </c>
      <c r="AC578" s="65">
        <v>124</v>
      </c>
      <c r="AD578" s="66">
        <v>0.29349999999999998</v>
      </c>
      <c r="AE578" s="66">
        <v>0.876</v>
      </c>
      <c r="AF578" s="65">
        <v>3334</v>
      </c>
      <c r="AG578" s="65">
        <v>4175</v>
      </c>
      <c r="AH578" s="65">
        <v>2952</v>
      </c>
      <c r="AI578" s="65">
        <v>806255</v>
      </c>
      <c r="AJ578" s="66">
        <v>0.70699999999999996</v>
      </c>
      <c r="AK578" s="66">
        <v>0.53700000000000003</v>
      </c>
      <c r="AL578" s="66">
        <v>0.63700000000000001</v>
      </c>
      <c r="AM578" s="66">
        <v>0.63700000000000001</v>
      </c>
      <c r="AN578" s="66">
        <v>0.66300000000000003</v>
      </c>
      <c r="AO578" s="66">
        <v>0.57299999999999995</v>
      </c>
      <c r="AP578" s="66">
        <v>0.53700000000000003</v>
      </c>
      <c r="AQ578" s="66">
        <v>0.57299999999999995</v>
      </c>
      <c r="AR578" s="58">
        <v>0.63004000000000004</v>
      </c>
    </row>
    <row r="579" spans="1:44" x14ac:dyDescent="0.2">
      <c r="A579" s="61" t="s">
        <v>1178</v>
      </c>
      <c r="B579" s="58" t="s">
        <v>1179</v>
      </c>
      <c r="C579" s="65">
        <v>988529</v>
      </c>
      <c r="D579" s="65">
        <v>199081</v>
      </c>
      <c r="E579" s="66">
        <v>1.1180000000000001</v>
      </c>
      <c r="F579" s="65">
        <v>20829</v>
      </c>
      <c r="G579" s="65">
        <v>62487</v>
      </c>
      <c r="H579" s="66">
        <v>0.43</v>
      </c>
      <c r="I579" s="65">
        <v>18237</v>
      </c>
      <c r="J579" s="66">
        <v>0.83299999999999996</v>
      </c>
      <c r="K579" s="65">
        <v>1215759502</v>
      </c>
      <c r="L579" s="65">
        <v>1022</v>
      </c>
      <c r="M579" s="65">
        <v>1189588</v>
      </c>
      <c r="N579" s="65">
        <v>242521</v>
      </c>
      <c r="O579" s="66">
        <v>0.79200000000000004</v>
      </c>
      <c r="P579" s="65">
        <v>1194</v>
      </c>
      <c r="Q579" s="65">
        <v>1215</v>
      </c>
      <c r="R579" s="65">
        <v>1205</v>
      </c>
      <c r="S579" s="66">
        <v>1.3140000000000001</v>
      </c>
      <c r="T579" s="66">
        <v>1.7569999999999999</v>
      </c>
      <c r="U579" s="66">
        <v>0.36499999999999999</v>
      </c>
      <c r="V579" s="65">
        <v>1200799268</v>
      </c>
      <c r="W579" s="65">
        <v>1230719736</v>
      </c>
      <c r="X579" s="65">
        <v>224130818</v>
      </c>
      <c r="Y579" s="65">
        <v>247856509</v>
      </c>
      <c r="Z579" s="65">
        <v>1245</v>
      </c>
      <c r="AA579" s="65">
        <v>1013</v>
      </c>
      <c r="AB579" s="67">
        <v>0.3876</v>
      </c>
      <c r="AC579" s="65">
        <v>7</v>
      </c>
      <c r="AD579" s="66">
        <v>0.13489999999999999</v>
      </c>
      <c r="AE579" s="66">
        <v>0.75700000000000001</v>
      </c>
      <c r="AF579" s="65">
        <v>1019</v>
      </c>
      <c r="AG579" s="65">
        <v>1069</v>
      </c>
      <c r="AH579" s="65">
        <v>1070</v>
      </c>
      <c r="AI579" s="65">
        <v>1150205</v>
      </c>
      <c r="AJ579" s="66">
        <v>0.51200000000000001</v>
      </c>
      <c r="AK579" s="66">
        <v>0.70399999999999996</v>
      </c>
      <c r="AL579" s="66">
        <v>0.80400000000000005</v>
      </c>
      <c r="AM579" s="66">
        <v>0.70399999999999996</v>
      </c>
      <c r="AN579" s="66">
        <v>0.70399999999999996</v>
      </c>
      <c r="AO579" s="66">
        <v>0.46400000000000002</v>
      </c>
      <c r="AP579" s="66">
        <v>0.34</v>
      </c>
      <c r="AQ579" s="66">
        <v>0.46400000000000002</v>
      </c>
      <c r="AR579" s="58">
        <v>0.36867</v>
      </c>
    </row>
    <row r="580" spans="1:44" x14ac:dyDescent="0.2">
      <c r="A580" s="61" t="s">
        <v>1180</v>
      </c>
      <c r="B580" s="58" t="s">
        <v>1181</v>
      </c>
      <c r="C580" s="65">
        <v>267851</v>
      </c>
      <c r="D580" s="65">
        <v>106471</v>
      </c>
      <c r="E580" s="66">
        <v>0.41499999999999998</v>
      </c>
      <c r="F580" s="65">
        <v>12383</v>
      </c>
      <c r="G580" s="65">
        <v>37149</v>
      </c>
      <c r="H580" s="66">
        <v>0.78900000000000003</v>
      </c>
      <c r="I580" s="65">
        <v>5149</v>
      </c>
      <c r="J580" s="66">
        <v>0.93799999999999994</v>
      </c>
      <c r="K580" s="65">
        <v>470366527</v>
      </c>
      <c r="L580" s="65">
        <v>1450</v>
      </c>
      <c r="M580" s="65">
        <v>324390</v>
      </c>
      <c r="N580" s="65">
        <v>129748</v>
      </c>
      <c r="O580" s="66">
        <v>0.42299999999999999</v>
      </c>
      <c r="P580" s="65">
        <v>1729</v>
      </c>
      <c r="Q580" s="65">
        <v>1735</v>
      </c>
      <c r="R580" s="65">
        <v>1732</v>
      </c>
      <c r="S580" s="66">
        <v>1.0449999999999999</v>
      </c>
      <c r="T580" s="66">
        <v>1.5820000000000001</v>
      </c>
      <c r="U580" s="66">
        <v>0.89500000000000002</v>
      </c>
      <c r="V580" s="65">
        <v>467439105</v>
      </c>
      <c r="W580" s="65">
        <v>473293950</v>
      </c>
      <c r="X580" s="65">
        <v>186523502</v>
      </c>
      <c r="Y580" s="65">
        <v>188134965</v>
      </c>
      <c r="Z580" s="65">
        <v>1767</v>
      </c>
      <c r="AA580" s="65">
        <v>1449</v>
      </c>
      <c r="AB580" s="67">
        <v>0.51370000000000005</v>
      </c>
      <c r="AC580" s="65">
        <v>1</v>
      </c>
      <c r="AD580" s="66">
        <v>0.1356</v>
      </c>
      <c r="AE580" s="66">
        <v>0.58199999999999996</v>
      </c>
      <c r="AF580" s="65">
        <v>1451</v>
      </c>
      <c r="AG580" s="65">
        <v>1428</v>
      </c>
      <c r="AH580" s="65">
        <v>1532</v>
      </c>
      <c r="AI580" s="65">
        <v>308938</v>
      </c>
      <c r="AJ580" s="66">
        <v>0.9</v>
      </c>
      <c r="AK580" s="66">
        <v>0.86899999999999999</v>
      </c>
      <c r="AL580" s="66">
        <v>0.95</v>
      </c>
      <c r="AM580" s="66">
        <v>0.92300000000000004</v>
      </c>
      <c r="AN580" s="66">
        <v>0.96399999999999997</v>
      </c>
      <c r="AO580" s="66">
        <v>0.48099999999999998</v>
      </c>
      <c r="AP580" s="66">
        <v>0.82299999999999995</v>
      </c>
      <c r="AQ580" s="66">
        <v>0.82299999999999995</v>
      </c>
      <c r="AR580" s="58">
        <v>0.48738999999999999</v>
      </c>
    </row>
    <row r="581" spans="1:44" x14ac:dyDescent="0.2">
      <c r="A581" s="61" t="s">
        <v>1182</v>
      </c>
      <c r="B581" s="58" t="s">
        <v>1183</v>
      </c>
      <c r="C581" s="65">
        <v>278759</v>
      </c>
      <c r="D581" s="65">
        <v>110159</v>
      </c>
      <c r="E581" s="66">
        <v>0.43</v>
      </c>
      <c r="F581" s="65">
        <v>14923</v>
      </c>
      <c r="G581" s="65">
        <v>44769</v>
      </c>
      <c r="H581" s="66">
        <v>0.78100000000000003</v>
      </c>
      <c r="I581" s="65">
        <v>8272</v>
      </c>
      <c r="J581" s="66">
        <v>0.93600000000000005</v>
      </c>
      <c r="K581" s="65">
        <v>251752445</v>
      </c>
      <c r="L581" s="65">
        <v>736</v>
      </c>
      <c r="M581" s="65">
        <v>342054</v>
      </c>
      <c r="N581" s="65">
        <v>136651</v>
      </c>
      <c r="O581" s="66">
        <v>0.44600000000000001</v>
      </c>
      <c r="P581" s="65">
        <v>876</v>
      </c>
      <c r="Q581" s="65">
        <v>880</v>
      </c>
      <c r="R581" s="65">
        <v>878</v>
      </c>
      <c r="S581" s="66">
        <v>1.0449999999999999</v>
      </c>
      <c r="T581" s="66">
        <v>1.754</v>
      </c>
      <c r="U581" s="66">
        <v>0.84</v>
      </c>
      <c r="V581" s="65">
        <v>248997051</v>
      </c>
      <c r="W581" s="65">
        <v>254507839</v>
      </c>
      <c r="X581" s="65">
        <v>95901610</v>
      </c>
      <c r="Y581" s="65">
        <v>100575504</v>
      </c>
      <c r="Z581" s="65">
        <v>913</v>
      </c>
      <c r="AA581" s="65">
        <v>730</v>
      </c>
      <c r="AB581" s="67">
        <v>0.5746</v>
      </c>
      <c r="AC581" s="65">
        <v>0</v>
      </c>
      <c r="AD581" s="66">
        <v>0.09</v>
      </c>
      <c r="AE581" s="66">
        <v>0.754</v>
      </c>
      <c r="AF581" s="65">
        <v>730</v>
      </c>
      <c r="AG581" s="65">
        <v>721</v>
      </c>
      <c r="AH581" s="65">
        <v>797</v>
      </c>
      <c r="AI581" s="65">
        <v>319332</v>
      </c>
      <c r="AJ581" s="66">
        <v>0.9</v>
      </c>
      <c r="AK581" s="66">
        <v>0.872</v>
      </c>
      <c r="AL581" s="66">
        <v>0.95</v>
      </c>
      <c r="AM581" s="66">
        <v>0.91700000000000004</v>
      </c>
      <c r="AN581" s="66">
        <v>0.91700000000000004</v>
      </c>
      <c r="AO581" s="66">
        <v>0.65400000000000003</v>
      </c>
      <c r="AP581" s="66">
        <v>0.81699999999999995</v>
      </c>
      <c r="AQ581" s="66">
        <v>0.81699999999999995</v>
      </c>
      <c r="AR581" s="58">
        <v>0.44194</v>
      </c>
    </row>
    <row r="582" spans="1:44" x14ac:dyDescent="0.2">
      <c r="A582" s="61" t="s">
        <v>1184</v>
      </c>
      <c r="B582" s="58" t="s">
        <v>1185</v>
      </c>
      <c r="C582" s="65">
        <v>294980</v>
      </c>
      <c r="D582" s="65">
        <v>119926</v>
      </c>
      <c r="E582" s="66">
        <v>0.46300000000000002</v>
      </c>
      <c r="F582" s="65">
        <v>13825</v>
      </c>
      <c r="G582" s="65">
        <v>41475</v>
      </c>
      <c r="H582" s="66">
        <v>0.76400000000000001</v>
      </c>
      <c r="I582" s="65">
        <v>7924</v>
      </c>
      <c r="J582" s="66">
        <v>0.93100000000000005</v>
      </c>
      <c r="K582" s="65">
        <v>386748065</v>
      </c>
      <c r="L582" s="65">
        <v>1090</v>
      </c>
      <c r="M582" s="65">
        <v>354814</v>
      </c>
      <c r="N582" s="65">
        <v>145561</v>
      </c>
      <c r="O582" s="66">
        <v>0.47499999999999998</v>
      </c>
      <c r="P582" s="65">
        <v>1210</v>
      </c>
      <c r="Q582" s="65">
        <v>1207</v>
      </c>
      <c r="R582" s="65">
        <v>1210</v>
      </c>
      <c r="S582" s="66">
        <v>1.0449999999999999</v>
      </c>
      <c r="T582" s="66">
        <v>1.7909999999999999</v>
      </c>
      <c r="U582" s="66">
        <v>0.8</v>
      </c>
      <c r="V582" s="65">
        <v>383236819</v>
      </c>
      <c r="W582" s="65">
        <v>390259312</v>
      </c>
      <c r="X582" s="65">
        <v>151408924</v>
      </c>
      <c r="Y582" s="65">
        <v>158662126</v>
      </c>
      <c r="Z582" s="65">
        <v>1323</v>
      </c>
      <c r="AA582" s="65">
        <v>1024</v>
      </c>
      <c r="AB582" s="67">
        <v>0.57799999999999996</v>
      </c>
      <c r="AC582" s="65">
        <v>0</v>
      </c>
      <c r="AD582" s="66">
        <v>9.8299999999999998E-2</v>
      </c>
      <c r="AE582" s="66">
        <v>0.79100000000000004</v>
      </c>
      <c r="AF582" s="65">
        <v>1024</v>
      </c>
      <c r="AG582" s="65">
        <v>1036</v>
      </c>
      <c r="AH582" s="65">
        <v>1156</v>
      </c>
      <c r="AI582" s="65">
        <v>337594</v>
      </c>
      <c r="AJ582" s="66">
        <v>0.9</v>
      </c>
      <c r="AK582" s="66">
        <v>0.86399999999999999</v>
      </c>
      <c r="AL582" s="66">
        <v>0.95</v>
      </c>
      <c r="AM582" s="66">
        <v>0.90700000000000003</v>
      </c>
      <c r="AN582" s="66">
        <v>0.90700000000000003</v>
      </c>
      <c r="AO582" s="66">
        <v>0.61599999999999999</v>
      </c>
      <c r="AP582" s="66">
        <v>0.80700000000000005</v>
      </c>
      <c r="AQ582" s="66">
        <v>0.80700000000000005</v>
      </c>
      <c r="AR582" s="58">
        <v>0.43274000000000001</v>
      </c>
    </row>
    <row r="583" spans="1:44" x14ac:dyDescent="0.2">
      <c r="A583" s="61" t="s">
        <v>1186</v>
      </c>
      <c r="B583" s="58" t="s">
        <v>1187</v>
      </c>
      <c r="C583" s="65">
        <v>344252</v>
      </c>
      <c r="D583" s="65">
        <v>149736</v>
      </c>
      <c r="E583" s="66">
        <v>0.56100000000000005</v>
      </c>
      <c r="F583" s="65">
        <v>13925</v>
      </c>
      <c r="G583" s="65">
        <v>41775</v>
      </c>
      <c r="H583" s="66">
        <v>0.71399999999999997</v>
      </c>
      <c r="I583" s="65">
        <v>9814</v>
      </c>
      <c r="J583" s="66">
        <v>0.91600000000000004</v>
      </c>
      <c r="K583" s="65">
        <v>814399142</v>
      </c>
      <c r="L583" s="65">
        <v>1912</v>
      </c>
      <c r="M583" s="65">
        <v>425940</v>
      </c>
      <c r="N583" s="65">
        <v>186231</v>
      </c>
      <c r="O583" s="66">
        <v>0.60799999999999998</v>
      </c>
      <c r="P583" s="65">
        <v>2275</v>
      </c>
      <c r="Q583" s="65">
        <v>2465</v>
      </c>
      <c r="R583" s="65">
        <v>2370</v>
      </c>
      <c r="S583" s="66">
        <v>1.0449999999999999</v>
      </c>
      <c r="T583" s="66">
        <v>1.484</v>
      </c>
      <c r="U583" s="66">
        <v>0.68200000000000005</v>
      </c>
      <c r="V583" s="65">
        <v>810165664</v>
      </c>
      <c r="W583" s="65">
        <v>818632620</v>
      </c>
      <c r="X583" s="65">
        <v>330808467</v>
      </c>
      <c r="Y583" s="65">
        <v>356074122</v>
      </c>
      <c r="Z583" s="65">
        <v>2378</v>
      </c>
      <c r="AA583" s="65">
        <v>1862</v>
      </c>
      <c r="AB583" s="67">
        <v>0.46710000000000002</v>
      </c>
      <c r="AC583" s="65">
        <v>5</v>
      </c>
      <c r="AD583" s="66">
        <v>9.4600000000000004E-2</v>
      </c>
      <c r="AE583" s="66">
        <v>0.48399999999999999</v>
      </c>
      <c r="AF583" s="65">
        <v>1868</v>
      </c>
      <c r="AG583" s="65">
        <v>1888</v>
      </c>
      <c r="AH583" s="65">
        <v>2037</v>
      </c>
      <c r="AI583" s="65">
        <v>401881</v>
      </c>
      <c r="AJ583" s="66">
        <v>0.86099999999999999</v>
      </c>
      <c r="AK583" s="66">
        <v>0.77</v>
      </c>
      <c r="AL583" s="66">
        <v>0.87</v>
      </c>
      <c r="AM583" s="66">
        <v>0.87</v>
      </c>
      <c r="AN583" s="66">
        <v>0.87</v>
      </c>
      <c r="AO583" s="66">
        <v>0.63500000000000001</v>
      </c>
      <c r="AP583" s="66">
        <v>0.77</v>
      </c>
      <c r="AQ583" s="66">
        <v>0.77</v>
      </c>
      <c r="AR583" s="58">
        <v>0.40355000000000002</v>
      </c>
    </row>
    <row r="584" spans="1:44" x14ac:dyDescent="0.2">
      <c r="A584" s="61" t="s">
        <v>1188</v>
      </c>
      <c r="B584" s="58" t="s">
        <v>1189</v>
      </c>
      <c r="C584" s="65">
        <v>357725</v>
      </c>
      <c r="D584" s="65">
        <v>113387</v>
      </c>
      <c r="E584" s="66">
        <v>0.49299999999999999</v>
      </c>
      <c r="F584" s="65">
        <v>15029</v>
      </c>
      <c r="G584" s="65">
        <v>45087</v>
      </c>
      <c r="H584" s="66">
        <v>0.749</v>
      </c>
      <c r="I584" s="65">
        <v>9056</v>
      </c>
      <c r="J584" s="66">
        <v>0.92700000000000005</v>
      </c>
      <c r="K584" s="65">
        <v>374316976</v>
      </c>
      <c r="L584" s="65">
        <v>841</v>
      </c>
      <c r="M584" s="65">
        <v>445085</v>
      </c>
      <c r="N584" s="65">
        <v>141835</v>
      </c>
      <c r="O584" s="66">
        <v>0.46300000000000002</v>
      </c>
      <c r="P584" s="65">
        <v>1000</v>
      </c>
      <c r="Q584" s="65">
        <v>1077</v>
      </c>
      <c r="R584" s="65">
        <v>1039</v>
      </c>
      <c r="S584" s="66">
        <v>1.0449999999999999</v>
      </c>
      <c r="T584" s="66">
        <v>1.8260000000000001</v>
      </c>
      <c r="U584" s="66">
        <v>0.76</v>
      </c>
      <c r="V584" s="65">
        <v>372306386</v>
      </c>
      <c r="W584" s="65">
        <v>376327567</v>
      </c>
      <c r="X584" s="65">
        <v>113757231</v>
      </c>
      <c r="Y584" s="65">
        <v>119283526</v>
      </c>
      <c r="Z584" s="65">
        <v>1052</v>
      </c>
      <c r="AA584" s="65">
        <v>777</v>
      </c>
      <c r="AB584" s="67">
        <v>0.57030000000000003</v>
      </c>
      <c r="AC584" s="65">
        <v>1</v>
      </c>
      <c r="AD584" s="66">
        <v>0.1024</v>
      </c>
      <c r="AE584" s="66">
        <v>0.82599999999999996</v>
      </c>
      <c r="AF584" s="65">
        <v>808</v>
      </c>
      <c r="AG584" s="65">
        <v>825</v>
      </c>
      <c r="AH584" s="65">
        <v>891</v>
      </c>
      <c r="AI584" s="65">
        <v>422365</v>
      </c>
      <c r="AJ584" s="66">
        <v>0.9</v>
      </c>
      <c r="AK584" s="66">
        <v>0.85299999999999998</v>
      </c>
      <c r="AL584" s="66">
        <v>0.95</v>
      </c>
      <c r="AM584" s="66">
        <v>0.85799999999999998</v>
      </c>
      <c r="AN584" s="66">
        <v>0.85799999999999998</v>
      </c>
      <c r="AO584" s="66">
        <v>0.56999999999999995</v>
      </c>
      <c r="AP584" s="66">
        <v>0.75800000000000001</v>
      </c>
      <c r="AQ584" s="66">
        <v>0.75800000000000001</v>
      </c>
      <c r="AR584" s="58">
        <v>0.47225</v>
      </c>
    </row>
    <row r="585" spans="1:44" x14ac:dyDescent="0.2">
      <c r="A585" s="61" t="s">
        <v>1190</v>
      </c>
      <c r="B585" s="58" t="s">
        <v>1191</v>
      </c>
      <c r="C585" s="65">
        <v>300078</v>
      </c>
      <c r="D585" s="65">
        <v>98460</v>
      </c>
      <c r="E585" s="66">
        <v>0.42</v>
      </c>
      <c r="F585" s="65">
        <v>12176</v>
      </c>
      <c r="G585" s="65">
        <v>36528</v>
      </c>
      <c r="H585" s="66">
        <v>0.78600000000000003</v>
      </c>
      <c r="I585" s="65">
        <v>4564</v>
      </c>
      <c r="J585" s="66">
        <v>0.93700000000000006</v>
      </c>
      <c r="K585" s="65">
        <v>320483484</v>
      </c>
      <c r="L585" s="65">
        <v>855</v>
      </c>
      <c r="M585" s="65">
        <v>374834</v>
      </c>
      <c r="N585" s="65">
        <v>122989</v>
      </c>
      <c r="O585" s="66">
        <v>0.40100000000000002</v>
      </c>
      <c r="P585" s="65">
        <v>1058</v>
      </c>
      <c r="Q585" s="65">
        <v>1032</v>
      </c>
      <c r="R585" s="65">
        <v>1058</v>
      </c>
      <c r="S585" s="66">
        <v>1.0449999999999999</v>
      </c>
      <c r="T585" s="66">
        <v>1.825</v>
      </c>
      <c r="U585" s="66">
        <v>0.88700000000000001</v>
      </c>
      <c r="V585" s="65">
        <v>322016537</v>
      </c>
      <c r="W585" s="65">
        <v>320483484</v>
      </c>
      <c r="X585" s="65">
        <v>102878517</v>
      </c>
      <c r="Y585" s="65">
        <v>105155716</v>
      </c>
      <c r="Z585" s="65">
        <v>1068</v>
      </c>
      <c r="AA585" s="65">
        <v>903</v>
      </c>
      <c r="AB585" s="67">
        <v>0.64900000000000002</v>
      </c>
      <c r="AC585" s="65">
        <v>0</v>
      </c>
      <c r="AD585" s="66">
        <v>0.15570000000000001</v>
      </c>
      <c r="AE585" s="66">
        <v>0.82499999999999996</v>
      </c>
      <c r="AF585" s="65">
        <v>904</v>
      </c>
      <c r="AG585" s="65">
        <v>849</v>
      </c>
      <c r="AH585" s="65">
        <v>925</v>
      </c>
      <c r="AI585" s="65">
        <v>346468</v>
      </c>
      <c r="AJ585" s="66">
        <v>0.9</v>
      </c>
      <c r="AK585" s="66">
        <v>0.879</v>
      </c>
      <c r="AL585" s="66">
        <v>0.95</v>
      </c>
      <c r="AM585" s="66">
        <v>0.90200000000000002</v>
      </c>
      <c r="AN585" s="66">
        <v>0.94199999999999995</v>
      </c>
      <c r="AO585" s="66">
        <v>0.33900000000000002</v>
      </c>
      <c r="AP585" s="66">
        <v>0.80200000000000005</v>
      </c>
      <c r="AQ585" s="66">
        <v>0.80200000000000005</v>
      </c>
      <c r="AR585" s="58">
        <v>0.46851999999999999</v>
      </c>
    </row>
    <row r="586" spans="1:44" x14ac:dyDescent="0.2">
      <c r="A586" s="61" t="s">
        <v>1192</v>
      </c>
      <c r="B586" s="58" t="s">
        <v>1193</v>
      </c>
      <c r="C586" s="65">
        <v>436250</v>
      </c>
      <c r="D586" s="65">
        <v>160619</v>
      </c>
      <c r="E586" s="66">
        <v>0.64900000000000002</v>
      </c>
      <c r="F586" s="65">
        <v>15089</v>
      </c>
      <c r="G586" s="65">
        <v>45267</v>
      </c>
      <c r="H586" s="66">
        <v>0.67</v>
      </c>
      <c r="I586" s="65">
        <v>13564</v>
      </c>
      <c r="J586" s="66">
        <v>0.90300000000000002</v>
      </c>
      <c r="K586" s="65">
        <v>798861466</v>
      </c>
      <c r="L586" s="65">
        <v>1425</v>
      </c>
      <c r="M586" s="65">
        <v>560604</v>
      </c>
      <c r="N586" s="65">
        <v>208636</v>
      </c>
      <c r="O586" s="66">
        <v>0.68100000000000005</v>
      </c>
      <c r="P586" s="65">
        <v>1690</v>
      </c>
      <c r="Q586" s="65">
        <v>1808</v>
      </c>
      <c r="R586" s="65">
        <v>1749</v>
      </c>
      <c r="S586" s="66">
        <v>1.0449999999999999</v>
      </c>
      <c r="T586" s="66">
        <v>1.657</v>
      </c>
      <c r="U586" s="66">
        <v>0.58199999999999996</v>
      </c>
      <c r="V586" s="65">
        <v>790223319</v>
      </c>
      <c r="W586" s="65">
        <v>807499614</v>
      </c>
      <c r="X586" s="65">
        <v>289129325</v>
      </c>
      <c r="Y586" s="65">
        <v>297306973</v>
      </c>
      <c r="Z586" s="65">
        <v>1851</v>
      </c>
      <c r="AA586" s="65">
        <v>1358</v>
      </c>
      <c r="AB586" s="67">
        <v>0.51790000000000003</v>
      </c>
      <c r="AC586" s="65">
        <v>15</v>
      </c>
      <c r="AD586" s="66">
        <v>0.1358</v>
      </c>
      <c r="AE586" s="66">
        <v>0.65700000000000003</v>
      </c>
      <c r="AF586" s="65">
        <v>1392</v>
      </c>
      <c r="AG586" s="65">
        <v>1399</v>
      </c>
      <c r="AH586" s="65">
        <v>1516</v>
      </c>
      <c r="AI586" s="65">
        <v>532651</v>
      </c>
      <c r="AJ586" s="66">
        <v>0.75900000000000001</v>
      </c>
      <c r="AK586" s="66">
        <v>0.81599999999999995</v>
      </c>
      <c r="AL586" s="66">
        <v>0.91600000000000004</v>
      </c>
      <c r="AM586" s="66">
        <v>0.81599999999999995</v>
      </c>
      <c r="AN586" s="66">
        <v>0.81599999999999995</v>
      </c>
      <c r="AO586" s="66">
        <v>0.65600000000000003</v>
      </c>
      <c r="AP586" s="66">
        <v>0.69399999999999995</v>
      </c>
      <c r="AQ586" s="66">
        <v>0.69399999999999995</v>
      </c>
      <c r="AR586" s="58">
        <v>0.44795000000000001</v>
      </c>
    </row>
    <row r="587" spans="1:44" x14ac:dyDescent="0.2">
      <c r="A587" s="61" t="s">
        <v>1194</v>
      </c>
      <c r="B587" s="58" t="s">
        <v>1195</v>
      </c>
      <c r="C587" s="65">
        <v>316538</v>
      </c>
      <c r="D587" s="65">
        <v>132211</v>
      </c>
      <c r="E587" s="66">
        <v>0.504</v>
      </c>
      <c r="F587" s="65">
        <v>14851</v>
      </c>
      <c r="G587" s="65">
        <v>44553</v>
      </c>
      <c r="H587" s="66">
        <v>0.74299999999999999</v>
      </c>
      <c r="I587" s="65">
        <v>8194</v>
      </c>
      <c r="J587" s="66">
        <v>0.92500000000000004</v>
      </c>
      <c r="K587" s="65">
        <v>301875957</v>
      </c>
      <c r="L587" s="65">
        <v>791</v>
      </c>
      <c r="M587" s="65">
        <v>381638</v>
      </c>
      <c r="N587" s="65">
        <v>160292</v>
      </c>
      <c r="O587" s="66">
        <v>0.52300000000000002</v>
      </c>
      <c r="P587" s="65">
        <v>926</v>
      </c>
      <c r="Q587" s="65">
        <v>958</v>
      </c>
      <c r="R587" s="65">
        <v>942</v>
      </c>
      <c r="S587" s="66">
        <v>1.0449999999999999</v>
      </c>
      <c r="T587" s="66">
        <v>1.581</v>
      </c>
      <c r="U587" s="66">
        <v>0.74399999999999999</v>
      </c>
      <c r="V587" s="65">
        <v>300191255</v>
      </c>
      <c r="W587" s="65">
        <v>303560660</v>
      </c>
      <c r="X587" s="65">
        <v>123132723</v>
      </c>
      <c r="Y587" s="65">
        <v>126791255</v>
      </c>
      <c r="Z587" s="65">
        <v>959</v>
      </c>
      <c r="AA587" s="65">
        <v>787</v>
      </c>
      <c r="AB587" s="67">
        <v>0.4577</v>
      </c>
      <c r="AC587" s="65">
        <v>6</v>
      </c>
      <c r="AD587" s="66">
        <v>8.0799999999999997E-2</v>
      </c>
      <c r="AE587" s="66">
        <v>0.58099999999999996</v>
      </c>
      <c r="AF587" s="65">
        <v>784</v>
      </c>
      <c r="AG587" s="65">
        <v>801</v>
      </c>
      <c r="AH587" s="65">
        <v>846</v>
      </c>
      <c r="AI587" s="65">
        <v>358818</v>
      </c>
      <c r="AJ587" s="66">
        <v>0.9</v>
      </c>
      <c r="AK587" s="66">
        <v>0.88500000000000001</v>
      </c>
      <c r="AL587" s="66">
        <v>0.95</v>
      </c>
      <c r="AM587" s="66">
        <v>0.89400000000000002</v>
      </c>
      <c r="AN587" s="66">
        <v>0.89400000000000002</v>
      </c>
      <c r="AO587" s="66">
        <v>0.623</v>
      </c>
      <c r="AP587" s="66">
        <v>0.79400000000000004</v>
      </c>
      <c r="AQ587" s="66">
        <v>0.79400000000000004</v>
      </c>
      <c r="AR587" s="58">
        <v>0.43365999999999999</v>
      </c>
    </row>
    <row r="588" spans="1:44" x14ac:dyDescent="0.2">
      <c r="A588" s="61" t="s">
        <v>1196</v>
      </c>
      <c r="B588" s="58" t="s">
        <v>1197</v>
      </c>
      <c r="C588" s="65">
        <v>835434</v>
      </c>
      <c r="D588" s="65">
        <v>269164</v>
      </c>
      <c r="E588" s="66">
        <v>1.161</v>
      </c>
      <c r="F588" s="65">
        <v>15714</v>
      </c>
      <c r="G588" s="65">
        <v>47142</v>
      </c>
      <c r="H588" s="66">
        <v>0.40799999999999997</v>
      </c>
      <c r="I588" s="65">
        <v>18548</v>
      </c>
      <c r="J588" s="66">
        <v>0.82599999999999996</v>
      </c>
      <c r="K588" s="65">
        <v>5026605864</v>
      </c>
      <c r="L588" s="65">
        <v>5129</v>
      </c>
      <c r="M588" s="65">
        <v>980036</v>
      </c>
      <c r="N588" s="65">
        <v>323584</v>
      </c>
      <c r="O588" s="66">
        <v>1.0569999999999999</v>
      </c>
      <c r="P588" s="65">
        <v>5845</v>
      </c>
      <c r="Q588" s="65">
        <v>5965</v>
      </c>
      <c r="R588" s="65">
        <v>5905</v>
      </c>
      <c r="S588" s="66">
        <v>1.0449999999999999</v>
      </c>
      <c r="T588" s="66">
        <v>1.337</v>
      </c>
      <c r="U588" s="66">
        <v>0.34799999999999998</v>
      </c>
      <c r="V588" s="65">
        <v>4901919627</v>
      </c>
      <c r="W588" s="65">
        <v>5151292101</v>
      </c>
      <c r="X588" s="65">
        <v>1598444614</v>
      </c>
      <c r="Y588" s="65">
        <v>1659666995</v>
      </c>
      <c r="Z588" s="65">
        <v>6166</v>
      </c>
      <c r="AA588" s="65">
        <v>5002</v>
      </c>
      <c r="AB588" s="67">
        <v>0.39589999999999997</v>
      </c>
      <c r="AC588" s="65">
        <v>188</v>
      </c>
      <c r="AD588" s="66">
        <v>9.3399999999999997E-2</v>
      </c>
      <c r="AE588" s="66">
        <v>0.33700000000000002</v>
      </c>
      <c r="AF588" s="65">
        <v>5288</v>
      </c>
      <c r="AG588" s="65">
        <v>5202</v>
      </c>
      <c r="AH588" s="65">
        <v>5362</v>
      </c>
      <c r="AI588" s="65">
        <v>960703</v>
      </c>
      <c r="AJ588" s="66">
        <v>0.51300000000000001</v>
      </c>
      <c r="AK588" s="66">
        <v>0.58099999999999996</v>
      </c>
      <c r="AL588" s="66">
        <v>0.68100000000000005</v>
      </c>
      <c r="AM588" s="66">
        <v>0.58099999999999996</v>
      </c>
      <c r="AN588" s="66">
        <v>0.58099999999999996</v>
      </c>
      <c r="AO588" s="66">
        <v>0.55600000000000005</v>
      </c>
      <c r="AP588" s="66">
        <v>0.44900000000000001</v>
      </c>
      <c r="AQ588" s="66">
        <v>0.55600000000000005</v>
      </c>
      <c r="AR588" s="58">
        <v>0.32474999999999998</v>
      </c>
    </row>
    <row r="589" spans="1:44" x14ac:dyDescent="0.2">
      <c r="A589" s="61" t="s">
        <v>1198</v>
      </c>
      <c r="B589" s="58" t="s">
        <v>1199</v>
      </c>
      <c r="C589" s="65">
        <v>658503</v>
      </c>
      <c r="D589" s="65">
        <v>251373</v>
      </c>
      <c r="E589" s="66">
        <v>0.999</v>
      </c>
      <c r="F589" s="65">
        <v>16796</v>
      </c>
      <c r="G589" s="65">
        <v>50388</v>
      </c>
      <c r="H589" s="66">
        <v>0.49099999999999999</v>
      </c>
      <c r="I589" s="65">
        <v>17131</v>
      </c>
      <c r="J589" s="66">
        <v>0.85099999999999998</v>
      </c>
      <c r="K589" s="65">
        <v>896857706</v>
      </c>
      <c r="L589" s="65">
        <v>1184</v>
      </c>
      <c r="M589" s="65">
        <v>757481</v>
      </c>
      <c r="N589" s="65">
        <v>295958</v>
      </c>
      <c r="O589" s="66">
        <v>0.96599999999999997</v>
      </c>
      <c r="P589" s="65">
        <v>1368</v>
      </c>
      <c r="Q589" s="65">
        <v>1311</v>
      </c>
      <c r="R589" s="65">
        <v>1368</v>
      </c>
      <c r="S589" s="66">
        <v>1.0449999999999999</v>
      </c>
      <c r="T589" s="66">
        <v>1.335</v>
      </c>
      <c r="U589" s="66">
        <v>0.41799999999999998</v>
      </c>
      <c r="V589" s="65">
        <v>875761004</v>
      </c>
      <c r="W589" s="65">
        <v>917954408</v>
      </c>
      <c r="X589" s="65">
        <v>314584930</v>
      </c>
      <c r="Y589" s="65">
        <v>350414505</v>
      </c>
      <c r="Z589" s="65">
        <v>1394</v>
      </c>
      <c r="AA589" s="65">
        <v>1213</v>
      </c>
      <c r="AB589" s="67">
        <v>0.27529999999999999</v>
      </c>
      <c r="AC589" s="65">
        <v>24</v>
      </c>
      <c r="AD589" s="66">
        <v>3.78E-2</v>
      </c>
      <c r="AE589" s="66">
        <v>0.33500000000000002</v>
      </c>
      <c r="AF589" s="65">
        <v>1205</v>
      </c>
      <c r="AG589" s="65">
        <v>1217</v>
      </c>
      <c r="AH589" s="65">
        <v>1273</v>
      </c>
      <c r="AI589" s="65">
        <v>721095</v>
      </c>
      <c r="AJ589" s="66">
        <v>0.64400000000000002</v>
      </c>
      <c r="AK589" s="66">
        <v>0.628</v>
      </c>
      <c r="AL589" s="66">
        <v>0.72799999999999998</v>
      </c>
      <c r="AM589" s="66">
        <v>0.68600000000000005</v>
      </c>
      <c r="AN589" s="66">
        <v>0.68600000000000005</v>
      </c>
      <c r="AO589" s="66">
        <v>0.64</v>
      </c>
      <c r="AP589" s="66">
        <v>0.58599999999999997</v>
      </c>
      <c r="AQ589" s="66">
        <v>0.64</v>
      </c>
      <c r="AR589" s="58">
        <v>0.23769999999999999</v>
      </c>
    </row>
    <row r="590" spans="1:44" x14ac:dyDescent="0.2">
      <c r="A590" s="61" t="s">
        <v>1200</v>
      </c>
      <c r="B590" s="58" t="s">
        <v>1201</v>
      </c>
      <c r="C590" s="65">
        <v>303872</v>
      </c>
      <c r="D590" s="65">
        <v>110929</v>
      </c>
      <c r="E590" s="66">
        <v>0.45</v>
      </c>
      <c r="F590" s="65">
        <v>14064</v>
      </c>
      <c r="G590" s="65">
        <v>42192</v>
      </c>
      <c r="H590" s="66">
        <v>0.77100000000000002</v>
      </c>
      <c r="I590" s="65">
        <v>8563</v>
      </c>
      <c r="J590" s="66">
        <v>0.93300000000000005</v>
      </c>
      <c r="K590" s="65">
        <v>312403064</v>
      </c>
      <c r="L590" s="65">
        <v>767</v>
      </c>
      <c r="M590" s="65">
        <v>407305</v>
      </c>
      <c r="N590" s="65">
        <v>150268</v>
      </c>
      <c r="O590" s="66">
        <v>0.49</v>
      </c>
      <c r="P590" s="65">
        <v>947</v>
      </c>
      <c r="Q590" s="65">
        <v>985</v>
      </c>
      <c r="R590" s="65">
        <v>966</v>
      </c>
      <c r="S590" s="66">
        <v>1.0449999999999999</v>
      </c>
      <c r="T590" s="66">
        <v>1.75</v>
      </c>
      <c r="U590" s="66">
        <v>0.85699999999999998</v>
      </c>
      <c r="V590" s="65">
        <v>309082405</v>
      </c>
      <c r="W590" s="65">
        <v>315723724</v>
      </c>
      <c r="X590" s="65">
        <v>109015077</v>
      </c>
      <c r="Y590" s="65">
        <v>115256061</v>
      </c>
      <c r="Z590" s="65">
        <v>1039</v>
      </c>
      <c r="AA590" s="65">
        <v>737</v>
      </c>
      <c r="AB590" s="67">
        <v>0.64949999999999997</v>
      </c>
      <c r="AC590" s="65">
        <v>0</v>
      </c>
      <c r="AD590" s="66">
        <v>0.11409999999999999</v>
      </c>
      <c r="AE590" s="66">
        <v>0.75</v>
      </c>
      <c r="AF590" s="65">
        <v>736</v>
      </c>
      <c r="AG590" s="65">
        <v>745</v>
      </c>
      <c r="AH590" s="65">
        <v>815</v>
      </c>
      <c r="AI590" s="65">
        <v>387391</v>
      </c>
      <c r="AJ590" s="66">
        <v>0.9</v>
      </c>
      <c r="AK590" s="66">
        <v>0.84799999999999998</v>
      </c>
      <c r="AL590" s="66">
        <v>0.94799999999999995</v>
      </c>
      <c r="AM590" s="66">
        <v>0.878</v>
      </c>
      <c r="AN590" s="66">
        <v>0.91600000000000004</v>
      </c>
      <c r="AO590" s="66">
        <v>0.59399999999999997</v>
      </c>
      <c r="AP590" s="66">
        <v>0.77800000000000002</v>
      </c>
      <c r="AQ590" s="66">
        <v>0.77800000000000002</v>
      </c>
      <c r="AR590" s="58">
        <v>0.49021999999999999</v>
      </c>
    </row>
    <row r="591" spans="1:44" x14ac:dyDescent="0.2">
      <c r="A591" s="61" t="s">
        <v>1202</v>
      </c>
      <c r="B591" s="58" t="s">
        <v>1203</v>
      </c>
      <c r="C591" s="65">
        <v>466759</v>
      </c>
      <c r="D591" s="65">
        <v>153335</v>
      </c>
      <c r="E591" s="66">
        <v>0.65400000000000003</v>
      </c>
      <c r="F591" s="65">
        <v>14163</v>
      </c>
      <c r="G591" s="65">
        <v>42489</v>
      </c>
      <c r="H591" s="66">
        <v>0.66700000000000004</v>
      </c>
      <c r="I591" s="65">
        <v>12905</v>
      </c>
      <c r="J591" s="66">
        <v>0.90200000000000002</v>
      </c>
      <c r="K591" s="65">
        <v>607688779</v>
      </c>
      <c r="L591" s="65">
        <v>994</v>
      </c>
      <c r="M591" s="65">
        <v>611356</v>
      </c>
      <c r="N591" s="65">
        <v>201619</v>
      </c>
      <c r="O591" s="66">
        <v>0.65800000000000003</v>
      </c>
      <c r="P591" s="65">
        <v>1186</v>
      </c>
      <c r="Q591" s="65">
        <v>1234</v>
      </c>
      <c r="R591" s="65">
        <v>1210</v>
      </c>
      <c r="S591" s="66">
        <v>1.0449999999999999</v>
      </c>
      <c r="T591" s="66">
        <v>1.591</v>
      </c>
      <c r="U591" s="66">
        <v>0.57699999999999996</v>
      </c>
      <c r="V591" s="65">
        <v>605322374</v>
      </c>
      <c r="W591" s="65">
        <v>610055185</v>
      </c>
      <c r="X591" s="65">
        <v>192774708</v>
      </c>
      <c r="Y591" s="65">
        <v>200409834</v>
      </c>
      <c r="Z591" s="65">
        <v>1307</v>
      </c>
      <c r="AA591" s="65">
        <v>954</v>
      </c>
      <c r="AB591" s="67">
        <v>0.4037</v>
      </c>
      <c r="AC591" s="65">
        <v>1</v>
      </c>
      <c r="AD591" s="66">
        <v>9.4299999999999995E-2</v>
      </c>
      <c r="AE591" s="66">
        <v>0.59099999999999997</v>
      </c>
      <c r="AF591" s="65">
        <v>953</v>
      </c>
      <c r="AG591" s="65">
        <v>935</v>
      </c>
      <c r="AH591" s="65">
        <v>1079</v>
      </c>
      <c r="AI591" s="65">
        <v>565389</v>
      </c>
      <c r="AJ591" s="66">
        <v>0.76200000000000001</v>
      </c>
      <c r="AK591" s="66">
        <v>0.82099999999999995</v>
      </c>
      <c r="AL591" s="66">
        <v>0.92100000000000004</v>
      </c>
      <c r="AM591" s="66">
        <v>0.82099999999999995</v>
      </c>
      <c r="AN591" s="66">
        <v>0.82099999999999995</v>
      </c>
      <c r="AO591" s="66">
        <v>0.59</v>
      </c>
      <c r="AP591" s="66">
        <v>0.67600000000000005</v>
      </c>
      <c r="AQ591" s="66">
        <v>0.67600000000000005</v>
      </c>
      <c r="AR591" s="58">
        <v>0.33</v>
      </c>
    </row>
    <row r="592" spans="1:44" x14ac:dyDescent="0.2">
      <c r="A592" s="61" t="s">
        <v>1204</v>
      </c>
      <c r="B592" s="58" t="s">
        <v>1205</v>
      </c>
      <c r="C592" s="65">
        <v>529604</v>
      </c>
      <c r="D592" s="65">
        <v>169691</v>
      </c>
      <c r="E592" s="66">
        <v>0.73299999999999998</v>
      </c>
      <c r="F592" s="65">
        <v>18150</v>
      </c>
      <c r="G592" s="65">
        <v>54450</v>
      </c>
      <c r="H592" s="66">
        <v>0.627</v>
      </c>
      <c r="I592" s="65">
        <v>17309</v>
      </c>
      <c r="J592" s="66">
        <v>0.89100000000000001</v>
      </c>
      <c r="K592" s="65">
        <v>4159600230</v>
      </c>
      <c r="L592" s="65">
        <v>6375</v>
      </c>
      <c r="M592" s="65">
        <v>652486</v>
      </c>
      <c r="N592" s="65">
        <v>212865</v>
      </c>
      <c r="O592" s="66">
        <v>0.69499999999999995</v>
      </c>
      <c r="P592" s="65">
        <v>7879</v>
      </c>
      <c r="Q592" s="65">
        <v>8165</v>
      </c>
      <c r="R592" s="65">
        <v>8022</v>
      </c>
      <c r="S592" s="66">
        <v>1.3140000000000001</v>
      </c>
      <c r="T592" s="66">
        <v>1.538</v>
      </c>
      <c r="U592" s="66">
        <v>0.55900000000000005</v>
      </c>
      <c r="V592" s="65">
        <v>4083953826</v>
      </c>
      <c r="W592" s="65">
        <v>4235246634</v>
      </c>
      <c r="X592" s="65">
        <v>1260715085</v>
      </c>
      <c r="Y592" s="65">
        <v>1357020573</v>
      </c>
      <c r="Z592" s="65">
        <v>7997</v>
      </c>
      <c r="AA592" s="65">
        <v>6145</v>
      </c>
      <c r="AB592" s="67">
        <v>0.58809999999999996</v>
      </c>
      <c r="AC592" s="65">
        <v>550</v>
      </c>
      <c r="AD592" s="66">
        <v>0.17130000000000001</v>
      </c>
      <c r="AE592" s="66">
        <v>0.53800000000000003</v>
      </c>
      <c r="AF592" s="65">
        <v>6833</v>
      </c>
      <c r="AG592" s="65">
        <v>6824</v>
      </c>
      <c r="AH592" s="65">
        <v>6595</v>
      </c>
      <c r="AI592" s="65">
        <v>642190</v>
      </c>
      <c r="AJ592" s="66">
        <v>0.67800000000000005</v>
      </c>
      <c r="AK592" s="66">
        <v>0.63200000000000001</v>
      </c>
      <c r="AL592" s="66">
        <v>0.73199999999999998</v>
      </c>
      <c r="AM592" s="66">
        <v>0.73199999999999998</v>
      </c>
      <c r="AN592" s="66">
        <v>0.76300000000000001</v>
      </c>
      <c r="AO592" s="66">
        <v>0.68600000000000005</v>
      </c>
      <c r="AP592" s="66">
        <v>0.63200000000000001</v>
      </c>
      <c r="AQ592" s="66">
        <v>0.68600000000000005</v>
      </c>
      <c r="AR592" s="58">
        <v>0.49303000000000002</v>
      </c>
    </row>
    <row r="593" spans="1:44" x14ac:dyDescent="0.2">
      <c r="A593" s="61" t="s">
        <v>1206</v>
      </c>
      <c r="B593" s="58" t="s">
        <v>1207</v>
      </c>
      <c r="C593" s="65">
        <v>560691</v>
      </c>
      <c r="D593" s="65">
        <v>183676</v>
      </c>
      <c r="E593" s="66">
        <v>0.78500000000000003</v>
      </c>
      <c r="F593" s="65">
        <v>16081</v>
      </c>
      <c r="G593" s="65">
        <v>48243</v>
      </c>
      <c r="H593" s="66">
        <v>0.6</v>
      </c>
      <c r="I593" s="65">
        <v>18238</v>
      </c>
      <c r="J593" s="66">
        <v>0.88300000000000001</v>
      </c>
      <c r="K593" s="65">
        <v>1176878111</v>
      </c>
      <c r="L593" s="65">
        <v>1679</v>
      </c>
      <c r="M593" s="65">
        <v>700939</v>
      </c>
      <c r="N593" s="65">
        <v>230935</v>
      </c>
      <c r="O593" s="66">
        <v>0.754</v>
      </c>
      <c r="P593" s="65">
        <v>1906</v>
      </c>
      <c r="Q593" s="65">
        <v>1997</v>
      </c>
      <c r="R593" s="65">
        <v>1952</v>
      </c>
      <c r="S593" s="66">
        <v>1.3140000000000001</v>
      </c>
      <c r="T593" s="66">
        <v>1.3069999999999999</v>
      </c>
      <c r="U593" s="66">
        <v>0.49</v>
      </c>
      <c r="V593" s="65">
        <v>1170135414</v>
      </c>
      <c r="W593" s="65">
        <v>1183620808</v>
      </c>
      <c r="X593" s="65">
        <v>381759736</v>
      </c>
      <c r="Y593" s="65">
        <v>387740269</v>
      </c>
      <c r="Z593" s="65">
        <v>2111</v>
      </c>
      <c r="AA593" s="65">
        <v>1596</v>
      </c>
      <c r="AB593" s="67">
        <v>0.37709999999999999</v>
      </c>
      <c r="AC593" s="65">
        <v>30</v>
      </c>
      <c r="AD593" s="66">
        <v>0.08</v>
      </c>
      <c r="AE593" s="66">
        <v>0.307</v>
      </c>
      <c r="AF593" s="65">
        <v>1611</v>
      </c>
      <c r="AG593" s="65">
        <v>1675</v>
      </c>
      <c r="AH593" s="65">
        <v>1774</v>
      </c>
      <c r="AI593" s="65">
        <v>667204</v>
      </c>
      <c r="AJ593" s="66">
        <v>0.66500000000000004</v>
      </c>
      <c r="AK593" s="66">
        <v>0.66200000000000003</v>
      </c>
      <c r="AL593" s="66">
        <v>0.76200000000000001</v>
      </c>
      <c r="AM593" s="66">
        <v>0.71699999999999997</v>
      </c>
      <c r="AN593" s="66">
        <v>0.71699999999999997</v>
      </c>
      <c r="AO593" s="66">
        <v>0.68600000000000005</v>
      </c>
      <c r="AP593" s="66">
        <v>0.61699999999999999</v>
      </c>
      <c r="AQ593" s="66">
        <v>0.68600000000000005</v>
      </c>
      <c r="AR593" s="58">
        <v>0.31816</v>
      </c>
    </row>
    <row r="594" spans="1:44" x14ac:dyDescent="0.2">
      <c r="A594" s="61" t="s">
        <v>1208</v>
      </c>
      <c r="B594" s="58" t="s">
        <v>1209</v>
      </c>
      <c r="C594" s="65">
        <v>908677</v>
      </c>
      <c r="D594" s="65">
        <v>217443</v>
      </c>
      <c r="E594" s="66">
        <v>1.101</v>
      </c>
      <c r="F594" s="65">
        <v>21451</v>
      </c>
      <c r="G594" s="65">
        <v>64353</v>
      </c>
      <c r="H594" s="66">
        <v>0.439</v>
      </c>
      <c r="I594" s="65">
        <v>22286</v>
      </c>
      <c r="J594" s="66">
        <v>0.83499999999999996</v>
      </c>
      <c r="K594" s="65">
        <v>2031649363</v>
      </c>
      <c r="L594" s="65">
        <v>1836</v>
      </c>
      <c r="M594" s="65">
        <v>1106562</v>
      </c>
      <c r="N594" s="65">
        <v>268014</v>
      </c>
      <c r="O594" s="66">
        <v>0.875</v>
      </c>
      <c r="P594" s="65">
        <v>2154</v>
      </c>
      <c r="Q594" s="65">
        <v>2375</v>
      </c>
      <c r="R594" s="65">
        <v>2265</v>
      </c>
      <c r="S594" s="66">
        <v>1.3140000000000001</v>
      </c>
      <c r="T594" s="66">
        <v>1.6990000000000001</v>
      </c>
      <c r="U594" s="66">
        <v>0.36799999999999999</v>
      </c>
      <c r="V594" s="65">
        <v>2006961114</v>
      </c>
      <c r="W594" s="65">
        <v>2056337613</v>
      </c>
      <c r="X594" s="65">
        <v>468843962</v>
      </c>
      <c r="Y594" s="65">
        <v>492074120</v>
      </c>
      <c r="Z594" s="65">
        <v>2263</v>
      </c>
      <c r="AA594" s="65">
        <v>1742</v>
      </c>
      <c r="AB594" s="67">
        <v>0.49959999999999999</v>
      </c>
      <c r="AC594" s="65">
        <v>18</v>
      </c>
      <c r="AD594" s="66">
        <v>0.1583</v>
      </c>
      <c r="AE594" s="66">
        <v>0.69899999999999995</v>
      </c>
      <c r="AF594" s="65">
        <v>1889</v>
      </c>
      <c r="AG594" s="65">
        <v>1868</v>
      </c>
      <c r="AH594" s="65">
        <v>1925</v>
      </c>
      <c r="AI594" s="65">
        <v>1068227</v>
      </c>
      <c r="AJ594" s="66">
        <v>0.495</v>
      </c>
      <c r="AK594" s="66">
        <v>0.65500000000000003</v>
      </c>
      <c r="AL594" s="66">
        <v>0.755</v>
      </c>
      <c r="AM594" s="66">
        <v>0.65500000000000003</v>
      </c>
      <c r="AN594" s="66">
        <v>0.65500000000000003</v>
      </c>
      <c r="AO594" s="66">
        <v>0.57499999999999996</v>
      </c>
      <c r="AP594" s="66">
        <v>0.38700000000000001</v>
      </c>
      <c r="AQ594" s="66">
        <v>0.57499999999999996</v>
      </c>
      <c r="AR594" s="58">
        <v>0.39069999999999999</v>
      </c>
    </row>
    <row r="595" spans="1:44" x14ac:dyDescent="0.2">
      <c r="A595" s="61" t="s">
        <v>1210</v>
      </c>
      <c r="B595" s="58" t="s">
        <v>1211</v>
      </c>
      <c r="C595" s="65">
        <v>489035</v>
      </c>
      <c r="D595" s="65">
        <v>180816</v>
      </c>
      <c r="E595" s="66">
        <v>0.72899999999999998</v>
      </c>
      <c r="F595" s="65">
        <v>16881</v>
      </c>
      <c r="G595" s="65">
        <v>50643</v>
      </c>
      <c r="H595" s="66">
        <v>0.629</v>
      </c>
      <c r="I595" s="65">
        <v>19660</v>
      </c>
      <c r="J595" s="66">
        <v>0.89100000000000001</v>
      </c>
      <c r="K595" s="65">
        <v>1209296721</v>
      </c>
      <c r="L595" s="65">
        <v>1912</v>
      </c>
      <c r="M595" s="65">
        <v>632477</v>
      </c>
      <c r="N595" s="65">
        <v>234153</v>
      </c>
      <c r="O595" s="66">
        <v>0.76400000000000001</v>
      </c>
      <c r="P595" s="65">
        <v>2263</v>
      </c>
      <c r="Q595" s="65">
        <v>2343</v>
      </c>
      <c r="R595" s="65">
        <v>2303</v>
      </c>
      <c r="S595" s="66">
        <v>1.3140000000000001</v>
      </c>
      <c r="T595" s="66">
        <v>1.335</v>
      </c>
      <c r="U595" s="66">
        <v>0.53</v>
      </c>
      <c r="V595" s="65">
        <v>1207742476</v>
      </c>
      <c r="W595" s="65">
        <v>1210850967</v>
      </c>
      <c r="X595" s="65">
        <v>425431702</v>
      </c>
      <c r="Y595" s="65">
        <v>447700718</v>
      </c>
      <c r="Z595" s="65">
        <v>2476</v>
      </c>
      <c r="AA595" s="65">
        <v>1850</v>
      </c>
      <c r="AB595" s="67">
        <v>0.40300000000000002</v>
      </c>
      <c r="AC595" s="65">
        <v>53</v>
      </c>
      <c r="AD595" s="66">
        <v>8.9300000000000004E-2</v>
      </c>
      <c r="AE595" s="66">
        <v>0.33500000000000002</v>
      </c>
      <c r="AF595" s="65">
        <v>1918</v>
      </c>
      <c r="AG595" s="65">
        <v>1905</v>
      </c>
      <c r="AH595" s="65">
        <v>2061</v>
      </c>
      <c r="AI595" s="65">
        <v>587506</v>
      </c>
      <c r="AJ595" s="66">
        <v>0.70599999999999996</v>
      </c>
      <c r="AK595" s="66">
        <v>0.66300000000000003</v>
      </c>
      <c r="AL595" s="66">
        <v>0.76300000000000001</v>
      </c>
      <c r="AM595" s="66">
        <v>0.76300000000000001</v>
      </c>
      <c r="AN595" s="66">
        <v>0.76300000000000001</v>
      </c>
      <c r="AO595" s="66">
        <v>0.73399999999999999</v>
      </c>
      <c r="AP595" s="66">
        <v>0.66300000000000003</v>
      </c>
      <c r="AQ595" s="66">
        <v>0.73399999999999999</v>
      </c>
      <c r="AR595" s="58">
        <v>0.32142999999999999</v>
      </c>
    </row>
    <row r="596" spans="1:44" x14ac:dyDescent="0.2">
      <c r="A596" s="61" t="s">
        <v>1212</v>
      </c>
      <c r="B596" s="58" t="s">
        <v>1213</v>
      </c>
      <c r="C596" s="65">
        <v>702476</v>
      </c>
      <c r="D596" s="65">
        <v>227079</v>
      </c>
      <c r="E596" s="66">
        <v>0.97799999999999998</v>
      </c>
      <c r="F596" s="65">
        <v>16977</v>
      </c>
      <c r="G596" s="65">
        <v>50931</v>
      </c>
      <c r="H596" s="66">
        <v>0.502</v>
      </c>
      <c r="I596" s="65">
        <v>23746</v>
      </c>
      <c r="J596" s="66">
        <v>0.85399999999999998</v>
      </c>
      <c r="K596" s="65">
        <v>1915416194</v>
      </c>
      <c r="L596" s="65">
        <v>2115</v>
      </c>
      <c r="M596" s="65">
        <v>905634</v>
      </c>
      <c r="N596" s="65">
        <v>293646</v>
      </c>
      <c r="O596" s="66">
        <v>0.95899999999999996</v>
      </c>
      <c r="P596" s="65">
        <v>2448</v>
      </c>
      <c r="Q596" s="65">
        <v>2499</v>
      </c>
      <c r="R596" s="65">
        <v>2474</v>
      </c>
      <c r="S596" s="66">
        <v>1.3140000000000001</v>
      </c>
      <c r="T596" s="66">
        <v>1.2689999999999999</v>
      </c>
      <c r="U596" s="66">
        <v>0.42099999999999999</v>
      </c>
      <c r="V596" s="65">
        <v>1909559792</v>
      </c>
      <c r="W596" s="65">
        <v>1921272596</v>
      </c>
      <c r="X596" s="65">
        <v>558276250</v>
      </c>
      <c r="Y596" s="65">
        <v>621062538</v>
      </c>
      <c r="Z596" s="65">
        <v>2735</v>
      </c>
      <c r="AA596" s="65">
        <v>1916</v>
      </c>
      <c r="AB596" s="67">
        <v>0.26269999999999999</v>
      </c>
      <c r="AC596" s="65">
        <v>48</v>
      </c>
      <c r="AD596" s="66">
        <v>7.6200000000000004E-2</v>
      </c>
      <c r="AE596" s="66">
        <v>0.26900000000000002</v>
      </c>
      <c r="AF596" s="65">
        <v>2033</v>
      </c>
      <c r="AG596" s="65">
        <v>2078</v>
      </c>
      <c r="AH596" s="65">
        <v>2307</v>
      </c>
      <c r="AI596" s="65">
        <v>832801</v>
      </c>
      <c r="AJ596" s="66">
        <v>0.57899999999999996</v>
      </c>
      <c r="AK596" s="66">
        <v>0.60699999999999998</v>
      </c>
      <c r="AL596" s="66">
        <v>0.70699999999999996</v>
      </c>
      <c r="AM596" s="66">
        <v>0.622</v>
      </c>
      <c r="AN596" s="66">
        <v>0.622</v>
      </c>
      <c r="AO596" s="66">
        <v>0.66300000000000003</v>
      </c>
      <c r="AP596" s="66">
        <v>0.52200000000000002</v>
      </c>
      <c r="AQ596" s="66">
        <v>0.66300000000000003</v>
      </c>
      <c r="AR596" s="58">
        <v>0.23710999999999999</v>
      </c>
    </row>
    <row r="597" spans="1:44" x14ac:dyDescent="0.2">
      <c r="A597" s="61" t="s">
        <v>1214</v>
      </c>
      <c r="B597" s="58" t="s">
        <v>1215</v>
      </c>
      <c r="C597" s="65">
        <v>2151045</v>
      </c>
      <c r="D597" s="65">
        <v>301740</v>
      </c>
      <c r="E597" s="66">
        <v>2.1539999999999999</v>
      </c>
      <c r="F597" s="65">
        <v>25997</v>
      </c>
      <c r="G597" s="65">
        <v>77991</v>
      </c>
      <c r="H597" s="66">
        <v>0.25</v>
      </c>
      <c r="I597" s="65">
        <v>36687</v>
      </c>
      <c r="J597" s="66">
        <v>0.67700000000000005</v>
      </c>
      <c r="K597" s="65">
        <v>3570512882</v>
      </c>
      <c r="L597" s="65">
        <v>1239</v>
      </c>
      <c r="M597" s="65">
        <v>2881769</v>
      </c>
      <c r="N597" s="65">
        <v>409139</v>
      </c>
      <c r="O597" s="66">
        <v>1.3360000000000001</v>
      </c>
      <c r="P597" s="65">
        <v>1583</v>
      </c>
      <c r="Q597" s="65">
        <v>1535</v>
      </c>
      <c r="R597" s="65">
        <v>1583</v>
      </c>
      <c r="S597" s="66">
        <v>1.3140000000000001</v>
      </c>
      <c r="T597" s="66">
        <v>1.806</v>
      </c>
      <c r="U597" s="66">
        <v>0.13500000000000001</v>
      </c>
      <c r="V597" s="65">
        <v>3527269438</v>
      </c>
      <c r="W597" s="65">
        <v>3613756326</v>
      </c>
      <c r="X597" s="65">
        <v>470184056</v>
      </c>
      <c r="Y597" s="65">
        <v>506924377</v>
      </c>
      <c r="Z597" s="65">
        <v>1680</v>
      </c>
      <c r="AA597" s="65">
        <v>1215</v>
      </c>
      <c r="AB597" s="67">
        <v>0.48049999999999998</v>
      </c>
      <c r="AC597" s="65">
        <v>46</v>
      </c>
      <c r="AD597" s="66">
        <v>0.10199999999999999</v>
      </c>
      <c r="AE597" s="66">
        <v>0.80600000000000005</v>
      </c>
      <c r="AF597" s="65">
        <v>1221</v>
      </c>
      <c r="AG597" s="65">
        <v>1359</v>
      </c>
      <c r="AH597" s="65">
        <v>1353</v>
      </c>
      <c r="AI597" s="65">
        <v>2670921</v>
      </c>
      <c r="AJ597" s="66">
        <v>9.8000000000000004E-2</v>
      </c>
      <c r="AK597" s="66">
        <v>0.31</v>
      </c>
      <c r="AL597" s="66">
        <v>0.41</v>
      </c>
      <c r="AM597" s="66">
        <v>0.31</v>
      </c>
      <c r="AN597" s="66">
        <v>0.31</v>
      </c>
      <c r="AO597" s="66">
        <v>0.35499999999999998</v>
      </c>
      <c r="AP597" s="66">
        <v>0</v>
      </c>
      <c r="AQ597" s="66">
        <v>0.36</v>
      </c>
      <c r="AR597" s="58">
        <v>0.41682999999999998</v>
      </c>
    </row>
    <row r="598" spans="1:44" x14ac:dyDescent="0.2">
      <c r="A598" s="61" t="s">
        <v>1216</v>
      </c>
      <c r="B598" s="58" t="s">
        <v>1217</v>
      </c>
      <c r="C598" s="65">
        <v>643968</v>
      </c>
      <c r="D598" s="65">
        <v>186885</v>
      </c>
      <c r="E598" s="66">
        <v>0.85099999999999998</v>
      </c>
      <c r="F598" s="65">
        <v>16497</v>
      </c>
      <c r="G598" s="65">
        <v>49491</v>
      </c>
      <c r="H598" s="66">
        <v>0.56599999999999995</v>
      </c>
      <c r="I598" s="65">
        <v>17246</v>
      </c>
      <c r="J598" s="66">
        <v>0.873</v>
      </c>
      <c r="K598" s="65">
        <v>1906288794</v>
      </c>
      <c r="L598" s="65">
        <v>2442</v>
      </c>
      <c r="M598" s="65">
        <v>780626</v>
      </c>
      <c r="N598" s="65">
        <v>231195</v>
      </c>
      <c r="O598" s="66">
        <v>0.755</v>
      </c>
      <c r="P598" s="65">
        <v>2880</v>
      </c>
      <c r="Q598" s="65">
        <v>3101</v>
      </c>
      <c r="R598" s="65">
        <v>2991</v>
      </c>
      <c r="S598" s="66">
        <v>1.3140000000000001</v>
      </c>
      <c r="T598" s="66">
        <v>1.3720000000000001</v>
      </c>
      <c r="U598" s="66">
        <v>0.47</v>
      </c>
      <c r="V598" s="65">
        <v>1867149153</v>
      </c>
      <c r="W598" s="65">
        <v>1945428435</v>
      </c>
      <c r="X598" s="65">
        <v>529629743</v>
      </c>
      <c r="Y598" s="65">
        <v>564580200</v>
      </c>
      <c r="Z598" s="65">
        <v>3021</v>
      </c>
      <c r="AA598" s="65">
        <v>2356</v>
      </c>
      <c r="AB598" s="67">
        <v>0.45650000000000002</v>
      </c>
      <c r="AC598" s="65">
        <v>56</v>
      </c>
      <c r="AD598" s="66">
        <v>9.7199999999999995E-2</v>
      </c>
      <c r="AE598" s="66">
        <v>0.372</v>
      </c>
      <c r="AF598" s="65">
        <v>2598</v>
      </c>
      <c r="AG598" s="65">
        <v>2488</v>
      </c>
      <c r="AH598" s="65">
        <v>2594</v>
      </c>
      <c r="AI598" s="65">
        <v>749972</v>
      </c>
      <c r="AJ598" s="66">
        <v>0.622</v>
      </c>
      <c r="AK598" s="66">
        <v>0.66800000000000004</v>
      </c>
      <c r="AL598" s="66">
        <v>0.76800000000000002</v>
      </c>
      <c r="AM598" s="66">
        <v>0.67</v>
      </c>
      <c r="AN598" s="66">
        <v>0.67</v>
      </c>
      <c r="AO598" s="66">
        <v>0.61799999999999999</v>
      </c>
      <c r="AP598" s="66">
        <v>0.56999999999999995</v>
      </c>
      <c r="AQ598" s="66">
        <v>0.61799999999999999</v>
      </c>
      <c r="AR598" s="58">
        <v>0.37742999999999999</v>
      </c>
    </row>
    <row r="599" spans="1:44" x14ac:dyDescent="0.2">
      <c r="A599" s="61" t="s">
        <v>1218</v>
      </c>
      <c r="B599" s="58" t="s">
        <v>1219</v>
      </c>
      <c r="C599" s="65">
        <v>439829</v>
      </c>
      <c r="D599" s="65">
        <v>170544</v>
      </c>
      <c r="E599" s="66">
        <v>0.67200000000000004</v>
      </c>
      <c r="F599" s="65">
        <v>16275</v>
      </c>
      <c r="G599" s="65">
        <v>48825</v>
      </c>
      <c r="H599" s="66">
        <v>0.65800000000000003</v>
      </c>
      <c r="I599" s="65">
        <v>15649</v>
      </c>
      <c r="J599" s="66">
        <v>0.9</v>
      </c>
      <c r="K599" s="65">
        <v>1554073991</v>
      </c>
      <c r="L599" s="65">
        <v>2829</v>
      </c>
      <c r="M599" s="65">
        <v>549336</v>
      </c>
      <c r="N599" s="65">
        <v>215395</v>
      </c>
      <c r="O599" s="66">
        <v>0.70299999999999996</v>
      </c>
      <c r="P599" s="65">
        <v>3366</v>
      </c>
      <c r="Q599" s="65">
        <v>3363</v>
      </c>
      <c r="R599" s="65">
        <v>3366</v>
      </c>
      <c r="S599" s="66">
        <v>1.3140000000000001</v>
      </c>
      <c r="T599" s="66">
        <v>1.3</v>
      </c>
      <c r="U599" s="66">
        <v>0.56899999999999995</v>
      </c>
      <c r="V599" s="65">
        <v>1536637636</v>
      </c>
      <c r="W599" s="65">
        <v>1571510346</v>
      </c>
      <c r="X599" s="65">
        <v>578509703</v>
      </c>
      <c r="Y599" s="65">
        <v>609354697</v>
      </c>
      <c r="Z599" s="65">
        <v>3573</v>
      </c>
      <c r="AA599" s="65">
        <v>2813</v>
      </c>
      <c r="AB599" s="67">
        <v>0.36299999999999999</v>
      </c>
      <c r="AC599" s="65">
        <v>61</v>
      </c>
      <c r="AD599" s="66">
        <v>8.14E-2</v>
      </c>
      <c r="AE599" s="66">
        <v>0.3</v>
      </c>
      <c r="AF599" s="65">
        <v>2825</v>
      </c>
      <c r="AG599" s="65">
        <v>2929</v>
      </c>
      <c r="AH599" s="65">
        <v>2998</v>
      </c>
      <c r="AI599" s="65">
        <v>524186</v>
      </c>
      <c r="AJ599" s="66">
        <v>0.73899999999999999</v>
      </c>
      <c r="AK599" s="66">
        <v>0.74099999999999999</v>
      </c>
      <c r="AL599" s="66">
        <v>0.84099999999999997</v>
      </c>
      <c r="AM599" s="66">
        <v>0.8</v>
      </c>
      <c r="AN599" s="66">
        <v>0.8</v>
      </c>
      <c r="AO599" s="66">
        <v>0.71499999999999997</v>
      </c>
      <c r="AP599" s="66">
        <v>0.7</v>
      </c>
      <c r="AQ599" s="66">
        <v>0.71499999999999997</v>
      </c>
      <c r="AR599" s="58">
        <v>0.31280000000000002</v>
      </c>
    </row>
    <row r="600" spans="1:44" x14ac:dyDescent="0.2">
      <c r="A600" s="61" t="s">
        <v>1220</v>
      </c>
      <c r="B600" s="58" t="s">
        <v>1221</v>
      </c>
      <c r="C600" s="65">
        <v>563311</v>
      </c>
      <c r="D600" s="65">
        <v>104374</v>
      </c>
      <c r="E600" s="66">
        <v>0.61799999999999999</v>
      </c>
      <c r="F600" s="65">
        <v>21073</v>
      </c>
      <c r="G600" s="65">
        <v>63219</v>
      </c>
      <c r="H600" s="66">
        <v>0.68500000000000005</v>
      </c>
      <c r="I600" s="65">
        <v>16232</v>
      </c>
      <c r="J600" s="66">
        <v>0.90800000000000003</v>
      </c>
      <c r="K600" s="65">
        <v>1044705791</v>
      </c>
      <c r="L600" s="65">
        <v>1520</v>
      </c>
      <c r="M600" s="65">
        <v>687306</v>
      </c>
      <c r="N600" s="65">
        <v>130330</v>
      </c>
      <c r="O600" s="66">
        <v>0.42499999999999999</v>
      </c>
      <c r="P600" s="65">
        <v>1833</v>
      </c>
      <c r="Q600" s="65">
        <v>1875</v>
      </c>
      <c r="R600" s="65">
        <v>1854</v>
      </c>
      <c r="S600" s="66">
        <v>1.3140000000000001</v>
      </c>
      <c r="T600" s="66">
        <v>1.871</v>
      </c>
      <c r="U600" s="66">
        <v>0.63400000000000001</v>
      </c>
      <c r="V600" s="65">
        <v>1020247188</v>
      </c>
      <c r="W600" s="65">
        <v>1069164395</v>
      </c>
      <c r="X600" s="65">
        <v>200792514</v>
      </c>
      <c r="Y600" s="65">
        <v>198102252</v>
      </c>
      <c r="Z600" s="65">
        <v>1898</v>
      </c>
      <c r="AA600" s="65">
        <v>1536</v>
      </c>
      <c r="AB600" s="67">
        <v>0.67159999999999997</v>
      </c>
      <c r="AC600" s="65">
        <v>64</v>
      </c>
      <c r="AD600" s="66">
        <v>0.22500000000000001</v>
      </c>
      <c r="AE600" s="66">
        <v>0.871</v>
      </c>
      <c r="AF600" s="65">
        <v>1561</v>
      </c>
      <c r="AG600" s="65">
        <v>1608</v>
      </c>
      <c r="AH600" s="65">
        <v>1581</v>
      </c>
      <c r="AI600" s="65">
        <v>676258</v>
      </c>
      <c r="AJ600" s="66">
        <v>0.79900000000000004</v>
      </c>
      <c r="AK600" s="66">
        <v>0.63700000000000001</v>
      </c>
      <c r="AL600" s="66">
        <v>0.73699999999999999</v>
      </c>
      <c r="AM600" s="66">
        <v>0.71199999999999997</v>
      </c>
      <c r="AN600" s="66">
        <v>0.74199999999999999</v>
      </c>
      <c r="AO600" s="66">
        <v>0.65900000000000003</v>
      </c>
      <c r="AP600" s="66">
        <v>0.61199999999999999</v>
      </c>
      <c r="AQ600" s="66">
        <v>0.65900000000000003</v>
      </c>
      <c r="AR600" s="58">
        <v>0.60897999999999997</v>
      </c>
    </row>
    <row r="601" spans="1:44" x14ac:dyDescent="0.2">
      <c r="A601" s="61" t="s">
        <v>1222</v>
      </c>
      <c r="B601" s="58" t="s">
        <v>1223</v>
      </c>
      <c r="C601" s="65">
        <v>8839922</v>
      </c>
      <c r="D601" s="65">
        <v>416813</v>
      </c>
      <c r="E601" s="66">
        <v>7.0960000000000001</v>
      </c>
      <c r="F601" s="65">
        <v>31088</v>
      </c>
      <c r="G601" s="65">
        <v>93264</v>
      </c>
      <c r="H601" s="66">
        <v>0.25</v>
      </c>
      <c r="I601" s="65">
        <v>60375</v>
      </c>
      <c r="J601" s="66">
        <v>0.5</v>
      </c>
      <c r="K601" s="65">
        <v>1524630847</v>
      </c>
      <c r="L601" s="65">
        <v>143</v>
      </c>
      <c r="M601" s="65">
        <v>10661754</v>
      </c>
      <c r="N601" s="65">
        <v>510086</v>
      </c>
      <c r="O601" s="66">
        <v>1.6659999999999999</v>
      </c>
      <c r="P601" s="65">
        <v>216</v>
      </c>
      <c r="Q601" s="65">
        <v>204</v>
      </c>
      <c r="R601" s="65">
        <v>216</v>
      </c>
      <c r="S601" s="66">
        <v>1.1240000000000001</v>
      </c>
      <c r="T601" s="66">
        <v>1.758</v>
      </c>
      <c r="U601" s="66">
        <v>0</v>
      </c>
      <c r="V601" s="65">
        <v>1502275216</v>
      </c>
      <c r="W601" s="65">
        <v>1546986479</v>
      </c>
      <c r="X601" s="65">
        <v>73110064</v>
      </c>
      <c r="Y601" s="65">
        <v>72942338</v>
      </c>
      <c r="Z601" s="65">
        <v>175</v>
      </c>
      <c r="AA601" s="65">
        <v>174</v>
      </c>
      <c r="AB601" s="67">
        <v>0.40360000000000001</v>
      </c>
      <c r="AC601" s="65">
        <v>0</v>
      </c>
      <c r="AD601" s="66">
        <v>6.25E-2</v>
      </c>
      <c r="AE601" s="66">
        <v>0.75800000000000001</v>
      </c>
      <c r="AF601" s="65">
        <v>174</v>
      </c>
      <c r="AG601" s="65">
        <v>130</v>
      </c>
      <c r="AH601" s="65">
        <v>156</v>
      </c>
      <c r="AI601" s="65">
        <v>9916579</v>
      </c>
      <c r="AJ601" s="66">
        <v>6.5000000000000002E-2</v>
      </c>
      <c r="AK601" s="66">
        <v>0</v>
      </c>
      <c r="AL601" s="66">
        <v>0.1</v>
      </c>
      <c r="AM601" s="66">
        <v>0.1</v>
      </c>
      <c r="AN601" s="66">
        <v>0.1</v>
      </c>
      <c r="AO601" s="66">
        <v>0</v>
      </c>
      <c r="AP601" s="66">
        <v>0</v>
      </c>
      <c r="AQ601" s="66">
        <v>0.36</v>
      </c>
      <c r="AR601" s="58">
        <v>0.26323999999999997</v>
      </c>
    </row>
    <row r="602" spans="1:44" x14ac:dyDescent="0.2">
      <c r="A602" s="61" t="s">
        <v>1224</v>
      </c>
      <c r="B602" s="58" t="s">
        <v>1225</v>
      </c>
      <c r="C602" s="65">
        <v>2328742</v>
      </c>
      <c r="D602" s="65">
        <v>168064</v>
      </c>
      <c r="E602" s="66">
        <v>1.9930000000000001</v>
      </c>
      <c r="F602" s="65">
        <v>18154</v>
      </c>
      <c r="G602" s="65">
        <v>54462</v>
      </c>
      <c r="H602" s="66">
        <v>0.25</v>
      </c>
      <c r="I602" s="65">
        <v>19894</v>
      </c>
      <c r="J602" s="66">
        <v>0.70199999999999996</v>
      </c>
      <c r="K602" s="65">
        <v>1379472261</v>
      </c>
      <c r="L602" s="65">
        <v>515</v>
      </c>
      <c r="M602" s="65">
        <v>2678586</v>
      </c>
      <c r="N602" s="65">
        <v>193844</v>
      </c>
      <c r="O602" s="66">
        <v>0.63300000000000001</v>
      </c>
      <c r="P602" s="65">
        <v>525</v>
      </c>
      <c r="Q602" s="65">
        <v>558</v>
      </c>
      <c r="R602" s="65">
        <v>542</v>
      </c>
      <c r="S602" s="66">
        <v>1.1240000000000001</v>
      </c>
      <c r="T602" s="66">
        <v>1.92</v>
      </c>
      <c r="U602" s="66">
        <v>0.157</v>
      </c>
      <c r="V602" s="65">
        <v>1375671645</v>
      </c>
      <c r="W602" s="65">
        <v>1383272877</v>
      </c>
      <c r="X602" s="65">
        <v>104578845</v>
      </c>
      <c r="Y602" s="65">
        <v>99830162</v>
      </c>
      <c r="Z602" s="65">
        <v>594</v>
      </c>
      <c r="AA602" s="65">
        <v>465</v>
      </c>
      <c r="AB602" s="67">
        <v>0.5181</v>
      </c>
      <c r="AC602" s="65">
        <v>12</v>
      </c>
      <c r="AD602" s="66">
        <v>0.2132</v>
      </c>
      <c r="AE602" s="66">
        <v>0.92</v>
      </c>
      <c r="AF602" s="65">
        <v>470</v>
      </c>
      <c r="AG602" s="65">
        <v>470</v>
      </c>
      <c r="AH602" s="65">
        <v>541</v>
      </c>
      <c r="AI602" s="65">
        <v>2556881</v>
      </c>
      <c r="AJ602" s="66">
        <v>0.14499999999999999</v>
      </c>
      <c r="AK602" s="66">
        <v>0.32400000000000001</v>
      </c>
      <c r="AL602" s="66">
        <v>0.42399999999999999</v>
      </c>
      <c r="AM602" s="66">
        <v>0.32400000000000001</v>
      </c>
      <c r="AN602" s="66">
        <v>0.32400000000000001</v>
      </c>
      <c r="AO602" s="66">
        <v>0</v>
      </c>
      <c r="AP602" s="66">
        <v>0</v>
      </c>
      <c r="AQ602" s="66">
        <v>0.36</v>
      </c>
      <c r="AR602" s="58">
        <v>0.44164999999999999</v>
      </c>
    </row>
    <row r="603" spans="1:44" x14ac:dyDescent="0.2">
      <c r="A603" s="61" t="s">
        <v>1226</v>
      </c>
      <c r="B603" s="58" t="s">
        <v>1227</v>
      </c>
      <c r="C603" s="65">
        <v>472609</v>
      </c>
      <c r="D603" s="65">
        <v>148760</v>
      </c>
      <c r="E603" s="66">
        <v>0.64800000000000002</v>
      </c>
      <c r="F603" s="65">
        <v>12789</v>
      </c>
      <c r="G603" s="65">
        <v>38367</v>
      </c>
      <c r="H603" s="66">
        <v>0.67</v>
      </c>
      <c r="I603" s="65">
        <v>11522</v>
      </c>
      <c r="J603" s="66">
        <v>0.90300000000000002</v>
      </c>
      <c r="K603" s="65">
        <v>1147028985</v>
      </c>
      <c r="L603" s="65">
        <v>1944</v>
      </c>
      <c r="M603" s="65">
        <v>590035</v>
      </c>
      <c r="N603" s="65">
        <v>186869</v>
      </c>
      <c r="O603" s="66">
        <v>0.61</v>
      </c>
      <c r="P603" s="65">
        <v>2435</v>
      </c>
      <c r="Q603" s="65">
        <v>2497</v>
      </c>
      <c r="R603" s="65">
        <v>2466</v>
      </c>
      <c r="S603" s="66">
        <v>1.1240000000000001</v>
      </c>
      <c r="T603" s="66">
        <v>1.3919999999999999</v>
      </c>
      <c r="U603" s="66">
        <v>0.58099999999999996</v>
      </c>
      <c r="V603" s="65">
        <v>1139945310</v>
      </c>
      <c r="W603" s="65">
        <v>1154112661</v>
      </c>
      <c r="X603" s="65">
        <v>351430426</v>
      </c>
      <c r="Y603" s="65">
        <v>363274129</v>
      </c>
      <c r="Z603" s="65">
        <v>2442</v>
      </c>
      <c r="AA603" s="65">
        <v>1983</v>
      </c>
      <c r="AB603" s="67">
        <v>0.44619999999999999</v>
      </c>
      <c r="AC603" s="65">
        <v>1</v>
      </c>
      <c r="AD603" s="66">
        <v>0.157</v>
      </c>
      <c r="AE603" s="66">
        <v>0.39200000000000002</v>
      </c>
      <c r="AF603" s="65">
        <v>2113</v>
      </c>
      <c r="AG603" s="65">
        <v>1926</v>
      </c>
      <c r="AH603" s="65">
        <v>2008</v>
      </c>
      <c r="AI603" s="65">
        <v>574757</v>
      </c>
      <c r="AJ603" s="66">
        <v>0.74</v>
      </c>
      <c r="AK603" s="66">
        <v>0.751</v>
      </c>
      <c r="AL603" s="66">
        <v>0.85099999999999998</v>
      </c>
      <c r="AM603" s="66">
        <v>0.77100000000000002</v>
      </c>
      <c r="AN603" s="66">
        <v>0.77100000000000002</v>
      </c>
      <c r="AO603" s="66">
        <v>0.57299999999999995</v>
      </c>
      <c r="AP603" s="66">
        <v>0.67100000000000004</v>
      </c>
      <c r="AQ603" s="66">
        <v>0.67100000000000004</v>
      </c>
      <c r="AR603" s="58">
        <v>0.4486</v>
      </c>
    </row>
    <row r="604" spans="1:44" x14ac:dyDescent="0.2">
      <c r="A604" s="61" t="s">
        <v>1228</v>
      </c>
      <c r="B604" s="58" t="s">
        <v>1229</v>
      </c>
      <c r="C604" s="65">
        <v>1344151</v>
      </c>
      <c r="D604" s="65">
        <v>118857</v>
      </c>
      <c r="E604" s="66">
        <v>1.1970000000000001</v>
      </c>
      <c r="F604" s="65">
        <v>20853</v>
      </c>
      <c r="G604" s="65">
        <v>62559</v>
      </c>
      <c r="H604" s="66">
        <v>0.39</v>
      </c>
      <c r="I604" s="65">
        <v>20300</v>
      </c>
      <c r="J604" s="66">
        <v>0.82099999999999995</v>
      </c>
      <c r="K604" s="65">
        <v>492524979</v>
      </c>
      <c r="L604" s="65">
        <v>301</v>
      </c>
      <c r="M604" s="65">
        <v>1636295</v>
      </c>
      <c r="N604" s="65">
        <v>145314</v>
      </c>
      <c r="O604" s="66">
        <v>0.47399999999999998</v>
      </c>
      <c r="P604" s="65">
        <v>343</v>
      </c>
      <c r="Q604" s="65">
        <v>357</v>
      </c>
      <c r="R604" s="65">
        <v>350</v>
      </c>
      <c r="S604" s="66">
        <v>1.1240000000000001</v>
      </c>
      <c r="T604" s="66">
        <v>1.96</v>
      </c>
      <c r="U604" s="66">
        <v>0.32200000000000001</v>
      </c>
      <c r="V604" s="65">
        <v>490402282</v>
      </c>
      <c r="W604" s="65">
        <v>494647676</v>
      </c>
      <c r="X604" s="65">
        <v>57702991</v>
      </c>
      <c r="Y604" s="65">
        <v>43739597</v>
      </c>
      <c r="Z604" s="65">
        <v>368</v>
      </c>
      <c r="AA604" s="65">
        <v>301</v>
      </c>
      <c r="AB604" s="67">
        <v>0.48849999999999999</v>
      </c>
      <c r="AC604" s="65">
        <v>0</v>
      </c>
      <c r="AD604" s="66">
        <v>0.26379999999999998</v>
      </c>
      <c r="AE604" s="66">
        <v>0.96</v>
      </c>
      <c r="AF604" s="65">
        <v>302</v>
      </c>
      <c r="AG604" s="65">
        <v>302</v>
      </c>
      <c r="AH604" s="65">
        <v>317</v>
      </c>
      <c r="AI604" s="65">
        <v>1560402</v>
      </c>
      <c r="AJ604" s="66">
        <v>0.48199999999999998</v>
      </c>
      <c r="AK604" s="66">
        <v>0.58399999999999996</v>
      </c>
      <c r="AL604" s="66">
        <v>0.68400000000000005</v>
      </c>
      <c r="AM604" s="66">
        <v>0.58399999999999996</v>
      </c>
      <c r="AN604" s="66">
        <v>0.58399999999999996</v>
      </c>
      <c r="AO604" s="66">
        <v>0.35499999999999998</v>
      </c>
      <c r="AP604" s="66">
        <v>0.104</v>
      </c>
      <c r="AQ604" s="66">
        <v>0.36</v>
      </c>
      <c r="AR604" s="58">
        <v>0.44789000000000001</v>
      </c>
    </row>
    <row r="605" spans="1:44" x14ac:dyDescent="0.2">
      <c r="A605" s="61" t="s">
        <v>1230</v>
      </c>
      <c r="B605" s="58" t="s">
        <v>1231</v>
      </c>
      <c r="C605" s="65">
        <v>3424088</v>
      </c>
      <c r="D605" s="65">
        <v>358001</v>
      </c>
      <c r="E605" s="66">
        <v>3.1680000000000001</v>
      </c>
      <c r="F605" s="65">
        <v>21474</v>
      </c>
      <c r="G605" s="65">
        <v>64422</v>
      </c>
      <c r="H605" s="66">
        <v>0.25</v>
      </c>
      <c r="I605" s="65">
        <v>29079</v>
      </c>
      <c r="J605" s="66">
        <v>0.52500000000000002</v>
      </c>
      <c r="K605" s="65">
        <v>2919112076</v>
      </c>
      <c r="L605" s="65">
        <v>718</v>
      </c>
      <c r="M605" s="65">
        <v>4065615</v>
      </c>
      <c r="N605" s="65">
        <v>432294</v>
      </c>
      <c r="O605" s="66">
        <v>1.4119999999999999</v>
      </c>
      <c r="P605" s="65">
        <v>811</v>
      </c>
      <c r="Q605" s="65">
        <v>856</v>
      </c>
      <c r="R605" s="65">
        <v>834</v>
      </c>
      <c r="S605" s="66">
        <v>1.1240000000000001</v>
      </c>
      <c r="T605" s="66">
        <v>1.468</v>
      </c>
      <c r="U605" s="66">
        <v>0</v>
      </c>
      <c r="V605" s="65">
        <v>2869539407</v>
      </c>
      <c r="W605" s="65">
        <v>2968684745</v>
      </c>
      <c r="X605" s="65">
        <v>290441966</v>
      </c>
      <c r="Y605" s="65">
        <v>310387671</v>
      </c>
      <c r="Z605" s="65">
        <v>867</v>
      </c>
      <c r="AA605" s="65">
        <v>700</v>
      </c>
      <c r="AB605" s="67">
        <v>0.22520000000000001</v>
      </c>
      <c r="AC605" s="65">
        <v>2</v>
      </c>
      <c r="AD605" s="66">
        <v>7.17E-2</v>
      </c>
      <c r="AE605" s="66">
        <v>0.46800000000000003</v>
      </c>
      <c r="AF605" s="65">
        <v>704</v>
      </c>
      <c r="AG605" s="65">
        <v>708</v>
      </c>
      <c r="AH605" s="65">
        <v>783</v>
      </c>
      <c r="AI605" s="65">
        <v>3791423</v>
      </c>
      <c r="AJ605" s="66">
        <v>6.5000000000000002E-2</v>
      </c>
      <c r="AK605" s="66">
        <v>0</v>
      </c>
      <c r="AL605" s="66">
        <v>0.1</v>
      </c>
      <c r="AM605" s="66">
        <v>0.1</v>
      </c>
      <c r="AN605" s="66">
        <v>0.1</v>
      </c>
      <c r="AO605" s="66">
        <v>0</v>
      </c>
      <c r="AP605" s="66">
        <v>0</v>
      </c>
      <c r="AQ605" s="66">
        <v>0.36</v>
      </c>
      <c r="AR605" s="58">
        <v>0.23049</v>
      </c>
    </row>
    <row r="606" spans="1:44" x14ac:dyDescent="0.2">
      <c r="A606" s="61" t="s">
        <v>1232</v>
      </c>
      <c r="B606" s="58" t="s">
        <v>1233</v>
      </c>
      <c r="C606" s="65">
        <v>1257543</v>
      </c>
      <c r="D606" s="65">
        <v>157702</v>
      </c>
      <c r="E606" s="66">
        <v>1.2190000000000001</v>
      </c>
      <c r="F606" s="65">
        <v>18587</v>
      </c>
      <c r="G606" s="65">
        <v>55761</v>
      </c>
      <c r="H606" s="66">
        <v>0.379</v>
      </c>
      <c r="I606" s="65">
        <v>17451</v>
      </c>
      <c r="J606" s="66">
        <v>0.81799999999999995</v>
      </c>
      <c r="K606" s="65">
        <v>1011800286</v>
      </c>
      <c r="L606" s="65">
        <v>638</v>
      </c>
      <c r="M606" s="65">
        <v>1585893</v>
      </c>
      <c r="N606" s="65">
        <v>201206</v>
      </c>
      <c r="O606" s="66">
        <v>0.65700000000000003</v>
      </c>
      <c r="P606" s="65">
        <v>771</v>
      </c>
      <c r="Q606" s="65">
        <v>782</v>
      </c>
      <c r="R606" s="65">
        <v>777</v>
      </c>
      <c r="S606" s="66">
        <v>1.1240000000000001</v>
      </c>
      <c r="T606" s="66">
        <v>1.905</v>
      </c>
      <c r="U606" s="66">
        <v>0.31900000000000001</v>
      </c>
      <c r="V606" s="65">
        <v>999960208</v>
      </c>
      <c r="W606" s="65">
        <v>1023640365</v>
      </c>
      <c r="X606" s="65">
        <v>123330684</v>
      </c>
      <c r="Y606" s="65">
        <v>128369889</v>
      </c>
      <c r="Z606" s="65">
        <v>814</v>
      </c>
      <c r="AA606" s="65">
        <v>644</v>
      </c>
      <c r="AB606" s="67">
        <v>0.5252</v>
      </c>
      <c r="AC606" s="65">
        <v>0</v>
      </c>
      <c r="AD606" s="66">
        <v>0.20599999999999999</v>
      </c>
      <c r="AE606" s="66">
        <v>0.90500000000000003</v>
      </c>
      <c r="AF606" s="65">
        <v>647</v>
      </c>
      <c r="AG606" s="65">
        <v>687</v>
      </c>
      <c r="AH606" s="65">
        <v>674</v>
      </c>
      <c r="AI606" s="65">
        <v>1518754</v>
      </c>
      <c r="AJ606" s="66">
        <v>0.46600000000000003</v>
      </c>
      <c r="AK606" s="66">
        <v>0.57999999999999996</v>
      </c>
      <c r="AL606" s="66">
        <v>0.68</v>
      </c>
      <c r="AM606" s="66">
        <v>0.57999999999999996</v>
      </c>
      <c r="AN606" s="66">
        <v>0.57999999999999996</v>
      </c>
      <c r="AO606" s="66">
        <v>0.26700000000000002</v>
      </c>
      <c r="AP606" s="66">
        <v>0.128</v>
      </c>
      <c r="AQ606" s="66">
        <v>0.36</v>
      </c>
      <c r="AR606" s="58">
        <v>0.47443000000000002</v>
      </c>
    </row>
    <row r="607" spans="1:44" x14ac:dyDescent="0.2">
      <c r="A607" s="61" t="s">
        <v>1234</v>
      </c>
      <c r="B607" s="58" t="s">
        <v>1235</v>
      </c>
      <c r="C607" s="65">
        <v>558891</v>
      </c>
      <c r="D607" s="65">
        <v>180230</v>
      </c>
      <c r="E607" s="66">
        <v>0.77700000000000002</v>
      </c>
      <c r="F607" s="65">
        <v>11394</v>
      </c>
      <c r="G607" s="65">
        <v>34182</v>
      </c>
      <c r="H607" s="66">
        <v>0.60399999999999998</v>
      </c>
      <c r="I607" s="65">
        <v>11811</v>
      </c>
      <c r="J607" s="66">
        <v>0.88400000000000001</v>
      </c>
      <c r="K607" s="65">
        <v>2137794699</v>
      </c>
      <c r="L607" s="65">
        <v>3156</v>
      </c>
      <c r="M607" s="65">
        <v>677374</v>
      </c>
      <c r="N607" s="65">
        <v>222319</v>
      </c>
      <c r="O607" s="66">
        <v>0.72599999999999998</v>
      </c>
      <c r="P607" s="65">
        <v>3663</v>
      </c>
      <c r="Q607" s="65">
        <v>3747</v>
      </c>
      <c r="R607" s="65">
        <v>3705</v>
      </c>
      <c r="S607" s="66">
        <v>1.1240000000000001</v>
      </c>
      <c r="T607" s="66">
        <v>1.3009999999999999</v>
      </c>
      <c r="U607" s="66">
        <v>0.501</v>
      </c>
      <c r="V607" s="65">
        <v>2099823647</v>
      </c>
      <c r="W607" s="65">
        <v>2175765752</v>
      </c>
      <c r="X607" s="65">
        <v>680302394</v>
      </c>
      <c r="Y607" s="65">
        <v>701639225</v>
      </c>
      <c r="Z607" s="65">
        <v>3893</v>
      </c>
      <c r="AA607" s="65">
        <v>3081</v>
      </c>
      <c r="AB607" s="67">
        <v>0.37730000000000002</v>
      </c>
      <c r="AC607" s="65">
        <v>13</v>
      </c>
      <c r="AD607" s="66">
        <v>8.1799999999999998E-2</v>
      </c>
      <c r="AE607" s="66">
        <v>0.30099999999999999</v>
      </c>
      <c r="AF607" s="65">
        <v>3095</v>
      </c>
      <c r="AG607" s="65">
        <v>3161</v>
      </c>
      <c r="AH607" s="65">
        <v>3364</v>
      </c>
      <c r="AI607" s="65">
        <v>646779</v>
      </c>
      <c r="AJ607" s="66">
        <v>0.67600000000000005</v>
      </c>
      <c r="AK607" s="66">
        <v>0.70899999999999996</v>
      </c>
      <c r="AL607" s="66">
        <v>0.80900000000000005</v>
      </c>
      <c r="AM607" s="66">
        <v>0.72899999999999998</v>
      </c>
      <c r="AN607" s="66">
        <v>0.72899999999999998</v>
      </c>
      <c r="AO607" s="66">
        <v>0.52100000000000002</v>
      </c>
      <c r="AP607" s="66">
        <v>0.629</v>
      </c>
      <c r="AQ607" s="66">
        <v>0.629</v>
      </c>
      <c r="AR607" s="58">
        <v>0.3196</v>
      </c>
    </row>
    <row r="608" spans="1:44" x14ac:dyDescent="0.2">
      <c r="A608" s="61" t="s">
        <v>1236</v>
      </c>
      <c r="B608" s="58" t="s">
        <v>1237</v>
      </c>
      <c r="C608" s="65">
        <v>668869</v>
      </c>
      <c r="D608" s="65">
        <v>118871</v>
      </c>
      <c r="E608" s="66">
        <v>0.72299999999999998</v>
      </c>
      <c r="F608" s="65">
        <v>15813</v>
      </c>
      <c r="G608" s="65">
        <v>47439</v>
      </c>
      <c r="H608" s="66">
        <v>0.63200000000000001</v>
      </c>
      <c r="I608" s="65">
        <v>11663</v>
      </c>
      <c r="J608" s="66">
        <v>0.89200000000000002</v>
      </c>
      <c r="K608" s="65">
        <v>208847392</v>
      </c>
      <c r="L608" s="65">
        <v>259</v>
      </c>
      <c r="M608" s="65">
        <v>806360</v>
      </c>
      <c r="N608" s="65">
        <v>143655</v>
      </c>
      <c r="O608" s="66">
        <v>0.46899999999999997</v>
      </c>
      <c r="P608" s="65">
        <v>191</v>
      </c>
      <c r="Q608" s="65">
        <v>197</v>
      </c>
      <c r="R608" s="65">
        <v>194</v>
      </c>
      <c r="S608" s="66">
        <v>1.1240000000000001</v>
      </c>
      <c r="T608" s="66">
        <v>1.629</v>
      </c>
      <c r="U608" s="66">
        <v>0.55500000000000005</v>
      </c>
      <c r="V608" s="65">
        <v>208338742</v>
      </c>
      <c r="W608" s="65">
        <v>209356043</v>
      </c>
      <c r="X608" s="65">
        <v>36429004</v>
      </c>
      <c r="Y608" s="65">
        <v>37206757</v>
      </c>
      <c r="Z608" s="65">
        <v>313</v>
      </c>
      <c r="AA608" s="65">
        <v>154</v>
      </c>
      <c r="AB608" s="67">
        <v>0.6895</v>
      </c>
      <c r="AC608" s="65">
        <v>0</v>
      </c>
      <c r="AD608" s="66">
        <v>0.2656</v>
      </c>
      <c r="AE608" s="66">
        <v>0.629</v>
      </c>
      <c r="AF608" s="65">
        <v>158</v>
      </c>
      <c r="AG608" s="65">
        <v>267</v>
      </c>
      <c r="AH608" s="65">
        <v>268</v>
      </c>
      <c r="AI608" s="65">
        <v>781179</v>
      </c>
      <c r="AJ608" s="66">
        <v>0.67900000000000005</v>
      </c>
      <c r="AK608" s="66">
        <v>0.63700000000000001</v>
      </c>
      <c r="AL608" s="66">
        <v>0.73699999999999999</v>
      </c>
      <c r="AM608" s="66">
        <v>0.65200000000000002</v>
      </c>
      <c r="AN608" s="66">
        <v>0.67900000000000005</v>
      </c>
      <c r="AO608" s="66">
        <v>0.44500000000000001</v>
      </c>
      <c r="AP608" s="66">
        <v>0.55200000000000005</v>
      </c>
      <c r="AQ608" s="66">
        <v>0.55200000000000005</v>
      </c>
      <c r="AR608" s="58">
        <v>0.71150000000000002</v>
      </c>
    </row>
    <row r="609" spans="1:44" x14ac:dyDescent="0.2">
      <c r="A609" s="61" t="s">
        <v>1238</v>
      </c>
      <c r="B609" s="58" t="s">
        <v>1239</v>
      </c>
      <c r="C609" s="65">
        <v>665852</v>
      </c>
      <c r="D609" s="65">
        <v>127962</v>
      </c>
      <c r="E609" s="66">
        <v>0.74</v>
      </c>
      <c r="F609" s="65">
        <v>18310</v>
      </c>
      <c r="G609" s="65">
        <v>54930</v>
      </c>
      <c r="H609" s="66">
        <v>0.623</v>
      </c>
      <c r="I609" s="65">
        <v>12097</v>
      </c>
      <c r="J609" s="66">
        <v>0.88900000000000001</v>
      </c>
      <c r="K609" s="65">
        <v>573132245</v>
      </c>
      <c r="L609" s="65">
        <v>675</v>
      </c>
      <c r="M609" s="65">
        <v>849084</v>
      </c>
      <c r="N609" s="65">
        <v>163412</v>
      </c>
      <c r="O609" s="66">
        <v>0.53300000000000003</v>
      </c>
      <c r="P609" s="65">
        <v>828</v>
      </c>
      <c r="Q609" s="65">
        <v>862</v>
      </c>
      <c r="R609" s="65">
        <v>845</v>
      </c>
      <c r="S609" s="66">
        <v>1.1240000000000001</v>
      </c>
      <c r="T609" s="66">
        <v>1.915</v>
      </c>
      <c r="U609" s="66">
        <v>0.54200000000000004</v>
      </c>
      <c r="V609" s="65">
        <v>572299257</v>
      </c>
      <c r="W609" s="65">
        <v>573965234</v>
      </c>
      <c r="X609" s="65">
        <v>108630941</v>
      </c>
      <c r="Y609" s="65">
        <v>110303330</v>
      </c>
      <c r="Z609" s="65">
        <v>862</v>
      </c>
      <c r="AA609" s="65">
        <v>652</v>
      </c>
      <c r="AB609" s="67">
        <v>0.58950000000000002</v>
      </c>
      <c r="AC609" s="65">
        <v>4</v>
      </c>
      <c r="AD609" s="66">
        <v>0.17219999999999999</v>
      </c>
      <c r="AE609" s="66">
        <v>0.91500000000000004</v>
      </c>
      <c r="AF609" s="65">
        <v>656</v>
      </c>
      <c r="AG609" s="65">
        <v>662</v>
      </c>
      <c r="AH609" s="65">
        <v>728</v>
      </c>
      <c r="AI609" s="65">
        <v>788413</v>
      </c>
      <c r="AJ609" s="66">
        <v>0.71799999999999997</v>
      </c>
      <c r="AK609" s="66">
        <v>0.77100000000000002</v>
      </c>
      <c r="AL609" s="66">
        <v>0.871</v>
      </c>
      <c r="AM609" s="66">
        <v>0.77100000000000002</v>
      </c>
      <c r="AN609" s="66">
        <v>0.80400000000000005</v>
      </c>
      <c r="AO609" s="66">
        <v>0.42099999999999999</v>
      </c>
      <c r="AP609" s="66">
        <v>0.54800000000000004</v>
      </c>
      <c r="AQ609" s="66">
        <v>0.54800000000000004</v>
      </c>
      <c r="AR609" s="58">
        <v>0.52617000000000003</v>
      </c>
    </row>
    <row r="610" spans="1:44" x14ac:dyDescent="0.2">
      <c r="A610" s="61" t="s">
        <v>1240</v>
      </c>
      <c r="B610" s="58" t="s">
        <v>1241</v>
      </c>
      <c r="C610" s="65">
        <v>513423</v>
      </c>
      <c r="D610" s="65">
        <v>154593</v>
      </c>
      <c r="E610" s="66">
        <v>0.69</v>
      </c>
      <c r="F610" s="65">
        <v>17165</v>
      </c>
      <c r="G610" s="65">
        <v>51495</v>
      </c>
      <c r="H610" s="66">
        <v>0.64900000000000002</v>
      </c>
      <c r="I610" s="65">
        <v>10611</v>
      </c>
      <c r="J610" s="66">
        <v>0.89700000000000002</v>
      </c>
      <c r="K610" s="65">
        <v>290735048</v>
      </c>
      <c r="L610" s="65">
        <v>461</v>
      </c>
      <c r="M610" s="65">
        <v>630661</v>
      </c>
      <c r="N610" s="65">
        <v>192152</v>
      </c>
      <c r="O610" s="66">
        <v>0.627</v>
      </c>
      <c r="P610" s="65">
        <v>529</v>
      </c>
      <c r="Q610" s="65">
        <v>540</v>
      </c>
      <c r="R610" s="65">
        <v>535</v>
      </c>
      <c r="S610" s="66">
        <v>1.1240000000000001</v>
      </c>
      <c r="T610" s="66">
        <v>1.7130000000000001</v>
      </c>
      <c r="U610" s="66">
        <v>0.56000000000000005</v>
      </c>
      <c r="V610" s="65">
        <v>287278647</v>
      </c>
      <c r="W610" s="65">
        <v>294191450</v>
      </c>
      <c r="X610" s="65">
        <v>82388654</v>
      </c>
      <c r="Y610" s="65">
        <v>88582143</v>
      </c>
      <c r="Z610" s="65">
        <v>573</v>
      </c>
      <c r="AA610" s="65">
        <v>458</v>
      </c>
      <c r="AB610" s="67">
        <v>0.44340000000000002</v>
      </c>
      <c r="AC610" s="65">
        <v>0</v>
      </c>
      <c r="AD610" s="66">
        <v>0.1198</v>
      </c>
      <c r="AE610" s="66">
        <v>0.71299999999999997</v>
      </c>
      <c r="AF610" s="65">
        <v>461</v>
      </c>
      <c r="AG610" s="65">
        <v>466</v>
      </c>
      <c r="AH610" s="65">
        <v>497</v>
      </c>
      <c r="AI610" s="65">
        <v>591934</v>
      </c>
      <c r="AJ610" s="66">
        <v>0.748</v>
      </c>
      <c r="AK610" s="66">
        <v>0.83</v>
      </c>
      <c r="AL610" s="66">
        <v>0.93</v>
      </c>
      <c r="AM610" s="66">
        <v>0.83</v>
      </c>
      <c r="AN610" s="66">
        <v>0.83</v>
      </c>
      <c r="AO610" s="66">
        <v>0.51600000000000001</v>
      </c>
      <c r="AP610" s="66">
        <v>0.66100000000000003</v>
      </c>
      <c r="AQ610" s="66">
        <v>0.66100000000000003</v>
      </c>
      <c r="AR610" s="58">
        <v>0.41084999999999999</v>
      </c>
    </row>
    <row r="611" spans="1:44" x14ac:dyDescent="0.2">
      <c r="A611" s="61" t="s">
        <v>1242</v>
      </c>
      <c r="B611" s="58" t="s">
        <v>1243</v>
      </c>
      <c r="C611" s="65">
        <v>691125</v>
      </c>
      <c r="D611" s="65">
        <v>139636</v>
      </c>
      <c r="E611" s="66">
        <v>0.78300000000000003</v>
      </c>
      <c r="F611" s="65">
        <v>15765</v>
      </c>
      <c r="G611" s="65">
        <v>47295</v>
      </c>
      <c r="H611" s="66">
        <v>0.60099999999999998</v>
      </c>
      <c r="I611" s="65">
        <v>12100</v>
      </c>
      <c r="J611" s="66">
        <v>0.88300000000000001</v>
      </c>
      <c r="K611" s="65">
        <v>372273741</v>
      </c>
      <c r="L611" s="65">
        <v>438</v>
      </c>
      <c r="M611" s="65">
        <v>849940</v>
      </c>
      <c r="N611" s="65">
        <v>172154</v>
      </c>
      <c r="O611" s="66">
        <v>0.56200000000000006</v>
      </c>
      <c r="P611" s="65">
        <v>519</v>
      </c>
      <c r="Q611" s="65">
        <v>555</v>
      </c>
      <c r="R611" s="65">
        <v>537</v>
      </c>
      <c r="S611" s="66">
        <v>1.1240000000000001</v>
      </c>
      <c r="T611" s="66">
        <v>1.7410000000000001</v>
      </c>
      <c r="U611" s="66">
        <v>0.48799999999999999</v>
      </c>
      <c r="V611" s="65">
        <v>371339790</v>
      </c>
      <c r="W611" s="65">
        <v>373207693</v>
      </c>
      <c r="X611" s="65">
        <v>75065084</v>
      </c>
      <c r="Y611" s="65">
        <v>75403582</v>
      </c>
      <c r="Z611" s="65">
        <v>540</v>
      </c>
      <c r="AA611" s="65">
        <v>430</v>
      </c>
      <c r="AB611" s="67">
        <v>0.46410000000000001</v>
      </c>
      <c r="AC611" s="65">
        <v>0</v>
      </c>
      <c r="AD611" s="66">
        <v>3.7199999999999997E-2</v>
      </c>
      <c r="AE611" s="66">
        <v>0.74099999999999999</v>
      </c>
      <c r="AF611" s="65">
        <v>434</v>
      </c>
      <c r="AG611" s="65">
        <v>441</v>
      </c>
      <c r="AH611" s="65">
        <v>468</v>
      </c>
      <c r="AI611" s="65">
        <v>797452</v>
      </c>
      <c r="AJ611" s="66">
        <v>0.68300000000000005</v>
      </c>
      <c r="AK611" s="66">
        <v>0.76100000000000001</v>
      </c>
      <c r="AL611" s="66">
        <v>0.86099999999999999</v>
      </c>
      <c r="AM611" s="66">
        <v>0.76100000000000001</v>
      </c>
      <c r="AN611" s="66">
        <v>0.76100000000000001</v>
      </c>
      <c r="AO611" s="66">
        <v>0.441</v>
      </c>
      <c r="AP611" s="66">
        <v>0.54300000000000004</v>
      </c>
      <c r="AQ611" s="66">
        <v>0.54300000000000004</v>
      </c>
      <c r="AR611" s="58">
        <v>0.41785</v>
      </c>
    </row>
    <row r="612" spans="1:44" x14ac:dyDescent="0.2">
      <c r="A612" s="61" t="s">
        <v>1244</v>
      </c>
      <c r="B612" s="58" t="s">
        <v>1245</v>
      </c>
      <c r="C612" s="65">
        <v>241869</v>
      </c>
      <c r="D612" s="65">
        <v>117891</v>
      </c>
      <c r="E612" s="66">
        <v>0.42099999999999999</v>
      </c>
      <c r="F612" s="65">
        <v>19832</v>
      </c>
      <c r="G612" s="65">
        <v>59496</v>
      </c>
      <c r="H612" s="66">
        <v>0.78600000000000003</v>
      </c>
      <c r="I612" s="65">
        <v>7390</v>
      </c>
      <c r="J612" s="66">
        <v>0.93700000000000006</v>
      </c>
      <c r="K612" s="65">
        <v>137381776</v>
      </c>
      <c r="L612" s="65">
        <v>440</v>
      </c>
      <c r="M612" s="65">
        <v>312231</v>
      </c>
      <c r="N612" s="65">
        <v>152186</v>
      </c>
      <c r="O612" s="66">
        <v>0.497</v>
      </c>
      <c r="P612" s="65">
        <v>503</v>
      </c>
      <c r="Q612" s="65">
        <v>533</v>
      </c>
      <c r="R612" s="65">
        <v>518</v>
      </c>
      <c r="S612" s="66">
        <v>1.1240000000000001</v>
      </c>
      <c r="T612" s="66">
        <v>1.39</v>
      </c>
      <c r="U612" s="66">
        <v>0.9</v>
      </c>
      <c r="V612" s="65">
        <v>165910581</v>
      </c>
      <c r="W612" s="65">
        <v>137381776</v>
      </c>
      <c r="X612" s="65">
        <v>54348246</v>
      </c>
      <c r="Y612" s="65">
        <v>66962193</v>
      </c>
      <c r="Z612" s="65">
        <v>568</v>
      </c>
      <c r="AA612" s="65">
        <v>415</v>
      </c>
      <c r="AB612" s="67">
        <v>0.46029999999999999</v>
      </c>
      <c r="AC612" s="65">
        <v>0</v>
      </c>
      <c r="AD612" s="66">
        <v>0.1371</v>
      </c>
      <c r="AE612" s="66">
        <v>0.39</v>
      </c>
      <c r="AF612" s="65">
        <v>420</v>
      </c>
      <c r="AG612" s="65">
        <v>419</v>
      </c>
      <c r="AH612" s="65">
        <v>468</v>
      </c>
      <c r="AI612" s="65">
        <v>293550</v>
      </c>
      <c r="AJ612" s="66">
        <v>0.9</v>
      </c>
      <c r="AK612" s="66">
        <v>0.87</v>
      </c>
      <c r="AL612" s="66">
        <v>0.95</v>
      </c>
      <c r="AM612" s="66">
        <v>0.93200000000000005</v>
      </c>
      <c r="AN612" s="66">
        <v>0.97299999999999998</v>
      </c>
      <c r="AO612" s="66">
        <v>0.63500000000000001</v>
      </c>
      <c r="AP612" s="66">
        <v>0.83199999999999996</v>
      </c>
      <c r="AQ612" s="66">
        <v>0.83199999999999996</v>
      </c>
      <c r="AR612" s="58">
        <v>0.55227999999999999</v>
      </c>
    </row>
    <row r="613" spans="1:44" x14ac:dyDescent="0.2">
      <c r="A613" s="61" t="s">
        <v>1246</v>
      </c>
      <c r="B613" s="58" t="s">
        <v>1247</v>
      </c>
      <c r="C613" s="65">
        <v>336786</v>
      </c>
      <c r="D613" s="65">
        <v>104887</v>
      </c>
      <c r="E613" s="66">
        <v>0.46</v>
      </c>
      <c r="F613" s="65">
        <v>14044</v>
      </c>
      <c r="G613" s="65">
        <v>42132</v>
      </c>
      <c r="H613" s="66">
        <v>0.76600000000000001</v>
      </c>
      <c r="I613" s="65">
        <v>7402</v>
      </c>
      <c r="J613" s="66">
        <v>0.93100000000000005</v>
      </c>
      <c r="K613" s="65">
        <v>431066748</v>
      </c>
      <c r="L613" s="65">
        <v>980</v>
      </c>
      <c r="M613" s="65">
        <v>439864</v>
      </c>
      <c r="N613" s="65">
        <v>137424</v>
      </c>
      <c r="O613" s="66">
        <v>0.44800000000000001</v>
      </c>
      <c r="P613" s="65">
        <v>1290</v>
      </c>
      <c r="Q613" s="65">
        <v>1380</v>
      </c>
      <c r="R613" s="65">
        <v>1335</v>
      </c>
      <c r="S613" s="66">
        <v>1.1240000000000001</v>
      </c>
      <c r="T613" s="66">
        <v>1.722</v>
      </c>
      <c r="U613" s="66">
        <v>0.83599999999999997</v>
      </c>
      <c r="V613" s="65">
        <v>429699407</v>
      </c>
      <c r="W613" s="65">
        <v>432434090</v>
      </c>
      <c r="X613" s="65">
        <v>130524214</v>
      </c>
      <c r="Y613" s="65">
        <v>134676051</v>
      </c>
      <c r="Z613" s="65">
        <v>1284</v>
      </c>
      <c r="AA613" s="65">
        <v>1016</v>
      </c>
      <c r="AB613" s="67">
        <v>0.56840000000000002</v>
      </c>
      <c r="AC613" s="65">
        <v>0</v>
      </c>
      <c r="AD613" s="66">
        <v>0.155</v>
      </c>
      <c r="AE613" s="66">
        <v>0.72199999999999998</v>
      </c>
      <c r="AF613" s="65">
        <v>1052</v>
      </c>
      <c r="AG613" s="65">
        <v>973</v>
      </c>
      <c r="AH613" s="65">
        <v>1057</v>
      </c>
      <c r="AI613" s="65">
        <v>409114</v>
      </c>
      <c r="AJ613" s="66">
        <v>0.9</v>
      </c>
      <c r="AK613" s="66">
        <v>0.84099999999999997</v>
      </c>
      <c r="AL613" s="66">
        <v>0.94099999999999995</v>
      </c>
      <c r="AM613" s="66">
        <v>0.86599999999999999</v>
      </c>
      <c r="AN613" s="66">
        <v>0.90400000000000003</v>
      </c>
      <c r="AO613" s="66">
        <v>0.51300000000000001</v>
      </c>
      <c r="AP613" s="66">
        <v>0.76600000000000001</v>
      </c>
      <c r="AQ613" s="66">
        <v>0.76600000000000001</v>
      </c>
      <c r="AR613" s="58">
        <v>0.46892</v>
      </c>
    </row>
    <row r="614" spans="1:44" x14ac:dyDescent="0.2">
      <c r="A614" s="61" t="s">
        <v>1248</v>
      </c>
      <c r="B614" s="58" t="s">
        <v>1249</v>
      </c>
      <c r="C614" s="65">
        <v>542097</v>
      </c>
      <c r="D614" s="65">
        <v>159690</v>
      </c>
      <c r="E614" s="66">
        <v>0.72099999999999997</v>
      </c>
      <c r="F614" s="65">
        <v>14720</v>
      </c>
      <c r="G614" s="65">
        <v>44160</v>
      </c>
      <c r="H614" s="66">
        <v>0.63300000000000001</v>
      </c>
      <c r="I614" s="65">
        <v>13139</v>
      </c>
      <c r="J614" s="66">
        <v>0.89200000000000002</v>
      </c>
      <c r="K614" s="65">
        <v>630312350</v>
      </c>
      <c r="L614" s="65">
        <v>950</v>
      </c>
      <c r="M614" s="65">
        <v>663486</v>
      </c>
      <c r="N614" s="65">
        <v>197680</v>
      </c>
      <c r="O614" s="66">
        <v>0.64500000000000002</v>
      </c>
      <c r="P614" s="65">
        <v>1011</v>
      </c>
      <c r="Q614" s="65">
        <v>1111</v>
      </c>
      <c r="R614" s="65">
        <v>1061</v>
      </c>
      <c r="S614" s="66">
        <v>1.1240000000000001</v>
      </c>
      <c r="T614" s="66">
        <v>1.5720000000000001</v>
      </c>
      <c r="U614" s="66">
        <v>0.53700000000000003</v>
      </c>
      <c r="V614" s="65">
        <v>623118387</v>
      </c>
      <c r="W614" s="65">
        <v>637506314</v>
      </c>
      <c r="X614" s="65">
        <v>178176003</v>
      </c>
      <c r="Y614" s="65">
        <v>187796074</v>
      </c>
      <c r="Z614" s="65">
        <v>1176</v>
      </c>
      <c r="AA614" s="65">
        <v>892</v>
      </c>
      <c r="AB614" s="67">
        <v>0.3377</v>
      </c>
      <c r="AC614" s="65">
        <v>6</v>
      </c>
      <c r="AD614" s="66">
        <v>5.3999999999999999E-2</v>
      </c>
      <c r="AE614" s="66">
        <v>0.57199999999999995</v>
      </c>
      <c r="AF614" s="65">
        <v>898</v>
      </c>
      <c r="AG614" s="65">
        <v>898</v>
      </c>
      <c r="AH614" s="65">
        <v>1041</v>
      </c>
      <c r="AI614" s="65">
        <v>612397</v>
      </c>
      <c r="AJ614" s="66">
        <v>0.72899999999999998</v>
      </c>
      <c r="AK614" s="66">
        <v>0.81899999999999995</v>
      </c>
      <c r="AL614" s="66">
        <v>0.91900000000000004</v>
      </c>
      <c r="AM614" s="66">
        <v>0.81899999999999995</v>
      </c>
      <c r="AN614" s="66">
        <v>0.81899999999999995</v>
      </c>
      <c r="AO614" s="66">
        <v>0.56100000000000005</v>
      </c>
      <c r="AP614" s="66">
        <v>0.64900000000000002</v>
      </c>
      <c r="AQ614" s="66">
        <v>0.64900000000000002</v>
      </c>
      <c r="AR614" s="58">
        <v>0.29215999999999998</v>
      </c>
    </row>
    <row r="615" spans="1:44" x14ac:dyDescent="0.2">
      <c r="A615" s="61" t="s">
        <v>1250</v>
      </c>
      <c r="B615" s="58" t="s">
        <v>1251</v>
      </c>
      <c r="C615" s="65">
        <v>386297</v>
      </c>
      <c r="D615" s="65">
        <v>117819</v>
      </c>
      <c r="E615" s="66">
        <v>0.52200000000000002</v>
      </c>
      <c r="F615" s="65">
        <v>15834</v>
      </c>
      <c r="G615" s="65">
        <v>47502</v>
      </c>
      <c r="H615" s="66">
        <v>0.73399999999999999</v>
      </c>
      <c r="I615" s="65">
        <v>9450</v>
      </c>
      <c r="J615" s="66">
        <v>0.92200000000000004</v>
      </c>
      <c r="K615" s="65">
        <v>198494957</v>
      </c>
      <c r="L615" s="65">
        <v>407</v>
      </c>
      <c r="M615" s="65">
        <v>487702</v>
      </c>
      <c r="N615" s="65">
        <v>149373</v>
      </c>
      <c r="O615" s="66">
        <v>0.48699999999999999</v>
      </c>
      <c r="P615" s="65">
        <v>474</v>
      </c>
      <c r="Q615" s="65">
        <v>486</v>
      </c>
      <c r="R615" s="65">
        <v>480</v>
      </c>
      <c r="S615" s="66">
        <v>1.1240000000000001</v>
      </c>
      <c r="T615" s="66">
        <v>1.7090000000000001</v>
      </c>
      <c r="U615" s="66">
        <v>0.72099999999999997</v>
      </c>
      <c r="V615" s="65">
        <v>197660523</v>
      </c>
      <c r="W615" s="65">
        <v>199329391</v>
      </c>
      <c r="X615" s="65">
        <v>59016840</v>
      </c>
      <c r="Y615" s="65">
        <v>60794971</v>
      </c>
      <c r="Z615" s="65">
        <v>516</v>
      </c>
      <c r="AA615" s="65">
        <v>385</v>
      </c>
      <c r="AB615" s="67">
        <v>0.49830000000000002</v>
      </c>
      <c r="AC615" s="65">
        <v>0</v>
      </c>
      <c r="AD615" s="66">
        <v>2.2200000000000001E-2</v>
      </c>
      <c r="AE615" s="66">
        <v>0.70899999999999996</v>
      </c>
      <c r="AF615" s="65">
        <v>386</v>
      </c>
      <c r="AG615" s="65">
        <v>395</v>
      </c>
      <c r="AH615" s="65">
        <v>438</v>
      </c>
      <c r="AI615" s="65">
        <v>455089</v>
      </c>
      <c r="AJ615" s="66">
        <v>0.9</v>
      </c>
      <c r="AK615" s="66">
        <v>0.85399999999999998</v>
      </c>
      <c r="AL615" s="66">
        <v>0.95</v>
      </c>
      <c r="AM615" s="66">
        <v>0.85399999999999998</v>
      </c>
      <c r="AN615" s="66">
        <v>0.85399999999999998</v>
      </c>
      <c r="AO615" s="66">
        <v>0.56599999999999995</v>
      </c>
      <c r="AP615" s="66">
        <v>0.73899999999999999</v>
      </c>
      <c r="AQ615" s="66">
        <v>0.73899999999999999</v>
      </c>
      <c r="AR615" s="58">
        <v>0.43601000000000001</v>
      </c>
    </row>
    <row r="616" spans="1:44" x14ac:dyDescent="0.2">
      <c r="A616" s="61" t="s">
        <v>1252</v>
      </c>
      <c r="B616" s="58" t="s">
        <v>1253</v>
      </c>
      <c r="C616" s="65">
        <v>329320</v>
      </c>
      <c r="D616" s="65">
        <v>105910</v>
      </c>
      <c r="E616" s="66">
        <v>0.45700000000000002</v>
      </c>
      <c r="F616" s="65">
        <v>10639</v>
      </c>
      <c r="G616" s="65">
        <v>31917</v>
      </c>
      <c r="H616" s="66">
        <v>0.76700000000000002</v>
      </c>
      <c r="I616" s="65">
        <v>5716</v>
      </c>
      <c r="J616" s="66">
        <v>0.93200000000000005</v>
      </c>
      <c r="K616" s="65">
        <v>907289626</v>
      </c>
      <c r="L616" s="65">
        <v>2178</v>
      </c>
      <c r="M616" s="65">
        <v>416570</v>
      </c>
      <c r="N616" s="65">
        <v>136010</v>
      </c>
      <c r="O616" s="66">
        <v>0.44400000000000001</v>
      </c>
      <c r="P616" s="65">
        <v>2787</v>
      </c>
      <c r="Q616" s="65">
        <v>2978</v>
      </c>
      <c r="R616" s="65">
        <v>2883</v>
      </c>
      <c r="S616" s="66">
        <v>1.1240000000000001</v>
      </c>
      <c r="T616" s="66">
        <v>1.4319999999999999</v>
      </c>
      <c r="U616" s="66">
        <v>0.84799999999999998</v>
      </c>
      <c r="V616" s="65">
        <v>893468513</v>
      </c>
      <c r="W616" s="65">
        <v>921110739</v>
      </c>
      <c r="X616" s="65">
        <v>280819613</v>
      </c>
      <c r="Y616" s="65">
        <v>296230869</v>
      </c>
      <c r="Z616" s="65">
        <v>2797</v>
      </c>
      <c r="AA616" s="65">
        <v>2192</v>
      </c>
      <c r="AB616" s="67">
        <v>0.44600000000000001</v>
      </c>
      <c r="AC616" s="65">
        <v>10</v>
      </c>
      <c r="AD616" s="66">
        <v>0.21590000000000001</v>
      </c>
      <c r="AE616" s="66">
        <v>0.432</v>
      </c>
      <c r="AF616" s="65">
        <v>2222</v>
      </c>
      <c r="AG616" s="65">
        <v>2222</v>
      </c>
      <c r="AH616" s="65">
        <v>2262</v>
      </c>
      <c r="AI616" s="65">
        <v>407210</v>
      </c>
      <c r="AJ616" s="66">
        <v>0.9</v>
      </c>
      <c r="AK616" s="66">
        <v>0.84799999999999998</v>
      </c>
      <c r="AL616" s="66">
        <v>0.94799999999999995</v>
      </c>
      <c r="AM616" s="66">
        <v>0.86699999999999999</v>
      </c>
      <c r="AN616" s="66">
        <v>0.90500000000000003</v>
      </c>
      <c r="AO616" s="66">
        <v>0.42099999999999999</v>
      </c>
      <c r="AP616" s="66">
        <v>0.76700000000000002</v>
      </c>
      <c r="AQ616" s="66">
        <v>0.76700000000000002</v>
      </c>
      <c r="AR616" s="58">
        <v>0.49992999999999999</v>
      </c>
    </row>
    <row r="617" spans="1:44" x14ac:dyDescent="0.2">
      <c r="A617" s="61" t="s">
        <v>1254</v>
      </c>
      <c r="B617" s="58" t="s">
        <v>1255</v>
      </c>
      <c r="C617" s="65">
        <v>5478288</v>
      </c>
      <c r="D617" s="65">
        <v>337269</v>
      </c>
      <c r="E617" s="66">
        <v>4.5650000000000004</v>
      </c>
      <c r="F617" s="65">
        <v>47423</v>
      </c>
      <c r="G617" s="65">
        <v>142269</v>
      </c>
      <c r="H617" s="66">
        <v>0.25</v>
      </c>
      <c r="I617" s="65">
        <v>38386</v>
      </c>
      <c r="J617" s="66">
        <v>0.5</v>
      </c>
      <c r="K617" s="65">
        <v>290349266</v>
      </c>
      <c r="L617" s="65">
        <v>45</v>
      </c>
      <c r="M617" s="65">
        <v>6452205</v>
      </c>
      <c r="N617" s="65">
        <v>397228</v>
      </c>
      <c r="O617" s="66">
        <v>1.2969999999999999</v>
      </c>
      <c r="P617" s="65">
        <v>33</v>
      </c>
      <c r="Q617" s="65">
        <v>44</v>
      </c>
      <c r="R617" s="65">
        <v>39</v>
      </c>
      <c r="S617" s="66">
        <v>1.1240000000000001</v>
      </c>
      <c r="T617" s="66">
        <v>1.5</v>
      </c>
      <c r="U617" s="66">
        <v>0</v>
      </c>
      <c r="V617" s="65">
        <v>291399626</v>
      </c>
      <c r="W617" s="65">
        <v>290349266</v>
      </c>
      <c r="X617" s="65">
        <v>16330161</v>
      </c>
      <c r="Y617" s="65">
        <v>17875286</v>
      </c>
      <c r="Z617" s="65">
        <v>53</v>
      </c>
      <c r="AA617" s="65">
        <v>34</v>
      </c>
      <c r="AB617" s="67">
        <v>0.6351</v>
      </c>
      <c r="AC617" s="65">
        <v>0</v>
      </c>
      <c r="AD617" s="66">
        <v>0.1038</v>
      </c>
      <c r="AE617" s="66">
        <v>0.5</v>
      </c>
      <c r="AF617" s="65">
        <v>34</v>
      </c>
      <c r="AG617" s="65">
        <v>68</v>
      </c>
      <c r="AH617" s="65">
        <v>51</v>
      </c>
      <c r="AI617" s="65">
        <v>5693122</v>
      </c>
      <c r="AJ617" s="66">
        <v>6.5000000000000002E-2</v>
      </c>
      <c r="AK617" s="66">
        <v>0.126</v>
      </c>
      <c r="AL617" s="66">
        <v>0.22600000000000001</v>
      </c>
      <c r="AM617" s="66">
        <v>0.126</v>
      </c>
      <c r="AN617" s="66">
        <v>0.126</v>
      </c>
      <c r="AO617" s="66">
        <v>0</v>
      </c>
      <c r="AP617" s="66">
        <v>0</v>
      </c>
      <c r="AQ617" s="66">
        <v>0.36</v>
      </c>
      <c r="AR617" s="58">
        <v>0.52380000000000004</v>
      </c>
    </row>
    <row r="618" spans="1:44" x14ac:dyDescent="0.2">
      <c r="A618" s="61" t="s">
        <v>1256</v>
      </c>
      <c r="B618" s="58" t="s">
        <v>1257</v>
      </c>
      <c r="C618" s="65">
        <v>477034</v>
      </c>
      <c r="D618" s="65">
        <v>125180</v>
      </c>
      <c r="E618" s="66">
        <v>0.60099999999999998</v>
      </c>
      <c r="F618" s="65">
        <v>15443</v>
      </c>
      <c r="G618" s="65">
        <v>46329</v>
      </c>
      <c r="H618" s="66">
        <v>0.69399999999999995</v>
      </c>
      <c r="I618" s="65">
        <v>9913</v>
      </c>
      <c r="J618" s="66">
        <v>0.91</v>
      </c>
      <c r="K618" s="65">
        <v>312510667</v>
      </c>
      <c r="L618" s="65">
        <v>525</v>
      </c>
      <c r="M618" s="65">
        <v>595258</v>
      </c>
      <c r="N618" s="65">
        <v>158323</v>
      </c>
      <c r="O618" s="66">
        <v>0.51700000000000002</v>
      </c>
      <c r="P618" s="65">
        <v>651</v>
      </c>
      <c r="Q618" s="65">
        <v>616</v>
      </c>
      <c r="R618" s="65">
        <v>651</v>
      </c>
      <c r="S618" s="66">
        <v>1.1240000000000001</v>
      </c>
      <c r="T618" s="66">
        <v>1.7969999999999999</v>
      </c>
      <c r="U618" s="66">
        <v>0.63400000000000001</v>
      </c>
      <c r="V618" s="65">
        <v>308270735</v>
      </c>
      <c r="W618" s="65">
        <v>316750600</v>
      </c>
      <c r="X618" s="65">
        <v>75526546</v>
      </c>
      <c r="Y618" s="65">
        <v>83120011</v>
      </c>
      <c r="Z618" s="65">
        <v>664</v>
      </c>
      <c r="AA618" s="65">
        <v>533</v>
      </c>
      <c r="AB618" s="67">
        <v>0.53559999999999997</v>
      </c>
      <c r="AC618" s="65">
        <v>6</v>
      </c>
      <c r="AD618" s="66">
        <v>0.1225</v>
      </c>
      <c r="AE618" s="66">
        <v>0.79700000000000004</v>
      </c>
      <c r="AF618" s="65">
        <v>534</v>
      </c>
      <c r="AG618" s="65">
        <v>530</v>
      </c>
      <c r="AH618" s="65">
        <v>552</v>
      </c>
      <c r="AI618" s="65">
        <v>573823</v>
      </c>
      <c r="AJ618" s="66">
        <v>0.84099999999999997</v>
      </c>
      <c r="AK618" s="66">
        <v>0.80100000000000005</v>
      </c>
      <c r="AL618" s="66">
        <v>0.90100000000000002</v>
      </c>
      <c r="AM618" s="66">
        <v>0.80100000000000005</v>
      </c>
      <c r="AN618" s="66">
        <v>0.80100000000000005</v>
      </c>
      <c r="AO618" s="66">
        <v>0.52700000000000002</v>
      </c>
      <c r="AP618" s="66">
        <v>0.67100000000000004</v>
      </c>
      <c r="AQ618" s="66">
        <v>0.67100000000000004</v>
      </c>
      <c r="AR618" s="58">
        <v>0.43919999999999998</v>
      </c>
    </row>
    <row r="619" spans="1:44" x14ac:dyDescent="0.2">
      <c r="A619" s="61" t="s">
        <v>1258</v>
      </c>
      <c r="B619" s="58" t="s">
        <v>1259</v>
      </c>
      <c r="C619" s="65">
        <v>519244</v>
      </c>
      <c r="D619" s="65">
        <v>144959</v>
      </c>
      <c r="E619" s="66">
        <v>0.67300000000000004</v>
      </c>
      <c r="F619" s="65">
        <v>15074</v>
      </c>
      <c r="G619" s="65">
        <v>45222</v>
      </c>
      <c r="H619" s="66">
        <v>0.65700000000000003</v>
      </c>
      <c r="I619" s="65">
        <v>11769</v>
      </c>
      <c r="J619" s="66">
        <v>0.9</v>
      </c>
      <c r="K619" s="65">
        <v>508126616</v>
      </c>
      <c r="L619" s="65">
        <v>802</v>
      </c>
      <c r="M619" s="65">
        <v>633574</v>
      </c>
      <c r="N619" s="65">
        <v>178397</v>
      </c>
      <c r="O619" s="66">
        <v>0.58199999999999996</v>
      </c>
      <c r="P619" s="65">
        <v>940</v>
      </c>
      <c r="Q619" s="65">
        <v>1005</v>
      </c>
      <c r="R619" s="65">
        <v>973</v>
      </c>
      <c r="S619" s="66">
        <v>1.1240000000000001</v>
      </c>
      <c r="T619" s="66">
        <v>1.6559999999999999</v>
      </c>
      <c r="U619" s="66">
        <v>0.56699999999999995</v>
      </c>
      <c r="V619" s="65">
        <v>503759164</v>
      </c>
      <c r="W619" s="65">
        <v>512494068</v>
      </c>
      <c r="X619" s="65">
        <v>134893769</v>
      </c>
      <c r="Y619" s="65">
        <v>143075135</v>
      </c>
      <c r="Z619" s="65">
        <v>987</v>
      </c>
      <c r="AA619" s="65">
        <v>785</v>
      </c>
      <c r="AB619" s="67">
        <v>0.41520000000000001</v>
      </c>
      <c r="AC619" s="65">
        <v>1</v>
      </c>
      <c r="AD619" s="66">
        <v>6.5199999999999994E-2</v>
      </c>
      <c r="AE619" s="66">
        <v>0.65600000000000003</v>
      </c>
      <c r="AF619" s="65">
        <v>789</v>
      </c>
      <c r="AG619" s="65">
        <v>783</v>
      </c>
      <c r="AH619" s="65">
        <v>861</v>
      </c>
      <c r="AI619" s="65">
        <v>595231</v>
      </c>
      <c r="AJ619" s="66">
        <v>0.75900000000000001</v>
      </c>
      <c r="AK619" s="66">
        <v>0.79500000000000004</v>
      </c>
      <c r="AL619" s="66">
        <v>0.89500000000000002</v>
      </c>
      <c r="AM619" s="66">
        <v>0.79500000000000004</v>
      </c>
      <c r="AN619" s="66">
        <v>0.79500000000000004</v>
      </c>
      <c r="AO619" s="66">
        <v>0.55100000000000005</v>
      </c>
      <c r="AP619" s="66">
        <v>0.65900000000000003</v>
      </c>
      <c r="AQ619" s="66">
        <v>0.65900000000000003</v>
      </c>
      <c r="AR619" s="58">
        <v>0.35610999999999998</v>
      </c>
    </row>
    <row r="620" spans="1:44" x14ac:dyDescent="0.2">
      <c r="A620" s="61" t="s">
        <v>1260</v>
      </c>
      <c r="B620" s="58" t="s">
        <v>1261</v>
      </c>
      <c r="C620" s="65">
        <v>567812</v>
      </c>
      <c r="D620" s="65">
        <v>95751</v>
      </c>
      <c r="E620" s="66">
        <v>0.60199999999999998</v>
      </c>
      <c r="F620" s="65">
        <v>13609</v>
      </c>
      <c r="G620" s="65">
        <v>40827</v>
      </c>
      <c r="H620" s="66">
        <v>0.69299999999999995</v>
      </c>
      <c r="I620" s="65">
        <v>8225</v>
      </c>
      <c r="J620" s="66">
        <v>0.91</v>
      </c>
      <c r="K620" s="65">
        <v>505970482</v>
      </c>
      <c r="L620" s="65">
        <v>710</v>
      </c>
      <c r="M620" s="65">
        <v>712634</v>
      </c>
      <c r="N620" s="65">
        <v>120565</v>
      </c>
      <c r="O620" s="66">
        <v>0.39300000000000002</v>
      </c>
      <c r="P620" s="65">
        <v>860</v>
      </c>
      <c r="Q620" s="65">
        <v>909</v>
      </c>
      <c r="R620" s="65">
        <v>885</v>
      </c>
      <c r="S620" s="66">
        <v>1.1240000000000001</v>
      </c>
      <c r="T620" s="66">
        <v>1.9079999999999999</v>
      </c>
      <c r="U620" s="66">
        <v>0.61899999999999999</v>
      </c>
      <c r="V620" s="65">
        <v>504316612</v>
      </c>
      <c r="W620" s="65">
        <v>507624353</v>
      </c>
      <c r="X620" s="65">
        <v>81034573</v>
      </c>
      <c r="Y620" s="65">
        <v>85601502</v>
      </c>
      <c r="Z620" s="65">
        <v>894</v>
      </c>
      <c r="AA620" s="65">
        <v>690</v>
      </c>
      <c r="AB620" s="67">
        <v>0.65210000000000001</v>
      </c>
      <c r="AC620" s="65">
        <v>1</v>
      </c>
      <c r="AD620" s="66">
        <v>0.15809999999999999</v>
      </c>
      <c r="AE620" s="66">
        <v>0.90800000000000003</v>
      </c>
      <c r="AF620" s="65">
        <v>696</v>
      </c>
      <c r="AG620" s="65">
        <v>716</v>
      </c>
      <c r="AH620" s="65">
        <v>738</v>
      </c>
      <c r="AI620" s="65">
        <v>687837</v>
      </c>
      <c r="AJ620" s="66">
        <v>0.84199999999999997</v>
      </c>
      <c r="AK620" s="66">
        <v>0.78200000000000003</v>
      </c>
      <c r="AL620" s="66">
        <v>0.88200000000000001</v>
      </c>
      <c r="AM620" s="66">
        <v>0.78200000000000003</v>
      </c>
      <c r="AN620" s="66">
        <v>0.78200000000000003</v>
      </c>
      <c r="AO620" s="66">
        <v>0.28599999999999998</v>
      </c>
      <c r="AP620" s="66">
        <v>0.60599999999999998</v>
      </c>
      <c r="AQ620" s="66">
        <v>0.60599999999999998</v>
      </c>
      <c r="AR620" s="58">
        <v>0.54879</v>
      </c>
    </row>
    <row r="621" spans="1:44" x14ac:dyDescent="0.2">
      <c r="A621" s="61" t="s">
        <v>1262</v>
      </c>
      <c r="B621" s="58" t="s">
        <v>1263</v>
      </c>
      <c r="C621" s="65">
        <v>233276</v>
      </c>
      <c r="D621" s="65">
        <v>104702</v>
      </c>
      <c r="E621" s="66">
        <v>0.38600000000000001</v>
      </c>
      <c r="F621" s="65">
        <v>13219</v>
      </c>
      <c r="G621" s="65">
        <v>39657</v>
      </c>
      <c r="H621" s="66">
        <v>0.80400000000000005</v>
      </c>
      <c r="I621" s="65">
        <v>7258</v>
      </c>
      <c r="J621" s="66">
        <v>0.94299999999999995</v>
      </c>
      <c r="K621" s="65">
        <v>611048871</v>
      </c>
      <c r="L621" s="65">
        <v>2070</v>
      </c>
      <c r="M621" s="65">
        <v>295192</v>
      </c>
      <c r="N621" s="65">
        <v>132673</v>
      </c>
      <c r="O621" s="66">
        <v>0.433</v>
      </c>
      <c r="P621" s="65">
        <v>2480</v>
      </c>
      <c r="Q621" s="65">
        <v>2593</v>
      </c>
      <c r="R621" s="65">
        <v>2537</v>
      </c>
      <c r="S621" s="66">
        <v>1.141</v>
      </c>
      <c r="T621" s="66">
        <v>1.53</v>
      </c>
      <c r="U621" s="66">
        <v>0.9</v>
      </c>
      <c r="V621" s="65">
        <v>610213367</v>
      </c>
      <c r="W621" s="65">
        <v>611884376</v>
      </c>
      <c r="X621" s="65">
        <v>271969145</v>
      </c>
      <c r="Y621" s="65">
        <v>274633867</v>
      </c>
      <c r="Z621" s="65">
        <v>2623</v>
      </c>
      <c r="AA621" s="65">
        <v>1982</v>
      </c>
      <c r="AB621" s="67">
        <v>0.63470000000000004</v>
      </c>
      <c r="AC621" s="65">
        <v>21</v>
      </c>
      <c r="AD621" s="66">
        <v>0.1716</v>
      </c>
      <c r="AE621" s="66">
        <v>0.53</v>
      </c>
      <c r="AF621" s="65">
        <v>2051</v>
      </c>
      <c r="AG621" s="65">
        <v>2012</v>
      </c>
      <c r="AH621" s="65">
        <v>2191</v>
      </c>
      <c r="AI621" s="65">
        <v>279271</v>
      </c>
      <c r="AJ621" s="66">
        <v>0.9</v>
      </c>
      <c r="AK621" s="66">
        <v>0.84</v>
      </c>
      <c r="AL621" s="66">
        <v>0.94</v>
      </c>
      <c r="AM621" s="66">
        <v>0.94</v>
      </c>
      <c r="AN621" s="66">
        <v>0.98</v>
      </c>
      <c r="AO621" s="66">
        <v>0.65900000000000003</v>
      </c>
      <c r="AP621" s="66">
        <v>0.84</v>
      </c>
      <c r="AQ621" s="66">
        <v>0.84</v>
      </c>
      <c r="AR621" s="58">
        <v>0.52473999999999998</v>
      </c>
    </row>
    <row r="622" spans="1:44" x14ac:dyDescent="0.2">
      <c r="A622" s="61" t="s">
        <v>1264</v>
      </c>
      <c r="B622" s="58" t="s">
        <v>1265</v>
      </c>
      <c r="C622" s="65">
        <v>246672</v>
      </c>
      <c r="D622" s="65">
        <v>98458</v>
      </c>
      <c r="E622" s="66">
        <v>0.38300000000000001</v>
      </c>
      <c r="F622" s="65">
        <v>15355</v>
      </c>
      <c r="G622" s="65">
        <v>46065</v>
      </c>
      <c r="H622" s="66">
        <v>0.80500000000000005</v>
      </c>
      <c r="I622" s="65">
        <v>7267</v>
      </c>
      <c r="J622" s="66">
        <v>0.94299999999999995</v>
      </c>
      <c r="K622" s="65">
        <v>243571000</v>
      </c>
      <c r="L622" s="65">
        <v>770</v>
      </c>
      <c r="M622" s="65">
        <v>316325</v>
      </c>
      <c r="N622" s="65">
        <v>128124</v>
      </c>
      <c r="O622" s="66">
        <v>0.41799999999999998</v>
      </c>
      <c r="P622" s="65">
        <v>924</v>
      </c>
      <c r="Q622" s="65">
        <v>954</v>
      </c>
      <c r="R622" s="65">
        <v>939</v>
      </c>
      <c r="S622" s="66">
        <v>1.141</v>
      </c>
      <c r="T622" s="66">
        <v>1.7789999999999999</v>
      </c>
      <c r="U622" s="66">
        <v>0.9</v>
      </c>
      <c r="V622" s="65">
        <v>239976213</v>
      </c>
      <c r="W622" s="65">
        <v>247165787</v>
      </c>
      <c r="X622" s="65">
        <v>92754248</v>
      </c>
      <c r="Y622" s="65">
        <v>98655852</v>
      </c>
      <c r="Z622" s="65">
        <v>1002</v>
      </c>
      <c r="AA622" s="65">
        <v>738</v>
      </c>
      <c r="AB622" s="67">
        <v>0.54900000000000004</v>
      </c>
      <c r="AC622" s="65">
        <v>14</v>
      </c>
      <c r="AD622" s="66">
        <v>0.12839999999999999</v>
      </c>
      <c r="AE622" s="66">
        <v>0.77900000000000003</v>
      </c>
      <c r="AF622" s="65">
        <v>741</v>
      </c>
      <c r="AG622" s="65">
        <v>760</v>
      </c>
      <c r="AH622" s="65">
        <v>824</v>
      </c>
      <c r="AI622" s="65">
        <v>299958</v>
      </c>
      <c r="AJ622" s="66">
        <v>0.9</v>
      </c>
      <c r="AK622" s="66">
        <v>0.86199999999999999</v>
      </c>
      <c r="AL622" s="66">
        <v>0.95</v>
      </c>
      <c r="AM622" s="66">
        <v>0.92900000000000005</v>
      </c>
      <c r="AN622" s="66">
        <v>0.97</v>
      </c>
      <c r="AO622" s="66">
        <v>0.63400000000000001</v>
      </c>
      <c r="AP622" s="66">
        <v>0.82899999999999996</v>
      </c>
      <c r="AQ622" s="66">
        <v>0.82899999999999996</v>
      </c>
      <c r="AR622" s="58">
        <v>0.51834999999999998</v>
      </c>
    </row>
    <row r="623" spans="1:44" x14ac:dyDescent="0.2">
      <c r="A623" s="61" t="s">
        <v>1266</v>
      </c>
      <c r="B623" s="58" t="s">
        <v>1267</v>
      </c>
      <c r="C623" s="65">
        <v>217362</v>
      </c>
      <c r="D623" s="65">
        <v>100362</v>
      </c>
      <c r="E623" s="66">
        <v>0.36599999999999999</v>
      </c>
      <c r="F623" s="65">
        <v>14484</v>
      </c>
      <c r="G623" s="65">
        <v>43452</v>
      </c>
      <c r="H623" s="66">
        <v>0.81399999999999995</v>
      </c>
      <c r="I623" s="65">
        <v>6222</v>
      </c>
      <c r="J623" s="66">
        <v>0.94599999999999995</v>
      </c>
      <c r="K623" s="65">
        <v>240403428</v>
      </c>
      <c r="L623" s="65">
        <v>871</v>
      </c>
      <c r="M623" s="65">
        <v>276008</v>
      </c>
      <c r="N623" s="65">
        <v>127441</v>
      </c>
      <c r="O623" s="66">
        <v>0.41599999999999998</v>
      </c>
      <c r="P623" s="65">
        <v>1078</v>
      </c>
      <c r="Q623" s="65">
        <v>1100</v>
      </c>
      <c r="R623" s="65">
        <v>1089</v>
      </c>
      <c r="S623" s="66">
        <v>1.141</v>
      </c>
      <c r="T623" s="66">
        <v>1.67</v>
      </c>
      <c r="U623" s="66">
        <v>0.9</v>
      </c>
      <c r="V623" s="65">
        <v>241190831</v>
      </c>
      <c r="W623" s="65">
        <v>240403428</v>
      </c>
      <c r="X623" s="65">
        <v>106132426</v>
      </c>
      <c r="Y623" s="65">
        <v>111001139</v>
      </c>
      <c r="Z623" s="65">
        <v>1106</v>
      </c>
      <c r="AA623" s="65">
        <v>872</v>
      </c>
      <c r="AB623" s="67">
        <v>0.63480000000000003</v>
      </c>
      <c r="AC623" s="65">
        <v>3</v>
      </c>
      <c r="AD623" s="66">
        <v>9.1700000000000004E-2</v>
      </c>
      <c r="AE623" s="66">
        <v>0.67</v>
      </c>
      <c r="AF623" s="65">
        <v>875</v>
      </c>
      <c r="AG623" s="65">
        <v>881</v>
      </c>
      <c r="AH623" s="65">
        <v>918</v>
      </c>
      <c r="AI623" s="65">
        <v>261877</v>
      </c>
      <c r="AJ623" s="66">
        <v>0.9</v>
      </c>
      <c r="AK623" s="66">
        <v>0.86099999999999999</v>
      </c>
      <c r="AL623" s="66">
        <v>0.95</v>
      </c>
      <c r="AM623" s="66">
        <v>0.95</v>
      </c>
      <c r="AN623" s="66">
        <v>0.98</v>
      </c>
      <c r="AO623" s="66">
        <v>0.65100000000000002</v>
      </c>
      <c r="AP623" s="66">
        <v>0.85</v>
      </c>
      <c r="AQ623" s="66">
        <v>0.85</v>
      </c>
      <c r="AR623" s="58">
        <v>0.56581999999999999</v>
      </c>
    </row>
    <row r="624" spans="1:44" x14ac:dyDescent="0.2">
      <c r="A624" s="61" t="s">
        <v>1268</v>
      </c>
      <c r="B624" s="58" t="s">
        <v>1269</v>
      </c>
      <c r="C624" s="65">
        <v>345947</v>
      </c>
      <c r="D624" s="65">
        <v>157572</v>
      </c>
      <c r="E624" s="66">
        <v>0.57799999999999996</v>
      </c>
      <c r="F624" s="65">
        <v>16900</v>
      </c>
      <c r="G624" s="65">
        <v>50700</v>
      </c>
      <c r="H624" s="66">
        <v>0.70599999999999996</v>
      </c>
      <c r="I624" s="65">
        <v>11729</v>
      </c>
      <c r="J624" s="66">
        <v>0.91400000000000003</v>
      </c>
      <c r="K624" s="65">
        <v>282089612</v>
      </c>
      <c r="L624" s="65">
        <v>656</v>
      </c>
      <c r="M624" s="65">
        <v>430014</v>
      </c>
      <c r="N624" s="65">
        <v>199848</v>
      </c>
      <c r="O624" s="66">
        <v>0.65200000000000002</v>
      </c>
      <c r="P624" s="65">
        <v>730</v>
      </c>
      <c r="Q624" s="65">
        <v>811</v>
      </c>
      <c r="R624" s="65">
        <v>771</v>
      </c>
      <c r="S624" s="66">
        <v>1.141</v>
      </c>
      <c r="T624" s="66">
        <v>1.56</v>
      </c>
      <c r="U624" s="66">
        <v>0.65700000000000003</v>
      </c>
      <c r="V624" s="65">
        <v>276350783</v>
      </c>
      <c r="W624" s="65">
        <v>287828441</v>
      </c>
      <c r="X624" s="65">
        <v>126914357</v>
      </c>
      <c r="Y624" s="65">
        <v>131100626</v>
      </c>
      <c r="Z624" s="65">
        <v>832</v>
      </c>
      <c r="AA624" s="65">
        <v>599</v>
      </c>
      <c r="AB624" s="67">
        <v>0.47120000000000001</v>
      </c>
      <c r="AC624" s="65">
        <v>6</v>
      </c>
      <c r="AD624" s="66">
        <v>5.8999999999999997E-2</v>
      </c>
      <c r="AE624" s="66">
        <v>0.56000000000000005</v>
      </c>
      <c r="AF624" s="65">
        <v>607</v>
      </c>
      <c r="AG624" s="65">
        <v>633</v>
      </c>
      <c r="AH624" s="65">
        <v>703</v>
      </c>
      <c r="AI624" s="65">
        <v>409428</v>
      </c>
      <c r="AJ624" s="66">
        <v>0.85</v>
      </c>
      <c r="AK624" s="66">
        <v>0.84299999999999997</v>
      </c>
      <c r="AL624" s="66">
        <v>0.94299999999999995</v>
      </c>
      <c r="AM624" s="66">
        <v>0.86499999999999999</v>
      </c>
      <c r="AN624" s="66">
        <v>0.86499999999999999</v>
      </c>
      <c r="AO624" s="66">
        <v>0.67900000000000005</v>
      </c>
      <c r="AP624" s="66">
        <v>0.76500000000000001</v>
      </c>
      <c r="AQ624" s="66">
        <v>0.76500000000000001</v>
      </c>
      <c r="AR624" s="58">
        <v>0.38057000000000002</v>
      </c>
    </row>
    <row r="625" spans="1:44" x14ac:dyDescent="0.2">
      <c r="A625" s="61" t="s">
        <v>1270</v>
      </c>
      <c r="B625" s="58" t="s">
        <v>1271</v>
      </c>
      <c r="C625" s="65">
        <v>504258</v>
      </c>
      <c r="D625" s="65">
        <v>179639</v>
      </c>
      <c r="E625" s="66">
        <v>0.73699999999999999</v>
      </c>
      <c r="F625" s="65">
        <v>13631</v>
      </c>
      <c r="G625" s="65">
        <v>40893</v>
      </c>
      <c r="H625" s="66">
        <v>0.625</v>
      </c>
      <c r="I625" s="65">
        <v>11697</v>
      </c>
      <c r="J625" s="66">
        <v>0.89</v>
      </c>
      <c r="K625" s="65">
        <v>1286459207</v>
      </c>
      <c r="L625" s="65">
        <v>2088</v>
      </c>
      <c r="M625" s="65">
        <v>616120</v>
      </c>
      <c r="N625" s="65">
        <v>220850</v>
      </c>
      <c r="O625" s="66">
        <v>0.72099999999999997</v>
      </c>
      <c r="P625" s="65">
        <v>2477</v>
      </c>
      <c r="Q625" s="65">
        <v>2582</v>
      </c>
      <c r="R625" s="65">
        <v>2530</v>
      </c>
      <c r="S625" s="66">
        <v>1.141</v>
      </c>
      <c r="T625" s="66">
        <v>1.2589999999999999</v>
      </c>
      <c r="U625" s="66">
        <v>0.52800000000000002</v>
      </c>
      <c r="V625" s="65">
        <v>1278486633</v>
      </c>
      <c r="W625" s="65">
        <v>1294431781</v>
      </c>
      <c r="X625" s="65">
        <v>433305545</v>
      </c>
      <c r="Y625" s="65">
        <v>461135786</v>
      </c>
      <c r="Z625" s="65">
        <v>2567</v>
      </c>
      <c r="AA625" s="65">
        <v>2048</v>
      </c>
      <c r="AB625" s="67">
        <v>0.35270000000000001</v>
      </c>
      <c r="AC625" s="65">
        <v>22</v>
      </c>
      <c r="AD625" s="66">
        <v>3.6600000000000001E-2</v>
      </c>
      <c r="AE625" s="66">
        <v>0.25900000000000001</v>
      </c>
      <c r="AF625" s="65">
        <v>2050</v>
      </c>
      <c r="AG625" s="65">
        <v>2100</v>
      </c>
      <c r="AH625" s="65">
        <v>2227</v>
      </c>
      <c r="AI625" s="65">
        <v>581244</v>
      </c>
      <c r="AJ625" s="66">
        <v>0.71</v>
      </c>
      <c r="AK625" s="66">
        <v>0.70599999999999996</v>
      </c>
      <c r="AL625" s="66">
        <v>0.80600000000000005</v>
      </c>
      <c r="AM625" s="66">
        <v>0.76700000000000002</v>
      </c>
      <c r="AN625" s="66">
        <v>0.76700000000000002</v>
      </c>
      <c r="AO625" s="66">
        <v>0.65</v>
      </c>
      <c r="AP625" s="66">
        <v>0.66700000000000004</v>
      </c>
      <c r="AQ625" s="66">
        <v>0.66700000000000004</v>
      </c>
      <c r="AR625" s="58">
        <v>0.26196000000000003</v>
      </c>
    </row>
    <row r="626" spans="1:44" x14ac:dyDescent="0.2">
      <c r="A626" s="61" t="s">
        <v>1272</v>
      </c>
      <c r="B626" s="58" t="s">
        <v>1273</v>
      </c>
      <c r="C626" s="65">
        <v>341492</v>
      </c>
      <c r="D626" s="65">
        <v>139506</v>
      </c>
      <c r="E626" s="66">
        <v>0.53700000000000003</v>
      </c>
      <c r="F626" s="65">
        <v>13425</v>
      </c>
      <c r="G626" s="65">
        <v>40275</v>
      </c>
      <c r="H626" s="66">
        <v>0.72699999999999998</v>
      </c>
      <c r="I626" s="65">
        <v>11587</v>
      </c>
      <c r="J626" s="66">
        <v>0.92</v>
      </c>
      <c r="K626" s="65">
        <v>719776105</v>
      </c>
      <c r="L626" s="65">
        <v>1757</v>
      </c>
      <c r="M626" s="65">
        <v>409661</v>
      </c>
      <c r="N626" s="65">
        <v>172378</v>
      </c>
      <c r="O626" s="66">
        <v>0.56299999999999994</v>
      </c>
      <c r="P626" s="65">
        <v>2096</v>
      </c>
      <c r="Q626" s="65">
        <v>2151</v>
      </c>
      <c r="R626" s="65">
        <v>2124</v>
      </c>
      <c r="S626" s="66">
        <v>1.141</v>
      </c>
      <c r="T626" s="66">
        <v>1.347</v>
      </c>
      <c r="U626" s="66">
        <v>0.71399999999999997</v>
      </c>
      <c r="V626" s="65">
        <v>698171731</v>
      </c>
      <c r="W626" s="65">
        <v>741380480</v>
      </c>
      <c r="X626" s="65">
        <v>288934318</v>
      </c>
      <c r="Y626" s="65">
        <v>302869374</v>
      </c>
      <c r="Z626" s="65">
        <v>2171</v>
      </c>
      <c r="AA626" s="65">
        <v>1785</v>
      </c>
      <c r="AB626" s="67">
        <v>0.45029999999999998</v>
      </c>
      <c r="AC626" s="65">
        <v>11</v>
      </c>
      <c r="AD626" s="66">
        <v>7.9500000000000001E-2</v>
      </c>
      <c r="AE626" s="66">
        <v>0.34699999999999998</v>
      </c>
      <c r="AF626" s="65">
        <v>1789</v>
      </c>
      <c r="AG626" s="65">
        <v>1785</v>
      </c>
      <c r="AH626" s="65">
        <v>1879</v>
      </c>
      <c r="AI626" s="65">
        <v>394561</v>
      </c>
      <c r="AJ626" s="66">
        <v>0.89600000000000002</v>
      </c>
      <c r="AK626" s="66">
        <v>0.80800000000000005</v>
      </c>
      <c r="AL626" s="66">
        <v>0.90800000000000003</v>
      </c>
      <c r="AM626" s="66">
        <v>0.874</v>
      </c>
      <c r="AN626" s="66">
        <v>0.874</v>
      </c>
      <c r="AO626" s="66">
        <v>0.71099999999999997</v>
      </c>
      <c r="AP626" s="66">
        <v>0.77400000000000002</v>
      </c>
      <c r="AQ626" s="66">
        <v>0.77400000000000002</v>
      </c>
      <c r="AR626" s="58">
        <v>0.38051000000000001</v>
      </c>
    </row>
    <row r="627" spans="1:44" x14ac:dyDescent="0.2">
      <c r="A627" s="61" t="s">
        <v>1274</v>
      </c>
      <c r="B627" s="58" t="s">
        <v>1275</v>
      </c>
      <c r="C627" s="65">
        <v>303773</v>
      </c>
      <c r="D627" s="65">
        <v>151166</v>
      </c>
      <c r="E627" s="66">
        <v>0.53600000000000003</v>
      </c>
      <c r="F627" s="65">
        <v>15213</v>
      </c>
      <c r="G627" s="65">
        <v>45639</v>
      </c>
      <c r="H627" s="66">
        <v>0.72699999999999998</v>
      </c>
      <c r="I627" s="65">
        <v>12750</v>
      </c>
      <c r="J627" s="66">
        <v>0.92</v>
      </c>
      <c r="K627" s="65">
        <v>323848871</v>
      </c>
      <c r="L627" s="65">
        <v>890</v>
      </c>
      <c r="M627" s="65">
        <v>363875</v>
      </c>
      <c r="N627" s="65">
        <v>183098</v>
      </c>
      <c r="O627" s="66">
        <v>0.59799999999999998</v>
      </c>
      <c r="P627" s="65">
        <v>970</v>
      </c>
      <c r="Q627" s="65">
        <v>1045</v>
      </c>
      <c r="R627" s="65">
        <v>1008</v>
      </c>
      <c r="S627" s="66">
        <v>1.141</v>
      </c>
      <c r="T627" s="66">
        <v>1.2430000000000001</v>
      </c>
      <c r="U627" s="66">
        <v>0.70599999999999996</v>
      </c>
      <c r="V627" s="65">
        <v>320229554</v>
      </c>
      <c r="W627" s="65">
        <v>327468189</v>
      </c>
      <c r="X627" s="65">
        <v>159770124</v>
      </c>
      <c r="Y627" s="65">
        <v>162957394</v>
      </c>
      <c r="Z627" s="65">
        <v>1078</v>
      </c>
      <c r="AA627" s="65">
        <v>855</v>
      </c>
      <c r="AB627" s="67">
        <v>0.31680000000000003</v>
      </c>
      <c r="AC627" s="65">
        <v>12</v>
      </c>
      <c r="AD627" s="66">
        <v>4.5199999999999997E-2</v>
      </c>
      <c r="AE627" s="66">
        <v>0.24299999999999999</v>
      </c>
      <c r="AF627" s="65">
        <v>861</v>
      </c>
      <c r="AG627" s="65">
        <v>894</v>
      </c>
      <c r="AH627" s="65">
        <v>951</v>
      </c>
      <c r="AI627" s="65">
        <v>344340</v>
      </c>
      <c r="AJ627" s="66">
        <v>0.89700000000000002</v>
      </c>
      <c r="AK627" s="66">
        <v>0.84399999999999997</v>
      </c>
      <c r="AL627" s="66">
        <v>0.94399999999999995</v>
      </c>
      <c r="AM627" s="66">
        <v>0.90300000000000002</v>
      </c>
      <c r="AN627" s="66">
        <v>0.90300000000000002</v>
      </c>
      <c r="AO627" s="66">
        <v>0.76200000000000001</v>
      </c>
      <c r="AP627" s="66">
        <v>0.80300000000000005</v>
      </c>
      <c r="AQ627" s="66">
        <v>0.80300000000000005</v>
      </c>
      <c r="AR627" s="58">
        <v>0.24278</v>
      </c>
    </row>
    <row r="628" spans="1:44" x14ac:dyDescent="0.2">
      <c r="A628" s="61" t="s">
        <v>1276</v>
      </c>
      <c r="B628" s="58" t="s">
        <v>1277</v>
      </c>
      <c r="C628" s="65">
        <v>367156</v>
      </c>
      <c r="D628" s="65">
        <v>122645</v>
      </c>
      <c r="E628" s="66">
        <v>0.51900000000000002</v>
      </c>
      <c r="F628" s="65">
        <v>16593</v>
      </c>
      <c r="G628" s="65">
        <v>49779</v>
      </c>
      <c r="H628" s="66">
        <v>0.73599999999999999</v>
      </c>
      <c r="I628" s="65">
        <v>9602</v>
      </c>
      <c r="J628" s="66">
        <v>0.92300000000000004</v>
      </c>
      <c r="K628" s="65">
        <v>437283713</v>
      </c>
      <c r="L628" s="65">
        <v>974</v>
      </c>
      <c r="M628" s="65">
        <v>448956</v>
      </c>
      <c r="N628" s="65">
        <v>149969</v>
      </c>
      <c r="O628" s="66">
        <v>0.48899999999999999</v>
      </c>
      <c r="P628" s="65">
        <v>1146</v>
      </c>
      <c r="Q628" s="65">
        <v>1161</v>
      </c>
      <c r="R628" s="65">
        <v>1154</v>
      </c>
      <c r="S628" s="66">
        <v>1.141</v>
      </c>
      <c r="T628" s="66">
        <v>1.7949999999999999</v>
      </c>
      <c r="U628" s="66">
        <v>0.76100000000000001</v>
      </c>
      <c r="V628" s="65">
        <v>437571496</v>
      </c>
      <c r="W628" s="65">
        <v>437283713</v>
      </c>
      <c r="X628" s="65">
        <v>140311552</v>
      </c>
      <c r="Y628" s="65">
        <v>146070753</v>
      </c>
      <c r="Z628" s="65">
        <v>1191</v>
      </c>
      <c r="AA628" s="65">
        <v>971</v>
      </c>
      <c r="AB628" s="67">
        <v>0.74419999999999997</v>
      </c>
      <c r="AC628" s="65">
        <v>85</v>
      </c>
      <c r="AD628" s="66">
        <v>0.17</v>
      </c>
      <c r="AE628" s="66">
        <v>0.79500000000000004</v>
      </c>
      <c r="AF628" s="65">
        <v>974</v>
      </c>
      <c r="AG628" s="65">
        <v>992</v>
      </c>
      <c r="AH628" s="65">
        <v>1023</v>
      </c>
      <c r="AI628" s="65">
        <v>427452</v>
      </c>
      <c r="AJ628" s="66">
        <v>0.9</v>
      </c>
      <c r="AK628" s="66">
        <v>0.81200000000000006</v>
      </c>
      <c r="AL628" s="66">
        <v>0.91200000000000003</v>
      </c>
      <c r="AM628" s="66">
        <v>0.85499999999999998</v>
      </c>
      <c r="AN628" s="66">
        <v>0.89200000000000002</v>
      </c>
      <c r="AO628" s="66">
        <v>0.63</v>
      </c>
      <c r="AP628" s="66">
        <v>0.755</v>
      </c>
      <c r="AQ628" s="66">
        <v>0.755</v>
      </c>
      <c r="AR628" s="58">
        <v>0.58362999999999998</v>
      </c>
    </row>
    <row r="629" spans="1:44" x14ac:dyDescent="0.2">
      <c r="A629" s="61" t="s">
        <v>1278</v>
      </c>
      <c r="B629" s="58" t="s">
        <v>1279</v>
      </c>
      <c r="C629" s="65">
        <v>350771</v>
      </c>
      <c r="D629" s="65">
        <v>151107</v>
      </c>
      <c r="E629" s="66">
        <v>0.56899999999999995</v>
      </c>
      <c r="F629" s="65">
        <v>15061</v>
      </c>
      <c r="G629" s="65">
        <v>45183</v>
      </c>
      <c r="H629" s="66">
        <v>0.71</v>
      </c>
      <c r="I629" s="65">
        <v>11147</v>
      </c>
      <c r="J629" s="66">
        <v>0.91500000000000004</v>
      </c>
      <c r="K629" s="65">
        <v>417409082</v>
      </c>
      <c r="L629" s="65">
        <v>981</v>
      </c>
      <c r="M629" s="65">
        <v>425493</v>
      </c>
      <c r="N629" s="65">
        <v>183608</v>
      </c>
      <c r="O629" s="66">
        <v>0.59899999999999998</v>
      </c>
      <c r="P629" s="65">
        <v>1157</v>
      </c>
      <c r="Q629" s="65">
        <v>1212</v>
      </c>
      <c r="R629" s="65">
        <v>1185</v>
      </c>
      <c r="S629" s="66">
        <v>1.141</v>
      </c>
      <c r="T629" s="66">
        <v>1.3560000000000001</v>
      </c>
      <c r="U629" s="66">
        <v>0.66700000000000004</v>
      </c>
      <c r="V629" s="65">
        <v>416698869</v>
      </c>
      <c r="W629" s="65">
        <v>418119296</v>
      </c>
      <c r="X629" s="65">
        <v>171814107</v>
      </c>
      <c r="Y629" s="65">
        <v>180119781</v>
      </c>
      <c r="Z629" s="65">
        <v>1192</v>
      </c>
      <c r="AA629" s="65">
        <v>995</v>
      </c>
      <c r="AB629" s="67">
        <v>0.48220000000000002</v>
      </c>
      <c r="AC629" s="65">
        <v>15</v>
      </c>
      <c r="AD629" s="66">
        <v>5.1799999999999999E-2</v>
      </c>
      <c r="AE629" s="66">
        <v>0.35599999999999998</v>
      </c>
      <c r="AF629" s="65">
        <v>997</v>
      </c>
      <c r="AG629" s="65">
        <v>1010</v>
      </c>
      <c r="AH629" s="65">
        <v>1051</v>
      </c>
      <c r="AI629" s="65">
        <v>397829</v>
      </c>
      <c r="AJ629" s="66">
        <v>0.84699999999999998</v>
      </c>
      <c r="AK629" s="66">
        <v>0.79600000000000004</v>
      </c>
      <c r="AL629" s="66">
        <v>0.89600000000000002</v>
      </c>
      <c r="AM629" s="66">
        <v>0.872</v>
      </c>
      <c r="AN629" s="66">
        <v>0.872</v>
      </c>
      <c r="AO629" s="66">
        <v>0.7</v>
      </c>
      <c r="AP629" s="66">
        <v>0.77200000000000002</v>
      </c>
      <c r="AQ629" s="66">
        <v>0.77200000000000002</v>
      </c>
      <c r="AR629" s="58">
        <v>0.36513000000000001</v>
      </c>
    </row>
    <row r="630" spans="1:44" x14ac:dyDescent="0.2">
      <c r="A630" s="61" t="s">
        <v>1280</v>
      </c>
      <c r="B630" s="58" t="s">
        <v>1281</v>
      </c>
      <c r="C630" s="65">
        <v>463459</v>
      </c>
      <c r="D630" s="65">
        <v>114828</v>
      </c>
      <c r="E630" s="66">
        <v>0.56999999999999995</v>
      </c>
      <c r="F630" s="65">
        <v>15058</v>
      </c>
      <c r="G630" s="65">
        <v>45174</v>
      </c>
      <c r="H630" s="66">
        <v>0.71</v>
      </c>
      <c r="I630" s="65">
        <v>9478</v>
      </c>
      <c r="J630" s="66">
        <v>0.91500000000000004</v>
      </c>
      <c r="K630" s="65">
        <v>647900284</v>
      </c>
      <c r="L630" s="65">
        <v>1131</v>
      </c>
      <c r="M630" s="65">
        <v>572856</v>
      </c>
      <c r="N630" s="65">
        <v>142443</v>
      </c>
      <c r="O630" s="66">
        <v>0.46500000000000002</v>
      </c>
      <c r="P630" s="65">
        <v>1313</v>
      </c>
      <c r="Q630" s="65">
        <v>1404</v>
      </c>
      <c r="R630" s="65">
        <v>1359</v>
      </c>
      <c r="S630" s="66">
        <v>1.141</v>
      </c>
      <c r="T630" s="66">
        <v>1.8640000000000001</v>
      </c>
      <c r="U630" s="66">
        <v>0.69</v>
      </c>
      <c r="V630" s="65">
        <v>645566456</v>
      </c>
      <c r="W630" s="65">
        <v>650234112</v>
      </c>
      <c r="X630" s="65">
        <v>156976239</v>
      </c>
      <c r="Y630" s="65">
        <v>161104030</v>
      </c>
      <c r="Z630" s="65">
        <v>1403</v>
      </c>
      <c r="AA630" s="65">
        <v>1087</v>
      </c>
      <c r="AB630" s="67">
        <v>0.66169999999999995</v>
      </c>
      <c r="AC630" s="65">
        <v>26</v>
      </c>
      <c r="AD630" s="66">
        <v>0.1578</v>
      </c>
      <c r="AE630" s="66">
        <v>0.86399999999999999</v>
      </c>
      <c r="AF630" s="65">
        <v>1093</v>
      </c>
      <c r="AG630" s="65">
        <v>1110</v>
      </c>
      <c r="AH630" s="65">
        <v>1192</v>
      </c>
      <c r="AI630" s="65">
        <v>545498</v>
      </c>
      <c r="AJ630" s="66">
        <v>0.88100000000000001</v>
      </c>
      <c r="AK630" s="66">
        <v>0.8</v>
      </c>
      <c r="AL630" s="66">
        <v>0.9</v>
      </c>
      <c r="AM630" s="66">
        <v>0.8</v>
      </c>
      <c r="AN630" s="66">
        <v>0.83499999999999996</v>
      </c>
      <c r="AO630" s="66">
        <v>0.50700000000000001</v>
      </c>
      <c r="AP630" s="66">
        <v>0.68700000000000006</v>
      </c>
      <c r="AQ630" s="66">
        <v>0.68700000000000006</v>
      </c>
      <c r="AR630" s="58">
        <v>0.503</v>
      </c>
    </row>
    <row r="631" spans="1:44" x14ac:dyDescent="0.2">
      <c r="A631" s="61" t="s">
        <v>1282</v>
      </c>
      <c r="B631" s="58" t="s">
        <v>1283</v>
      </c>
      <c r="C631" s="65">
        <v>328760</v>
      </c>
      <c r="D631" s="65">
        <v>104272</v>
      </c>
      <c r="E631" s="66">
        <v>0.45200000000000001</v>
      </c>
      <c r="F631" s="65">
        <v>13972</v>
      </c>
      <c r="G631" s="65">
        <v>41916</v>
      </c>
      <c r="H631" s="66">
        <v>0.77</v>
      </c>
      <c r="I631" s="65">
        <v>5898</v>
      </c>
      <c r="J631" s="66">
        <v>0.93300000000000005</v>
      </c>
      <c r="K631" s="65">
        <v>324549326</v>
      </c>
      <c r="L631" s="65">
        <v>794</v>
      </c>
      <c r="M631" s="65">
        <v>408752</v>
      </c>
      <c r="N631" s="65">
        <v>130668</v>
      </c>
      <c r="O631" s="66">
        <v>0.42599999999999999</v>
      </c>
      <c r="P631" s="65">
        <v>975</v>
      </c>
      <c r="Q631" s="65">
        <v>1044</v>
      </c>
      <c r="R631" s="65">
        <v>1010</v>
      </c>
      <c r="S631" s="66">
        <v>1.141</v>
      </c>
      <c r="T631" s="66">
        <v>1.748</v>
      </c>
      <c r="U631" s="66">
        <v>0.85199999999999998</v>
      </c>
      <c r="V631" s="65">
        <v>321982133</v>
      </c>
      <c r="W631" s="65">
        <v>327116519</v>
      </c>
      <c r="X631" s="65">
        <v>97649397</v>
      </c>
      <c r="Y631" s="65">
        <v>103750991</v>
      </c>
      <c r="Z631" s="65">
        <v>995</v>
      </c>
      <c r="AA631" s="65">
        <v>799</v>
      </c>
      <c r="AB631" s="67">
        <v>0.51729999999999998</v>
      </c>
      <c r="AC631" s="65">
        <v>4</v>
      </c>
      <c r="AD631" s="66">
        <v>0.1777</v>
      </c>
      <c r="AE631" s="66">
        <v>0.748</v>
      </c>
      <c r="AF631" s="65">
        <v>799</v>
      </c>
      <c r="AG631" s="65">
        <v>795</v>
      </c>
      <c r="AH631" s="65">
        <v>856</v>
      </c>
      <c r="AI631" s="65">
        <v>382145</v>
      </c>
      <c r="AJ631" s="66">
        <v>0.9</v>
      </c>
      <c r="AK631" s="66">
        <v>0.85299999999999998</v>
      </c>
      <c r="AL631" s="66">
        <v>0.95</v>
      </c>
      <c r="AM631" s="66">
        <v>0.88100000000000001</v>
      </c>
      <c r="AN631" s="66">
        <v>0.92</v>
      </c>
      <c r="AO631" s="66">
        <v>0.44900000000000001</v>
      </c>
      <c r="AP631" s="66">
        <v>0.78100000000000003</v>
      </c>
      <c r="AQ631" s="66">
        <v>0.78100000000000003</v>
      </c>
      <c r="AR631" s="58">
        <v>0.43941999999999998</v>
      </c>
    </row>
    <row r="632" spans="1:44" x14ac:dyDescent="0.2">
      <c r="A632" s="61" t="s">
        <v>1284</v>
      </c>
      <c r="B632" s="58" t="s">
        <v>1285</v>
      </c>
      <c r="C632" s="65">
        <v>1323220</v>
      </c>
      <c r="D632" s="65">
        <v>590001</v>
      </c>
      <c r="E632" s="66">
        <v>2.1890000000000001</v>
      </c>
      <c r="F632" s="65">
        <v>24941</v>
      </c>
      <c r="G632" s="65">
        <v>74823</v>
      </c>
      <c r="H632" s="66">
        <v>0.25</v>
      </c>
      <c r="I632" s="65">
        <v>34138</v>
      </c>
      <c r="J632" s="66">
        <v>0.67200000000000004</v>
      </c>
      <c r="K632" s="65">
        <v>4746393101</v>
      </c>
      <c r="L632" s="65">
        <v>2925</v>
      </c>
      <c r="M632" s="65">
        <v>1622698</v>
      </c>
      <c r="N632" s="65">
        <v>723533</v>
      </c>
      <c r="O632" s="66">
        <v>2.363</v>
      </c>
      <c r="P632" s="65">
        <v>3505</v>
      </c>
      <c r="Q632" s="65">
        <v>3493</v>
      </c>
      <c r="R632" s="65">
        <v>3505</v>
      </c>
      <c r="S632" s="66">
        <v>1.3140000000000001</v>
      </c>
      <c r="T632" s="66">
        <v>1.0649999999999999</v>
      </c>
      <c r="U632" s="66">
        <v>0.124</v>
      </c>
      <c r="V632" s="65">
        <v>4845186787</v>
      </c>
      <c r="W632" s="65">
        <v>4746393101</v>
      </c>
      <c r="X632" s="65">
        <v>2147641766</v>
      </c>
      <c r="Y632" s="65">
        <v>2116336180</v>
      </c>
      <c r="Z632" s="65">
        <v>3587</v>
      </c>
      <c r="AA632" s="65">
        <v>2901</v>
      </c>
      <c r="AB632" s="67">
        <v>6.9900000000000004E-2</v>
      </c>
      <c r="AC632" s="65">
        <v>41</v>
      </c>
      <c r="AD632" s="66">
        <v>1.9099999999999999E-2</v>
      </c>
      <c r="AE632" s="66">
        <v>6.5000000000000002E-2</v>
      </c>
      <c r="AF632" s="65">
        <v>3386</v>
      </c>
      <c r="AG632" s="65">
        <v>3092</v>
      </c>
      <c r="AH632" s="65">
        <v>3177</v>
      </c>
      <c r="AI632" s="65">
        <v>1493985</v>
      </c>
      <c r="AJ632" s="66">
        <v>0.23699999999999999</v>
      </c>
      <c r="AK632" s="66">
        <v>0.253</v>
      </c>
      <c r="AL632" s="66">
        <v>0.35299999999999998</v>
      </c>
      <c r="AM632" s="66">
        <v>0.253</v>
      </c>
      <c r="AN632" s="66">
        <v>0.253</v>
      </c>
      <c r="AO632" s="66">
        <v>0.61799999999999999</v>
      </c>
      <c r="AP632" s="66">
        <v>0.14299999999999999</v>
      </c>
      <c r="AQ632" s="66">
        <v>0.61799999999999999</v>
      </c>
      <c r="AR632" s="58">
        <v>7.0000000000000007E-2</v>
      </c>
    </row>
    <row r="633" spans="1:44" x14ac:dyDescent="0.2">
      <c r="A633" s="61" t="s">
        <v>1286</v>
      </c>
      <c r="B633" s="58" t="s">
        <v>1287</v>
      </c>
      <c r="C633" s="65">
        <v>1689888</v>
      </c>
      <c r="D633" s="65">
        <v>756596</v>
      </c>
      <c r="E633" s="66">
        <v>2.8029999999999999</v>
      </c>
      <c r="F633" s="65">
        <v>23178</v>
      </c>
      <c r="G633" s="65">
        <v>69534</v>
      </c>
      <c r="H633" s="66">
        <v>0.25</v>
      </c>
      <c r="I633" s="65">
        <v>34389</v>
      </c>
      <c r="J633" s="66">
        <v>0.57999999999999996</v>
      </c>
      <c r="K633" s="65">
        <v>8124983095</v>
      </c>
      <c r="L633" s="65">
        <v>3869</v>
      </c>
      <c r="M633" s="65">
        <v>2100021</v>
      </c>
      <c r="N633" s="65">
        <v>940221</v>
      </c>
      <c r="O633" s="66">
        <v>3.0710000000000002</v>
      </c>
      <c r="P633" s="65">
        <v>4438</v>
      </c>
      <c r="Q633" s="65">
        <v>4366</v>
      </c>
      <c r="R633" s="65">
        <v>4438</v>
      </c>
      <c r="S633" s="66">
        <v>1.3140000000000001</v>
      </c>
      <c r="T633" s="66">
        <v>1.3460000000000001</v>
      </c>
      <c r="U633" s="66">
        <v>1.6E-2</v>
      </c>
      <c r="V633" s="65">
        <v>8273094368</v>
      </c>
      <c r="W633" s="65">
        <v>8124983095</v>
      </c>
      <c r="X633" s="65">
        <v>3691087719</v>
      </c>
      <c r="Y633" s="65">
        <v>3637715724</v>
      </c>
      <c r="Z633" s="65">
        <v>4808</v>
      </c>
      <c r="AA633" s="65">
        <v>3796</v>
      </c>
      <c r="AB633" s="67">
        <v>0.34360000000000002</v>
      </c>
      <c r="AC633" s="65">
        <v>612</v>
      </c>
      <c r="AD633" s="66">
        <v>6.4899999999999999E-2</v>
      </c>
      <c r="AE633" s="66">
        <v>0.34599999999999997</v>
      </c>
      <c r="AF633" s="65">
        <v>4317</v>
      </c>
      <c r="AG633" s="65">
        <v>4436</v>
      </c>
      <c r="AH633" s="65">
        <v>4176</v>
      </c>
      <c r="AI633" s="65">
        <v>1945637</v>
      </c>
      <c r="AJ633" s="66">
        <v>6.5000000000000002E-2</v>
      </c>
      <c r="AK633" s="66">
        <v>0</v>
      </c>
      <c r="AL633" s="66">
        <v>0.1</v>
      </c>
      <c r="AM633" s="66">
        <v>0.1</v>
      </c>
      <c r="AN633" s="66">
        <v>0.1</v>
      </c>
      <c r="AO633" s="66">
        <v>0.497</v>
      </c>
      <c r="AP633" s="66">
        <v>0</v>
      </c>
      <c r="AQ633" s="66">
        <v>0.497</v>
      </c>
      <c r="AR633" s="58">
        <v>0.27368999999999999</v>
      </c>
    </row>
    <row r="634" spans="1:44" x14ac:dyDescent="0.2">
      <c r="A634" s="61" t="s">
        <v>1288</v>
      </c>
      <c r="B634" s="58" t="s">
        <v>1289</v>
      </c>
      <c r="C634" s="65">
        <v>1050194</v>
      </c>
      <c r="D634" s="65">
        <v>448799</v>
      </c>
      <c r="E634" s="66">
        <v>1.696</v>
      </c>
      <c r="F634" s="65">
        <v>18836</v>
      </c>
      <c r="G634" s="65">
        <v>56508</v>
      </c>
      <c r="H634" s="66">
        <v>0.25</v>
      </c>
      <c r="I634" s="65">
        <v>27134</v>
      </c>
      <c r="J634" s="66">
        <v>0.746</v>
      </c>
      <c r="K634" s="65">
        <v>1974705433</v>
      </c>
      <c r="L634" s="65">
        <v>1575</v>
      </c>
      <c r="M634" s="65">
        <v>1253781</v>
      </c>
      <c r="N634" s="65">
        <v>544543</v>
      </c>
      <c r="O634" s="66">
        <v>1.778</v>
      </c>
      <c r="P634" s="65">
        <v>1786</v>
      </c>
      <c r="Q634" s="65">
        <v>1785</v>
      </c>
      <c r="R634" s="65">
        <v>1786</v>
      </c>
      <c r="S634" s="66">
        <v>1.3140000000000001</v>
      </c>
      <c r="T634" s="66">
        <v>1.08</v>
      </c>
      <c r="U634" s="66">
        <v>0.218</v>
      </c>
      <c r="V634" s="65">
        <v>1942488361</v>
      </c>
      <c r="W634" s="65">
        <v>2006922506</v>
      </c>
      <c r="X634" s="65">
        <v>805935387</v>
      </c>
      <c r="Y634" s="65">
        <v>857656745</v>
      </c>
      <c r="Z634" s="65">
        <v>1911</v>
      </c>
      <c r="AA634" s="65">
        <v>1532</v>
      </c>
      <c r="AB634" s="67">
        <v>8.0500000000000002E-2</v>
      </c>
      <c r="AC634" s="65">
        <v>32</v>
      </c>
      <c r="AD634" s="66">
        <v>2.5999999999999999E-2</v>
      </c>
      <c r="AE634" s="66">
        <v>0.08</v>
      </c>
      <c r="AF634" s="65">
        <v>1538</v>
      </c>
      <c r="AG634" s="65">
        <v>1596</v>
      </c>
      <c r="AH634" s="65">
        <v>1690</v>
      </c>
      <c r="AI634" s="65">
        <v>1187528</v>
      </c>
      <c r="AJ634" s="66">
        <v>0.39500000000000002</v>
      </c>
      <c r="AK634" s="66">
        <v>0.31900000000000001</v>
      </c>
      <c r="AL634" s="66">
        <v>0.41899999999999998</v>
      </c>
      <c r="AM634" s="66">
        <v>0.41899999999999998</v>
      </c>
      <c r="AN634" s="66">
        <v>0.41899999999999998</v>
      </c>
      <c r="AO634" s="66">
        <v>0.61199999999999999</v>
      </c>
      <c r="AP634" s="66">
        <v>0.31900000000000001</v>
      </c>
      <c r="AQ634" s="66">
        <v>0.61199999999999999</v>
      </c>
      <c r="AR634" s="58">
        <v>0.12155000000000001</v>
      </c>
    </row>
    <row r="635" spans="1:44" x14ac:dyDescent="0.2">
      <c r="A635" s="61" t="s">
        <v>1290</v>
      </c>
      <c r="B635" s="58" t="s">
        <v>1291</v>
      </c>
      <c r="C635" s="65">
        <v>1484911</v>
      </c>
      <c r="D635" s="65">
        <v>280832</v>
      </c>
      <c r="E635" s="66">
        <v>1.6419999999999999</v>
      </c>
      <c r="F635" s="65">
        <v>22667</v>
      </c>
      <c r="G635" s="65">
        <v>68001</v>
      </c>
      <c r="H635" s="66">
        <v>0.25</v>
      </c>
      <c r="I635" s="65">
        <v>21254</v>
      </c>
      <c r="J635" s="66">
        <v>0.754</v>
      </c>
      <c r="K635" s="65">
        <v>4086727020</v>
      </c>
      <c r="L635" s="65">
        <v>2252</v>
      </c>
      <c r="M635" s="65">
        <v>1814710</v>
      </c>
      <c r="N635" s="65">
        <v>348421</v>
      </c>
      <c r="O635" s="66">
        <v>1.1379999999999999</v>
      </c>
      <c r="P635" s="65">
        <v>2656</v>
      </c>
      <c r="Q635" s="65">
        <v>2761</v>
      </c>
      <c r="R635" s="65">
        <v>2709</v>
      </c>
      <c r="S635" s="66">
        <v>1.3140000000000001</v>
      </c>
      <c r="T635" s="66">
        <v>1.248</v>
      </c>
      <c r="U635" s="66">
        <v>0.22500000000000001</v>
      </c>
      <c r="V635" s="65">
        <v>4024611789</v>
      </c>
      <c r="W635" s="65">
        <v>4148842252</v>
      </c>
      <c r="X635" s="65">
        <v>749578363</v>
      </c>
      <c r="Y635" s="65">
        <v>784645360</v>
      </c>
      <c r="Z635" s="65">
        <v>2794</v>
      </c>
      <c r="AA635" s="65">
        <v>2228</v>
      </c>
      <c r="AB635" s="67">
        <v>0.29299999999999998</v>
      </c>
      <c r="AC635" s="65">
        <v>67</v>
      </c>
      <c r="AD635" s="66">
        <v>6.5299999999999997E-2</v>
      </c>
      <c r="AE635" s="66">
        <v>0.248</v>
      </c>
      <c r="AF635" s="65">
        <v>2355</v>
      </c>
      <c r="AG635" s="65">
        <v>2296</v>
      </c>
      <c r="AH635" s="65">
        <v>2437</v>
      </c>
      <c r="AI635" s="65">
        <v>1702438</v>
      </c>
      <c r="AJ635" s="66">
        <v>0.20200000000000001</v>
      </c>
      <c r="AK635" s="66">
        <v>8.5000000000000006E-2</v>
      </c>
      <c r="AL635" s="66">
        <v>0.185</v>
      </c>
      <c r="AM635" s="66">
        <v>0.123</v>
      </c>
      <c r="AN635" s="66">
        <v>0.123</v>
      </c>
      <c r="AO635" s="66">
        <v>0.55100000000000005</v>
      </c>
      <c r="AP635" s="66">
        <v>2.3E-2</v>
      </c>
      <c r="AQ635" s="66">
        <v>0.55100000000000005</v>
      </c>
      <c r="AR635" s="58">
        <v>0.23544999999999999</v>
      </c>
    </row>
    <row r="636" spans="1:44" x14ac:dyDescent="0.2">
      <c r="A636" s="61" t="s">
        <v>1292</v>
      </c>
      <c r="B636" s="58" t="s">
        <v>1293</v>
      </c>
      <c r="C636" s="65">
        <v>1161440</v>
      </c>
      <c r="D636" s="65">
        <v>330219</v>
      </c>
      <c r="E636" s="66">
        <v>1.52</v>
      </c>
      <c r="F636" s="65">
        <v>18319</v>
      </c>
      <c r="G636" s="65">
        <v>54957</v>
      </c>
      <c r="H636" s="66">
        <v>0.25</v>
      </c>
      <c r="I636" s="65">
        <v>24937</v>
      </c>
      <c r="J636" s="66">
        <v>0.77200000000000002</v>
      </c>
      <c r="K636" s="65">
        <v>4404280065</v>
      </c>
      <c r="L636" s="65">
        <v>3171</v>
      </c>
      <c r="M636" s="65">
        <v>1388924</v>
      </c>
      <c r="N636" s="65">
        <v>400720</v>
      </c>
      <c r="O636" s="66">
        <v>1.3089999999999999</v>
      </c>
      <c r="P636" s="65">
        <v>3837</v>
      </c>
      <c r="Q636" s="65">
        <v>3851</v>
      </c>
      <c r="R636" s="65">
        <v>3844</v>
      </c>
      <c r="S636" s="66">
        <v>1.3140000000000001</v>
      </c>
      <c r="T636" s="66">
        <v>1.0469999999999999</v>
      </c>
      <c r="U636" s="66">
        <v>0.248</v>
      </c>
      <c r="V636" s="65">
        <v>4339336325</v>
      </c>
      <c r="W636" s="65">
        <v>4469223805</v>
      </c>
      <c r="X636" s="65">
        <v>1180038932</v>
      </c>
      <c r="Y636" s="65">
        <v>1270685855</v>
      </c>
      <c r="Z636" s="65">
        <v>3848</v>
      </c>
      <c r="AA636" s="65">
        <v>3186</v>
      </c>
      <c r="AB636" s="67">
        <v>6.4999999999999997E-3</v>
      </c>
      <c r="AC636" s="65">
        <v>166</v>
      </c>
      <c r="AD636" s="66">
        <v>2.5700000000000001E-2</v>
      </c>
      <c r="AE636" s="66">
        <v>4.7E-2</v>
      </c>
      <c r="AF636" s="65">
        <v>3444</v>
      </c>
      <c r="AG636" s="65">
        <v>3289</v>
      </c>
      <c r="AH636" s="65">
        <v>3385</v>
      </c>
      <c r="AI636" s="65">
        <v>1320302</v>
      </c>
      <c r="AJ636" s="66">
        <v>0.32600000000000001</v>
      </c>
      <c r="AK636" s="66">
        <v>0.24199999999999999</v>
      </c>
      <c r="AL636" s="66">
        <v>0.34200000000000003</v>
      </c>
      <c r="AM636" s="66">
        <v>0.34200000000000003</v>
      </c>
      <c r="AN636" s="66">
        <v>0.34200000000000003</v>
      </c>
      <c r="AO636" s="66">
        <v>0.54100000000000004</v>
      </c>
      <c r="AP636" s="66">
        <v>0.24199999999999999</v>
      </c>
      <c r="AQ636" s="66">
        <v>0.54100000000000004</v>
      </c>
      <c r="AR636" s="58">
        <v>8.9719999999999994E-2</v>
      </c>
    </row>
    <row r="637" spans="1:44" x14ac:dyDescent="0.2">
      <c r="A637" s="61" t="s">
        <v>1294</v>
      </c>
      <c r="B637" s="58" t="s">
        <v>1295</v>
      </c>
      <c r="C637" s="65">
        <v>1155305</v>
      </c>
      <c r="D637" s="65">
        <v>446483</v>
      </c>
      <c r="E637" s="66">
        <v>1.764</v>
      </c>
      <c r="F637" s="65">
        <v>19058</v>
      </c>
      <c r="G637" s="65">
        <v>57174</v>
      </c>
      <c r="H637" s="66">
        <v>0.25</v>
      </c>
      <c r="I637" s="65">
        <v>26493</v>
      </c>
      <c r="J637" s="66">
        <v>0.73599999999999999</v>
      </c>
      <c r="K637" s="65">
        <v>1598445705</v>
      </c>
      <c r="L637" s="65">
        <v>1157</v>
      </c>
      <c r="M637" s="65">
        <v>1381543</v>
      </c>
      <c r="N637" s="65">
        <v>545273</v>
      </c>
      <c r="O637" s="66">
        <v>1.7809999999999999</v>
      </c>
      <c r="P637" s="65">
        <v>1360</v>
      </c>
      <c r="Q637" s="65">
        <v>1363</v>
      </c>
      <c r="R637" s="65">
        <v>1362</v>
      </c>
      <c r="S637" s="66">
        <v>1.3140000000000001</v>
      </c>
      <c r="T637" s="66">
        <v>1.169</v>
      </c>
      <c r="U637" s="66">
        <v>0.20200000000000001</v>
      </c>
      <c r="V637" s="65">
        <v>1564445339</v>
      </c>
      <c r="W637" s="65">
        <v>1632446071</v>
      </c>
      <c r="X637" s="65">
        <v>673835513</v>
      </c>
      <c r="Y637" s="65">
        <v>630881094</v>
      </c>
      <c r="Z637" s="65">
        <v>1413</v>
      </c>
      <c r="AA637" s="65">
        <v>1142</v>
      </c>
      <c r="AB637" s="67">
        <v>0.15379999999999999</v>
      </c>
      <c r="AC637" s="65">
        <v>64</v>
      </c>
      <c r="AD637" s="66">
        <v>6.3399999999999998E-2</v>
      </c>
      <c r="AE637" s="66">
        <v>0.16900000000000001</v>
      </c>
      <c r="AF637" s="65">
        <v>1149</v>
      </c>
      <c r="AG637" s="65">
        <v>1244</v>
      </c>
      <c r="AH637" s="65">
        <v>1225</v>
      </c>
      <c r="AI637" s="65">
        <v>1332609</v>
      </c>
      <c r="AJ637" s="66">
        <v>0.32</v>
      </c>
      <c r="AK637" s="66">
        <v>0.23499999999999999</v>
      </c>
      <c r="AL637" s="66">
        <v>0.33500000000000002</v>
      </c>
      <c r="AM637" s="66">
        <v>0.33500000000000002</v>
      </c>
      <c r="AN637" s="66">
        <v>0.33500000000000002</v>
      </c>
      <c r="AO637" s="66">
        <v>0.55900000000000005</v>
      </c>
      <c r="AP637" s="66">
        <v>0.23499999999999999</v>
      </c>
      <c r="AQ637" s="66">
        <v>0.55900000000000005</v>
      </c>
      <c r="AR637" s="58">
        <v>0.16339999999999999</v>
      </c>
    </row>
    <row r="638" spans="1:44" x14ac:dyDescent="0.2">
      <c r="A638" s="61" t="s">
        <v>1296</v>
      </c>
      <c r="B638" s="58" t="s">
        <v>1297</v>
      </c>
      <c r="C638" s="65">
        <v>1706758</v>
      </c>
      <c r="D638" s="65">
        <v>1243068</v>
      </c>
      <c r="E638" s="66">
        <v>3.855</v>
      </c>
      <c r="F638" s="65">
        <v>21561</v>
      </c>
      <c r="G638" s="65">
        <v>64683</v>
      </c>
      <c r="H638" s="66">
        <v>0.25</v>
      </c>
      <c r="I638" s="65">
        <v>28092</v>
      </c>
      <c r="J638" s="66">
        <v>0.5</v>
      </c>
      <c r="K638" s="65">
        <v>3141109766</v>
      </c>
      <c r="L638" s="65">
        <v>1604</v>
      </c>
      <c r="M638" s="65">
        <v>1958297</v>
      </c>
      <c r="N638" s="65">
        <v>1436038</v>
      </c>
      <c r="O638" s="66">
        <v>4.6909999999999998</v>
      </c>
      <c r="P638" s="65">
        <v>1774</v>
      </c>
      <c r="Q638" s="65">
        <v>1768</v>
      </c>
      <c r="R638" s="65">
        <v>1774</v>
      </c>
      <c r="S638" s="66">
        <v>1.3140000000000001</v>
      </c>
      <c r="T638" s="66">
        <v>1.0189999999999999</v>
      </c>
      <c r="U638" s="66">
        <v>0</v>
      </c>
      <c r="V638" s="65">
        <v>3119595703</v>
      </c>
      <c r="W638" s="65">
        <v>3162623829</v>
      </c>
      <c r="X638" s="65">
        <v>2359953762</v>
      </c>
      <c r="Y638" s="65">
        <v>2303405947</v>
      </c>
      <c r="Z638" s="65">
        <v>1853</v>
      </c>
      <c r="AA638" s="65">
        <v>1614</v>
      </c>
      <c r="AB638" s="67">
        <v>1.1599999999999999E-2</v>
      </c>
      <c r="AC638" s="65">
        <v>14</v>
      </c>
      <c r="AD638" s="66">
        <v>1.1599999999999999E-2</v>
      </c>
      <c r="AE638" s="66">
        <v>1.9E-2</v>
      </c>
      <c r="AF638" s="65">
        <v>1974</v>
      </c>
      <c r="AG638" s="65">
        <v>1808</v>
      </c>
      <c r="AH638" s="65">
        <v>1731</v>
      </c>
      <c r="AI638" s="65">
        <v>1827050</v>
      </c>
      <c r="AJ638" s="66">
        <v>6.5000000000000002E-2</v>
      </c>
      <c r="AK638" s="66">
        <v>0.20100000000000001</v>
      </c>
      <c r="AL638" s="66">
        <v>0.30099999999999999</v>
      </c>
      <c r="AM638" s="66">
        <v>0.20100000000000001</v>
      </c>
      <c r="AN638" s="66">
        <v>0.20100000000000001</v>
      </c>
      <c r="AO638" s="66">
        <v>0.42899999999999999</v>
      </c>
      <c r="AP638" s="66">
        <v>0</v>
      </c>
      <c r="AQ638" s="66">
        <v>0.42899999999999999</v>
      </c>
      <c r="AR638" s="58">
        <v>2.8490000000000001E-2</v>
      </c>
    </row>
    <row r="639" spans="1:44" x14ac:dyDescent="0.2">
      <c r="A639" s="61" t="s">
        <v>1298</v>
      </c>
      <c r="B639" s="58" t="s">
        <v>1299</v>
      </c>
      <c r="C639" s="65">
        <v>819514</v>
      </c>
      <c r="D639" s="65">
        <v>364608</v>
      </c>
      <c r="E639" s="66">
        <v>1.3540000000000001</v>
      </c>
      <c r="F639" s="65">
        <v>18879</v>
      </c>
      <c r="G639" s="65">
        <v>56637</v>
      </c>
      <c r="H639" s="66">
        <v>0.31</v>
      </c>
      <c r="I639" s="65">
        <v>23848</v>
      </c>
      <c r="J639" s="66">
        <v>0.79700000000000004</v>
      </c>
      <c r="K639" s="65">
        <v>2693548039</v>
      </c>
      <c r="L639" s="65">
        <v>2624</v>
      </c>
      <c r="M639" s="65">
        <v>1026504</v>
      </c>
      <c r="N639" s="65">
        <v>463264</v>
      </c>
      <c r="O639" s="66">
        <v>1.5129999999999999</v>
      </c>
      <c r="P639" s="65">
        <v>3010</v>
      </c>
      <c r="Q639" s="65">
        <v>3129</v>
      </c>
      <c r="R639" s="65">
        <v>3070</v>
      </c>
      <c r="S639" s="66">
        <v>1.3140000000000001</v>
      </c>
      <c r="T639" s="66">
        <v>1.5009999999999999</v>
      </c>
      <c r="U639" s="66">
        <v>0.27700000000000002</v>
      </c>
      <c r="V639" s="65">
        <v>2654835239</v>
      </c>
      <c r="W639" s="65">
        <v>2732260839</v>
      </c>
      <c r="X639" s="65">
        <v>1147019127</v>
      </c>
      <c r="Y639" s="65">
        <v>1215605023</v>
      </c>
      <c r="Z639" s="65">
        <v>3334</v>
      </c>
      <c r="AA639" s="65">
        <v>2618</v>
      </c>
      <c r="AB639" s="67">
        <v>0.55700000000000005</v>
      </c>
      <c r="AC639" s="65">
        <v>435</v>
      </c>
      <c r="AD639" s="66">
        <v>8.5699999999999998E-2</v>
      </c>
      <c r="AE639" s="66">
        <v>0.501</v>
      </c>
      <c r="AF639" s="65">
        <v>3615</v>
      </c>
      <c r="AG639" s="65">
        <v>2856</v>
      </c>
      <c r="AH639" s="65">
        <v>2825</v>
      </c>
      <c r="AI639" s="65">
        <v>967171</v>
      </c>
      <c r="AJ639" s="66">
        <v>0.51</v>
      </c>
      <c r="AK639" s="66">
        <v>0.44500000000000001</v>
      </c>
      <c r="AL639" s="66">
        <v>0.54500000000000004</v>
      </c>
      <c r="AM639" s="66">
        <v>0.54500000000000004</v>
      </c>
      <c r="AN639" s="66">
        <v>0.54500000000000004</v>
      </c>
      <c r="AO639" s="66">
        <v>0.64800000000000002</v>
      </c>
      <c r="AP639" s="66">
        <v>0.44500000000000001</v>
      </c>
      <c r="AQ639" s="66">
        <v>0.64800000000000002</v>
      </c>
      <c r="AR639" s="58">
        <v>0.42298999999999998</v>
      </c>
    </row>
    <row r="640" spans="1:44" x14ac:dyDescent="0.2">
      <c r="A640" s="61" t="s">
        <v>1300</v>
      </c>
      <c r="B640" s="58" t="s">
        <v>1301</v>
      </c>
      <c r="C640" s="65">
        <v>1355584</v>
      </c>
      <c r="D640" s="65">
        <v>555667</v>
      </c>
      <c r="E640" s="66">
        <v>2.1379999999999999</v>
      </c>
      <c r="F640" s="65">
        <v>23924</v>
      </c>
      <c r="G640" s="65">
        <v>71772</v>
      </c>
      <c r="H640" s="66">
        <v>0.25</v>
      </c>
      <c r="I640" s="65">
        <v>34119</v>
      </c>
      <c r="J640" s="66">
        <v>0.68</v>
      </c>
      <c r="K640" s="65">
        <v>2856576802</v>
      </c>
      <c r="L640" s="65">
        <v>1775</v>
      </c>
      <c r="M640" s="65">
        <v>1609339</v>
      </c>
      <c r="N640" s="65">
        <v>669618</v>
      </c>
      <c r="O640" s="66">
        <v>2.1869999999999998</v>
      </c>
      <c r="P640" s="65">
        <v>2048</v>
      </c>
      <c r="Q640" s="65">
        <v>2045</v>
      </c>
      <c r="R640" s="65">
        <v>2048</v>
      </c>
      <c r="S640" s="66">
        <v>1.3140000000000001</v>
      </c>
      <c r="T640" s="66">
        <v>1.095</v>
      </c>
      <c r="U640" s="66">
        <v>0.14000000000000001</v>
      </c>
      <c r="V640" s="65">
        <v>2813559164</v>
      </c>
      <c r="W640" s="65">
        <v>2899594441</v>
      </c>
      <c r="X640" s="65">
        <v>1129314523</v>
      </c>
      <c r="Y640" s="65">
        <v>1188572611</v>
      </c>
      <c r="Z640" s="65">
        <v>2139</v>
      </c>
      <c r="AA640" s="65">
        <v>1784</v>
      </c>
      <c r="AB640" s="67">
        <v>7.1400000000000005E-2</v>
      </c>
      <c r="AC640" s="65">
        <v>40</v>
      </c>
      <c r="AD640" s="66">
        <v>5.67E-2</v>
      </c>
      <c r="AE640" s="66">
        <v>9.5000000000000001E-2</v>
      </c>
      <c r="AF640" s="65">
        <v>1850</v>
      </c>
      <c r="AG640" s="65">
        <v>1867</v>
      </c>
      <c r="AH640" s="65">
        <v>1898</v>
      </c>
      <c r="AI640" s="65">
        <v>1527710</v>
      </c>
      <c r="AJ640" s="66">
        <v>0.219</v>
      </c>
      <c r="AK640" s="66">
        <v>0.19400000000000001</v>
      </c>
      <c r="AL640" s="66">
        <v>0.29399999999999998</v>
      </c>
      <c r="AM640" s="66">
        <v>0.223</v>
      </c>
      <c r="AN640" s="66">
        <v>0.223</v>
      </c>
      <c r="AO640" s="66">
        <v>0.60799999999999998</v>
      </c>
      <c r="AP640" s="66">
        <v>0.123</v>
      </c>
      <c r="AQ640" s="66">
        <v>0.60799999999999998</v>
      </c>
      <c r="AR640" s="58">
        <v>7.0610000000000006E-2</v>
      </c>
    </row>
    <row r="641" spans="1:44" x14ac:dyDescent="0.2">
      <c r="A641" s="61" t="s">
        <v>1302</v>
      </c>
      <c r="B641" s="58" t="s">
        <v>1303</v>
      </c>
      <c r="C641" s="65">
        <v>906019</v>
      </c>
      <c r="D641" s="65">
        <v>407618</v>
      </c>
      <c r="E641" s="66">
        <v>1.506</v>
      </c>
      <c r="F641" s="65">
        <v>20538</v>
      </c>
      <c r="G641" s="65">
        <v>61614</v>
      </c>
      <c r="H641" s="66">
        <v>0.25</v>
      </c>
      <c r="I641" s="65">
        <v>27311</v>
      </c>
      <c r="J641" s="66">
        <v>0.77500000000000002</v>
      </c>
      <c r="K641" s="65">
        <v>1725304589</v>
      </c>
      <c r="L641" s="65">
        <v>1529</v>
      </c>
      <c r="M641" s="65">
        <v>1128387</v>
      </c>
      <c r="N641" s="65">
        <v>517454</v>
      </c>
      <c r="O641" s="66">
        <v>1.69</v>
      </c>
      <c r="P641" s="65">
        <v>1783</v>
      </c>
      <c r="Q641" s="65">
        <v>1789</v>
      </c>
      <c r="R641" s="65">
        <v>1786</v>
      </c>
      <c r="S641" s="66">
        <v>1.3140000000000001</v>
      </c>
      <c r="T641" s="66">
        <v>1.173</v>
      </c>
      <c r="U641" s="66">
        <v>0.251</v>
      </c>
      <c r="V641" s="65">
        <v>1692026245</v>
      </c>
      <c r="W641" s="65">
        <v>1758582933</v>
      </c>
      <c r="X641" s="65">
        <v>750746050</v>
      </c>
      <c r="Y641" s="65">
        <v>791187594</v>
      </c>
      <c r="Z641" s="65">
        <v>1941</v>
      </c>
      <c r="AA641" s="65">
        <v>1498</v>
      </c>
      <c r="AB641" s="67">
        <v>0.1396</v>
      </c>
      <c r="AC641" s="65">
        <v>43</v>
      </c>
      <c r="AD641" s="66">
        <v>0.104</v>
      </c>
      <c r="AE641" s="66">
        <v>0.17299999999999999</v>
      </c>
      <c r="AF641" s="65">
        <v>2180</v>
      </c>
      <c r="AG641" s="65">
        <v>1596</v>
      </c>
      <c r="AH641" s="65">
        <v>1649</v>
      </c>
      <c r="AI641" s="65">
        <v>1066454</v>
      </c>
      <c r="AJ641" s="66">
        <v>0.45800000000000002</v>
      </c>
      <c r="AK641" s="66">
        <v>0.39</v>
      </c>
      <c r="AL641" s="66">
        <v>0.49</v>
      </c>
      <c r="AM641" s="66">
        <v>0.48799999999999999</v>
      </c>
      <c r="AN641" s="66">
        <v>0.48799999999999999</v>
      </c>
      <c r="AO641" s="66">
        <v>0.65100000000000002</v>
      </c>
      <c r="AP641" s="66">
        <v>0.38800000000000001</v>
      </c>
      <c r="AQ641" s="66">
        <v>0.65100000000000002</v>
      </c>
      <c r="AR641" s="58">
        <v>0.125</v>
      </c>
    </row>
    <row r="642" spans="1:44" x14ac:dyDescent="0.2">
      <c r="A642" s="61" t="s">
        <v>1304</v>
      </c>
      <c r="B642" s="58" t="s">
        <v>1305</v>
      </c>
      <c r="C642" s="65">
        <v>977775</v>
      </c>
      <c r="D642" s="65">
        <v>373360</v>
      </c>
      <c r="E642" s="66">
        <v>1.484</v>
      </c>
      <c r="F642" s="65">
        <v>21719</v>
      </c>
      <c r="G642" s="65">
        <v>65157</v>
      </c>
      <c r="H642" s="66">
        <v>0.25</v>
      </c>
      <c r="I642" s="65">
        <v>28074</v>
      </c>
      <c r="J642" s="66">
        <v>0.77800000000000002</v>
      </c>
      <c r="K642" s="65">
        <v>1976105149</v>
      </c>
      <c r="L642" s="65">
        <v>1638</v>
      </c>
      <c r="M642" s="65">
        <v>1206413</v>
      </c>
      <c r="N642" s="65">
        <v>469321</v>
      </c>
      <c r="O642" s="66">
        <v>1.5329999999999999</v>
      </c>
      <c r="P642" s="65">
        <v>1854</v>
      </c>
      <c r="Q642" s="65">
        <v>1953</v>
      </c>
      <c r="R642" s="65">
        <v>1904</v>
      </c>
      <c r="S642" s="66">
        <v>1.3140000000000001</v>
      </c>
      <c r="T642" s="66">
        <v>1.0469999999999999</v>
      </c>
      <c r="U642" s="66">
        <v>0.254</v>
      </c>
      <c r="V642" s="65">
        <v>1938969763</v>
      </c>
      <c r="W642" s="65">
        <v>2013240536</v>
      </c>
      <c r="X642" s="65">
        <v>731490668</v>
      </c>
      <c r="Y642" s="65">
        <v>768749367</v>
      </c>
      <c r="Z642" s="65">
        <v>2059</v>
      </c>
      <c r="AA642" s="65">
        <v>1591</v>
      </c>
      <c r="AB642" s="67">
        <v>2.3E-2</v>
      </c>
      <c r="AC642" s="65">
        <v>33</v>
      </c>
      <c r="AD642" s="66">
        <v>3.15E-2</v>
      </c>
      <c r="AE642" s="66">
        <v>4.7E-2</v>
      </c>
      <c r="AF642" s="65">
        <v>1644</v>
      </c>
      <c r="AG642" s="65">
        <v>1655</v>
      </c>
      <c r="AH642" s="65">
        <v>1766</v>
      </c>
      <c r="AI642" s="65">
        <v>1140000</v>
      </c>
      <c r="AJ642" s="66">
        <v>0.42</v>
      </c>
      <c r="AK642" s="66">
        <v>0.42399999999999999</v>
      </c>
      <c r="AL642" s="66">
        <v>0.52400000000000002</v>
      </c>
      <c r="AM642" s="66">
        <v>0.44600000000000001</v>
      </c>
      <c r="AN642" s="66">
        <v>0.44600000000000001</v>
      </c>
      <c r="AO642" s="66">
        <v>0.63900000000000001</v>
      </c>
      <c r="AP642" s="66">
        <v>0.34599999999999997</v>
      </c>
      <c r="AQ642" s="66">
        <v>0.63900000000000001</v>
      </c>
      <c r="AR642" s="58">
        <v>7.2590000000000002E-2</v>
      </c>
    </row>
    <row r="643" spans="1:44" x14ac:dyDescent="0.2">
      <c r="A643" s="61" t="s">
        <v>1306</v>
      </c>
      <c r="B643" s="58" t="s">
        <v>1307</v>
      </c>
      <c r="C643" s="65">
        <v>959154</v>
      </c>
      <c r="D643" s="65">
        <v>320453</v>
      </c>
      <c r="E643" s="66">
        <v>1.3580000000000001</v>
      </c>
      <c r="F643" s="65">
        <v>20732</v>
      </c>
      <c r="G643" s="65">
        <v>62196</v>
      </c>
      <c r="H643" s="66">
        <v>0.308</v>
      </c>
      <c r="I643" s="65">
        <v>25903</v>
      </c>
      <c r="J643" s="66">
        <v>0.79700000000000004</v>
      </c>
      <c r="K643" s="65">
        <v>2520052829</v>
      </c>
      <c r="L643" s="65">
        <v>2219</v>
      </c>
      <c r="M643" s="65">
        <v>1135670</v>
      </c>
      <c r="N643" s="65">
        <v>387461</v>
      </c>
      <c r="O643" s="66">
        <v>1.2649999999999999</v>
      </c>
      <c r="P643" s="65">
        <v>2621</v>
      </c>
      <c r="Q643" s="65">
        <v>2620</v>
      </c>
      <c r="R643" s="65">
        <v>2621</v>
      </c>
      <c r="S643" s="66">
        <v>1.3140000000000001</v>
      </c>
      <c r="T643" s="66">
        <v>1.0760000000000001</v>
      </c>
      <c r="U643" s="66">
        <v>0.27700000000000002</v>
      </c>
      <c r="V643" s="65">
        <v>2466694003</v>
      </c>
      <c r="W643" s="65">
        <v>2573411655</v>
      </c>
      <c r="X643" s="65">
        <v>802489567</v>
      </c>
      <c r="Y643" s="65">
        <v>859777543</v>
      </c>
      <c r="Z643" s="65">
        <v>2683</v>
      </c>
      <c r="AA643" s="65">
        <v>2318</v>
      </c>
      <c r="AB643" s="67">
        <v>7.0099999999999996E-2</v>
      </c>
      <c r="AC643" s="65">
        <v>50</v>
      </c>
      <c r="AD643" s="66">
        <v>3.0700000000000002E-2</v>
      </c>
      <c r="AE643" s="66">
        <v>7.5999999999999998E-2</v>
      </c>
      <c r="AF643" s="65">
        <v>2326</v>
      </c>
      <c r="AG643" s="65">
        <v>2338</v>
      </c>
      <c r="AH643" s="65">
        <v>2374</v>
      </c>
      <c r="AI643" s="65">
        <v>1083998</v>
      </c>
      <c r="AJ643" s="66">
        <v>0.44900000000000001</v>
      </c>
      <c r="AK643" s="66">
        <v>0.378</v>
      </c>
      <c r="AL643" s="66">
        <v>0.47799999999999998</v>
      </c>
      <c r="AM643" s="66">
        <v>0.47799999999999998</v>
      </c>
      <c r="AN643" s="66">
        <v>0.47799999999999998</v>
      </c>
      <c r="AO643" s="66">
        <v>0.65</v>
      </c>
      <c r="AP643" s="66">
        <v>0.378</v>
      </c>
      <c r="AQ643" s="66">
        <v>0.65</v>
      </c>
      <c r="AR643" s="58">
        <v>6.9559999999999997E-2</v>
      </c>
    </row>
    <row r="644" spans="1:44" x14ac:dyDescent="0.2">
      <c r="A644" s="61" t="s">
        <v>1308</v>
      </c>
      <c r="B644" s="58" t="s">
        <v>1309</v>
      </c>
      <c r="C644" s="65">
        <v>1133786</v>
      </c>
      <c r="D644" s="65">
        <v>519516</v>
      </c>
      <c r="E644" s="66">
        <v>1.905</v>
      </c>
      <c r="F644" s="65">
        <v>21671</v>
      </c>
      <c r="G644" s="65">
        <v>65013</v>
      </c>
      <c r="H644" s="66">
        <v>0.25</v>
      </c>
      <c r="I644" s="65">
        <v>27725</v>
      </c>
      <c r="J644" s="66">
        <v>0.71499999999999997</v>
      </c>
      <c r="K644" s="65">
        <v>2648430089</v>
      </c>
      <c r="L644" s="65">
        <v>1943</v>
      </c>
      <c r="M644" s="65">
        <v>1363062</v>
      </c>
      <c r="N644" s="65">
        <v>632083</v>
      </c>
      <c r="O644" s="66">
        <v>2.0640000000000001</v>
      </c>
      <c r="P644" s="65">
        <v>2265</v>
      </c>
      <c r="Q644" s="65">
        <v>2305</v>
      </c>
      <c r="R644" s="65">
        <v>2285</v>
      </c>
      <c r="S644" s="66">
        <v>1.3140000000000001</v>
      </c>
      <c r="T644" s="66">
        <v>1.014</v>
      </c>
      <c r="U644" s="66">
        <v>0.18</v>
      </c>
      <c r="V644" s="65">
        <v>2616587755</v>
      </c>
      <c r="W644" s="65">
        <v>2680272424</v>
      </c>
      <c r="X644" s="65">
        <v>1170068514</v>
      </c>
      <c r="Y644" s="65">
        <v>1228138180</v>
      </c>
      <c r="Z644" s="65">
        <v>2364</v>
      </c>
      <c r="AA644" s="65">
        <v>2035</v>
      </c>
      <c r="AB644" s="67">
        <v>1.1999999999999999E-3</v>
      </c>
      <c r="AC644" s="65">
        <v>25</v>
      </c>
      <c r="AD644" s="66">
        <v>1.0200000000000001E-2</v>
      </c>
      <c r="AE644" s="66">
        <v>1.4E-2</v>
      </c>
      <c r="AF644" s="65">
        <v>2037</v>
      </c>
      <c r="AG644" s="65">
        <v>2042</v>
      </c>
      <c r="AH644" s="65">
        <v>2123</v>
      </c>
      <c r="AI644" s="65">
        <v>1262492</v>
      </c>
      <c r="AJ644" s="66">
        <v>0.35599999999999998</v>
      </c>
      <c r="AK644" s="66">
        <v>0.29499999999999998</v>
      </c>
      <c r="AL644" s="66">
        <v>0.39500000000000002</v>
      </c>
      <c r="AM644" s="66">
        <v>0.375</v>
      </c>
      <c r="AN644" s="66">
        <v>0.375</v>
      </c>
      <c r="AO644" s="66">
        <v>0.61399999999999999</v>
      </c>
      <c r="AP644" s="66">
        <v>0.27500000000000002</v>
      </c>
      <c r="AQ644" s="66">
        <v>0.61399999999999999</v>
      </c>
      <c r="AR644" s="58">
        <v>4.5019999999999998E-2</v>
      </c>
    </row>
    <row r="645" spans="1:44" x14ac:dyDescent="0.2">
      <c r="A645" s="61" t="s">
        <v>1310</v>
      </c>
      <c r="B645" s="58" t="s">
        <v>1311</v>
      </c>
      <c r="C645" s="65">
        <v>1877576</v>
      </c>
      <c r="D645" s="65">
        <v>552156</v>
      </c>
      <c r="E645" s="66">
        <v>2.4969999999999999</v>
      </c>
      <c r="F645" s="65">
        <v>26493</v>
      </c>
      <c r="G645" s="65">
        <v>79479</v>
      </c>
      <c r="H645" s="66">
        <v>0.25</v>
      </c>
      <c r="I645" s="65">
        <v>40575</v>
      </c>
      <c r="J645" s="66">
        <v>0.626</v>
      </c>
      <c r="K645" s="65">
        <v>3743071933</v>
      </c>
      <c r="L645" s="65">
        <v>1584</v>
      </c>
      <c r="M645" s="65">
        <v>2363050</v>
      </c>
      <c r="N645" s="65">
        <v>705532</v>
      </c>
      <c r="O645" s="66">
        <v>2.3039999999999998</v>
      </c>
      <c r="P645" s="65">
        <v>1898</v>
      </c>
      <c r="Q645" s="65">
        <v>2001</v>
      </c>
      <c r="R645" s="65">
        <v>1950</v>
      </c>
      <c r="S645" s="66">
        <v>1.3140000000000001</v>
      </c>
      <c r="T645" s="66">
        <v>1.4430000000000001</v>
      </c>
      <c r="U645" s="66">
        <v>7.3999999999999996E-2</v>
      </c>
      <c r="V645" s="65">
        <v>3685928546</v>
      </c>
      <c r="W645" s="65">
        <v>3800215321</v>
      </c>
      <c r="X645" s="65">
        <v>1097403261</v>
      </c>
      <c r="Y645" s="65">
        <v>1117563999</v>
      </c>
      <c r="Z645" s="65">
        <v>2024</v>
      </c>
      <c r="AA645" s="65">
        <v>1543</v>
      </c>
      <c r="AB645" s="67">
        <v>0.56110000000000004</v>
      </c>
      <c r="AC645" s="65">
        <v>121</v>
      </c>
      <c r="AD645" s="66">
        <v>5.8500000000000003E-2</v>
      </c>
      <c r="AE645" s="66">
        <v>0.443</v>
      </c>
      <c r="AF645" s="65">
        <v>2717</v>
      </c>
      <c r="AG645" s="65">
        <v>2058</v>
      </c>
      <c r="AH645" s="65">
        <v>1634</v>
      </c>
      <c r="AI645" s="65">
        <v>2325713</v>
      </c>
      <c r="AJ645" s="66">
        <v>6.5000000000000002E-2</v>
      </c>
      <c r="AK645" s="66">
        <v>4.8000000000000001E-2</v>
      </c>
      <c r="AL645" s="66">
        <v>0.14799999999999999</v>
      </c>
      <c r="AM645" s="66">
        <v>0.1</v>
      </c>
      <c r="AN645" s="66">
        <v>0.1</v>
      </c>
      <c r="AO645" s="66">
        <v>0.51600000000000001</v>
      </c>
      <c r="AP645" s="66">
        <v>0</v>
      </c>
      <c r="AQ645" s="66">
        <v>0.51600000000000001</v>
      </c>
      <c r="AR645" s="58">
        <v>0.42758000000000002</v>
      </c>
    </row>
    <row r="646" spans="1:44" x14ac:dyDescent="0.2">
      <c r="A646" s="61" t="s">
        <v>1312</v>
      </c>
      <c r="B646" s="58" t="s">
        <v>1313</v>
      </c>
      <c r="C646" s="65">
        <v>1212334</v>
      </c>
      <c r="D646" s="65">
        <v>305105</v>
      </c>
      <c r="E646" s="66">
        <v>1.502</v>
      </c>
      <c r="F646" s="65">
        <v>22638</v>
      </c>
      <c r="G646" s="65">
        <v>67914</v>
      </c>
      <c r="H646" s="66">
        <v>0.25</v>
      </c>
      <c r="I646" s="65">
        <v>33387</v>
      </c>
      <c r="J646" s="66">
        <v>0.77500000000000002</v>
      </c>
      <c r="K646" s="65">
        <v>1538839871</v>
      </c>
      <c r="L646" s="65">
        <v>1000</v>
      </c>
      <c r="M646" s="65">
        <v>1538839</v>
      </c>
      <c r="N646" s="65">
        <v>388093</v>
      </c>
      <c r="O646" s="66">
        <v>1.2669999999999999</v>
      </c>
      <c r="P646" s="65">
        <v>1182</v>
      </c>
      <c r="Q646" s="65">
        <v>1260</v>
      </c>
      <c r="R646" s="65">
        <v>1221</v>
      </c>
      <c r="S646" s="66">
        <v>1.3140000000000001</v>
      </c>
      <c r="T646" s="66">
        <v>1.4530000000000001</v>
      </c>
      <c r="U646" s="66">
        <v>0.247</v>
      </c>
      <c r="V646" s="65">
        <v>1535590188</v>
      </c>
      <c r="W646" s="65">
        <v>1542089555</v>
      </c>
      <c r="X646" s="65">
        <v>376216233</v>
      </c>
      <c r="Y646" s="65">
        <v>388093989</v>
      </c>
      <c r="Z646" s="65">
        <v>1272</v>
      </c>
      <c r="AA646" s="65">
        <v>972</v>
      </c>
      <c r="AB646" s="67">
        <v>0.43830000000000002</v>
      </c>
      <c r="AC646" s="65">
        <v>201</v>
      </c>
      <c r="AD646" s="66">
        <v>9.8799999999999999E-2</v>
      </c>
      <c r="AE646" s="66">
        <v>0.45300000000000001</v>
      </c>
      <c r="AF646" s="65">
        <v>1136</v>
      </c>
      <c r="AG646" s="65">
        <v>1199</v>
      </c>
      <c r="AH646" s="65">
        <v>1070</v>
      </c>
      <c r="AI646" s="65">
        <v>1441205</v>
      </c>
      <c r="AJ646" s="66">
        <v>0.28299999999999997</v>
      </c>
      <c r="AK646" s="66">
        <v>0.17299999999999999</v>
      </c>
      <c r="AL646" s="66">
        <v>0.27300000000000002</v>
      </c>
      <c r="AM646" s="66">
        <v>0.27300000000000002</v>
      </c>
      <c r="AN646" s="66">
        <v>0.27300000000000002</v>
      </c>
      <c r="AO646" s="66">
        <v>0.623</v>
      </c>
      <c r="AP646" s="66">
        <v>0.17299999999999999</v>
      </c>
      <c r="AQ646" s="66">
        <v>0.623</v>
      </c>
      <c r="AR646" s="58">
        <v>0.42831000000000002</v>
      </c>
    </row>
    <row r="647" spans="1:44" x14ac:dyDescent="0.2">
      <c r="A647" s="61" t="s">
        <v>1314</v>
      </c>
      <c r="B647" s="58" t="s">
        <v>1315</v>
      </c>
      <c r="C647" s="65">
        <v>1843538</v>
      </c>
      <c r="D647" s="65">
        <v>933136</v>
      </c>
      <c r="E647" s="66">
        <v>3.2879999999999998</v>
      </c>
      <c r="F647" s="65">
        <v>22222</v>
      </c>
      <c r="G647" s="65">
        <v>66666</v>
      </c>
      <c r="H647" s="66">
        <v>0.25</v>
      </c>
      <c r="I647" s="65">
        <v>31363</v>
      </c>
      <c r="J647" s="66">
        <v>0.50700000000000001</v>
      </c>
      <c r="K647" s="65">
        <v>8387169465</v>
      </c>
      <c r="L647" s="65">
        <v>3667</v>
      </c>
      <c r="M647" s="65">
        <v>2287201</v>
      </c>
      <c r="N647" s="65">
        <v>1161649</v>
      </c>
      <c r="O647" s="66">
        <v>3.794</v>
      </c>
      <c r="P647" s="65">
        <v>4206</v>
      </c>
      <c r="Q647" s="65">
        <v>4272</v>
      </c>
      <c r="R647" s="65">
        <v>4239</v>
      </c>
      <c r="S647" s="66">
        <v>1.3140000000000001</v>
      </c>
      <c r="T647" s="66">
        <v>1.2010000000000001</v>
      </c>
      <c r="U647" s="66">
        <v>0</v>
      </c>
      <c r="V647" s="65">
        <v>8358584056</v>
      </c>
      <c r="W647" s="65">
        <v>8415754874</v>
      </c>
      <c r="X647" s="65">
        <v>4145436787</v>
      </c>
      <c r="Y647" s="65">
        <v>4259770387</v>
      </c>
      <c r="Z647" s="65">
        <v>4565</v>
      </c>
      <c r="AA647" s="65">
        <v>3604</v>
      </c>
      <c r="AB647" s="67">
        <v>0.17469999999999999</v>
      </c>
      <c r="AC647" s="65">
        <v>330</v>
      </c>
      <c r="AD647" s="66">
        <v>6.5100000000000005E-2</v>
      </c>
      <c r="AE647" s="66">
        <v>0.20100000000000001</v>
      </c>
      <c r="AF647" s="65">
        <v>4298</v>
      </c>
      <c r="AG647" s="65">
        <v>4512</v>
      </c>
      <c r="AH647" s="65">
        <v>3928</v>
      </c>
      <c r="AI647" s="65">
        <v>2142503</v>
      </c>
      <c r="AJ647" s="66">
        <v>6.5000000000000002E-2</v>
      </c>
      <c r="AK647" s="66">
        <v>0</v>
      </c>
      <c r="AL647" s="66">
        <v>0.1</v>
      </c>
      <c r="AM647" s="66">
        <v>0.1</v>
      </c>
      <c r="AN647" s="66">
        <v>0.1</v>
      </c>
      <c r="AO647" s="66">
        <v>0.40300000000000002</v>
      </c>
      <c r="AP647" s="66">
        <v>0</v>
      </c>
      <c r="AQ647" s="66">
        <v>0.40300000000000002</v>
      </c>
      <c r="AR647" s="58">
        <v>0.16993</v>
      </c>
    </row>
    <row r="648" spans="1:44" x14ac:dyDescent="0.2">
      <c r="A648" s="61" t="s">
        <v>1316</v>
      </c>
      <c r="B648" s="58" t="s">
        <v>1317</v>
      </c>
      <c r="C648" s="65">
        <v>1420871</v>
      </c>
      <c r="D648" s="65">
        <v>872931</v>
      </c>
      <c r="E648" s="66">
        <v>2.863</v>
      </c>
      <c r="F648" s="65">
        <v>18759</v>
      </c>
      <c r="G648" s="65">
        <v>56277</v>
      </c>
      <c r="H648" s="66">
        <v>0.25</v>
      </c>
      <c r="I648" s="65">
        <v>24010</v>
      </c>
      <c r="J648" s="66">
        <v>0.57099999999999995</v>
      </c>
      <c r="K648" s="65">
        <v>9353594612</v>
      </c>
      <c r="L648" s="65">
        <v>5541</v>
      </c>
      <c r="M648" s="65">
        <v>1688069</v>
      </c>
      <c r="N648" s="65">
        <v>1037088</v>
      </c>
      <c r="O648" s="66">
        <v>3.3879999999999999</v>
      </c>
      <c r="P648" s="65">
        <v>6325</v>
      </c>
      <c r="Q648" s="65">
        <v>6372</v>
      </c>
      <c r="R648" s="65">
        <v>6349</v>
      </c>
      <c r="S648" s="66">
        <v>1.3140000000000001</v>
      </c>
      <c r="T648" s="66">
        <v>1.157</v>
      </c>
      <c r="U648" s="66">
        <v>2.7E-2</v>
      </c>
      <c r="V648" s="65">
        <v>9356769171</v>
      </c>
      <c r="W648" s="65">
        <v>9353594612</v>
      </c>
      <c r="X648" s="65">
        <v>4993362573</v>
      </c>
      <c r="Y648" s="65">
        <v>5746507786</v>
      </c>
      <c r="Z648" s="65">
        <v>6583</v>
      </c>
      <c r="AA648" s="65">
        <v>5473</v>
      </c>
      <c r="AB648" s="67">
        <v>0.16800000000000001</v>
      </c>
      <c r="AC648" s="65">
        <v>258</v>
      </c>
      <c r="AD648" s="66">
        <v>3.7999999999999999E-2</v>
      </c>
      <c r="AE648" s="66">
        <v>0.157</v>
      </c>
      <c r="AF648" s="65">
        <v>6799</v>
      </c>
      <c r="AG648" s="65">
        <v>6289</v>
      </c>
      <c r="AH648" s="65">
        <v>5733</v>
      </c>
      <c r="AI648" s="65">
        <v>1631535</v>
      </c>
      <c r="AJ648" s="66">
        <v>0.188</v>
      </c>
      <c r="AK648" s="66">
        <v>0.23699999999999999</v>
      </c>
      <c r="AL648" s="66">
        <v>0.33700000000000002</v>
      </c>
      <c r="AM648" s="66">
        <v>0.23699999999999999</v>
      </c>
      <c r="AN648" s="66">
        <v>0.23699999999999999</v>
      </c>
      <c r="AO648" s="66">
        <v>0.42499999999999999</v>
      </c>
      <c r="AP648" s="66">
        <v>6.4000000000000001E-2</v>
      </c>
      <c r="AQ648" s="66">
        <v>0</v>
      </c>
      <c r="AR648" s="58">
        <v>0.15212000000000001</v>
      </c>
    </row>
    <row r="649" spans="1:44" x14ac:dyDescent="0.2">
      <c r="A649" s="61" t="s">
        <v>1318</v>
      </c>
      <c r="B649" s="58" t="s">
        <v>1319</v>
      </c>
      <c r="C649" s="65">
        <v>1180909</v>
      </c>
      <c r="D649" s="65">
        <v>326227</v>
      </c>
      <c r="E649" s="66">
        <v>1.5249999999999999</v>
      </c>
      <c r="F649" s="65">
        <v>20020</v>
      </c>
      <c r="G649" s="65">
        <v>60060</v>
      </c>
      <c r="H649" s="66">
        <v>0.25</v>
      </c>
      <c r="I649" s="65">
        <v>30260</v>
      </c>
      <c r="J649" s="66">
        <v>0.77200000000000002</v>
      </c>
      <c r="K649" s="65">
        <v>2871667669</v>
      </c>
      <c r="L649" s="65">
        <v>1903</v>
      </c>
      <c r="M649" s="65">
        <v>1509021</v>
      </c>
      <c r="N649" s="65">
        <v>419312</v>
      </c>
      <c r="O649" s="66">
        <v>1.369</v>
      </c>
      <c r="P649" s="65">
        <v>2314</v>
      </c>
      <c r="Q649" s="65">
        <v>2260</v>
      </c>
      <c r="R649" s="65">
        <v>2314</v>
      </c>
      <c r="S649" s="66">
        <v>1.3140000000000001</v>
      </c>
      <c r="T649" s="66">
        <v>1.083</v>
      </c>
      <c r="U649" s="66">
        <v>0.246</v>
      </c>
      <c r="V649" s="65">
        <v>2854829567</v>
      </c>
      <c r="W649" s="65">
        <v>2888505772</v>
      </c>
      <c r="X649" s="65">
        <v>735038458</v>
      </c>
      <c r="Y649" s="65">
        <v>797952217</v>
      </c>
      <c r="Z649" s="65">
        <v>2446</v>
      </c>
      <c r="AA649" s="65">
        <v>1906</v>
      </c>
      <c r="AB649" s="67">
        <v>6.8500000000000005E-2</v>
      </c>
      <c r="AC649" s="65">
        <v>48</v>
      </c>
      <c r="AD649" s="66">
        <v>3.9699999999999999E-2</v>
      </c>
      <c r="AE649" s="66">
        <v>8.3000000000000004E-2</v>
      </c>
      <c r="AF649" s="65">
        <v>2327</v>
      </c>
      <c r="AG649" s="65">
        <v>2034</v>
      </c>
      <c r="AH649" s="65">
        <v>2047</v>
      </c>
      <c r="AI649" s="65">
        <v>1411092</v>
      </c>
      <c r="AJ649" s="66">
        <v>0.28000000000000003</v>
      </c>
      <c r="AK649" s="66">
        <v>0.36899999999999999</v>
      </c>
      <c r="AL649" s="66">
        <v>0.46899999999999997</v>
      </c>
      <c r="AM649" s="66">
        <v>0.36899999999999999</v>
      </c>
      <c r="AN649" s="66">
        <v>0.36899999999999999</v>
      </c>
      <c r="AO649" s="66">
        <v>0.6</v>
      </c>
      <c r="AP649" s="66">
        <v>0.19</v>
      </c>
      <c r="AQ649" s="66">
        <v>0.6</v>
      </c>
      <c r="AR649" s="58">
        <v>9.0079999999999993E-2</v>
      </c>
    </row>
    <row r="650" spans="1:44" x14ac:dyDescent="0.2">
      <c r="A650" s="61" t="s">
        <v>1320</v>
      </c>
      <c r="B650" s="58" t="s">
        <v>1321</v>
      </c>
      <c r="C650" s="65">
        <v>5283736</v>
      </c>
      <c r="D650" s="65">
        <v>438091</v>
      </c>
      <c r="E650" s="66">
        <v>4.6440000000000001</v>
      </c>
      <c r="F650" s="65">
        <v>53896</v>
      </c>
      <c r="G650" s="65">
        <v>161688</v>
      </c>
      <c r="H650" s="66">
        <v>0.25</v>
      </c>
      <c r="I650" s="65">
        <v>65656</v>
      </c>
      <c r="J650" s="66">
        <v>0.5</v>
      </c>
      <c r="K650" s="65">
        <v>2763394182</v>
      </c>
      <c r="L650" s="65">
        <v>459</v>
      </c>
      <c r="M650" s="65">
        <v>6020466</v>
      </c>
      <c r="N650" s="65">
        <v>499176</v>
      </c>
      <c r="O650" s="66">
        <v>1.63</v>
      </c>
      <c r="P650" s="65">
        <v>324</v>
      </c>
      <c r="Q650" s="65">
        <v>323</v>
      </c>
      <c r="R650" s="65">
        <v>324</v>
      </c>
      <c r="S650" s="66">
        <v>1.3140000000000001</v>
      </c>
      <c r="T650" s="66">
        <v>1.1830000000000001</v>
      </c>
      <c r="U650" s="66">
        <v>0</v>
      </c>
      <c r="V650" s="65">
        <v>2817830664</v>
      </c>
      <c r="W650" s="65">
        <v>2763394182</v>
      </c>
      <c r="X650" s="65">
        <v>210870022</v>
      </c>
      <c r="Y650" s="65">
        <v>229121844</v>
      </c>
      <c r="Z650" s="65">
        <v>523</v>
      </c>
      <c r="AA650" s="65">
        <v>289</v>
      </c>
      <c r="AB650" s="67">
        <v>0.2102</v>
      </c>
      <c r="AC650" s="65">
        <v>0</v>
      </c>
      <c r="AD650" s="66">
        <v>6.8400000000000002E-2</v>
      </c>
      <c r="AE650" s="66">
        <v>0.183</v>
      </c>
      <c r="AF650" s="65">
        <v>292</v>
      </c>
      <c r="AG650" s="65">
        <v>411</v>
      </c>
      <c r="AH650" s="65">
        <v>483</v>
      </c>
      <c r="AI650" s="65">
        <v>5721313</v>
      </c>
      <c r="AJ650" s="66">
        <v>6.5000000000000002E-2</v>
      </c>
      <c r="AK650" s="66">
        <v>0</v>
      </c>
      <c r="AL650" s="66">
        <v>0.1</v>
      </c>
      <c r="AM650" s="66">
        <v>0.1</v>
      </c>
      <c r="AN650" s="66">
        <v>0.1</v>
      </c>
      <c r="AO650" s="66">
        <v>0.14000000000000001</v>
      </c>
      <c r="AP650" s="66">
        <v>0</v>
      </c>
      <c r="AQ650" s="66">
        <v>0.36</v>
      </c>
      <c r="AR650" s="58">
        <v>0.21442</v>
      </c>
    </row>
    <row r="651" spans="1:44" x14ac:dyDescent="0.2">
      <c r="A651" s="61" t="s">
        <v>1322</v>
      </c>
      <c r="B651" s="58" t="s">
        <v>1323</v>
      </c>
      <c r="C651" s="65">
        <v>1317050</v>
      </c>
      <c r="D651" s="65">
        <v>312184</v>
      </c>
      <c r="E651" s="66">
        <v>1.591</v>
      </c>
      <c r="F651" s="65">
        <v>23641</v>
      </c>
      <c r="G651" s="65">
        <v>70923</v>
      </c>
      <c r="H651" s="66">
        <v>0.25</v>
      </c>
      <c r="I651" s="65">
        <v>32684</v>
      </c>
      <c r="J651" s="66">
        <v>0.76200000000000001</v>
      </c>
      <c r="K651" s="65">
        <v>2173134079</v>
      </c>
      <c r="L651" s="65">
        <v>1393</v>
      </c>
      <c r="M651" s="65">
        <v>1560038</v>
      </c>
      <c r="N651" s="65">
        <v>369780</v>
      </c>
      <c r="O651" s="66">
        <v>1.208</v>
      </c>
      <c r="P651" s="65">
        <v>1582</v>
      </c>
      <c r="Q651" s="65">
        <v>1590</v>
      </c>
      <c r="R651" s="65">
        <v>1586</v>
      </c>
      <c r="S651" s="66">
        <v>1.3140000000000001</v>
      </c>
      <c r="T651" s="66">
        <v>1.1850000000000001</v>
      </c>
      <c r="U651" s="66">
        <v>0.23300000000000001</v>
      </c>
      <c r="V651" s="65">
        <v>2193063745</v>
      </c>
      <c r="W651" s="65">
        <v>2173134079</v>
      </c>
      <c r="X651" s="65">
        <v>481027448</v>
      </c>
      <c r="Y651" s="65">
        <v>515104213</v>
      </c>
      <c r="Z651" s="65">
        <v>1650</v>
      </c>
      <c r="AA651" s="65">
        <v>1388</v>
      </c>
      <c r="AB651" s="67">
        <v>0.18110000000000001</v>
      </c>
      <c r="AC651" s="65">
        <v>66</v>
      </c>
      <c r="AD651" s="66">
        <v>6.7900000000000002E-2</v>
      </c>
      <c r="AE651" s="66">
        <v>0.185</v>
      </c>
      <c r="AF651" s="65">
        <v>1404</v>
      </c>
      <c r="AG651" s="65">
        <v>1458</v>
      </c>
      <c r="AH651" s="65">
        <v>1504</v>
      </c>
      <c r="AI651" s="65">
        <v>1444902</v>
      </c>
      <c r="AJ651" s="66">
        <v>0.26200000000000001</v>
      </c>
      <c r="AK651" s="66">
        <v>0.17100000000000001</v>
      </c>
      <c r="AL651" s="66">
        <v>0.27100000000000002</v>
      </c>
      <c r="AM651" s="66">
        <v>0.27100000000000002</v>
      </c>
      <c r="AN651" s="66">
        <v>0.27100000000000002</v>
      </c>
      <c r="AO651" s="66">
        <v>0.61399999999999999</v>
      </c>
      <c r="AP651" s="66">
        <v>0.17100000000000001</v>
      </c>
      <c r="AQ651" s="66">
        <v>0.61399999999999999</v>
      </c>
      <c r="AR651" s="58">
        <v>0.16116</v>
      </c>
    </row>
    <row r="652" spans="1:44" x14ac:dyDescent="0.2">
      <c r="A652" s="61" t="s">
        <v>1324</v>
      </c>
      <c r="B652" s="58" t="s">
        <v>1325</v>
      </c>
      <c r="C652" s="65">
        <v>859712</v>
      </c>
      <c r="D652" s="65">
        <v>396674</v>
      </c>
      <c r="E652" s="66">
        <v>1.45</v>
      </c>
      <c r="F652" s="65">
        <v>18222</v>
      </c>
      <c r="G652" s="65">
        <v>54666</v>
      </c>
      <c r="H652" s="66">
        <v>0.26100000000000001</v>
      </c>
      <c r="I652" s="65">
        <v>25066</v>
      </c>
      <c r="J652" s="66">
        <v>0.78300000000000003</v>
      </c>
      <c r="K652" s="65">
        <v>1740050732</v>
      </c>
      <c r="L652" s="65">
        <v>1603</v>
      </c>
      <c r="M652" s="65">
        <v>1085496</v>
      </c>
      <c r="N652" s="65">
        <v>507040</v>
      </c>
      <c r="O652" s="66">
        <v>1.6559999999999999</v>
      </c>
      <c r="P652" s="65">
        <v>2067</v>
      </c>
      <c r="Q652" s="65">
        <v>2088</v>
      </c>
      <c r="R652" s="65">
        <v>2078</v>
      </c>
      <c r="S652" s="66">
        <v>1.3140000000000001</v>
      </c>
      <c r="T652" s="66">
        <v>1.0960000000000001</v>
      </c>
      <c r="U652" s="66">
        <v>0.27100000000000002</v>
      </c>
      <c r="V652" s="65">
        <v>1718551040</v>
      </c>
      <c r="W652" s="65">
        <v>1761550424</v>
      </c>
      <c r="X652" s="65">
        <v>647756661</v>
      </c>
      <c r="Y652" s="65">
        <v>812785953</v>
      </c>
      <c r="Z652" s="65">
        <v>2049</v>
      </c>
      <c r="AA652" s="65">
        <v>1641</v>
      </c>
      <c r="AB652" s="67">
        <v>9.8799999999999999E-2</v>
      </c>
      <c r="AC652" s="65">
        <v>40</v>
      </c>
      <c r="AD652" s="66">
        <v>3.1199999999999999E-2</v>
      </c>
      <c r="AE652" s="66">
        <v>9.6000000000000002E-2</v>
      </c>
      <c r="AF652" s="65">
        <v>1655</v>
      </c>
      <c r="AG652" s="65">
        <v>1631</v>
      </c>
      <c r="AH652" s="65">
        <v>1730</v>
      </c>
      <c r="AI652" s="65">
        <v>1018237</v>
      </c>
      <c r="AJ652" s="66">
        <v>0.48299999999999998</v>
      </c>
      <c r="AK652" s="66">
        <v>0.41599999999999998</v>
      </c>
      <c r="AL652" s="66">
        <v>0.51600000000000001</v>
      </c>
      <c r="AM652" s="66">
        <v>0.51600000000000001</v>
      </c>
      <c r="AN652" s="66">
        <v>0.51600000000000001</v>
      </c>
      <c r="AO652" s="66">
        <v>0.63900000000000001</v>
      </c>
      <c r="AP652" s="66">
        <v>0.41599999999999998</v>
      </c>
      <c r="AQ652" s="66">
        <v>0.63900000000000001</v>
      </c>
      <c r="AR652" s="58">
        <v>0.10138999999999999</v>
      </c>
    </row>
    <row r="653" spans="1:44" x14ac:dyDescent="0.2">
      <c r="A653" s="61" t="s">
        <v>1326</v>
      </c>
      <c r="B653" s="58" t="s">
        <v>1327</v>
      </c>
      <c r="C653" s="65">
        <v>567303</v>
      </c>
      <c r="D653" s="65">
        <v>195464</v>
      </c>
      <c r="E653" s="66">
        <v>0.81499999999999995</v>
      </c>
      <c r="F653" s="65">
        <v>21341</v>
      </c>
      <c r="G653" s="65">
        <v>64023</v>
      </c>
      <c r="H653" s="66">
        <v>0.58499999999999996</v>
      </c>
      <c r="I653" s="65">
        <v>17962</v>
      </c>
      <c r="J653" s="66">
        <v>0.878</v>
      </c>
      <c r="K653" s="65">
        <v>5177145107</v>
      </c>
      <c r="L653" s="65">
        <v>7805</v>
      </c>
      <c r="M653" s="65">
        <v>663311</v>
      </c>
      <c r="N653" s="65">
        <v>236285</v>
      </c>
      <c r="O653" s="66">
        <v>0.77100000000000002</v>
      </c>
      <c r="P653" s="65">
        <v>9347</v>
      </c>
      <c r="Q653" s="65">
        <v>9525</v>
      </c>
      <c r="R653" s="65">
        <v>9436</v>
      </c>
      <c r="S653" s="66">
        <v>1.3140000000000001</v>
      </c>
      <c r="T653" s="66">
        <v>1.69</v>
      </c>
      <c r="U653" s="66">
        <v>0.50800000000000001</v>
      </c>
      <c r="V653" s="65">
        <v>5001779570</v>
      </c>
      <c r="W653" s="65">
        <v>5352510645</v>
      </c>
      <c r="X653" s="65">
        <v>1783271041</v>
      </c>
      <c r="Y653" s="65">
        <v>1844205333</v>
      </c>
      <c r="Z653" s="65">
        <v>9435</v>
      </c>
      <c r="AA653" s="65">
        <v>7674</v>
      </c>
      <c r="AB653" s="67">
        <v>0.77969999999999995</v>
      </c>
      <c r="AC653" s="65">
        <v>801</v>
      </c>
      <c r="AD653" s="66">
        <v>0.2019</v>
      </c>
      <c r="AE653" s="66">
        <v>0.69</v>
      </c>
      <c r="AF653" s="65">
        <v>8014</v>
      </c>
      <c r="AG653" s="65">
        <v>9172</v>
      </c>
      <c r="AH653" s="65">
        <v>7961</v>
      </c>
      <c r="AI653" s="65">
        <v>672341</v>
      </c>
      <c r="AJ653" s="66">
        <v>0.69499999999999995</v>
      </c>
      <c r="AK653" s="66">
        <v>0.65400000000000003</v>
      </c>
      <c r="AL653" s="66">
        <v>0.754</v>
      </c>
      <c r="AM653" s="66">
        <v>0.71399999999999997</v>
      </c>
      <c r="AN653" s="66">
        <v>0.74399999999999999</v>
      </c>
      <c r="AO653" s="66">
        <v>0.69</v>
      </c>
      <c r="AP653" s="66">
        <v>0.61399999999999999</v>
      </c>
      <c r="AQ653" s="66">
        <v>0.69</v>
      </c>
      <c r="AR653" s="58">
        <v>0.64736000000000005</v>
      </c>
    </row>
    <row r="654" spans="1:44" x14ac:dyDescent="0.2">
      <c r="A654" s="61" t="s">
        <v>1328</v>
      </c>
      <c r="B654" s="58" t="s">
        <v>1329</v>
      </c>
      <c r="C654" s="65">
        <v>1216018</v>
      </c>
      <c r="D654" s="65">
        <v>789257</v>
      </c>
      <c r="E654" s="66">
        <v>2.54</v>
      </c>
      <c r="F654" s="65">
        <v>23848</v>
      </c>
      <c r="G654" s="65">
        <v>71544</v>
      </c>
      <c r="H654" s="66">
        <v>0.25</v>
      </c>
      <c r="I654" s="65">
        <v>32044</v>
      </c>
      <c r="J654" s="66">
        <v>0.61899999999999999</v>
      </c>
      <c r="K654" s="65">
        <v>5253753699</v>
      </c>
      <c r="L654" s="65">
        <v>3637</v>
      </c>
      <c r="M654" s="65">
        <v>1444529</v>
      </c>
      <c r="N654" s="65">
        <v>937690</v>
      </c>
      <c r="O654" s="66">
        <v>3.0630000000000002</v>
      </c>
      <c r="P654" s="65">
        <v>3958</v>
      </c>
      <c r="Q654" s="65">
        <v>4094</v>
      </c>
      <c r="R654" s="65">
        <v>4026</v>
      </c>
      <c r="S654" s="66">
        <v>1.3140000000000001</v>
      </c>
      <c r="T654" s="66">
        <v>1.0509999999999999</v>
      </c>
      <c r="U654" s="66">
        <v>6.3E-2</v>
      </c>
      <c r="V654" s="65">
        <v>5253092182</v>
      </c>
      <c r="W654" s="65">
        <v>5254415217</v>
      </c>
      <c r="X654" s="65">
        <v>3491097711</v>
      </c>
      <c r="Y654" s="65">
        <v>3410381775</v>
      </c>
      <c r="Z654" s="65">
        <v>4321</v>
      </c>
      <c r="AA654" s="65">
        <v>3562</v>
      </c>
      <c r="AB654" s="67">
        <v>3.7499999999999999E-2</v>
      </c>
      <c r="AC654" s="65">
        <v>76</v>
      </c>
      <c r="AD654" s="66">
        <v>2.46E-2</v>
      </c>
      <c r="AE654" s="66">
        <v>5.0999999999999997E-2</v>
      </c>
      <c r="AF654" s="65">
        <v>3566</v>
      </c>
      <c r="AG654" s="65">
        <v>3643</v>
      </c>
      <c r="AH654" s="65">
        <v>3997</v>
      </c>
      <c r="AI654" s="65">
        <v>1314589</v>
      </c>
      <c r="AJ654" s="66">
        <v>0.33</v>
      </c>
      <c r="AK654" s="66">
        <v>0.33600000000000002</v>
      </c>
      <c r="AL654" s="66">
        <v>0.436</v>
      </c>
      <c r="AM654" s="66">
        <v>0.34599999999999997</v>
      </c>
      <c r="AN654" s="66">
        <v>0.34599999999999997</v>
      </c>
      <c r="AO654" s="66">
        <v>0.628</v>
      </c>
      <c r="AP654" s="66">
        <v>0.246</v>
      </c>
      <c r="AQ654" s="66">
        <v>0.628</v>
      </c>
      <c r="AR654" s="58">
        <v>4.2079999999999999E-2</v>
      </c>
    </row>
    <row r="655" spans="1:44" x14ac:dyDescent="0.2">
      <c r="A655" s="61" t="s">
        <v>1330</v>
      </c>
      <c r="B655" s="58" t="s">
        <v>1331</v>
      </c>
      <c r="C655" s="65">
        <v>821351</v>
      </c>
      <c r="D655" s="65">
        <v>309561</v>
      </c>
      <c r="E655" s="66">
        <v>1.2370000000000001</v>
      </c>
      <c r="F655" s="65">
        <v>16740</v>
      </c>
      <c r="G655" s="65">
        <v>50220</v>
      </c>
      <c r="H655" s="66">
        <v>0.37</v>
      </c>
      <c r="I655" s="65">
        <v>21636</v>
      </c>
      <c r="J655" s="66">
        <v>0.81499999999999995</v>
      </c>
      <c r="K655" s="65">
        <v>10022396562</v>
      </c>
      <c r="L655" s="65">
        <v>10323</v>
      </c>
      <c r="M655" s="65">
        <v>970880</v>
      </c>
      <c r="N655" s="65">
        <v>390647</v>
      </c>
      <c r="O655" s="66">
        <v>1.276</v>
      </c>
      <c r="P655" s="65">
        <v>11974</v>
      </c>
      <c r="Q655" s="65">
        <v>12131</v>
      </c>
      <c r="R655" s="65">
        <v>12053</v>
      </c>
      <c r="S655" s="66">
        <v>1.3140000000000001</v>
      </c>
      <c r="T655" s="66">
        <v>1.4690000000000001</v>
      </c>
      <c r="U655" s="66">
        <v>0.32600000000000001</v>
      </c>
      <c r="V655" s="65">
        <v>9345047622</v>
      </c>
      <c r="W655" s="65">
        <v>10699745502</v>
      </c>
      <c r="X655" s="65">
        <v>3915728963</v>
      </c>
      <c r="Y655" s="65">
        <v>4032652782</v>
      </c>
      <c r="Z655" s="65">
        <v>13027</v>
      </c>
      <c r="AA655" s="65">
        <v>10020</v>
      </c>
      <c r="AB655" s="67">
        <v>0.48920000000000002</v>
      </c>
      <c r="AC655" s="65">
        <v>1300</v>
      </c>
      <c r="AD655" s="66">
        <v>0.13270000000000001</v>
      </c>
      <c r="AE655" s="66">
        <v>0.46899999999999997</v>
      </c>
      <c r="AF655" s="65">
        <v>12527</v>
      </c>
      <c r="AG655" s="65">
        <v>11706</v>
      </c>
      <c r="AH655" s="65">
        <v>11094</v>
      </c>
      <c r="AI655" s="65">
        <v>964462</v>
      </c>
      <c r="AJ655" s="66">
        <v>0.51100000000000001</v>
      </c>
      <c r="AK655" s="66">
        <v>0.47799999999999998</v>
      </c>
      <c r="AL655" s="66">
        <v>0.57799999999999996</v>
      </c>
      <c r="AM655" s="66">
        <v>0.54700000000000004</v>
      </c>
      <c r="AN655" s="66">
        <v>0.54700000000000004</v>
      </c>
      <c r="AO655" s="66">
        <v>0.60599999999999998</v>
      </c>
      <c r="AP655" s="66">
        <v>0.44700000000000001</v>
      </c>
      <c r="AQ655" s="66">
        <v>0.60599999999999998</v>
      </c>
      <c r="AR655" s="58">
        <v>0.44035999999999997</v>
      </c>
    </row>
    <row r="656" spans="1:44" x14ac:dyDescent="0.2">
      <c r="A656" s="61" t="s">
        <v>1332</v>
      </c>
      <c r="B656" s="58" t="s">
        <v>1333</v>
      </c>
      <c r="C656" s="65">
        <v>1890936</v>
      </c>
      <c r="D656" s="65">
        <v>874460</v>
      </c>
      <c r="E656" s="66">
        <v>3.1960000000000002</v>
      </c>
      <c r="F656" s="65">
        <v>27823</v>
      </c>
      <c r="G656" s="65">
        <v>83469</v>
      </c>
      <c r="H656" s="66">
        <v>0.25</v>
      </c>
      <c r="I656" s="65">
        <v>37272</v>
      </c>
      <c r="J656" s="66">
        <v>0.52100000000000002</v>
      </c>
      <c r="K656" s="65">
        <v>5230330476</v>
      </c>
      <c r="L656" s="65">
        <v>2282</v>
      </c>
      <c r="M656" s="65">
        <v>2291994</v>
      </c>
      <c r="N656" s="65">
        <v>1059928</v>
      </c>
      <c r="O656" s="66">
        <v>3.4620000000000002</v>
      </c>
      <c r="P656" s="65">
        <v>2643</v>
      </c>
      <c r="Q656" s="65">
        <v>2633</v>
      </c>
      <c r="R656" s="65">
        <v>2643</v>
      </c>
      <c r="S656" s="66">
        <v>1.3140000000000001</v>
      </c>
      <c r="T656" s="66">
        <v>1.034</v>
      </c>
      <c r="U656" s="66">
        <v>0</v>
      </c>
      <c r="V656" s="65">
        <v>5373446634</v>
      </c>
      <c r="W656" s="65">
        <v>5230330476</v>
      </c>
      <c r="X656" s="65">
        <v>2635665697</v>
      </c>
      <c r="Y656" s="65">
        <v>2418757666</v>
      </c>
      <c r="Z656" s="65">
        <v>2766</v>
      </c>
      <c r="AA656" s="65">
        <v>2263</v>
      </c>
      <c r="AB656" s="67">
        <v>4.0800000000000003E-2</v>
      </c>
      <c r="AC656" s="65">
        <v>13</v>
      </c>
      <c r="AD656" s="66">
        <v>5.8999999999999999E-3</v>
      </c>
      <c r="AE656" s="66">
        <v>3.4000000000000002E-2</v>
      </c>
      <c r="AF656" s="65">
        <v>2285</v>
      </c>
      <c r="AG656" s="65">
        <v>2344</v>
      </c>
      <c r="AH656" s="65">
        <v>2486</v>
      </c>
      <c r="AI656" s="65">
        <v>2103914</v>
      </c>
      <c r="AJ656" s="66">
        <v>6.5000000000000002E-2</v>
      </c>
      <c r="AK656" s="66">
        <v>4.1000000000000002E-2</v>
      </c>
      <c r="AL656" s="66">
        <v>0.14099999999999999</v>
      </c>
      <c r="AM656" s="66">
        <v>0.1</v>
      </c>
      <c r="AN656" s="66">
        <v>0.1</v>
      </c>
      <c r="AO656" s="66">
        <v>0.504</v>
      </c>
      <c r="AP656" s="66">
        <v>0</v>
      </c>
      <c r="AQ656" s="66">
        <v>0.504</v>
      </c>
      <c r="AR656" s="58">
        <v>4.7750000000000001E-2</v>
      </c>
    </row>
    <row r="657" spans="1:44" x14ac:dyDescent="0.2">
      <c r="A657" s="61" t="s">
        <v>1334</v>
      </c>
      <c r="B657" s="58" t="s">
        <v>1335</v>
      </c>
      <c r="C657" s="65">
        <v>1437147</v>
      </c>
      <c r="D657" s="65">
        <v>565559</v>
      </c>
      <c r="E657" s="66">
        <v>2.2160000000000002</v>
      </c>
      <c r="F657" s="65">
        <v>27129</v>
      </c>
      <c r="G657" s="65">
        <v>81387</v>
      </c>
      <c r="H657" s="66">
        <v>0.25</v>
      </c>
      <c r="I657" s="65">
        <v>39868</v>
      </c>
      <c r="J657" s="66">
        <v>0.66800000000000004</v>
      </c>
      <c r="K657" s="65">
        <v>1869211004</v>
      </c>
      <c r="L657" s="65">
        <v>1040</v>
      </c>
      <c r="M657" s="65">
        <v>1797318</v>
      </c>
      <c r="N657" s="65">
        <v>712931</v>
      </c>
      <c r="O657" s="66">
        <v>2.3290000000000002</v>
      </c>
      <c r="P657" s="65">
        <v>1231</v>
      </c>
      <c r="Q657" s="65">
        <v>1254</v>
      </c>
      <c r="R657" s="65">
        <v>1243</v>
      </c>
      <c r="S657" s="66">
        <v>1.3140000000000001</v>
      </c>
      <c r="T657" s="66">
        <v>1.121</v>
      </c>
      <c r="U657" s="66">
        <v>0.12</v>
      </c>
      <c r="V657" s="65">
        <v>1854321801</v>
      </c>
      <c r="W657" s="65">
        <v>1884100208</v>
      </c>
      <c r="X657" s="65">
        <v>973008858</v>
      </c>
      <c r="Y657" s="65">
        <v>741448771</v>
      </c>
      <c r="Z657" s="65">
        <v>1311</v>
      </c>
      <c r="AA657" s="65">
        <v>1018</v>
      </c>
      <c r="AB657" s="67">
        <v>0.14399999999999999</v>
      </c>
      <c r="AC657" s="65">
        <v>25</v>
      </c>
      <c r="AD657" s="66">
        <v>2.24E-2</v>
      </c>
      <c r="AE657" s="66">
        <v>0.121</v>
      </c>
      <c r="AF657" s="65">
        <v>1025</v>
      </c>
      <c r="AG657" s="65">
        <v>1056</v>
      </c>
      <c r="AH657" s="65">
        <v>1134</v>
      </c>
      <c r="AI657" s="65">
        <v>1661464</v>
      </c>
      <c r="AJ657" s="66">
        <v>0.15</v>
      </c>
      <c r="AK657" s="66">
        <v>0.17</v>
      </c>
      <c r="AL657" s="66">
        <v>0.27</v>
      </c>
      <c r="AM657" s="66">
        <v>0.17</v>
      </c>
      <c r="AN657" s="66">
        <v>0.17</v>
      </c>
      <c r="AO657" s="66">
        <v>0.625</v>
      </c>
      <c r="AP657" s="66">
        <v>4.5999999999999999E-2</v>
      </c>
      <c r="AQ657" s="66">
        <v>0.625</v>
      </c>
      <c r="AR657" s="58">
        <v>0.13607</v>
      </c>
    </row>
    <row r="658" spans="1:44" x14ac:dyDescent="0.2">
      <c r="A658" s="61" t="s">
        <v>1336</v>
      </c>
      <c r="B658" s="58" t="s">
        <v>1337</v>
      </c>
      <c r="C658" s="65">
        <v>692152</v>
      </c>
      <c r="D658" s="65">
        <v>280809</v>
      </c>
      <c r="E658" s="66">
        <v>1.085</v>
      </c>
      <c r="F658" s="65">
        <v>17238</v>
      </c>
      <c r="G658" s="65">
        <v>51714</v>
      </c>
      <c r="H658" s="66">
        <v>0.44700000000000001</v>
      </c>
      <c r="I658" s="65">
        <v>22311</v>
      </c>
      <c r="J658" s="66">
        <v>0.83799999999999997</v>
      </c>
      <c r="K658" s="65">
        <v>4021885410</v>
      </c>
      <c r="L658" s="65">
        <v>4684</v>
      </c>
      <c r="M658" s="65">
        <v>858643</v>
      </c>
      <c r="N658" s="65">
        <v>351911</v>
      </c>
      <c r="O658" s="66">
        <v>1.149</v>
      </c>
      <c r="P658" s="65">
        <v>5331</v>
      </c>
      <c r="Q658" s="65">
        <v>5521</v>
      </c>
      <c r="R658" s="65">
        <v>5426</v>
      </c>
      <c r="S658" s="66">
        <v>1.3140000000000001</v>
      </c>
      <c r="T658" s="66">
        <v>1.536</v>
      </c>
      <c r="U658" s="66">
        <v>0.38400000000000001</v>
      </c>
      <c r="V658" s="65">
        <v>3980838400</v>
      </c>
      <c r="W658" s="65">
        <v>4062932421</v>
      </c>
      <c r="X658" s="65">
        <v>1458704267</v>
      </c>
      <c r="Y658" s="65">
        <v>1648352649</v>
      </c>
      <c r="Z658" s="65">
        <v>5870</v>
      </c>
      <c r="AA658" s="65">
        <v>4740</v>
      </c>
      <c r="AB658" s="67">
        <v>0.60099999999999998</v>
      </c>
      <c r="AC658" s="65">
        <v>637</v>
      </c>
      <c r="AD658" s="66">
        <v>0.12</v>
      </c>
      <c r="AE658" s="66">
        <v>0.53600000000000003</v>
      </c>
      <c r="AF658" s="65">
        <v>5123</v>
      </c>
      <c r="AG658" s="65">
        <v>5077</v>
      </c>
      <c r="AH658" s="65">
        <v>5072</v>
      </c>
      <c r="AI658" s="65">
        <v>801051</v>
      </c>
      <c r="AJ658" s="66">
        <v>0.59599999999999997</v>
      </c>
      <c r="AK658" s="66">
        <v>0.54</v>
      </c>
      <c r="AL658" s="66">
        <v>0.64</v>
      </c>
      <c r="AM658" s="66">
        <v>0.64</v>
      </c>
      <c r="AN658" s="66">
        <v>0.64</v>
      </c>
      <c r="AO658" s="66">
        <v>0.69299999999999995</v>
      </c>
      <c r="AP658" s="66">
        <v>0.54</v>
      </c>
      <c r="AQ658" s="66">
        <v>0.69299999999999995</v>
      </c>
      <c r="AR658" s="58">
        <v>0.42537000000000003</v>
      </c>
    </row>
    <row r="659" spans="1:44" x14ac:dyDescent="0.2">
      <c r="A659" s="61" t="s">
        <v>1338</v>
      </c>
      <c r="B659" s="58" t="s">
        <v>1339</v>
      </c>
      <c r="C659" s="65">
        <v>1254209</v>
      </c>
      <c r="D659" s="65">
        <v>629395</v>
      </c>
      <c r="E659" s="66">
        <v>2.2250000000000001</v>
      </c>
      <c r="F659" s="65">
        <v>24678</v>
      </c>
      <c r="G659" s="65">
        <v>74034</v>
      </c>
      <c r="H659" s="66">
        <v>0.25</v>
      </c>
      <c r="I659" s="65">
        <v>35858</v>
      </c>
      <c r="J659" s="66">
        <v>0.66700000000000004</v>
      </c>
      <c r="K659" s="65">
        <v>1922566947</v>
      </c>
      <c r="L659" s="65">
        <v>1311</v>
      </c>
      <c r="M659" s="65">
        <v>1466488</v>
      </c>
      <c r="N659" s="65">
        <v>742696</v>
      </c>
      <c r="O659" s="66">
        <v>2.4260000000000002</v>
      </c>
      <c r="P659" s="65">
        <v>1436</v>
      </c>
      <c r="Q659" s="65">
        <v>1589</v>
      </c>
      <c r="R659" s="65">
        <v>1513</v>
      </c>
      <c r="S659" s="66">
        <v>1.3140000000000001</v>
      </c>
      <c r="T659" s="66">
        <v>1.0229999999999999</v>
      </c>
      <c r="U659" s="66">
        <v>0.12</v>
      </c>
      <c r="V659" s="65">
        <v>1904871712</v>
      </c>
      <c r="W659" s="65">
        <v>1940262183</v>
      </c>
      <c r="X659" s="65">
        <v>1175338764</v>
      </c>
      <c r="Y659" s="65">
        <v>973674521</v>
      </c>
      <c r="Z659" s="65">
        <v>1547</v>
      </c>
      <c r="AA659" s="65">
        <v>1305</v>
      </c>
      <c r="AB659" s="67">
        <v>1.72E-2</v>
      </c>
      <c r="AC659" s="65">
        <v>11</v>
      </c>
      <c r="AD659" s="66">
        <v>1.0200000000000001E-2</v>
      </c>
      <c r="AE659" s="66">
        <v>2.3E-2</v>
      </c>
      <c r="AF659" s="65">
        <v>1310</v>
      </c>
      <c r="AG659" s="65">
        <v>1297</v>
      </c>
      <c r="AH659" s="65">
        <v>1434</v>
      </c>
      <c r="AI659" s="65">
        <v>1353041</v>
      </c>
      <c r="AJ659" s="66">
        <v>0.309</v>
      </c>
      <c r="AK659" s="66">
        <v>0.30299999999999999</v>
      </c>
      <c r="AL659" s="66">
        <v>0.40300000000000002</v>
      </c>
      <c r="AM659" s="66">
        <v>0.32300000000000001</v>
      </c>
      <c r="AN659" s="66">
        <v>0.32300000000000001</v>
      </c>
      <c r="AO659" s="66">
        <v>0.64500000000000002</v>
      </c>
      <c r="AP659" s="66">
        <v>0.223</v>
      </c>
      <c r="AQ659" s="66">
        <v>0.64500000000000002</v>
      </c>
      <c r="AR659" s="58">
        <v>4.4970000000000003E-2</v>
      </c>
    </row>
    <row r="660" spans="1:44" x14ac:dyDescent="0.2">
      <c r="A660" s="61" t="s">
        <v>1340</v>
      </c>
      <c r="B660" s="58" t="s">
        <v>1341</v>
      </c>
      <c r="C660" s="65">
        <v>376537</v>
      </c>
      <c r="D660" s="65">
        <v>140116</v>
      </c>
      <c r="E660" s="66">
        <v>0.56299999999999994</v>
      </c>
      <c r="F660" s="65">
        <v>17573</v>
      </c>
      <c r="G660" s="65">
        <v>52719</v>
      </c>
      <c r="H660" s="66">
        <v>0.71299999999999997</v>
      </c>
      <c r="I660" s="65">
        <v>13276</v>
      </c>
      <c r="J660" s="66">
        <v>0.91600000000000004</v>
      </c>
      <c r="K660" s="65">
        <v>1610451601</v>
      </c>
      <c r="L660" s="65">
        <v>3335</v>
      </c>
      <c r="M660" s="65">
        <v>482894</v>
      </c>
      <c r="N660" s="65">
        <v>179693</v>
      </c>
      <c r="O660" s="66">
        <v>0.58699999999999997</v>
      </c>
      <c r="P660" s="65">
        <v>3950</v>
      </c>
      <c r="Q660" s="65">
        <v>4090</v>
      </c>
      <c r="R660" s="65">
        <v>4020</v>
      </c>
      <c r="S660" s="66">
        <v>1.3140000000000001</v>
      </c>
      <c r="T660" s="66">
        <v>1.6859999999999999</v>
      </c>
      <c r="U660" s="66">
        <v>0.70499999999999996</v>
      </c>
      <c r="V660" s="65">
        <v>1642387902</v>
      </c>
      <c r="W660" s="65">
        <v>1610451601</v>
      </c>
      <c r="X660" s="65">
        <v>574526420</v>
      </c>
      <c r="Y660" s="65">
        <v>599277125</v>
      </c>
      <c r="Z660" s="65">
        <v>4277</v>
      </c>
      <c r="AA660" s="65">
        <v>3309</v>
      </c>
      <c r="AB660" s="67">
        <v>0.69599999999999995</v>
      </c>
      <c r="AC660" s="65">
        <v>814</v>
      </c>
      <c r="AD660" s="66">
        <v>0.1701</v>
      </c>
      <c r="AE660" s="66">
        <v>0.68600000000000005</v>
      </c>
      <c r="AF660" s="65">
        <v>3336</v>
      </c>
      <c r="AG660" s="65">
        <v>3630</v>
      </c>
      <c r="AH660" s="65">
        <v>3545</v>
      </c>
      <c r="AI660" s="65">
        <v>454288</v>
      </c>
      <c r="AJ660" s="66">
        <v>0.85599999999999998</v>
      </c>
      <c r="AK660" s="66">
        <v>0.74</v>
      </c>
      <c r="AL660" s="66">
        <v>0.84</v>
      </c>
      <c r="AM660" s="66">
        <v>0.84</v>
      </c>
      <c r="AN660" s="66">
        <v>0.877</v>
      </c>
      <c r="AO660" s="66">
        <v>0.70899999999999996</v>
      </c>
      <c r="AP660" s="66">
        <v>0.74</v>
      </c>
      <c r="AQ660" s="66">
        <v>0.74</v>
      </c>
      <c r="AR660" s="58">
        <v>0.63002999999999998</v>
      </c>
    </row>
    <row r="661" spans="1:44" x14ac:dyDescent="0.2">
      <c r="A661" s="61" t="s">
        <v>1342</v>
      </c>
      <c r="B661" s="58" t="s">
        <v>1343</v>
      </c>
      <c r="C661" s="65">
        <v>1019399</v>
      </c>
      <c r="D661" s="65">
        <v>458114</v>
      </c>
      <c r="E661" s="66">
        <v>1.694</v>
      </c>
      <c r="F661" s="65">
        <v>18288</v>
      </c>
      <c r="G661" s="65">
        <v>54864</v>
      </c>
      <c r="H661" s="66">
        <v>0.25</v>
      </c>
      <c r="I661" s="65">
        <v>24592</v>
      </c>
      <c r="J661" s="66">
        <v>0.746</v>
      </c>
      <c r="K661" s="65">
        <v>3243426463</v>
      </c>
      <c r="L661" s="65">
        <v>2759</v>
      </c>
      <c r="M661" s="65">
        <v>1175580</v>
      </c>
      <c r="N661" s="65">
        <v>538811</v>
      </c>
      <c r="O661" s="66">
        <v>1.76</v>
      </c>
      <c r="P661" s="65">
        <v>3076</v>
      </c>
      <c r="Q661" s="65">
        <v>3201</v>
      </c>
      <c r="R661" s="65">
        <v>3139</v>
      </c>
      <c r="S661" s="66">
        <v>1.3140000000000001</v>
      </c>
      <c r="T661" s="66">
        <v>1.0980000000000001</v>
      </c>
      <c r="U661" s="66">
        <v>0.214</v>
      </c>
      <c r="V661" s="65">
        <v>3178902797</v>
      </c>
      <c r="W661" s="65">
        <v>3307950130</v>
      </c>
      <c r="X661" s="65">
        <v>1631480656</v>
      </c>
      <c r="Y661" s="65">
        <v>1486581599</v>
      </c>
      <c r="Z661" s="65">
        <v>3245</v>
      </c>
      <c r="AA661" s="65">
        <v>2800</v>
      </c>
      <c r="AB661" s="67">
        <v>9.2499999999999999E-2</v>
      </c>
      <c r="AC661" s="65">
        <v>26</v>
      </c>
      <c r="AD661" s="66">
        <v>5.1299999999999998E-2</v>
      </c>
      <c r="AE661" s="66">
        <v>9.8000000000000004E-2</v>
      </c>
      <c r="AF661" s="65">
        <v>2801</v>
      </c>
      <c r="AG661" s="65">
        <v>2852</v>
      </c>
      <c r="AH661" s="65">
        <v>2973</v>
      </c>
      <c r="AI661" s="65">
        <v>1112664</v>
      </c>
      <c r="AJ661" s="66">
        <v>0.434</v>
      </c>
      <c r="AK661" s="66">
        <v>0.36099999999999999</v>
      </c>
      <c r="AL661" s="66">
        <v>0.46100000000000002</v>
      </c>
      <c r="AM661" s="66">
        <v>0.46100000000000002</v>
      </c>
      <c r="AN661" s="66">
        <v>0.46100000000000002</v>
      </c>
      <c r="AO661" s="66">
        <v>0.60199999999999998</v>
      </c>
      <c r="AP661" s="66">
        <v>0.36099999999999999</v>
      </c>
      <c r="AQ661" s="66">
        <v>0.60199999999999998</v>
      </c>
      <c r="AR661" s="58">
        <v>9.5979999999999996E-2</v>
      </c>
    </row>
    <row r="662" spans="1:44" x14ac:dyDescent="0.2">
      <c r="A662" s="61" t="s">
        <v>1344</v>
      </c>
      <c r="B662" s="58" t="s">
        <v>1345</v>
      </c>
      <c r="C662" s="65">
        <v>2201262</v>
      </c>
      <c r="D662" s="65">
        <v>1072075</v>
      </c>
      <c r="E662" s="66">
        <v>3.8359999999999999</v>
      </c>
      <c r="F662" s="65">
        <v>20684</v>
      </c>
      <c r="G662" s="65">
        <v>62052</v>
      </c>
      <c r="H662" s="66">
        <v>0.25</v>
      </c>
      <c r="I662" s="65">
        <v>27876</v>
      </c>
      <c r="J662" s="66">
        <v>0.5</v>
      </c>
      <c r="K662" s="65">
        <v>8234513586</v>
      </c>
      <c r="L662" s="65">
        <v>3232</v>
      </c>
      <c r="M662" s="65">
        <v>2547807</v>
      </c>
      <c r="N662" s="65">
        <v>1264796</v>
      </c>
      <c r="O662" s="66">
        <v>4.1310000000000002</v>
      </c>
      <c r="P662" s="65">
        <v>3451</v>
      </c>
      <c r="Q662" s="65">
        <v>3506</v>
      </c>
      <c r="R662" s="65">
        <v>3479</v>
      </c>
      <c r="S662" s="66">
        <v>1.3140000000000001</v>
      </c>
      <c r="T662" s="66">
        <v>1.0389999999999999</v>
      </c>
      <c r="U662" s="66">
        <v>0</v>
      </c>
      <c r="V662" s="65">
        <v>8075612532</v>
      </c>
      <c r="W662" s="65">
        <v>8393414641</v>
      </c>
      <c r="X662" s="65">
        <v>4039277511</v>
      </c>
      <c r="Y662" s="65">
        <v>4087823301</v>
      </c>
      <c r="Z662" s="65">
        <v>3813</v>
      </c>
      <c r="AA662" s="65">
        <v>3076</v>
      </c>
      <c r="AB662" s="67">
        <v>1.3599999999999999E-2</v>
      </c>
      <c r="AC662" s="65">
        <v>97</v>
      </c>
      <c r="AD662" s="66">
        <v>2.23E-2</v>
      </c>
      <c r="AE662" s="66">
        <v>3.9E-2</v>
      </c>
      <c r="AF662" s="65">
        <v>4255</v>
      </c>
      <c r="AG662" s="65">
        <v>3551</v>
      </c>
      <c r="AH662" s="65">
        <v>3489</v>
      </c>
      <c r="AI662" s="65">
        <v>2405679</v>
      </c>
      <c r="AJ662" s="66">
        <v>6.5000000000000002E-2</v>
      </c>
      <c r="AK662" s="66">
        <v>0.14899999999999999</v>
      </c>
      <c r="AL662" s="66">
        <v>0.249</v>
      </c>
      <c r="AM662" s="66">
        <v>0.14899999999999999</v>
      </c>
      <c r="AN662" s="66">
        <v>0.14899999999999999</v>
      </c>
      <c r="AO662" s="66">
        <v>0.216</v>
      </c>
      <c r="AP662" s="66">
        <v>0</v>
      </c>
      <c r="AQ662" s="66">
        <v>0.36</v>
      </c>
      <c r="AR662" s="58">
        <v>5.3039999999999997E-2</v>
      </c>
    </row>
    <row r="663" spans="1:44" x14ac:dyDescent="0.2">
      <c r="A663" s="61" t="s">
        <v>1346</v>
      </c>
      <c r="B663" s="58" t="s">
        <v>1347</v>
      </c>
      <c r="C663" s="65">
        <v>1290845</v>
      </c>
      <c r="D663" s="65">
        <v>465456</v>
      </c>
      <c r="E663" s="66">
        <v>1.9</v>
      </c>
      <c r="F663" s="65">
        <v>19246</v>
      </c>
      <c r="G663" s="65">
        <v>57738</v>
      </c>
      <c r="H663" s="66">
        <v>0.25</v>
      </c>
      <c r="I663" s="65">
        <v>26419</v>
      </c>
      <c r="J663" s="66">
        <v>0.71499999999999997</v>
      </c>
      <c r="K663" s="65">
        <v>2432297754</v>
      </c>
      <c r="L663" s="65">
        <v>1579</v>
      </c>
      <c r="M663" s="65">
        <v>1540403</v>
      </c>
      <c r="N663" s="65">
        <v>558901</v>
      </c>
      <c r="O663" s="66">
        <v>1.825</v>
      </c>
      <c r="P663" s="65">
        <v>1731</v>
      </c>
      <c r="Q663" s="65">
        <v>1786</v>
      </c>
      <c r="R663" s="65">
        <v>1759</v>
      </c>
      <c r="S663" s="66">
        <v>1.3140000000000001</v>
      </c>
      <c r="T663" s="66">
        <v>1.1439999999999999</v>
      </c>
      <c r="U663" s="66">
        <v>0.17699999999999999</v>
      </c>
      <c r="V663" s="65">
        <v>2417151927</v>
      </c>
      <c r="W663" s="65">
        <v>2447443581</v>
      </c>
      <c r="X663" s="65">
        <v>872603102</v>
      </c>
      <c r="Y663" s="65">
        <v>882505755</v>
      </c>
      <c r="Z663" s="65">
        <v>1896</v>
      </c>
      <c r="AA663" s="65">
        <v>1530</v>
      </c>
      <c r="AB663" s="67">
        <v>0.13159999999999999</v>
      </c>
      <c r="AC663" s="65">
        <v>80</v>
      </c>
      <c r="AD663" s="66">
        <v>4.9099999999999998E-2</v>
      </c>
      <c r="AE663" s="66">
        <v>0.14399999999999999</v>
      </c>
      <c r="AF663" s="65">
        <v>1539</v>
      </c>
      <c r="AG663" s="65">
        <v>1644</v>
      </c>
      <c r="AH663" s="65">
        <v>1727</v>
      </c>
      <c r="AI663" s="65">
        <v>1417164</v>
      </c>
      <c r="AJ663" s="66">
        <v>0.27600000000000002</v>
      </c>
      <c r="AK663" s="66">
        <v>0.19</v>
      </c>
      <c r="AL663" s="66">
        <v>0.28999999999999998</v>
      </c>
      <c r="AM663" s="66">
        <v>0.28699999999999998</v>
      </c>
      <c r="AN663" s="66">
        <v>0.28699999999999998</v>
      </c>
      <c r="AO663" s="66">
        <v>0.51600000000000001</v>
      </c>
      <c r="AP663" s="66">
        <v>0.187</v>
      </c>
      <c r="AQ663" s="66">
        <v>0.51600000000000001</v>
      </c>
      <c r="AR663" s="58">
        <v>0.13433</v>
      </c>
    </row>
    <row r="664" spans="1:44" x14ac:dyDescent="0.2">
      <c r="A664" s="61" t="s">
        <v>1348</v>
      </c>
      <c r="B664" s="58" t="s">
        <v>1349</v>
      </c>
      <c r="C664" s="65">
        <v>578819</v>
      </c>
      <c r="D664" s="65">
        <v>161508</v>
      </c>
      <c r="E664" s="66">
        <v>0.751</v>
      </c>
      <c r="F664" s="65">
        <v>14278</v>
      </c>
      <c r="G664" s="65">
        <v>42834</v>
      </c>
      <c r="H664" s="66">
        <v>0.61699999999999999</v>
      </c>
      <c r="I664" s="65">
        <v>15114</v>
      </c>
      <c r="J664" s="66">
        <v>0.88800000000000001</v>
      </c>
      <c r="K664" s="65">
        <v>3456421643</v>
      </c>
      <c r="L664" s="65">
        <v>4816</v>
      </c>
      <c r="M664" s="65">
        <v>717695</v>
      </c>
      <c r="N664" s="65">
        <v>202422</v>
      </c>
      <c r="O664" s="66">
        <v>0.66100000000000003</v>
      </c>
      <c r="P664" s="65">
        <v>5469</v>
      </c>
      <c r="Q664" s="65">
        <v>5468</v>
      </c>
      <c r="R664" s="65">
        <v>5469</v>
      </c>
      <c r="S664" s="66">
        <v>1.3140000000000001</v>
      </c>
      <c r="T664" s="66">
        <v>1.7549999999999999</v>
      </c>
      <c r="U664" s="66">
        <v>0.54200000000000004</v>
      </c>
      <c r="V664" s="65">
        <v>3419086983</v>
      </c>
      <c r="W664" s="65">
        <v>3493756303</v>
      </c>
      <c r="X664" s="65">
        <v>930599702</v>
      </c>
      <c r="Y664" s="65">
        <v>974867942</v>
      </c>
      <c r="Z664" s="65">
        <v>6036</v>
      </c>
      <c r="AA664" s="65">
        <v>4656</v>
      </c>
      <c r="AB664" s="67">
        <v>0.73980000000000001</v>
      </c>
      <c r="AC664" s="65">
        <v>1600</v>
      </c>
      <c r="AD664" s="66">
        <v>0.1578</v>
      </c>
      <c r="AE664" s="66">
        <v>0.755</v>
      </c>
      <c r="AF664" s="65">
        <v>4866</v>
      </c>
      <c r="AG664" s="65">
        <v>5126</v>
      </c>
      <c r="AH664" s="65">
        <v>5131</v>
      </c>
      <c r="AI664" s="65">
        <v>680911</v>
      </c>
      <c r="AJ664" s="66">
        <v>0.65800000000000003</v>
      </c>
      <c r="AK664" s="66">
        <v>0.60899999999999999</v>
      </c>
      <c r="AL664" s="66">
        <v>0.70899999999999996</v>
      </c>
      <c r="AM664" s="66">
        <v>0.70899999999999996</v>
      </c>
      <c r="AN664" s="66">
        <v>0.73899999999999999</v>
      </c>
      <c r="AO664" s="66">
        <v>0.60399999999999998</v>
      </c>
      <c r="AP664" s="66">
        <v>0.60899999999999999</v>
      </c>
      <c r="AQ664" s="66">
        <v>0.60899999999999999</v>
      </c>
      <c r="AR664" s="58">
        <v>0.55610999999999999</v>
      </c>
    </row>
    <row r="665" spans="1:44" x14ac:dyDescent="0.2">
      <c r="A665" s="61" t="s">
        <v>1350</v>
      </c>
      <c r="B665" s="58" t="s">
        <v>1351</v>
      </c>
      <c r="C665" s="65">
        <v>1344699</v>
      </c>
      <c r="D665" s="65">
        <v>502270</v>
      </c>
      <c r="E665" s="66">
        <v>2.016</v>
      </c>
      <c r="F665" s="65">
        <v>22953</v>
      </c>
      <c r="G665" s="65">
        <v>68859</v>
      </c>
      <c r="H665" s="66">
        <v>0.25</v>
      </c>
      <c r="I665" s="65">
        <v>33328</v>
      </c>
      <c r="J665" s="66">
        <v>0.69799999999999995</v>
      </c>
      <c r="K665" s="65">
        <v>2224206046</v>
      </c>
      <c r="L665" s="65">
        <v>1401</v>
      </c>
      <c r="M665" s="65">
        <v>1587584</v>
      </c>
      <c r="N665" s="65">
        <v>597275</v>
      </c>
      <c r="O665" s="66">
        <v>1.9510000000000001</v>
      </c>
      <c r="P665" s="65">
        <v>1493</v>
      </c>
      <c r="Q665" s="65">
        <v>1632</v>
      </c>
      <c r="R665" s="65">
        <v>1563</v>
      </c>
      <c r="S665" s="66">
        <v>1.3140000000000001</v>
      </c>
      <c r="T665" s="66">
        <v>1.0289999999999999</v>
      </c>
      <c r="U665" s="66">
        <v>0.16</v>
      </c>
      <c r="V665" s="65">
        <v>2208143412</v>
      </c>
      <c r="W665" s="65">
        <v>2240268681</v>
      </c>
      <c r="X665" s="65">
        <v>795976740</v>
      </c>
      <c r="Y665" s="65">
        <v>836782791</v>
      </c>
      <c r="Z665" s="65">
        <v>1666</v>
      </c>
      <c r="AA665" s="65">
        <v>1336</v>
      </c>
      <c r="AB665" s="67">
        <v>1.3100000000000001E-2</v>
      </c>
      <c r="AC665" s="65">
        <v>30</v>
      </c>
      <c r="AD665" s="66">
        <v>1.35E-2</v>
      </c>
      <c r="AE665" s="66">
        <v>2.9000000000000001E-2</v>
      </c>
      <c r="AF665" s="65">
        <v>1337</v>
      </c>
      <c r="AG665" s="65">
        <v>1384</v>
      </c>
      <c r="AH665" s="65">
        <v>1536</v>
      </c>
      <c r="AI665" s="65">
        <v>1458508</v>
      </c>
      <c r="AJ665" s="66">
        <v>0.255</v>
      </c>
      <c r="AK665" s="66">
        <v>0.28299999999999997</v>
      </c>
      <c r="AL665" s="66">
        <v>0.38300000000000001</v>
      </c>
      <c r="AM665" s="66">
        <v>0.28299999999999997</v>
      </c>
      <c r="AN665" s="66">
        <v>0.28299999999999997</v>
      </c>
      <c r="AO665" s="66">
        <v>0.59799999999999998</v>
      </c>
      <c r="AP665" s="66">
        <v>0.16300000000000001</v>
      </c>
      <c r="AQ665" s="66">
        <v>0.59799999999999998</v>
      </c>
      <c r="AR665" s="58">
        <v>2.7040000000000002E-2</v>
      </c>
    </row>
    <row r="666" spans="1:44" x14ac:dyDescent="0.2">
      <c r="A666" s="61" t="s">
        <v>1352</v>
      </c>
      <c r="B666" s="58" t="s">
        <v>1353</v>
      </c>
      <c r="C666" s="65">
        <v>1781743</v>
      </c>
      <c r="D666" s="65">
        <v>1318412</v>
      </c>
      <c r="E666" s="66">
        <v>4.0679999999999996</v>
      </c>
      <c r="F666" s="65">
        <v>24579</v>
      </c>
      <c r="G666" s="65">
        <v>73737</v>
      </c>
      <c r="H666" s="66">
        <v>0.25</v>
      </c>
      <c r="I666" s="65">
        <v>33335</v>
      </c>
      <c r="J666" s="66">
        <v>0.5</v>
      </c>
      <c r="K666" s="65">
        <v>9899365589</v>
      </c>
      <c r="L666" s="65">
        <v>4745</v>
      </c>
      <c r="M666" s="65">
        <v>2086273</v>
      </c>
      <c r="N666" s="65">
        <v>1543751</v>
      </c>
      <c r="O666" s="66">
        <v>5.0430000000000001</v>
      </c>
      <c r="P666" s="65">
        <v>5085</v>
      </c>
      <c r="Q666" s="65">
        <v>5169</v>
      </c>
      <c r="R666" s="65">
        <v>5127</v>
      </c>
      <c r="S666" s="66">
        <v>1.3140000000000001</v>
      </c>
      <c r="T666" s="66">
        <v>1.032</v>
      </c>
      <c r="U666" s="66">
        <v>0</v>
      </c>
      <c r="V666" s="65">
        <v>10236369383</v>
      </c>
      <c r="W666" s="65">
        <v>9899365589</v>
      </c>
      <c r="X666" s="65">
        <v>6613951713</v>
      </c>
      <c r="Y666" s="65">
        <v>7325099842</v>
      </c>
      <c r="Z666" s="65">
        <v>5556</v>
      </c>
      <c r="AA666" s="65">
        <v>4643</v>
      </c>
      <c r="AB666" s="67">
        <v>0</v>
      </c>
      <c r="AC666" s="65">
        <v>112</v>
      </c>
      <c r="AD666" s="66">
        <v>3.1699999999999999E-2</v>
      </c>
      <c r="AE666" s="66">
        <v>3.2000000000000001E-2</v>
      </c>
      <c r="AF666" s="65">
        <v>4815</v>
      </c>
      <c r="AG666" s="65">
        <v>5071</v>
      </c>
      <c r="AH666" s="65">
        <v>5151</v>
      </c>
      <c r="AI666" s="65">
        <v>1921833</v>
      </c>
      <c r="AJ666" s="66">
        <v>6.5000000000000002E-2</v>
      </c>
      <c r="AK666" s="66">
        <v>0.19500000000000001</v>
      </c>
      <c r="AL666" s="66">
        <v>0.29499999999999998</v>
      </c>
      <c r="AM666" s="66">
        <v>0.19500000000000001</v>
      </c>
      <c r="AN666" s="66">
        <v>0.19500000000000001</v>
      </c>
      <c r="AO666" s="66">
        <v>0.48099999999999998</v>
      </c>
      <c r="AP666" s="66">
        <v>0</v>
      </c>
      <c r="AQ666" s="66">
        <v>0.48099999999999998</v>
      </c>
      <c r="AR666" s="58">
        <v>2.2749999999999999E-2</v>
      </c>
    </row>
    <row r="667" spans="1:44" x14ac:dyDescent="0.2">
      <c r="A667" s="61" t="s">
        <v>1354</v>
      </c>
      <c r="B667" s="58" t="s">
        <v>1355</v>
      </c>
      <c r="C667" s="65">
        <v>1080143</v>
      </c>
      <c r="D667" s="65">
        <v>369638</v>
      </c>
      <c r="E667" s="66">
        <v>1.548</v>
      </c>
      <c r="F667" s="65">
        <v>20948</v>
      </c>
      <c r="G667" s="65">
        <v>62844</v>
      </c>
      <c r="H667" s="66">
        <v>0.25</v>
      </c>
      <c r="I667" s="65">
        <v>29363</v>
      </c>
      <c r="J667" s="66">
        <v>0.76800000000000002</v>
      </c>
      <c r="K667" s="65">
        <v>3840581685</v>
      </c>
      <c r="L667" s="65">
        <v>2898</v>
      </c>
      <c r="M667" s="65">
        <v>1325252</v>
      </c>
      <c r="N667" s="65">
        <v>462111</v>
      </c>
      <c r="O667" s="66">
        <v>1.5089999999999999</v>
      </c>
      <c r="P667" s="65">
        <v>3460</v>
      </c>
      <c r="Q667" s="65">
        <v>3537</v>
      </c>
      <c r="R667" s="65">
        <v>3499</v>
      </c>
      <c r="S667" s="66">
        <v>1.3140000000000001</v>
      </c>
      <c r="T667" s="66">
        <v>1.079</v>
      </c>
      <c r="U667" s="66">
        <v>0.245</v>
      </c>
      <c r="V667" s="65">
        <v>3767802707</v>
      </c>
      <c r="W667" s="65">
        <v>3913360663</v>
      </c>
      <c r="X667" s="65">
        <v>1229291920</v>
      </c>
      <c r="Y667" s="65">
        <v>1339200543</v>
      </c>
      <c r="Z667" s="65">
        <v>3623</v>
      </c>
      <c r="AA667" s="65">
        <v>2802</v>
      </c>
      <c r="AB667" s="67">
        <v>9.0399999999999994E-2</v>
      </c>
      <c r="AC667" s="65">
        <v>62</v>
      </c>
      <c r="AD667" s="66">
        <v>1.3599999999999999E-2</v>
      </c>
      <c r="AE667" s="66">
        <v>7.9000000000000001E-2</v>
      </c>
      <c r="AF667" s="65">
        <v>3467</v>
      </c>
      <c r="AG667" s="65">
        <v>2916</v>
      </c>
      <c r="AH667" s="65">
        <v>3140</v>
      </c>
      <c r="AI667" s="65">
        <v>1246293</v>
      </c>
      <c r="AJ667" s="66">
        <v>0.36499999999999999</v>
      </c>
      <c r="AK667" s="66">
        <v>0.35199999999999998</v>
      </c>
      <c r="AL667" s="66">
        <v>0.45200000000000001</v>
      </c>
      <c r="AM667" s="66">
        <v>0.38500000000000001</v>
      </c>
      <c r="AN667" s="66">
        <v>0.38500000000000001</v>
      </c>
      <c r="AO667" s="66">
        <v>0.621</v>
      </c>
      <c r="AP667" s="66">
        <v>0.28499999999999998</v>
      </c>
      <c r="AQ667" s="66">
        <v>0.621</v>
      </c>
      <c r="AR667" s="58">
        <v>8.7989999999999999E-2</v>
      </c>
    </row>
    <row r="668" spans="1:44" x14ac:dyDescent="0.2">
      <c r="A668" s="61" t="s">
        <v>1356</v>
      </c>
      <c r="B668" s="58" t="s">
        <v>1357</v>
      </c>
      <c r="C668" s="65">
        <v>1147667</v>
      </c>
      <c r="D668" s="65">
        <v>383572</v>
      </c>
      <c r="E668" s="66">
        <v>1.6240000000000001</v>
      </c>
      <c r="F668" s="65">
        <v>20052</v>
      </c>
      <c r="G668" s="65">
        <v>60156</v>
      </c>
      <c r="H668" s="66">
        <v>0.25</v>
      </c>
      <c r="I668" s="65">
        <v>28577</v>
      </c>
      <c r="J668" s="66">
        <v>0.75700000000000001</v>
      </c>
      <c r="K668" s="65">
        <v>9508915611</v>
      </c>
      <c r="L668" s="65">
        <v>7055</v>
      </c>
      <c r="M668" s="65">
        <v>1347826</v>
      </c>
      <c r="N668" s="65">
        <v>482850</v>
      </c>
      <c r="O668" s="66">
        <v>1.577</v>
      </c>
      <c r="P668" s="65">
        <v>8509</v>
      </c>
      <c r="Q668" s="65">
        <v>8637</v>
      </c>
      <c r="R668" s="65">
        <v>8573</v>
      </c>
      <c r="S668" s="66">
        <v>1.3140000000000001</v>
      </c>
      <c r="T668" s="66">
        <v>1.53</v>
      </c>
      <c r="U668" s="66">
        <v>0.23400000000000001</v>
      </c>
      <c r="V668" s="65">
        <v>8825392713</v>
      </c>
      <c r="W668" s="65">
        <v>10192438509</v>
      </c>
      <c r="X668" s="65">
        <v>3374289383</v>
      </c>
      <c r="Y668" s="65">
        <v>3406511181</v>
      </c>
      <c r="Z668" s="65">
        <v>8881</v>
      </c>
      <c r="AA668" s="65">
        <v>6973</v>
      </c>
      <c r="AB668" s="67">
        <v>0.53890000000000005</v>
      </c>
      <c r="AC668" s="65">
        <v>1127</v>
      </c>
      <c r="AD668" s="66">
        <v>0.1522</v>
      </c>
      <c r="AE668" s="66">
        <v>0.53</v>
      </c>
      <c r="AF668" s="65">
        <v>9525</v>
      </c>
      <c r="AG668" s="65">
        <v>8143</v>
      </c>
      <c r="AH668" s="65">
        <v>7583</v>
      </c>
      <c r="AI668" s="65">
        <v>1344116</v>
      </c>
      <c r="AJ668" s="66">
        <v>0.316</v>
      </c>
      <c r="AK668" s="66">
        <v>0.28899999999999998</v>
      </c>
      <c r="AL668" s="66">
        <v>0.38900000000000001</v>
      </c>
      <c r="AM668" s="66">
        <v>0.32800000000000001</v>
      </c>
      <c r="AN668" s="66">
        <v>0.32800000000000001</v>
      </c>
      <c r="AO668" s="66">
        <v>0.58599999999999997</v>
      </c>
      <c r="AP668" s="66">
        <v>0.22800000000000001</v>
      </c>
      <c r="AQ668" s="66">
        <v>0.58599999999999997</v>
      </c>
      <c r="AR668" s="58">
        <v>0.45906999999999998</v>
      </c>
    </row>
    <row r="669" spans="1:44" x14ac:dyDescent="0.2">
      <c r="A669" s="61" t="s">
        <v>1358</v>
      </c>
      <c r="B669" s="58" t="s">
        <v>1359</v>
      </c>
      <c r="C669" s="65">
        <v>550748</v>
      </c>
      <c r="D669" s="65">
        <v>176700</v>
      </c>
      <c r="E669" s="66">
        <v>0.76300000000000001</v>
      </c>
      <c r="F669" s="65">
        <v>14886</v>
      </c>
      <c r="G669" s="65">
        <v>44658</v>
      </c>
      <c r="H669" s="66">
        <v>0.61099999999999999</v>
      </c>
      <c r="I669" s="65">
        <v>10639</v>
      </c>
      <c r="J669" s="66">
        <v>0.88600000000000001</v>
      </c>
      <c r="K669" s="65">
        <v>18265377051</v>
      </c>
      <c r="L669" s="65">
        <v>25968</v>
      </c>
      <c r="M669" s="65">
        <v>703380</v>
      </c>
      <c r="N669" s="65">
        <v>235968</v>
      </c>
      <c r="O669" s="66">
        <v>0.77</v>
      </c>
      <c r="P669" s="65">
        <v>30644</v>
      </c>
      <c r="Q669" s="65">
        <v>31573</v>
      </c>
      <c r="R669" s="65">
        <v>31109</v>
      </c>
      <c r="S669" s="66">
        <v>1.3140000000000001</v>
      </c>
      <c r="T669" s="66">
        <v>1.69</v>
      </c>
      <c r="U669" s="66">
        <v>0.54</v>
      </c>
      <c r="V669" s="65">
        <v>17431885000</v>
      </c>
      <c r="W669" s="65">
        <v>19098869102</v>
      </c>
      <c r="X669" s="65">
        <v>5983085086</v>
      </c>
      <c r="Y669" s="65">
        <v>6127629842</v>
      </c>
      <c r="Z669" s="65">
        <v>34678</v>
      </c>
      <c r="AA669" s="65">
        <v>25294</v>
      </c>
      <c r="AB669" s="67">
        <v>0.65539999999999998</v>
      </c>
      <c r="AC669" s="65">
        <v>3450</v>
      </c>
      <c r="AD669" s="66">
        <v>0.30159999999999998</v>
      </c>
      <c r="AE669" s="66">
        <v>0.69</v>
      </c>
      <c r="AF669" s="65">
        <v>27672</v>
      </c>
      <c r="AG669" s="65">
        <v>29815</v>
      </c>
      <c r="AH669" s="65">
        <v>27899</v>
      </c>
      <c r="AI669" s="65">
        <v>684571</v>
      </c>
      <c r="AJ669" s="66">
        <v>0.65900000000000003</v>
      </c>
      <c r="AK669" s="66">
        <v>0.625</v>
      </c>
      <c r="AL669" s="66">
        <v>0.72499999999999998</v>
      </c>
      <c r="AM669" s="66">
        <v>0.70699999999999996</v>
      </c>
      <c r="AN669" s="66">
        <v>0.73699999999999999</v>
      </c>
      <c r="AO669" s="66">
        <v>0.433</v>
      </c>
      <c r="AP669" s="66">
        <v>0.60699999999999998</v>
      </c>
      <c r="AQ669" s="66">
        <v>0</v>
      </c>
      <c r="AR669" s="58">
        <v>0.64112999999999998</v>
      </c>
    </row>
    <row r="670" spans="1:44" x14ac:dyDescent="0.2">
      <c r="A670" s="61" t="s">
        <v>1360</v>
      </c>
      <c r="B670" s="58" t="s">
        <v>1361</v>
      </c>
      <c r="C670" s="65">
        <v>670687</v>
      </c>
      <c r="D670" s="65">
        <v>210838</v>
      </c>
      <c r="E670" s="66">
        <v>0.92</v>
      </c>
      <c r="F670" s="65">
        <v>18202</v>
      </c>
      <c r="G670" s="65">
        <v>54606</v>
      </c>
      <c r="H670" s="66">
        <v>0.53100000000000003</v>
      </c>
      <c r="I670" s="65">
        <v>21607</v>
      </c>
      <c r="J670" s="66">
        <v>0.86199999999999999</v>
      </c>
      <c r="K670" s="65">
        <v>4676803815</v>
      </c>
      <c r="L670" s="65">
        <v>5561</v>
      </c>
      <c r="M670" s="65">
        <v>841000</v>
      </c>
      <c r="N670" s="65">
        <v>268770</v>
      </c>
      <c r="O670" s="66">
        <v>0.878</v>
      </c>
      <c r="P670" s="65">
        <v>6553</v>
      </c>
      <c r="Q670" s="65">
        <v>6526</v>
      </c>
      <c r="R670" s="65">
        <v>6553</v>
      </c>
      <c r="S670" s="66">
        <v>1.3140000000000001</v>
      </c>
      <c r="T670" s="66">
        <v>1.171</v>
      </c>
      <c r="U670" s="66">
        <v>0.439</v>
      </c>
      <c r="V670" s="65">
        <v>4599103392</v>
      </c>
      <c r="W670" s="65">
        <v>4754504239</v>
      </c>
      <c r="X670" s="65">
        <v>1444448370</v>
      </c>
      <c r="Y670" s="65">
        <v>1494633769</v>
      </c>
      <c r="Z670" s="65">
        <v>7089</v>
      </c>
      <c r="AA670" s="65">
        <v>5505</v>
      </c>
      <c r="AB670" s="67">
        <v>0.19020000000000001</v>
      </c>
      <c r="AC670" s="65">
        <v>110</v>
      </c>
      <c r="AD670" s="66">
        <v>5.7599999999999998E-2</v>
      </c>
      <c r="AE670" s="66">
        <v>0.17100000000000001</v>
      </c>
      <c r="AF670" s="65">
        <v>5694</v>
      </c>
      <c r="AG670" s="65">
        <v>5701</v>
      </c>
      <c r="AH670" s="65">
        <v>6037</v>
      </c>
      <c r="AI670" s="65">
        <v>787560</v>
      </c>
      <c r="AJ670" s="66">
        <v>0.60199999999999998</v>
      </c>
      <c r="AK670" s="66">
        <v>0.58299999999999996</v>
      </c>
      <c r="AL670" s="66">
        <v>0.68300000000000005</v>
      </c>
      <c r="AM670" s="66">
        <v>0.64800000000000002</v>
      </c>
      <c r="AN670" s="66">
        <v>0.64800000000000002</v>
      </c>
      <c r="AO670" s="66">
        <v>0.67900000000000005</v>
      </c>
      <c r="AP670" s="66">
        <v>0.54800000000000004</v>
      </c>
      <c r="AQ670" s="66">
        <v>0.67900000000000005</v>
      </c>
      <c r="AR670" s="58">
        <v>0.18998000000000001</v>
      </c>
    </row>
    <row r="671" spans="1:44" x14ac:dyDescent="0.2">
      <c r="A671" s="61" t="s">
        <v>1362</v>
      </c>
      <c r="B671" s="58" t="s">
        <v>1363</v>
      </c>
      <c r="C671" s="65">
        <v>769900</v>
      </c>
      <c r="D671" s="65">
        <v>312659</v>
      </c>
      <c r="E671" s="66">
        <v>1.208</v>
      </c>
      <c r="F671" s="65">
        <v>18348</v>
      </c>
      <c r="G671" s="65">
        <v>55044</v>
      </c>
      <c r="H671" s="66">
        <v>0.38400000000000001</v>
      </c>
      <c r="I671" s="65">
        <v>23740</v>
      </c>
      <c r="J671" s="66">
        <v>0.81899999999999995</v>
      </c>
      <c r="K671" s="65">
        <v>3380289126</v>
      </c>
      <c r="L671" s="65">
        <v>3470</v>
      </c>
      <c r="M671" s="65">
        <v>974146</v>
      </c>
      <c r="N671" s="65">
        <v>398528</v>
      </c>
      <c r="O671" s="66">
        <v>1.3009999999999999</v>
      </c>
      <c r="P671" s="65">
        <v>4153</v>
      </c>
      <c r="Q671" s="65">
        <v>4036</v>
      </c>
      <c r="R671" s="65">
        <v>4153</v>
      </c>
      <c r="S671" s="66">
        <v>1.3140000000000001</v>
      </c>
      <c r="T671" s="66">
        <v>1.101</v>
      </c>
      <c r="U671" s="66">
        <v>0.32200000000000001</v>
      </c>
      <c r="V671" s="65">
        <v>3355307693</v>
      </c>
      <c r="W671" s="65">
        <v>3405270560</v>
      </c>
      <c r="X671" s="65">
        <v>1534193153</v>
      </c>
      <c r="Y671" s="65">
        <v>1382893456</v>
      </c>
      <c r="Z671" s="65">
        <v>4423</v>
      </c>
      <c r="AA671" s="65">
        <v>3403</v>
      </c>
      <c r="AB671" s="67">
        <v>9.8199999999999996E-2</v>
      </c>
      <c r="AC671" s="65">
        <v>81</v>
      </c>
      <c r="AD671" s="66">
        <v>3.9E-2</v>
      </c>
      <c r="AE671" s="66">
        <v>0.10100000000000001</v>
      </c>
      <c r="AF671" s="65">
        <v>3967</v>
      </c>
      <c r="AG671" s="65">
        <v>3602</v>
      </c>
      <c r="AH671" s="65">
        <v>3727</v>
      </c>
      <c r="AI671" s="65">
        <v>913676</v>
      </c>
      <c r="AJ671" s="66">
        <v>0.53700000000000003</v>
      </c>
      <c r="AK671" s="66">
        <v>0.50900000000000001</v>
      </c>
      <c r="AL671" s="66">
        <v>0.60899999999999999</v>
      </c>
      <c r="AM671" s="66">
        <v>0.57599999999999996</v>
      </c>
      <c r="AN671" s="66">
        <v>0.57599999999999996</v>
      </c>
      <c r="AO671" s="66">
        <v>0.66400000000000003</v>
      </c>
      <c r="AP671" s="66">
        <v>0.47599999999999998</v>
      </c>
      <c r="AQ671" s="66">
        <v>0.66400000000000003</v>
      </c>
      <c r="AR671" s="58">
        <v>0.10607999999999999</v>
      </c>
    </row>
    <row r="672" spans="1:44" x14ac:dyDescent="0.2">
      <c r="A672" s="61" t="s">
        <v>1364</v>
      </c>
      <c r="B672" s="58" t="s">
        <v>1365</v>
      </c>
      <c r="C672" s="65">
        <v>415320</v>
      </c>
      <c r="D672" s="65">
        <v>147906</v>
      </c>
      <c r="E672" s="66">
        <v>0.60699999999999998</v>
      </c>
      <c r="F672" s="65">
        <v>13246</v>
      </c>
      <c r="G672" s="65">
        <v>39738</v>
      </c>
      <c r="H672" s="66">
        <v>0.69099999999999995</v>
      </c>
      <c r="I672" s="65">
        <v>9236</v>
      </c>
      <c r="J672" s="66">
        <v>0.90900000000000003</v>
      </c>
      <c r="K672" s="65">
        <v>636822560</v>
      </c>
      <c r="L672" s="65">
        <v>1169</v>
      </c>
      <c r="M672" s="65">
        <v>544758</v>
      </c>
      <c r="N672" s="65">
        <v>196112</v>
      </c>
      <c r="O672" s="66">
        <v>0.64</v>
      </c>
      <c r="P672" s="65">
        <v>1453</v>
      </c>
      <c r="Q672" s="65">
        <v>1443</v>
      </c>
      <c r="R672" s="65">
        <v>1453</v>
      </c>
      <c r="S672" s="66">
        <v>1.141</v>
      </c>
      <c r="T672" s="66">
        <v>1.6739999999999999</v>
      </c>
      <c r="U672" s="66">
        <v>0.61699999999999999</v>
      </c>
      <c r="V672" s="65">
        <v>629898506</v>
      </c>
      <c r="W672" s="65">
        <v>643746614</v>
      </c>
      <c r="X672" s="65">
        <v>224863167</v>
      </c>
      <c r="Y672" s="65">
        <v>229255708</v>
      </c>
      <c r="Z672" s="65">
        <v>1550</v>
      </c>
      <c r="AA672" s="65">
        <v>1151</v>
      </c>
      <c r="AB672" s="67">
        <v>0.40670000000000001</v>
      </c>
      <c r="AC672" s="65">
        <v>0</v>
      </c>
      <c r="AD672" s="66">
        <v>0.10920000000000001</v>
      </c>
      <c r="AE672" s="66">
        <v>0.67400000000000004</v>
      </c>
      <c r="AF672" s="65">
        <v>1153</v>
      </c>
      <c r="AG672" s="65">
        <v>1196</v>
      </c>
      <c r="AH672" s="65">
        <v>1260</v>
      </c>
      <c r="AI672" s="65">
        <v>510910</v>
      </c>
      <c r="AJ672" s="66">
        <v>0.82899999999999996</v>
      </c>
      <c r="AK672" s="66">
        <v>0.83699999999999997</v>
      </c>
      <c r="AL672" s="66">
        <v>0.93700000000000006</v>
      </c>
      <c r="AM672" s="66">
        <v>0.83699999999999997</v>
      </c>
      <c r="AN672" s="66">
        <v>0.83699999999999997</v>
      </c>
      <c r="AO672" s="66">
        <v>0.50700000000000001</v>
      </c>
      <c r="AP672" s="66">
        <v>0.70699999999999996</v>
      </c>
      <c r="AQ672" s="66">
        <v>0.70699999999999996</v>
      </c>
      <c r="AR672" s="58">
        <v>0.28954999999999997</v>
      </c>
    </row>
    <row r="673" spans="1:44" x14ac:dyDescent="0.2">
      <c r="A673" s="61" t="s">
        <v>1366</v>
      </c>
      <c r="B673" s="58" t="s">
        <v>1367</v>
      </c>
      <c r="C673" s="65">
        <v>317848</v>
      </c>
      <c r="D673" s="65">
        <v>125149</v>
      </c>
      <c r="E673" s="66">
        <v>0.49</v>
      </c>
      <c r="F673" s="65">
        <v>14347</v>
      </c>
      <c r="G673" s="65">
        <v>43041</v>
      </c>
      <c r="H673" s="66">
        <v>0.751</v>
      </c>
      <c r="I673" s="65">
        <v>5736</v>
      </c>
      <c r="J673" s="66">
        <v>0.92700000000000005</v>
      </c>
      <c r="K673" s="65">
        <v>329527549</v>
      </c>
      <c r="L673" s="65">
        <v>847</v>
      </c>
      <c r="M673" s="65">
        <v>389052</v>
      </c>
      <c r="N673" s="65">
        <v>153814</v>
      </c>
      <c r="O673" s="66">
        <v>0.502</v>
      </c>
      <c r="P673" s="65">
        <v>1024</v>
      </c>
      <c r="Q673" s="65">
        <v>1052</v>
      </c>
      <c r="R673" s="65">
        <v>1038</v>
      </c>
      <c r="S673" s="66">
        <v>1.141</v>
      </c>
      <c r="T673" s="66">
        <v>1.7509999999999999</v>
      </c>
      <c r="U673" s="66">
        <v>0.77900000000000003</v>
      </c>
      <c r="V673" s="65">
        <v>328174365</v>
      </c>
      <c r="W673" s="65">
        <v>330880734</v>
      </c>
      <c r="X673" s="65">
        <v>112761584</v>
      </c>
      <c r="Y673" s="65">
        <v>130280992</v>
      </c>
      <c r="Z673" s="65">
        <v>1041</v>
      </c>
      <c r="AA673" s="65">
        <v>857</v>
      </c>
      <c r="AB673" s="67">
        <v>0.4556</v>
      </c>
      <c r="AC673" s="65">
        <v>6</v>
      </c>
      <c r="AD673" s="66">
        <v>0.12809999999999999</v>
      </c>
      <c r="AE673" s="66">
        <v>0.751</v>
      </c>
      <c r="AF673" s="65">
        <v>868</v>
      </c>
      <c r="AG673" s="65">
        <v>827</v>
      </c>
      <c r="AH673" s="65">
        <v>904</v>
      </c>
      <c r="AI673" s="65">
        <v>366018</v>
      </c>
      <c r="AJ673" s="66">
        <v>0.9</v>
      </c>
      <c r="AK673" s="66">
        <v>0.85899999999999999</v>
      </c>
      <c r="AL673" s="66">
        <v>0.95</v>
      </c>
      <c r="AM673" s="66">
        <v>0.89</v>
      </c>
      <c r="AN673" s="66">
        <v>0.89</v>
      </c>
      <c r="AO673" s="66">
        <v>0.42499999999999999</v>
      </c>
      <c r="AP673" s="66">
        <v>0.79</v>
      </c>
      <c r="AQ673" s="66">
        <v>0.79</v>
      </c>
      <c r="AR673" s="58">
        <v>0.36831000000000003</v>
      </c>
    </row>
    <row r="674" spans="1:44" x14ac:dyDescent="0.2">
      <c r="A674" s="61" t="s">
        <v>1368</v>
      </c>
      <c r="B674" s="58" t="s">
        <v>1369</v>
      </c>
      <c r="C674" s="65">
        <v>676128</v>
      </c>
      <c r="D674" s="65">
        <v>196205</v>
      </c>
      <c r="E674" s="66">
        <v>0.89300000000000002</v>
      </c>
      <c r="F674" s="65">
        <v>22239</v>
      </c>
      <c r="G674" s="65">
        <v>66717</v>
      </c>
      <c r="H674" s="66">
        <v>0.54500000000000004</v>
      </c>
      <c r="I674" s="65">
        <v>11535</v>
      </c>
      <c r="J674" s="66">
        <v>0.86699999999999999</v>
      </c>
      <c r="K674" s="65">
        <v>126436109</v>
      </c>
      <c r="L674" s="65">
        <v>161</v>
      </c>
      <c r="M674" s="65">
        <v>785317</v>
      </c>
      <c r="N674" s="65">
        <v>227890</v>
      </c>
      <c r="O674" s="66">
        <v>0.74399999999999999</v>
      </c>
      <c r="P674" s="65">
        <v>135</v>
      </c>
      <c r="Q674" s="65">
        <v>142</v>
      </c>
      <c r="R674" s="65">
        <v>139</v>
      </c>
      <c r="S674" s="66">
        <v>1.141</v>
      </c>
      <c r="T674" s="66">
        <v>1.3169999999999999</v>
      </c>
      <c r="U674" s="66">
        <v>0.44800000000000001</v>
      </c>
      <c r="V674" s="65">
        <v>142620200</v>
      </c>
      <c r="W674" s="65">
        <v>126436109</v>
      </c>
      <c r="X674" s="65">
        <v>35223025</v>
      </c>
      <c r="Y674" s="65">
        <v>36690382</v>
      </c>
      <c r="Z674" s="65">
        <v>187</v>
      </c>
      <c r="AA674" s="65">
        <v>123</v>
      </c>
      <c r="AB674" s="67">
        <v>0.45079999999999998</v>
      </c>
      <c r="AC674" s="65">
        <v>0</v>
      </c>
      <c r="AD674" s="66">
        <v>2.2700000000000001E-2</v>
      </c>
      <c r="AE674" s="66">
        <v>0.317</v>
      </c>
      <c r="AF674" s="65">
        <v>125</v>
      </c>
      <c r="AG674" s="65">
        <v>182</v>
      </c>
      <c r="AH674" s="65">
        <v>171</v>
      </c>
      <c r="AI674" s="65">
        <v>739392</v>
      </c>
      <c r="AJ674" s="66">
        <v>0.69199999999999995</v>
      </c>
      <c r="AK674" s="66">
        <v>0.80100000000000005</v>
      </c>
      <c r="AL674" s="66">
        <v>0.90100000000000002</v>
      </c>
      <c r="AM674" s="66">
        <v>0.80100000000000005</v>
      </c>
      <c r="AN674" s="66">
        <v>0.80100000000000005</v>
      </c>
      <c r="AO674" s="66">
        <v>0.5</v>
      </c>
      <c r="AP674" s="66">
        <v>0.57599999999999996</v>
      </c>
      <c r="AQ674" s="66">
        <v>0.57599999999999996</v>
      </c>
      <c r="AR674" s="58">
        <v>0.42857000000000001</v>
      </c>
    </row>
    <row r="675" spans="1:44" x14ac:dyDescent="0.2">
      <c r="A675" s="61" t="s">
        <v>1370</v>
      </c>
      <c r="B675" s="58" t="s">
        <v>1371</v>
      </c>
      <c r="C675" s="65">
        <v>427462</v>
      </c>
      <c r="D675" s="65">
        <v>137663</v>
      </c>
      <c r="E675" s="66">
        <v>0.59399999999999997</v>
      </c>
      <c r="F675" s="65">
        <v>14261</v>
      </c>
      <c r="G675" s="65">
        <v>42783</v>
      </c>
      <c r="H675" s="66">
        <v>0.69799999999999995</v>
      </c>
      <c r="I675" s="65">
        <v>8274</v>
      </c>
      <c r="J675" s="66">
        <v>0.91100000000000003</v>
      </c>
      <c r="K675" s="65">
        <v>389623987</v>
      </c>
      <c r="L675" s="65">
        <v>765</v>
      </c>
      <c r="M675" s="65">
        <v>509312</v>
      </c>
      <c r="N675" s="65">
        <v>169154</v>
      </c>
      <c r="O675" s="66">
        <v>0.55200000000000005</v>
      </c>
      <c r="P675" s="65">
        <v>883</v>
      </c>
      <c r="Q675" s="65">
        <v>952</v>
      </c>
      <c r="R675" s="65">
        <v>918</v>
      </c>
      <c r="S675" s="66">
        <v>1.141</v>
      </c>
      <c r="T675" s="66">
        <v>1.6830000000000001</v>
      </c>
      <c r="U675" s="66">
        <v>0.64200000000000002</v>
      </c>
      <c r="V675" s="65">
        <v>377432811</v>
      </c>
      <c r="W675" s="65">
        <v>401815164</v>
      </c>
      <c r="X675" s="65">
        <v>124728090</v>
      </c>
      <c r="Y675" s="65">
        <v>129403438</v>
      </c>
      <c r="Z675" s="65">
        <v>940</v>
      </c>
      <c r="AA675" s="65">
        <v>767</v>
      </c>
      <c r="AB675" s="67">
        <v>0.48809999999999998</v>
      </c>
      <c r="AC675" s="65">
        <v>11</v>
      </c>
      <c r="AD675" s="66">
        <v>0.1268</v>
      </c>
      <c r="AE675" s="66">
        <v>0.68300000000000005</v>
      </c>
      <c r="AF675" s="65">
        <v>913</v>
      </c>
      <c r="AG675" s="65">
        <v>827</v>
      </c>
      <c r="AH675" s="65">
        <v>819</v>
      </c>
      <c r="AI675" s="65">
        <v>490616</v>
      </c>
      <c r="AJ675" s="66">
        <v>0.83799999999999997</v>
      </c>
      <c r="AK675" s="66">
        <v>0.82499999999999996</v>
      </c>
      <c r="AL675" s="66">
        <v>0.92500000000000004</v>
      </c>
      <c r="AM675" s="66">
        <v>0.82499999999999996</v>
      </c>
      <c r="AN675" s="66">
        <v>0.82499999999999996</v>
      </c>
      <c r="AO675" s="66">
        <v>0.48399999999999999</v>
      </c>
      <c r="AP675" s="66">
        <v>0.71899999999999997</v>
      </c>
      <c r="AQ675" s="66">
        <v>0.71899999999999997</v>
      </c>
      <c r="AR675" s="58">
        <v>0.38353999999999999</v>
      </c>
    </row>
    <row r="676" spans="1:44" x14ac:dyDescent="0.2">
      <c r="A676" s="61" t="s">
        <v>1372</v>
      </c>
      <c r="B676" s="58" t="s">
        <v>1373</v>
      </c>
      <c r="C676" s="65">
        <v>356647</v>
      </c>
      <c r="D676" s="65">
        <v>135299</v>
      </c>
      <c r="E676" s="66">
        <v>0.53900000000000003</v>
      </c>
      <c r="F676" s="65">
        <v>14775</v>
      </c>
      <c r="G676" s="65">
        <v>44325</v>
      </c>
      <c r="H676" s="66">
        <v>0.72599999999999998</v>
      </c>
      <c r="I676" s="65">
        <v>9111</v>
      </c>
      <c r="J676" s="66">
        <v>0.92</v>
      </c>
      <c r="K676" s="65">
        <v>353063476</v>
      </c>
      <c r="L676" s="65">
        <v>835</v>
      </c>
      <c r="M676" s="65">
        <v>422830</v>
      </c>
      <c r="N676" s="65">
        <v>160414</v>
      </c>
      <c r="O676" s="66">
        <v>0.52400000000000002</v>
      </c>
      <c r="P676" s="65">
        <v>925</v>
      </c>
      <c r="Q676" s="65">
        <v>968</v>
      </c>
      <c r="R676" s="65">
        <v>947</v>
      </c>
      <c r="S676" s="66">
        <v>1.141</v>
      </c>
      <c r="T676" s="66">
        <v>1.734</v>
      </c>
      <c r="U676" s="66">
        <v>0.70099999999999996</v>
      </c>
      <c r="V676" s="65">
        <v>353046242</v>
      </c>
      <c r="W676" s="65">
        <v>353080710</v>
      </c>
      <c r="X676" s="65">
        <v>128691351</v>
      </c>
      <c r="Y676" s="65">
        <v>133946499</v>
      </c>
      <c r="Z676" s="65">
        <v>990</v>
      </c>
      <c r="AA676" s="65">
        <v>816</v>
      </c>
      <c r="AB676" s="67">
        <v>0.50819999999999999</v>
      </c>
      <c r="AC676" s="65">
        <v>8</v>
      </c>
      <c r="AD676" s="66">
        <v>0.1754</v>
      </c>
      <c r="AE676" s="66">
        <v>0.73399999999999999</v>
      </c>
      <c r="AF676" s="65">
        <v>820</v>
      </c>
      <c r="AG676" s="65">
        <v>845</v>
      </c>
      <c r="AH676" s="65">
        <v>890</v>
      </c>
      <c r="AI676" s="65">
        <v>396719</v>
      </c>
      <c r="AJ676" s="66">
        <v>0.9</v>
      </c>
      <c r="AK676" s="66">
        <v>0.83199999999999996</v>
      </c>
      <c r="AL676" s="66">
        <v>0.93200000000000005</v>
      </c>
      <c r="AM676" s="66">
        <v>0.873</v>
      </c>
      <c r="AN676" s="66">
        <v>0.873</v>
      </c>
      <c r="AO676" s="66">
        <v>0.61399999999999999</v>
      </c>
      <c r="AP676" s="66">
        <v>0.77300000000000002</v>
      </c>
      <c r="AQ676" s="66">
        <v>0.77300000000000002</v>
      </c>
      <c r="AR676" s="58">
        <v>0.41467999999999999</v>
      </c>
    </row>
    <row r="677" spans="1:44" x14ac:dyDescent="0.2">
      <c r="A677" s="61" t="s">
        <v>1374</v>
      </c>
      <c r="B677" s="58" t="s">
        <v>1375</v>
      </c>
      <c r="C677" s="65">
        <v>1099306</v>
      </c>
      <c r="D677" s="65">
        <v>182022</v>
      </c>
      <c r="E677" s="66">
        <v>1.1599999999999999</v>
      </c>
      <c r="F677" s="65">
        <v>14988</v>
      </c>
      <c r="G677" s="65">
        <v>44964</v>
      </c>
      <c r="H677" s="66">
        <v>0.40899999999999997</v>
      </c>
      <c r="I677" s="65">
        <v>15105</v>
      </c>
      <c r="J677" s="66">
        <v>0.82599999999999996</v>
      </c>
      <c r="K677" s="65">
        <v>1814196999</v>
      </c>
      <c r="L677" s="65">
        <v>1349</v>
      </c>
      <c r="M677" s="65">
        <v>1344845</v>
      </c>
      <c r="N677" s="65">
        <v>228708</v>
      </c>
      <c r="O677" s="66">
        <v>0.747</v>
      </c>
      <c r="P677" s="65">
        <v>1564</v>
      </c>
      <c r="Q677" s="65">
        <v>1589</v>
      </c>
      <c r="R677" s="65">
        <v>1577</v>
      </c>
      <c r="S677" s="66">
        <v>1.141</v>
      </c>
      <c r="T677" s="66">
        <v>1.8340000000000001</v>
      </c>
      <c r="U677" s="66">
        <v>0.34799999999999998</v>
      </c>
      <c r="V677" s="65">
        <v>1765069597</v>
      </c>
      <c r="W677" s="65">
        <v>1863324401</v>
      </c>
      <c r="X677" s="65">
        <v>296041497</v>
      </c>
      <c r="Y677" s="65">
        <v>308528286</v>
      </c>
      <c r="Z677" s="65">
        <v>1695</v>
      </c>
      <c r="AA677" s="65">
        <v>1304</v>
      </c>
      <c r="AB677" s="67">
        <v>0.57440000000000002</v>
      </c>
      <c r="AC677" s="65">
        <v>12</v>
      </c>
      <c r="AD677" s="66">
        <v>0.16250000000000001</v>
      </c>
      <c r="AE677" s="66">
        <v>0.83399999999999996</v>
      </c>
      <c r="AF677" s="65">
        <v>1619</v>
      </c>
      <c r="AG677" s="65">
        <v>1586</v>
      </c>
      <c r="AH677" s="65">
        <v>1453</v>
      </c>
      <c r="AI677" s="65">
        <v>1282398</v>
      </c>
      <c r="AJ677" s="66">
        <v>0.48199999999999998</v>
      </c>
      <c r="AK677" s="66">
        <v>0.58699999999999997</v>
      </c>
      <c r="AL677" s="66">
        <v>0.68700000000000006</v>
      </c>
      <c r="AM677" s="66">
        <v>0.58699999999999997</v>
      </c>
      <c r="AN677" s="66">
        <v>0.58699999999999997</v>
      </c>
      <c r="AO677" s="66">
        <v>0.23100000000000001</v>
      </c>
      <c r="AP677" s="66">
        <v>0.26400000000000001</v>
      </c>
      <c r="AQ677" s="66">
        <v>0.36</v>
      </c>
      <c r="AR677" s="58">
        <v>0.48909999999999998</v>
      </c>
    </row>
    <row r="678" spans="1:44" x14ac:dyDescent="0.2">
      <c r="A678" s="61" t="s">
        <v>1376</v>
      </c>
      <c r="B678" s="58" t="s">
        <v>1377</v>
      </c>
      <c r="C678" s="65">
        <v>609376</v>
      </c>
      <c r="D678" s="65">
        <v>131557</v>
      </c>
      <c r="E678" s="66">
        <v>0.70799999999999996</v>
      </c>
      <c r="F678" s="65">
        <v>13388</v>
      </c>
      <c r="G678" s="65">
        <v>40164</v>
      </c>
      <c r="H678" s="66">
        <v>0.63900000000000001</v>
      </c>
      <c r="I678" s="65">
        <v>6851</v>
      </c>
      <c r="J678" s="66">
        <v>0.89400000000000002</v>
      </c>
      <c r="K678" s="65">
        <v>489801996</v>
      </c>
      <c r="L678" s="65">
        <v>610</v>
      </c>
      <c r="M678" s="65">
        <v>802954</v>
      </c>
      <c r="N678" s="65">
        <v>176416</v>
      </c>
      <c r="O678" s="66">
        <v>0.57599999999999996</v>
      </c>
      <c r="P678" s="65">
        <v>769</v>
      </c>
      <c r="Q678" s="65">
        <v>855</v>
      </c>
      <c r="R678" s="65">
        <v>812</v>
      </c>
      <c r="S678" s="66">
        <v>1.141</v>
      </c>
      <c r="T678" s="66">
        <v>1.907</v>
      </c>
      <c r="U678" s="66">
        <v>0.57399999999999995</v>
      </c>
      <c r="V678" s="65">
        <v>481134153</v>
      </c>
      <c r="W678" s="65">
        <v>498469840</v>
      </c>
      <c r="X678" s="65">
        <v>100614161</v>
      </c>
      <c r="Y678" s="65">
        <v>107614209</v>
      </c>
      <c r="Z678" s="65">
        <v>818</v>
      </c>
      <c r="AA678" s="65">
        <v>571</v>
      </c>
      <c r="AB678" s="67">
        <v>0.5988</v>
      </c>
      <c r="AC678" s="65">
        <v>0</v>
      </c>
      <c r="AD678" s="66">
        <v>0.20749999999999999</v>
      </c>
      <c r="AE678" s="66">
        <v>0.90700000000000003</v>
      </c>
      <c r="AF678" s="65">
        <v>797</v>
      </c>
      <c r="AG678" s="65">
        <v>762</v>
      </c>
      <c r="AH678" s="65">
        <v>642</v>
      </c>
      <c r="AI678" s="65">
        <v>776432</v>
      </c>
      <c r="AJ678" s="66">
        <v>0.73599999999999999</v>
      </c>
      <c r="AK678" s="66">
        <v>0.78300000000000003</v>
      </c>
      <c r="AL678" s="66">
        <v>0.88300000000000001</v>
      </c>
      <c r="AM678" s="66">
        <v>0.78300000000000003</v>
      </c>
      <c r="AN678" s="66">
        <v>0.81699999999999995</v>
      </c>
      <c r="AO678" s="66">
        <v>0.28599999999999998</v>
      </c>
      <c r="AP678" s="66">
        <v>0.55500000000000005</v>
      </c>
      <c r="AQ678" s="66">
        <v>0.55500000000000005</v>
      </c>
      <c r="AR678" s="58">
        <v>0.57625999999999999</v>
      </c>
    </row>
    <row r="679" spans="1:44" x14ac:dyDescent="0.2">
      <c r="A679" s="61" t="s">
        <v>1378</v>
      </c>
      <c r="B679" s="58" t="s">
        <v>1379</v>
      </c>
      <c r="C679" s="65">
        <v>771321687</v>
      </c>
      <c r="D679" s="65">
        <v>143919536</v>
      </c>
      <c r="E679" s="66">
        <v>848.4150000000003</v>
      </c>
      <c r="F679" s="65">
        <v>11846416</v>
      </c>
      <c r="G679" s="65">
        <v>35539248</v>
      </c>
      <c r="H679" s="66">
        <v>389.29399999999958</v>
      </c>
      <c r="I679" s="65">
        <v>11187369</v>
      </c>
      <c r="J679" s="66">
        <v>573.71099999999979</v>
      </c>
      <c r="K679" s="65">
        <v>2375730929837</v>
      </c>
      <c r="L679" s="65">
        <v>2634740</v>
      </c>
      <c r="M679" s="65">
        <v>946601002</v>
      </c>
      <c r="N679" s="65">
        <v>179372286</v>
      </c>
      <c r="O679" s="66">
        <v>585.64399999999978</v>
      </c>
      <c r="P679" s="65">
        <v>3170046</v>
      </c>
      <c r="Q679" s="65">
        <v>3226155</v>
      </c>
      <c r="R679" s="65">
        <v>3201566</v>
      </c>
      <c r="S679" s="66">
        <v>790.11299999999665</v>
      </c>
      <c r="T679" s="66">
        <v>1026.6840000000002</v>
      </c>
      <c r="U679" s="66">
        <v>357.93199999999996</v>
      </c>
      <c r="V679" s="65">
        <v>2299867703671</v>
      </c>
      <c r="W679" s="65">
        <v>2453255103072</v>
      </c>
      <c r="X679" s="65">
        <v>792013952232</v>
      </c>
      <c r="Y679" s="65">
        <v>805928399064</v>
      </c>
      <c r="Z679" s="65">
        <v>3445190</v>
      </c>
      <c r="AA679" s="65">
        <v>2539800</v>
      </c>
      <c r="AB679" s="67">
        <v>288.73329999999982</v>
      </c>
      <c r="AC679" s="65">
        <v>222018</v>
      </c>
      <c r="AD679" s="66">
        <v>77.524699999999982</v>
      </c>
      <c r="AE679" s="66">
        <v>354.24199999999985</v>
      </c>
      <c r="AF679" s="65">
        <v>2919921</v>
      </c>
      <c r="AG679" s="65">
        <v>2898662</v>
      </c>
      <c r="AH679" s="65">
        <v>2767743</v>
      </c>
      <c r="AI679" s="65">
        <v>898487132</v>
      </c>
      <c r="AJ679" s="66">
        <v>446.88799999999861</v>
      </c>
      <c r="AK679" s="66">
        <v>441.71500000000026</v>
      </c>
      <c r="AL679" s="66">
        <v>506.46299999999985</v>
      </c>
      <c r="AM679" s="66">
        <v>470.10200000000043</v>
      </c>
      <c r="AN679" s="66">
        <v>477.3200000000005</v>
      </c>
      <c r="AO679" s="66">
        <v>363.51099999999929</v>
      </c>
      <c r="AP679" s="66">
        <v>379.6520000000001</v>
      </c>
      <c r="AQ679" s="66">
        <v>437.65200000000016</v>
      </c>
      <c r="AR679" s="58">
        <v>249.29033999999996</v>
      </c>
    </row>
    <row r="680" spans="1:44" x14ac:dyDescent="0.2">
      <c r="C680" s="65">
        <f>SUM(C6:C679)/2</f>
        <v>771321687</v>
      </c>
      <c r="D680" s="65">
        <f t="shared" ref="D680:J680" si="0">SUM(D6:D679)/2</f>
        <v>143919536</v>
      </c>
      <c r="E680" s="66">
        <f t="shared" si="0"/>
        <v>848.4150000000003</v>
      </c>
      <c r="F680" s="65">
        <f t="shared" si="0"/>
        <v>11846416</v>
      </c>
      <c r="G680" s="65">
        <f t="shared" si="0"/>
        <v>35539248</v>
      </c>
      <c r="H680" s="66">
        <f t="shared" si="0"/>
        <v>389.29399999999958</v>
      </c>
      <c r="I680" s="65">
        <f t="shared" si="0"/>
        <v>11187369</v>
      </c>
      <c r="J680" s="66">
        <f t="shared" si="0"/>
        <v>573.71099999999979</v>
      </c>
      <c r="K680" s="65">
        <f t="shared" ref="K680" si="1">SUM(K6:K679)/2</f>
        <v>2375730929837</v>
      </c>
      <c r="L680" s="65">
        <f t="shared" ref="L680" si="2">SUM(L6:L679)/2</f>
        <v>2634740</v>
      </c>
      <c r="M680" s="65">
        <f t="shared" ref="M680" si="3">SUM(M6:M679)/2</f>
        <v>946601002</v>
      </c>
      <c r="N680" s="65">
        <f t="shared" ref="N680" si="4">SUM(N6:N679)/2</f>
        <v>179372286</v>
      </c>
      <c r="O680" s="66">
        <f t="shared" ref="O680" si="5">SUM(O6:O679)/2</f>
        <v>585.64399999999978</v>
      </c>
      <c r="P680" s="65">
        <f t="shared" ref="P680" si="6">SUM(P6:P679)/2</f>
        <v>3170046</v>
      </c>
      <c r="Q680" s="65">
        <f t="shared" ref="Q680" si="7">SUM(Q6:Q679)/2</f>
        <v>3226155</v>
      </c>
      <c r="R680" s="65">
        <f t="shared" ref="R680" si="8">SUM(R6:R679)/2</f>
        <v>3201566</v>
      </c>
      <c r="S680" s="66">
        <f t="shared" ref="S680" si="9">SUM(S6:S679)/2</f>
        <v>790.11299999999665</v>
      </c>
      <c r="T680" s="66">
        <f t="shared" ref="T680" si="10">SUM(T6:T679)/2</f>
        <v>1026.6840000000002</v>
      </c>
      <c r="U680" s="66">
        <f t="shared" ref="U680" si="11">SUM(U6:U679)/2</f>
        <v>357.93199999999996</v>
      </c>
      <c r="V680" s="65">
        <f t="shared" ref="V680" si="12">SUM(V6:V679)/2</f>
        <v>2299867703671</v>
      </c>
      <c r="W680" s="65">
        <f t="shared" ref="W680" si="13">SUM(W6:W679)/2</f>
        <v>2453255103072</v>
      </c>
      <c r="X680" s="65">
        <f t="shared" ref="X680" si="14">SUM(X6:X679)/2</f>
        <v>792013952232</v>
      </c>
      <c r="Y680" s="65">
        <f t="shared" ref="Y680" si="15">SUM(Y6:Y679)/2</f>
        <v>805928399064</v>
      </c>
      <c r="Z680" s="65">
        <f t="shared" ref="Z680" si="16">SUM(Z6:Z679)/2</f>
        <v>3445190</v>
      </c>
      <c r="AA680" s="65">
        <f t="shared" ref="AA680" si="17">SUM(AA6:AA679)/2</f>
        <v>2539800</v>
      </c>
      <c r="AB680" s="67">
        <f t="shared" ref="AB680" si="18">SUM(AB6:AB679)/2</f>
        <v>288.73329999999982</v>
      </c>
      <c r="AC680" s="65">
        <f t="shared" ref="AC680" si="19">SUM(AC6:AC679)/2</f>
        <v>222018</v>
      </c>
      <c r="AD680" s="66">
        <f t="shared" ref="AD680" si="20">SUM(AD6:AD679)/2</f>
        <v>77.524699999999982</v>
      </c>
      <c r="AE680" s="66">
        <f t="shared" ref="AE680" si="21">SUM(AE6:AE679)/2</f>
        <v>354.24199999999985</v>
      </c>
      <c r="AF680" s="65">
        <f t="shared" ref="AF680" si="22">SUM(AF6:AF679)/2</f>
        <v>2919921</v>
      </c>
      <c r="AG680" s="65">
        <f t="shared" ref="AG680" si="23">SUM(AG6:AG679)/2</f>
        <v>2898662</v>
      </c>
      <c r="AH680" s="65">
        <f t="shared" ref="AH680" si="24">SUM(AH6:AH679)/2</f>
        <v>2767743</v>
      </c>
      <c r="AI680" s="65">
        <f t="shared" ref="AI680" si="25">SUM(AI6:AI679)/2</f>
        <v>898487132</v>
      </c>
      <c r="AJ680" s="66">
        <f t="shared" ref="AJ680" si="26">SUM(AJ6:AJ679)/2</f>
        <v>446.88799999999861</v>
      </c>
      <c r="AK680" s="66">
        <f t="shared" ref="AK680" si="27">SUM(AK6:AK679)/2</f>
        <v>441.71500000000026</v>
      </c>
      <c r="AL680" s="66">
        <f t="shared" ref="AL680" si="28">SUM(AL6:AL679)/2</f>
        <v>506.46299999999985</v>
      </c>
      <c r="AM680" s="66">
        <f t="shared" ref="AM680" si="29">SUM(AM6:AM679)/2</f>
        <v>470.10200000000043</v>
      </c>
      <c r="AN680" s="66">
        <f t="shared" ref="AN680" si="30">SUM(AN6:AN679)/2</f>
        <v>477.3200000000005</v>
      </c>
      <c r="AO680" s="66">
        <f t="shared" ref="AO680" si="31">SUM(AO6:AO679)/2</f>
        <v>363.51099999999929</v>
      </c>
      <c r="AP680" s="66">
        <f t="shared" ref="AP680" si="32">SUM(AP6:AP679)/2</f>
        <v>379.6520000000001</v>
      </c>
      <c r="AQ680" s="66">
        <f t="shared" ref="AQ680:AR680" si="33">SUM(AQ6:AQ679)/2</f>
        <v>437.65200000000016</v>
      </c>
      <c r="AR680" s="58">
        <f t="shared" si="33"/>
        <v>249.29033999999996</v>
      </c>
    </row>
    <row r="681" spans="1:44" x14ac:dyDescent="0.2">
      <c r="C681" s="65">
        <f>C679-C680</f>
        <v>0</v>
      </c>
      <c r="D681" s="65">
        <f t="shared" ref="D681:U681" si="34">D679-D680</f>
        <v>0</v>
      </c>
      <c r="E681" s="65">
        <f t="shared" si="34"/>
        <v>0</v>
      </c>
      <c r="F681" s="65">
        <f t="shared" si="34"/>
        <v>0</v>
      </c>
      <c r="G681" s="65">
        <f t="shared" si="34"/>
        <v>0</v>
      </c>
      <c r="H681" s="65">
        <f t="shared" si="34"/>
        <v>0</v>
      </c>
      <c r="I681" s="65">
        <f t="shared" si="34"/>
        <v>0</v>
      </c>
      <c r="J681" s="65">
        <f t="shared" si="34"/>
        <v>0</v>
      </c>
      <c r="K681" s="65">
        <f t="shared" si="34"/>
        <v>0</v>
      </c>
      <c r="L681" s="65">
        <f t="shared" si="34"/>
        <v>0</v>
      </c>
      <c r="M681" s="65">
        <f t="shared" si="34"/>
        <v>0</v>
      </c>
      <c r="N681" s="65">
        <f t="shared" si="34"/>
        <v>0</v>
      </c>
      <c r="O681" s="65">
        <f t="shared" si="34"/>
        <v>0</v>
      </c>
      <c r="P681" s="65">
        <f t="shared" si="34"/>
        <v>0</v>
      </c>
      <c r="Q681" s="65">
        <f t="shared" si="34"/>
        <v>0</v>
      </c>
      <c r="R681" s="65">
        <f t="shared" si="34"/>
        <v>0</v>
      </c>
      <c r="S681" s="65">
        <f t="shared" si="34"/>
        <v>0</v>
      </c>
      <c r="T681" s="65">
        <f t="shared" si="34"/>
        <v>0</v>
      </c>
      <c r="U681" s="65">
        <f t="shared" si="34"/>
        <v>0</v>
      </c>
      <c r="V681" s="65">
        <f t="shared" ref="V681" si="35">V679-V680</f>
        <v>0</v>
      </c>
      <c r="W681" s="65">
        <f t="shared" ref="W681" si="36">W679-W680</f>
        <v>0</v>
      </c>
      <c r="X681" s="65">
        <f t="shared" ref="X681" si="37">X679-X680</f>
        <v>0</v>
      </c>
      <c r="Y681" s="65">
        <f t="shared" ref="Y681" si="38">Y679-Y680</f>
        <v>0</v>
      </c>
      <c r="Z681" s="65">
        <f t="shared" ref="Z681" si="39">Z679-Z680</f>
        <v>0</v>
      </c>
      <c r="AA681" s="65">
        <f t="shared" ref="AA681" si="40">AA679-AA680</f>
        <v>0</v>
      </c>
      <c r="AB681" s="67">
        <f t="shared" ref="AB681" si="41">AB679-AB680</f>
        <v>0</v>
      </c>
      <c r="AC681" s="65">
        <f t="shared" ref="AC681" si="42">AC679-AC680</f>
        <v>0</v>
      </c>
      <c r="AD681" s="66">
        <f t="shared" ref="AD681" si="43">AD679-AD680</f>
        <v>0</v>
      </c>
      <c r="AE681" s="66">
        <f t="shared" ref="AE681" si="44">AE679-AE680</f>
        <v>0</v>
      </c>
      <c r="AF681" s="65">
        <f t="shared" ref="AF681" si="45">AF679-AF680</f>
        <v>0</v>
      </c>
      <c r="AG681" s="65">
        <f t="shared" ref="AG681" si="46">AG679-AG680</f>
        <v>0</v>
      </c>
      <c r="AH681" s="65">
        <f t="shared" ref="AH681" si="47">AH679-AH680</f>
        <v>0</v>
      </c>
      <c r="AI681" s="65">
        <f t="shared" ref="AI681" si="48">AI679-AI680</f>
        <v>0</v>
      </c>
      <c r="AJ681" s="66">
        <f t="shared" ref="AJ681" si="49">AJ679-AJ680</f>
        <v>0</v>
      </c>
      <c r="AK681" s="66">
        <f t="shared" ref="AK681" si="50">AK679-AK680</f>
        <v>0</v>
      </c>
      <c r="AL681" s="66">
        <f t="shared" ref="AL681" si="51">AL679-AL680</f>
        <v>0</v>
      </c>
      <c r="AM681" s="66">
        <f t="shared" ref="AM681" si="52">AM679-AM680</f>
        <v>0</v>
      </c>
      <c r="AN681" s="66">
        <f t="shared" ref="AN681" si="53">AN679-AN680</f>
        <v>0</v>
      </c>
      <c r="AO681" s="66">
        <f t="shared" ref="AO681" si="54">AO679-AO680</f>
        <v>0</v>
      </c>
      <c r="AP681" s="66">
        <f t="shared" ref="AP681" si="55">AP679-AP680</f>
        <v>0</v>
      </c>
      <c r="AQ681" s="66">
        <f t="shared" ref="AQ681:AR681" si="56">AQ679-AQ680</f>
        <v>0</v>
      </c>
      <c r="AR681" s="58">
        <f t="shared" si="56"/>
        <v>0</v>
      </c>
    </row>
    <row r="682" spans="1:44" x14ac:dyDescent="0.2">
      <c r="AK682" s="66"/>
      <c r="AL682" s="66"/>
      <c r="AM682" s="66"/>
      <c r="AN682" s="66"/>
      <c r="AO682" s="66"/>
      <c r="AP682" s="66"/>
      <c r="AQ682" s="66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682"/>
  <sheetViews>
    <sheetView workbookViewId="0">
      <pane xSplit="2" ySplit="5" topLeftCell="C6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703125" defaultRowHeight="12.75" x14ac:dyDescent="0.2"/>
  <cols>
    <col min="1" max="1" width="22" style="58" bestFit="1" customWidth="1"/>
    <col min="2" max="2" width="20.28515625" style="58" bestFit="1" customWidth="1"/>
    <col min="3" max="10" width="12.7109375" style="58" bestFit="1" customWidth="1"/>
    <col min="11" max="11" width="16.28515625" style="58" bestFit="1" customWidth="1"/>
    <col min="12" max="21" width="12.7109375" style="58" bestFit="1" customWidth="1"/>
    <col min="22" max="23" width="17.42578125" style="58" bestFit="1" customWidth="1"/>
    <col min="24" max="25" width="15.5703125" style="58" bestFit="1" customWidth="1"/>
    <col min="26" max="43" width="12.7109375" style="58" bestFit="1" customWidth="1"/>
    <col min="44" max="16384" width="12.5703125" style="58"/>
  </cols>
  <sheetData>
    <row r="1" spans="1:44" x14ac:dyDescent="0.2">
      <c r="A1" s="58" t="s">
        <v>1445</v>
      </c>
      <c r="C1" s="58" t="s">
        <v>1402</v>
      </c>
      <c r="D1" s="58" t="s">
        <v>1402</v>
      </c>
      <c r="E1" s="58" t="s">
        <v>1402</v>
      </c>
      <c r="F1" s="58" t="s">
        <v>1402</v>
      </c>
      <c r="G1" s="58" t="s">
        <v>1402</v>
      </c>
      <c r="H1" s="58" t="s">
        <v>1402</v>
      </c>
      <c r="I1" s="58" t="s">
        <v>1402</v>
      </c>
      <c r="J1" s="58" t="s">
        <v>1402</v>
      </c>
      <c r="K1" s="58" t="s">
        <v>1401</v>
      </c>
      <c r="L1" s="58" t="s">
        <v>1401</v>
      </c>
      <c r="M1" s="58" t="s">
        <v>1401</v>
      </c>
      <c r="N1" s="58" t="s">
        <v>1401</v>
      </c>
      <c r="O1" s="58" t="s">
        <v>1401</v>
      </c>
      <c r="P1" s="58" t="s">
        <v>1401</v>
      </c>
      <c r="Q1" s="58" t="s">
        <v>1401</v>
      </c>
      <c r="R1" s="58" t="s">
        <v>1401</v>
      </c>
      <c r="S1" s="58" t="s">
        <v>1401</v>
      </c>
      <c r="T1" s="58" t="s">
        <v>1401</v>
      </c>
      <c r="U1" s="58" t="s">
        <v>1401</v>
      </c>
      <c r="V1" s="58" t="s">
        <v>1400</v>
      </c>
      <c r="W1" s="58" t="s">
        <v>1400</v>
      </c>
      <c r="X1" s="58" t="s">
        <v>1400</v>
      </c>
      <c r="Y1" s="58" t="s">
        <v>1400</v>
      </c>
      <c r="Z1" s="58" t="s">
        <v>1400</v>
      </c>
      <c r="AA1" s="58" t="s">
        <v>1400</v>
      </c>
      <c r="AB1" s="58" t="s">
        <v>1400</v>
      </c>
      <c r="AC1" s="58" t="s">
        <v>1400</v>
      </c>
      <c r="AD1" s="58" t="s">
        <v>1400</v>
      </c>
      <c r="AE1" s="58" t="s">
        <v>1400</v>
      </c>
      <c r="AF1" s="58" t="s">
        <v>1406</v>
      </c>
      <c r="AG1" s="58" t="s">
        <v>1406</v>
      </c>
      <c r="AH1" s="58" t="s">
        <v>1403</v>
      </c>
      <c r="AI1" s="58" t="s">
        <v>1403</v>
      </c>
      <c r="AJ1" s="58" t="s">
        <v>1403</v>
      </c>
      <c r="AK1" s="58" t="s">
        <v>1405</v>
      </c>
      <c r="AL1" s="58" t="s">
        <v>1405</v>
      </c>
      <c r="AM1" s="58" t="s">
        <v>1405</v>
      </c>
      <c r="AN1" s="58" t="s">
        <v>1405</v>
      </c>
      <c r="AO1" s="58" t="s">
        <v>1404</v>
      </c>
      <c r="AP1" s="58" t="s">
        <v>1404</v>
      </c>
      <c r="AQ1" s="58" t="s">
        <v>1404</v>
      </c>
      <c r="AR1" s="58" t="s">
        <v>1407</v>
      </c>
    </row>
    <row r="2" spans="1:44" s="59" customFormat="1" ht="60" customHeight="1" x14ac:dyDescent="0.2">
      <c r="A2" s="59" t="s">
        <v>1444</v>
      </c>
      <c r="C2" s="59" t="s">
        <v>1459</v>
      </c>
      <c r="D2" s="59" t="s">
        <v>1460</v>
      </c>
      <c r="E2" s="59" t="s">
        <v>1461</v>
      </c>
      <c r="F2" s="59" t="s">
        <v>1462</v>
      </c>
      <c r="G2" s="59" t="s">
        <v>1380</v>
      </c>
      <c r="H2" s="59" t="s">
        <v>1433</v>
      </c>
      <c r="I2" s="59" t="s">
        <v>1463</v>
      </c>
      <c r="J2" s="59" t="s">
        <v>1464</v>
      </c>
      <c r="K2" s="59" t="s">
        <v>1456</v>
      </c>
      <c r="L2" s="59" t="s">
        <v>1421</v>
      </c>
      <c r="M2" s="59" t="s">
        <v>1439</v>
      </c>
      <c r="N2" s="59" t="s">
        <v>1435</v>
      </c>
      <c r="O2" s="59" t="s">
        <v>1387</v>
      </c>
      <c r="P2" s="59" t="s">
        <v>1457</v>
      </c>
      <c r="Q2" s="59" t="s">
        <v>1458</v>
      </c>
      <c r="R2" s="59" t="s">
        <v>1385</v>
      </c>
      <c r="S2" s="59" t="s">
        <v>1414</v>
      </c>
      <c r="T2" s="59" t="s">
        <v>1386</v>
      </c>
      <c r="U2" s="59" t="s">
        <v>1388</v>
      </c>
      <c r="V2" s="59" t="s">
        <v>1465</v>
      </c>
      <c r="W2" s="59" t="s">
        <v>1466</v>
      </c>
      <c r="X2" s="59" t="s">
        <v>1467</v>
      </c>
      <c r="Y2" s="59" t="s">
        <v>1468</v>
      </c>
      <c r="Z2" s="59" t="s">
        <v>1469</v>
      </c>
      <c r="AA2" s="59" t="s">
        <v>1470</v>
      </c>
      <c r="AB2" s="59" t="s">
        <v>1381</v>
      </c>
      <c r="AC2" s="59" t="s">
        <v>1424</v>
      </c>
      <c r="AD2" s="59" t="s">
        <v>1423</v>
      </c>
      <c r="AE2" s="59" t="s">
        <v>1422</v>
      </c>
      <c r="AF2" s="59" t="s">
        <v>1418</v>
      </c>
      <c r="AG2" s="59" t="s">
        <v>1419</v>
      </c>
      <c r="AH2" s="59" t="s">
        <v>1480</v>
      </c>
      <c r="AI2" s="59" t="s">
        <v>1481</v>
      </c>
      <c r="AJ2" s="59" t="s">
        <v>1430</v>
      </c>
      <c r="AK2" s="59" t="s">
        <v>1413</v>
      </c>
      <c r="AL2" s="59" t="s">
        <v>1382</v>
      </c>
      <c r="AM2" s="59" t="s">
        <v>1383</v>
      </c>
      <c r="AN2" s="59" t="s">
        <v>1384</v>
      </c>
      <c r="AO2" s="59" t="s">
        <v>1427</v>
      </c>
      <c r="AP2" s="59" t="s">
        <v>1428</v>
      </c>
      <c r="AQ2" s="59" t="s">
        <v>1429</v>
      </c>
      <c r="AR2" s="59" t="s">
        <v>1412</v>
      </c>
    </row>
    <row r="3" spans="1:44" x14ac:dyDescent="0.2">
      <c r="A3" s="58" t="s">
        <v>1411</v>
      </c>
      <c r="B3" s="63">
        <v>43922</v>
      </c>
    </row>
    <row r="4" spans="1:44" x14ac:dyDescent="0.2">
      <c r="B4" s="63"/>
    </row>
    <row r="5" spans="1:44" x14ac:dyDescent="0.2">
      <c r="A5" s="58" t="s">
        <v>1409</v>
      </c>
      <c r="B5" s="60" t="s">
        <v>1408</v>
      </c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44" x14ac:dyDescent="0.2">
      <c r="A6" s="61" t="s">
        <v>30</v>
      </c>
      <c r="B6" s="58" t="s">
        <v>31</v>
      </c>
      <c r="C6" s="65">
        <v>360183</v>
      </c>
      <c r="D6" s="65">
        <v>138046</v>
      </c>
      <c r="E6" s="66">
        <v>0.56799999999999995</v>
      </c>
      <c r="F6" s="65">
        <v>15273</v>
      </c>
      <c r="G6" s="65">
        <v>45819</v>
      </c>
      <c r="H6" s="66">
        <v>0.71099999999999997</v>
      </c>
      <c r="I6" s="65">
        <v>11214</v>
      </c>
      <c r="J6" s="66">
        <v>0.91500000000000004</v>
      </c>
      <c r="K6" s="65">
        <v>4819250121</v>
      </c>
      <c r="L6" s="65">
        <v>10981</v>
      </c>
      <c r="M6" s="65">
        <v>438871</v>
      </c>
      <c r="N6" s="65">
        <v>168205</v>
      </c>
      <c r="O6" s="66">
        <v>0.56100000000000005</v>
      </c>
      <c r="P6" s="65">
        <v>12906</v>
      </c>
      <c r="Q6" s="65">
        <v>13018</v>
      </c>
      <c r="R6" s="65">
        <v>12962</v>
      </c>
      <c r="S6" s="66">
        <v>1.1240000000000001</v>
      </c>
      <c r="T6" s="66">
        <v>1.6819999999999999</v>
      </c>
      <c r="U6" s="66">
        <v>0.68</v>
      </c>
      <c r="V6" s="65">
        <v>4835559550</v>
      </c>
      <c r="W6" s="65">
        <v>4819250121</v>
      </c>
      <c r="X6" s="65">
        <v>1800895576</v>
      </c>
      <c r="Y6" s="65">
        <v>1847060229</v>
      </c>
      <c r="Z6" s="65">
        <v>13380</v>
      </c>
      <c r="AA6" s="65">
        <v>10877</v>
      </c>
      <c r="AB6" s="67">
        <v>0.66820000000000002</v>
      </c>
      <c r="AC6" s="65">
        <v>1131</v>
      </c>
      <c r="AD6" s="66">
        <v>0.30099999999999999</v>
      </c>
      <c r="AE6" s="66">
        <v>0.68200000000000005</v>
      </c>
      <c r="AF6" s="65">
        <v>13574</v>
      </c>
      <c r="AG6" s="65">
        <v>12071</v>
      </c>
      <c r="AH6" s="65">
        <v>11081</v>
      </c>
      <c r="AI6" s="65">
        <v>434911</v>
      </c>
      <c r="AJ6" s="66">
        <v>0.84799999999999998</v>
      </c>
      <c r="AK6" s="66">
        <v>0.73399999999999999</v>
      </c>
      <c r="AL6" s="66">
        <v>0.83399999999999996</v>
      </c>
      <c r="AM6" s="66">
        <v>0.83399999999999996</v>
      </c>
      <c r="AN6" s="66">
        <v>0.87</v>
      </c>
      <c r="AO6" s="66">
        <v>0.68300000000000005</v>
      </c>
      <c r="AP6" s="66">
        <v>0.73399999999999999</v>
      </c>
      <c r="AQ6" s="66">
        <v>0</v>
      </c>
    </row>
    <row r="7" spans="1:44" x14ac:dyDescent="0.2">
      <c r="A7" s="61" t="s">
        <v>32</v>
      </c>
      <c r="B7" s="58" t="s">
        <v>33</v>
      </c>
      <c r="C7" s="65">
        <v>589261</v>
      </c>
      <c r="D7" s="65">
        <v>179743</v>
      </c>
      <c r="E7" s="66">
        <v>0.83</v>
      </c>
      <c r="F7" s="65">
        <v>17162</v>
      </c>
      <c r="G7" s="65">
        <v>51486</v>
      </c>
      <c r="H7" s="66">
        <v>0.57699999999999996</v>
      </c>
      <c r="I7" s="65">
        <v>15158</v>
      </c>
      <c r="J7" s="66">
        <v>0.876</v>
      </c>
      <c r="K7" s="65">
        <v>559464763</v>
      </c>
      <c r="L7" s="65">
        <v>743</v>
      </c>
      <c r="M7" s="65">
        <v>752980</v>
      </c>
      <c r="N7" s="65">
        <v>230787</v>
      </c>
      <c r="O7" s="66">
        <v>0.77</v>
      </c>
      <c r="P7" s="65">
        <v>874</v>
      </c>
      <c r="Q7" s="65">
        <v>907</v>
      </c>
      <c r="R7" s="65">
        <v>891</v>
      </c>
      <c r="S7" s="66">
        <v>1.1240000000000001</v>
      </c>
      <c r="T7" s="66">
        <v>1.6830000000000001</v>
      </c>
      <c r="U7" s="66">
        <v>0.46600000000000003</v>
      </c>
      <c r="V7" s="65">
        <v>556774314</v>
      </c>
      <c r="W7" s="65">
        <v>562155213</v>
      </c>
      <c r="X7" s="65">
        <v>169532123</v>
      </c>
      <c r="Y7" s="65">
        <v>171474854</v>
      </c>
      <c r="Z7" s="65">
        <v>954</v>
      </c>
      <c r="AA7" s="65">
        <v>726</v>
      </c>
      <c r="AB7" s="67">
        <v>0.39860000000000001</v>
      </c>
      <c r="AC7" s="65">
        <v>0</v>
      </c>
      <c r="AD7" s="66">
        <v>6.9800000000000001E-2</v>
      </c>
      <c r="AE7" s="66">
        <v>0.68300000000000005</v>
      </c>
      <c r="AF7" s="65">
        <v>763</v>
      </c>
      <c r="AG7" s="65">
        <v>775</v>
      </c>
      <c r="AH7" s="65">
        <v>789</v>
      </c>
      <c r="AI7" s="65">
        <v>712490</v>
      </c>
      <c r="AJ7" s="66">
        <v>0.66400000000000003</v>
      </c>
      <c r="AK7" s="66">
        <v>0.79200000000000004</v>
      </c>
      <c r="AL7" s="66">
        <v>0.89200000000000002</v>
      </c>
      <c r="AM7" s="66">
        <v>0.79200000000000004</v>
      </c>
      <c r="AN7" s="66">
        <v>0.79200000000000004</v>
      </c>
      <c r="AO7" s="66">
        <v>0.59599999999999997</v>
      </c>
      <c r="AP7" s="66">
        <v>0.56399999999999995</v>
      </c>
      <c r="AQ7" s="66">
        <v>0.59599999999999997</v>
      </c>
    </row>
    <row r="8" spans="1:44" x14ac:dyDescent="0.2">
      <c r="A8" s="61" t="s">
        <v>34</v>
      </c>
      <c r="B8" s="58" t="s">
        <v>35</v>
      </c>
      <c r="C8" s="65">
        <v>583760</v>
      </c>
      <c r="D8" s="65">
        <v>252871</v>
      </c>
      <c r="E8" s="66">
        <v>0.98499999999999999</v>
      </c>
      <c r="F8" s="65">
        <v>13603</v>
      </c>
      <c r="G8" s="65">
        <v>40809</v>
      </c>
      <c r="H8" s="66">
        <v>0.498</v>
      </c>
      <c r="I8" s="65">
        <v>15400</v>
      </c>
      <c r="J8" s="66">
        <v>0.85299999999999998</v>
      </c>
      <c r="K8" s="65">
        <v>3080061704</v>
      </c>
      <c r="L8" s="65">
        <v>4441</v>
      </c>
      <c r="M8" s="65">
        <v>693551</v>
      </c>
      <c r="N8" s="65">
        <v>301954</v>
      </c>
      <c r="O8" s="66">
        <v>1.0069999999999999</v>
      </c>
      <c r="P8" s="65">
        <v>4863</v>
      </c>
      <c r="Q8" s="65">
        <v>5055</v>
      </c>
      <c r="R8" s="65">
        <v>4959</v>
      </c>
      <c r="S8" s="66">
        <v>1.1240000000000001</v>
      </c>
      <c r="T8" s="66">
        <v>1.115</v>
      </c>
      <c r="U8" s="66">
        <v>0.40600000000000003</v>
      </c>
      <c r="V8" s="65">
        <v>3064443857</v>
      </c>
      <c r="W8" s="65">
        <v>3095679552</v>
      </c>
      <c r="X8" s="65">
        <v>1288494111</v>
      </c>
      <c r="Y8" s="65">
        <v>1340977716</v>
      </c>
      <c r="Z8" s="65">
        <v>5303</v>
      </c>
      <c r="AA8" s="65">
        <v>4360</v>
      </c>
      <c r="AB8" s="67">
        <v>0.121</v>
      </c>
      <c r="AC8" s="65">
        <v>65</v>
      </c>
      <c r="AD8" s="66">
        <v>4.4600000000000001E-2</v>
      </c>
      <c r="AE8" s="66">
        <v>0.115</v>
      </c>
      <c r="AF8" s="65">
        <v>4540</v>
      </c>
      <c r="AG8" s="65">
        <v>4705</v>
      </c>
      <c r="AH8" s="65">
        <v>4815</v>
      </c>
      <c r="AI8" s="65">
        <v>642924</v>
      </c>
      <c r="AJ8" s="66">
        <v>0.65500000000000003</v>
      </c>
      <c r="AK8" s="66">
        <v>0.60799999999999998</v>
      </c>
      <c r="AL8" s="66">
        <v>0.70799999999999996</v>
      </c>
      <c r="AM8" s="66">
        <v>0.70699999999999996</v>
      </c>
      <c r="AN8" s="66">
        <v>0.70699999999999996</v>
      </c>
      <c r="AO8" s="66">
        <v>0.63200000000000001</v>
      </c>
      <c r="AP8" s="66">
        <v>0.60699999999999998</v>
      </c>
      <c r="AQ8" s="66">
        <v>0.63200000000000001</v>
      </c>
    </row>
    <row r="9" spans="1:44" x14ac:dyDescent="0.2">
      <c r="A9" s="61" t="s">
        <v>36</v>
      </c>
      <c r="B9" s="58" t="s">
        <v>37</v>
      </c>
      <c r="C9" s="65">
        <v>538464</v>
      </c>
      <c r="D9" s="65">
        <v>168513</v>
      </c>
      <c r="E9" s="66">
        <v>0.76800000000000002</v>
      </c>
      <c r="F9" s="65">
        <v>14884</v>
      </c>
      <c r="G9" s="65">
        <v>44652</v>
      </c>
      <c r="H9" s="66">
        <v>0.60899999999999999</v>
      </c>
      <c r="I9" s="65">
        <v>14529</v>
      </c>
      <c r="J9" s="66">
        <v>0.88500000000000001</v>
      </c>
      <c r="K9" s="65">
        <v>1235237390</v>
      </c>
      <c r="L9" s="65">
        <v>1817</v>
      </c>
      <c r="M9" s="65">
        <v>679822</v>
      </c>
      <c r="N9" s="65">
        <v>212751</v>
      </c>
      <c r="O9" s="66">
        <v>0.70899999999999996</v>
      </c>
      <c r="P9" s="65">
        <v>2199</v>
      </c>
      <c r="Q9" s="65">
        <v>2269</v>
      </c>
      <c r="R9" s="65">
        <v>2234</v>
      </c>
      <c r="S9" s="66">
        <v>1.1240000000000001</v>
      </c>
      <c r="T9" s="66">
        <v>1.4159999999999999</v>
      </c>
      <c r="U9" s="66">
        <v>0.49399999999999999</v>
      </c>
      <c r="V9" s="65">
        <v>1277785871</v>
      </c>
      <c r="W9" s="65">
        <v>1235237390</v>
      </c>
      <c r="X9" s="65">
        <v>373052296</v>
      </c>
      <c r="Y9" s="65">
        <v>386569350</v>
      </c>
      <c r="Z9" s="65">
        <v>2294</v>
      </c>
      <c r="AA9" s="65">
        <v>1792</v>
      </c>
      <c r="AB9" s="67">
        <v>0.40739999999999998</v>
      </c>
      <c r="AC9" s="65">
        <v>14</v>
      </c>
      <c r="AD9" s="66">
        <v>7.8299999999999995E-2</v>
      </c>
      <c r="AE9" s="66">
        <v>0.41599999999999998</v>
      </c>
      <c r="AF9" s="65">
        <v>1807</v>
      </c>
      <c r="AG9" s="65">
        <v>1909</v>
      </c>
      <c r="AH9" s="65">
        <v>1914</v>
      </c>
      <c r="AI9" s="65">
        <v>645369</v>
      </c>
      <c r="AJ9" s="66">
        <v>0.65500000000000003</v>
      </c>
      <c r="AK9" s="66">
        <v>0.67900000000000005</v>
      </c>
      <c r="AL9" s="66">
        <v>0.77900000000000003</v>
      </c>
      <c r="AM9" s="66">
        <v>0.70499999999999996</v>
      </c>
      <c r="AN9" s="66">
        <v>0.70499999999999996</v>
      </c>
      <c r="AO9" s="66">
        <v>0.621</v>
      </c>
      <c r="AP9" s="66">
        <v>0.60499999999999998</v>
      </c>
      <c r="AQ9" s="66">
        <v>0.621</v>
      </c>
    </row>
    <row r="10" spans="1:44" x14ac:dyDescent="0.2">
      <c r="A10" s="61" t="s">
        <v>38</v>
      </c>
      <c r="B10" s="58" t="s">
        <v>39</v>
      </c>
      <c r="C10" s="65">
        <v>350965</v>
      </c>
      <c r="D10" s="65">
        <v>144328</v>
      </c>
      <c r="E10" s="66">
        <v>0.57499999999999996</v>
      </c>
      <c r="F10" s="65">
        <v>13743</v>
      </c>
      <c r="G10" s="65">
        <v>41229</v>
      </c>
      <c r="H10" s="66">
        <v>0.70699999999999996</v>
      </c>
      <c r="I10" s="65">
        <v>8357</v>
      </c>
      <c r="J10" s="66">
        <v>0.91400000000000003</v>
      </c>
      <c r="K10" s="65">
        <v>840701798</v>
      </c>
      <c r="L10" s="65">
        <v>1931</v>
      </c>
      <c r="M10" s="65">
        <v>435371</v>
      </c>
      <c r="N10" s="65">
        <v>180503</v>
      </c>
      <c r="O10" s="66">
        <v>0.60199999999999998</v>
      </c>
      <c r="P10" s="65">
        <v>2403</v>
      </c>
      <c r="Q10" s="65">
        <v>2344</v>
      </c>
      <c r="R10" s="65">
        <v>2403</v>
      </c>
      <c r="S10" s="66">
        <v>1.1240000000000001</v>
      </c>
      <c r="T10" s="66">
        <v>1.5629999999999999</v>
      </c>
      <c r="U10" s="66">
        <v>0.67300000000000004</v>
      </c>
      <c r="V10" s="65">
        <v>833821008</v>
      </c>
      <c r="W10" s="65">
        <v>847582588</v>
      </c>
      <c r="X10" s="65">
        <v>340947479</v>
      </c>
      <c r="Y10" s="65">
        <v>348553038</v>
      </c>
      <c r="Z10" s="65">
        <v>2415</v>
      </c>
      <c r="AA10" s="65">
        <v>1948</v>
      </c>
      <c r="AB10" s="67">
        <v>0.62660000000000005</v>
      </c>
      <c r="AC10" s="65">
        <v>25</v>
      </c>
      <c r="AD10" s="66">
        <v>0.2298</v>
      </c>
      <c r="AE10" s="66">
        <v>0.56299999999999994</v>
      </c>
      <c r="AF10" s="65">
        <v>1903</v>
      </c>
      <c r="AG10" s="65">
        <v>2030</v>
      </c>
      <c r="AH10" s="65">
        <v>1971</v>
      </c>
      <c r="AI10" s="65">
        <v>430026</v>
      </c>
      <c r="AJ10" s="66">
        <v>0.83699999999999997</v>
      </c>
      <c r="AK10" s="66">
        <v>0.80900000000000005</v>
      </c>
      <c r="AL10" s="66">
        <v>0.90900000000000003</v>
      </c>
      <c r="AM10" s="66">
        <v>0.83699999999999997</v>
      </c>
      <c r="AN10" s="66">
        <v>0.873</v>
      </c>
      <c r="AO10" s="66">
        <v>0.58199999999999996</v>
      </c>
      <c r="AP10" s="66">
        <v>0.73699999999999999</v>
      </c>
      <c r="AQ10" s="66">
        <v>0.73699999999999999</v>
      </c>
    </row>
    <row r="11" spans="1:44" x14ac:dyDescent="0.2">
      <c r="A11" s="61" t="s">
        <v>40</v>
      </c>
      <c r="B11" s="58" t="s">
        <v>41</v>
      </c>
      <c r="C11" s="65">
        <v>693906</v>
      </c>
      <c r="D11" s="65">
        <v>197096</v>
      </c>
      <c r="E11" s="66">
        <v>0.94599999999999995</v>
      </c>
      <c r="F11" s="65">
        <v>14904</v>
      </c>
      <c r="G11" s="65">
        <v>44712</v>
      </c>
      <c r="H11" s="66">
        <v>0.51800000000000002</v>
      </c>
      <c r="I11" s="65">
        <v>15346</v>
      </c>
      <c r="J11" s="66">
        <v>0.85899999999999999</v>
      </c>
      <c r="K11" s="65">
        <v>3875237446</v>
      </c>
      <c r="L11" s="65">
        <v>4650</v>
      </c>
      <c r="M11" s="65">
        <v>833384</v>
      </c>
      <c r="N11" s="65">
        <v>239186</v>
      </c>
      <c r="O11" s="66">
        <v>0.79800000000000004</v>
      </c>
      <c r="P11" s="65">
        <v>5625</v>
      </c>
      <c r="Q11" s="65">
        <v>5623</v>
      </c>
      <c r="R11" s="65">
        <v>5625</v>
      </c>
      <c r="S11" s="66">
        <v>1.1240000000000001</v>
      </c>
      <c r="T11" s="66">
        <v>1.2370000000000001</v>
      </c>
      <c r="U11" s="66">
        <v>0.42199999999999999</v>
      </c>
      <c r="V11" s="65">
        <v>3834763272</v>
      </c>
      <c r="W11" s="65">
        <v>3915711621</v>
      </c>
      <c r="X11" s="65">
        <v>1080037678</v>
      </c>
      <c r="Y11" s="65">
        <v>1112217184</v>
      </c>
      <c r="Z11" s="65">
        <v>5643</v>
      </c>
      <c r="AA11" s="65">
        <v>4725</v>
      </c>
      <c r="AB11" s="67">
        <v>0.28649999999999998</v>
      </c>
      <c r="AC11" s="65">
        <v>135</v>
      </c>
      <c r="AD11" s="66">
        <v>5.5899999999999998E-2</v>
      </c>
      <c r="AE11" s="66">
        <v>0.23699999999999999</v>
      </c>
      <c r="AF11" s="65">
        <v>5514</v>
      </c>
      <c r="AG11" s="65">
        <v>5024</v>
      </c>
      <c r="AH11" s="65">
        <v>4945</v>
      </c>
      <c r="AI11" s="65">
        <v>791852</v>
      </c>
      <c r="AJ11" s="66">
        <v>0.57299999999999995</v>
      </c>
      <c r="AK11" s="66">
        <v>0.53200000000000003</v>
      </c>
      <c r="AL11" s="66">
        <v>0.63200000000000001</v>
      </c>
      <c r="AM11" s="66">
        <v>0.61499999999999999</v>
      </c>
      <c r="AN11" s="66">
        <v>0.61499999999999999</v>
      </c>
      <c r="AO11" s="66">
        <v>0.56799999999999995</v>
      </c>
      <c r="AP11" s="66">
        <v>0.51500000000000001</v>
      </c>
      <c r="AQ11" s="66">
        <v>0.56799999999999995</v>
      </c>
    </row>
    <row r="12" spans="1:44" x14ac:dyDescent="0.2">
      <c r="A12" s="61" t="s">
        <v>42</v>
      </c>
      <c r="B12" s="58" t="s">
        <v>43</v>
      </c>
      <c r="C12" s="65">
        <v>732750</v>
      </c>
      <c r="D12" s="65">
        <v>304062</v>
      </c>
      <c r="E12" s="66">
        <v>1.2070000000000001</v>
      </c>
      <c r="F12" s="65">
        <v>16618</v>
      </c>
      <c r="G12" s="65">
        <v>49854</v>
      </c>
      <c r="H12" s="66">
        <v>0.38500000000000001</v>
      </c>
      <c r="I12" s="65">
        <v>15912</v>
      </c>
      <c r="J12" s="66">
        <v>0.81899999999999995</v>
      </c>
      <c r="K12" s="65">
        <v>365717083</v>
      </c>
      <c r="L12" s="65">
        <v>436</v>
      </c>
      <c r="M12" s="65">
        <v>838800</v>
      </c>
      <c r="N12" s="65">
        <v>350090</v>
      </c>
      <c r="O12" s="66">
        <v>1.1679999999999999</v>
      </c>
      <c r="P12" s="65">
        <v>363</v>
      </c>
      <c r="Q12" s="65">
        <v>338</v>
      </c>
      <c r="R12" s="65">
        <v>363</v>
      </c>
      <c r="S12" s="66">
        <v>1.1240000000000001</v>
      </c>
      <c r="T12" s="66">
        <v>1.2749999999999999</v>
      </c>
      <c r="U12" s="66">
        <v>0.318</v>
      </c>
      <c r="V12" s="65">
        <v>363593327</v>
      </c>
      <c r="W12" s="65">
        <v>367840839</v>
      </c>
      <c r="X12" s="65">
        <v>145158976</v>
      </c>
      <c r="Y12" s="65">
        <v>152639264</v>
      </c>
      <c r="Z12" s="65">
        <v>502</v>
      </c>
      <c r="AA12" s="65">
        <v>319</v>
      </c>
      <c r="AB12" s="67">
        <v>0.27510000000000001</v>
      </c>
      <c r="AC12" s="65">
        <v>60</v>
      </c>
      <c r="AD12" s="66">
        <v>0</v>
      </c>
      <c r="AE12" s="66">
        <v>0.27500000000000002</v>
      </c>
      <c r="AF12" s="65">
        <v>309</v>
      </c>
      <c r="AG12" s="65">
        <v>485</v>
      </c>
      <c r="AH12" s="65">
        <v>459</v>
      </c>
      <c r="AI12" s="65">
        <v>801396</v>
      </c>
      <c r="AJ12" s="66">
        <v>0.56799999999999995</v>
      </c>
      <c r="AK12" s="66">
        <v>0.51</v>
      </c>
      <c r="AL12" s="66">
        <v>0.61</v>
      </c>
      <c r="AM12" s="66">
        <v>0.61</v>
      </c>
      <c r="AN12" s="66">
        <v>0.61</v>
      </c>
      <c r="AO12" s="66">
        <v>0.57899999999999996</v>
      </c>
      <c r="AP12" s="66">
        <v>0.51</v>
      </c>
      <c r="AQ12" s="66">
        <v>0.57899999999999996</v>
      </c>
    </row>
    <row r="13" spans="1:44" x14ac:dyDescent="0.2">
      <c r="A13" s="61" t="s">
        <v>44</v>
      </c>
      <c r="B13" s="58" t="s">
        <v>45</v>
      </c>
      <c r="C13" s="65">
        <v>703418</v>
      </c>
      <c r="D13" s="65">
        <v>258310</v>
      </c>
      <c r="E13" s="66">
        <v>1.0860000000000001</v>
      </c>
      <c r="F13" s="65">
        <v>12851</v>
      </c>
      <c r="G13" s="65">
        <v>38553</v>
      </c>
      <c r="H13" s="66">
        <v>0.44700000000000001</v>
      </c>
      <c r="I13" s="65">
        <v>15264</v>
      </c>
      <c r="J13" s="66">
        <v>0.83799999999999997</v>
      </c>
      <c r="K13" s="65">
        <v>4785144892</v>
      </c>
      <c r="L13" s="65">
        <v>5708</v>
      </c>
      <c r="M13" s="65">
        <v>838322</v>
      </c>
      <c r="N13" s="65">
        <v>312072</v>
      </c>
      <c r="O13" s="66">
        <v>1.0409999999999999</v>
      </c>
      <c r="P13" s="65">
        <v>7038</v>
      </c>
      <c r="Q13" s="65">
        <v>6942</v>
      </c>
      <c r="R13" s="65">
        <v>7038</v>
      </c>
      <c r="S13" s="66">
        <v>1.1240000000000001</v>
      </c>
      <c r="T13" s="66">
        <v>1.175</v>
      </c>
      <c r="U13" s="66">
        <v>0.36899999999999999</v>
      </c>
      <c r="V13" s="65">
        <v>4719518256</v>
      </c>
      <c r="W13" s="65">
        <v>4850771528</v>
      </c>
      <c r="X13" s="65">
        <v>1677104912</v>
      </c>
      <c r="Y13" s="65">
        <v>1781309398</v>
      </c>
      <c r="Z13" s="65">
        <v>6896</v>
      </c>
      <c r="AA13" s="65">
        <v>5922</v>
      </c>
      <c r="AB13" s="67">
        <v>0.20569999999999999</v>
      </c>
      <c r="AC13" s="65">
        <v>300</v>
      </c>
      <c r="AD13" s="66">
        <v>2.5000000000000001E-2</v>
      </c>
      <c r="AE13" s="66">
        <v>0.17499999999999999</v>
      </c>
      <c r="AF13" s="65">
        <v>6690</v>
      </c>
      <c r="AG13" s="65">
        <v>6299</v>
      </c>
      <c r="AH13" s="65">
        <v>6137</v>
      </c>
      <c r="AI13" s="65">
        <v>790414</v>
      </c>
      <c r="AJ13" s="66">
        <v>0.57399999999999995</v>
      </c>
      <c r="AK13" s="66">
        <v>0.54</v>
      </c>
      <c r="AL13" s="66">
        <v>0.64</v>
      </c>
      <c r="AM13" s="66">
        <v>0.61699999999999999</v>
      </c>
      <c r="AN13" s="66">
        <v>0.61699999999999999</v>
      </c>
      <c r="AO13" s="66">
        <v>0.55900000000000005</v>
      </c>
      <c r="AP13" s="66">
        <v>0.51700000000000002</v>
      </c>
      <c r="AQ13" s="66">
        <v>0.55900000000000005</v>
      </c>
    </row>
    <row r="14" spans="1:44" x14ac:dyDescent="0.2">
      <c r="A14" s="61" t="s">
        <v>46</v>
      </c>
      <c r="B14" s="58" t="s">
        <v>47</v>
      </c>
      <c r="C14" s="65">
        <v>458675</v>
      </c>
      <c r="D14" s="65">
        <v>135821</v>
      </c>
      <c r="E14" s="66">
        <v>0.63700000000000001</v>
      </c>
      <c r="F14" s="65">
        <v>15260</v>
      </c>
      <c r="G14" s="65">
        <v>45780</v>
      </c>
      <c r="H14" s="66">
        <v>0.67600000000000005</v>
      </c>
      <c r="I14" s="65">
        <v>13165</v>
      </c>
      <c r="J14" s="66">
        <v>0.90500000000000003</v>
      </c>
      <c r="K14" s="65">
        <v>166814306</v>
      </c>
      <c r="L14" s="65">
        <v>286</v>
      </c>
      <c r="M14" s="65">
        <v>583266</v>
      </c>
      <c r="N14" s="65">
        <v>172864</v>
      </c>
      <c r="O14" s="66">
        <v>0.57599999999999996</v>
      </c>
      <c r="P14" s="65">
        <v>357</v>
      </c>
      <c r="Q14" s="65">
        <v>309</v>
      </c>
      <c r="R14" s="65">
        <v>357</v>
      </c>
      <c r="S14" s="66">
        <v>1.1240000000000001</v>
      </c>
      <c r="T14" s="66">
        <v>1.5349999999999999</v>
      </c>
      <c r="U14" s="66">
        <v>0.57699999999999996</v>
      </c>
      <c r="V14" s="65">
        <v>166670784</v>
      </c>
      <c r="W14" s="65">
        <v>166957829</v>
      </c>
      <c r="X14" s="65">
        <v>50203413</v>
      </c>
      <c r="Y14" s="65">
        <v>49439108</v>
      </c>
      <c r="Z14" s="65">
        <v>364</v>
      </c>
      <c r="AA14" s="65">
        <v>280</v>
      </c>
      <c r="AB14" s="67">
        <v>0.62649999999999995</v>
      </c>
      <c r="AC14" s="65">
        <v>0</v>
      </c>
      <c r="AD14" s="66">
        <v>0.19040000000000001</v>
      </c>
      <c r="AE14" s="66">
        <v>0.53500000000000003</v>
      </c>
      <c r="AF14" s="65">
        <v>268</v>
      </c>
      <c r="AG14" s="65">
        <v>306</v>
      </c>
      <c r="AH14" s="65">
        <v>299</v>
      </c>
      <c r="AI14" s="65">
        <v>558387</v>
      </c>
      <c r="AJ14" s="66">
        <v>0.748</v>
      </c>
      <c r="AK14" s="66">
        <v>0.79</v>
      </c>
      <c r="AL14" s="66">
        <v>0.89</v>
      </c>
      <c r="AM14" s="66">
        <v>0.75900000000000001</v>
      </c>
      <c r="AN14" s="66">
        <v>0.75900000000000001</v>
      </c>
      <c r="AO14" s="66">
        <v>0.63700000000000001</v>
      </c>
      <c r="AP14" s="66">
        <v>0.65900000000000003</v>
      </c>
      <c r="AQ14" s="66">
        <v>0.65900000000000003</v>
      </c>
    </row>
    <row r="15" spans="1:44" x14ac:dyDescent="0.2">
      <c r="A15" s="61" t="s">
        <v>48</v>
      </c>
      <c r="B15" s="58" t="s">
        <v>49</v>
      </c>
      <c r="C15" s="65">
        <v>708570</v>
      </c>
      <c r="D15" s="65">
        <v>258588</v>
      </c>
      <c r="E15" s="66">
        <v>1.0900000000000001</v>
      </c>
      <c r="F15" s="65">
        <v>13798</v>
      </c>
      <c r="G15" s="65">
        <v>41394</v>
      </c>
      <c r="H15" s="66">
        <v>0.44500000000000001</v>
      </c>
      <c r="I15" s="65">
        <v>15118</v>
      </c>
      <c r="J15" s="66">
        <v>0.83699999999999997</v>
      </c>
      <c r="K15" s="65">
        <v>3834297435</v>
      </c>
      <c r="L15" s="65">
        <v>4837</v>
      </c>
      <c r="M15" s="65">
        <v>792701</v>
      </c>
      <c r="N15" s="65">
        <v>311033</v>
      </c>
      <c r="O15" s="66">
        <v>1.0369999999999999</v>
      </c>
      <c r="P15" s="65">
        <v>5800</v>
      </c>
      <c r="Q15" s="65">
        <v>5864</v>
      </c>
      <c r="R15" s="65">
        <v>5832</v>
      </c>
      <c r="S15" s="66">
        <v>1.1240000000000001</v>
      </c>
      <c r="T15" s="66">
        <v>1.1539999999999999</v>
      </c>
      <c r="U15" s="66">
        <v>0.38</v>
      </c>
      <c r="V15" s="65">
        <v>3546134230</v>
      </c>
      <c r="W15" s="65">
        <v>4122460640</v>
      </c>
      <c r="X15" s="65">
        <v>1416039674</v>
      </c>
      <c r="Y15" s="65">
        <v>1504466851</v>
      </c>
      <c r="Z15" s="65">
        <v>5818</v>
      </c>
      <c r="AA15" s="65">
        <v>4887</v>
      </c>
      <c r="AB15" s="67">
        <v>0.1731</v>
      </c>
      <c r="AC15" s="65">
        <v>250</v>
      </c>
      <c r="AD15" s="66">
        <v>2.5499999999999998E-2</v>
      </c>
      <c r="AE15" s="66">
        <v>0.154</v>
      </c>
      <c r="AF15" s="65">
        <v>5007</v>
      </c>
      <c r="AG15" s="65">
        <v>5096</v>
      </c>
      <c r="AH15" s="65">
        <v>5190</v>
      </c>
      <c r="AI15" s="65">
        <v>794308</v>
      </c>
      <c r="AJ15" s="66">
        <v>0.57199999999999995</v>
      </c>
      <c r="AK15" s="66">
        <v>0.64800000000000002</v>
      </c>
      <c r="AL15" s="66">
        <v>0.748</v>
      </c>
      <c r="AM15" s="66">
        <v>0.64800000000000002</v>
      </c>
      <c r="AN15" s="66">
        <v>0.64800000000000002</v>
      </c>
      <c r="AO15" s="66">
        <v>0.55100000000000005</v>
      </c>
      <c r="AP15" s="66">
        <v>0.51400000000000001</v>
      </c>
      <c r="AQ15" s="66">
        <v>0.55100000000000005</v>
      </c>
    </row>
    <row r="16" spans="1:44" x14ac:dyDescent="0.2">
      <c r="A16" s="61" t="s">
        <v>50</v>
      </c>
      <c r="B16" s="58" t="s">
        <v>51</v>
      </c>
      <c r="C16" s="65">
        <v>659776</v>
      </c>
      <c r="D16" s="65">
        <v>257585</v>
      </c>
      <c r="E16" s="66">
        <v>1.052</v>
      </c>
      <c r="F16" s="65">
        <v>14025</v>
      </c>
      <c r="G16" s="65">
        <v>42075</v>
      </c>
      <c r="H16" s="66">
        <v>0.46400000000000002</v>
      </c>
      <c r="I16" s="65">
        <v>15463</v>
      </c>
      <c r="J16" s="66">
        <v>0.84299999999999997</v>
      </c>
      <c r="K16" s="65">
        <v>898812617</v>
      </c>
      <c r="L16" s="65">
        <v>1174</v>
      </c>
      <c r="M16" s="65">
        <v>765598</v>
      </c>
      <c r="N16" s="65">
        <v>307829</v>
      </c>
      <c r="O16" s="66">
        <v>1.0269999999999999</v>
      </c>
      <c r="P16" s="65">
        <v>1364</v>
      </c>
      <c r="Q16" s="65">
        <v>1359</v>
      </c>
      <c r="R16" s="65">
        <v>1364</v>
      </c>
      <c r="S16" s="66">
        <v>1.1240000000000001</v>
      </c>
      <c r="T16" s="66">
        <v>1.077</v>
      </c>
      <c r="U16" s="66">
        <v>0.38400000000000001</v>
      </c>
      <c r="V16" s="65">
        <v>871958875</v>
      </c>
      <c r="W16" s="65">
        <v>925666359</v>
      </c>
      <c r="X16" s="65">
        <v>344876924</v>
      </c>
      <c r="Y16" s="65">
        <v>361391881</v>
      </c>
      <c r="Z16" s="65">
        <v>1403</v>
      </c>
      <c r="AA16" s="65">
        <v>1192</v>
      </c>
      <c r="AB16" s="67">
        <v>9.0499999999999997E-2</v>
      </c>
      <c r="AC16" s="65">
        <v>5</v>
      </c>
      <c r="AD16" s="66">
        <v>2.3099999999999999E-2</v>
      </c>
      <c r="AE16" s="66">
        <v>7.6999999999999999E-2</v>
      </c>
      <c r="AF16" s="65">
        <v>1191</v>
      </c>
      <c r="AG16" s="65">
        <v>1251</v>
      </c>
      <c r="AH16" s="65">
        <v>1263</v>
      </c>
      <c r="AI16" s="65">
        <v>732910</v>
      </c>
      <c r="AJ16" s="66">
        <v>0.60599999999999998</v>
      </c>
      <c r="AK16" s="66">
        <v>0.61799999999999999</v>
      </c>
      <c r="AL16" s="66">
        <v>0.71799999999999997</v>
      </c>
      <c r="AM16" s="66">
        <v>0.65200000000000002</v>
      </c>
      <c r="AN16" s="66">
        <v>0.65200000000000002</v>
      </c>
      <c r="AO16" s="66">
        <v>0.59199999999999997</v>
      </c>
      <c r="AP16" s="66">
        <v>0.55200000000000005</v>
      </c>
      <c r="AQ16" s="66">
        <v>0.59199999999999997</v>
      </c>
    </row>
    <row r="17" spans="1:43" x14ac:dyDescent="0.2">
      <c r="A17" s="61" t="s">
        <v>52</v>
      </c>
      <c r="B17" s="58" t="s">
        <v>53</v>
      </c>
      <c r="C17" s="65">
        <v>269646</v>
      </c>
      <c r="D17" s="65">
        <v>121710</v>
      </c>
      <c r="E17" s="66">
        <v>0.46500000000000002</v>
      </c>
      <c r="F17" s="65">
        <v>11793</v>
      </c>
      <c r="G17" s="65">
        <v>35379</v>
      </c>
      <c r="H17" s="66">
        <v>0.76300000000000001</v>
      </c>
      <c r="I17" s="65">
        <v>5263</v>
      </c>
      <c r="J17" s="66">
        <v>0.93100000000000005</v>
      </c>
      <c r="K17" s="65">
        <v>445186877</v>
      </c>
      <c r="L17" s="65">
        <v>1346</v>
      </c>
      <c r="M17" s="65">
        <v>330748</v>
      </c>
      <c r="N17" s="65">
        <v>149289</v>
      </c>
      <c r="O17" s="66">
        <v>0.498</v>
      </c>
      <c r="P17" s="65">
        <v>1645</v>
      </c>
      <c r="Q17" s="65">
        <v>1661</v>
      </c>
      <c r="R17" s="65">
        <v>1653</v>
      </c>
      <c r="S17" s="66">
        <v>1.1240000000000001</v>
      </c>
      <c r="T17" s="66">
        <v>1.6120000000000001</v>
      </c>
      <c r="U17" s="66">
        <v>0.81399999999999995</v>
      </c>
      <c r="V17" s="65">
        <v>448167233</v>
      </c>
      <c r="W17" s="65">
        <v>445186877</v>
      </c>
      <c r="X17" s="65">
        <v>198917037</v>
      </c>
      <c r="Y17" s="65">
        <v>200943226</v>
      </c>
      <c r="Z17" s="65">
        <v>1651</v>
      </c>
      <c r="AA17" s="65">
        <v>1392</v>
      </c>
      <c r="AB17" s="67">
        <v>0.67720000000000002</v>
      </c>
      <c r="AC17" s="65">
        <v>100</v>
      </c>
      <c r="AD17" s="66">
        <v>0.20799999999999999</v>
      </c>
      <c r="AE17" s="66">
        <v>0.61199999999999999</v>
      </c>
      <c r="AF17" s="65">
        <v>1338</v>
      </c>
      <c r="AG17" s="65">
        <v>1491</v>
      </c>
      <c r="AH17" s="65">
        <v>1391</v>
      </c>
      <c r="AI17" s="65">
        <v>320048</v>
      </c>
      <c r="AJ17" s="66">
        <v>0.9</v>
      </c>
      <c r="AK17" s="66">
        <v>0.81200000000000006</v>
      </c>
      <c r="AL17" s="66">
        <v>0.91200000000000003</v>
      </c>
      <c r="AM17" s="66">
        <v>0.90500000000000003</v>
      </c>
      <c r="AN17" s="66">
        <v>0.94499999999999995</v>
      </c>
      <c r="AO17" s="66">
        <v>0.52100000000000002</v>
      </c>
      <c r="AP17" s="66">
        <v>0.80500000000000005</v>
      </c>
      <c r="AQ17" s="66">
        <v>0.80500000000000005</v>
      </c>
    </row>
    <row r="18" spans="1:43" x14ac:dyDescent="0.2">
      <c r="A18" s="61" t="s">
        <v>54</v>
      </c>
      <c r="B18" s="58" t="s">
        <v>55</v>
      </c>
      <c r="C18" s="65">
        <v>303919</v>
      </c>
      <c r="D18" s="65">
        <v>126554</v>
      </c>
      <c r="E18" s="66">
        <v>0.501</v>
      </c>
      <c r="F18" s="65">
        <v>13049</v>
      </c>
      <c r="G18" s="65">
        <v>39147</v>
      </c>
      <c r="H18" s="66">
        <v>0.745</v>
      </c>
      <c r="I18" s="65">
        <v>9121</v>
      </c>
      <c r="J18" s="66">
        <v>0.92500000000000004</v>
      </c>
      <c r="K18" s="65">
        <v>209483945</v>
      </c>
      <c r="L18" s="65">
        <v>571</v>
      </c>
      <c r="M18" s="65">
        <v>366872</v>
      </c>
      <c r="N18" s="65">
        <v>154037</v>
      </c>
      <c r="O18" s="66">
        <v>0.51300000000000001</v>
      </c>
      <c r="P18" s="65">
        <v>697</v>
      </c>
      <c r="Q18" s="65">
        <v>700</v>
      </c>
      <c r="R18" s="65">
        <v>699</v>
      </c>
      <c r="S18" s="66">
        <v>1.091</v>
      </c>
      <c r="T18" s="66">
        <v>1.6619999999999999</v>
      </c>
      <c r="U18" s="66">
        <v>0.749</v>
      </c>
      <c r="V18" s="65">
        <v>207743792</v>
      </c>
      <c r="W18" s="65">
        <v>211224099</v>
      </c>
      <c r="X18" s="65">
        <v>78798656</v>
      </c>
      <c r="Y18" s="65">
        <v>87955180</v>
      </c>
      <c r="Z18" s="65">
        <v>695</v>
      </c>
      <c r="AA18" s="65">
        <v>605</v>
      </c>
      <c r="AB18" s="67">
        <v>0.37240000000000001</v>
      </c>
      <c r="AC18" s="65">
        <v>0</v>
      </c>
      <c r="AD18" s="66">
        <v>7.0900000000000005E-2</v>
      </c>
      <c r="AE18" s="66">
        <v>0.66200000000000003</v>
      </c>
      <c r="AF18" s="65">
        <v>606</v>
      </c>
      <c r="AG18" s="65">
        <v>565</v>
      </c>
      <c r="AH18" s="65">
        <v>610</v>
      </c>
      <c r="AI18" s="65">
        <v>346269</v>
      </c>
      <c r="AJ18" s="66">
        <v>0.9</v>
      </c>
      <c r="AK18" s="66">
        <v>0.82299999999999995</v>
      </c>
      <c r="AL18" s="66">
        <v>0.92300000000000004</v>
      </c>
      <c r="AM18" s="66">
        <v>0.88800000000000001</v>
      </c>
      <c r="AN18" s="66">
        <v>0.88800000000000001</v>
      </c>
      <c r="AO18" s="66">
        <v>0.65900000000000003</v>
      </c>
      <c r="AP18" s="66">
        <v>0.78800000000000003</v>
      </c>
      <c r="AQ18" s="66">
        <v>0.78800000000000003</v>
      </c>
    </row>
    <row r="19" spans="1:43" x14ac:dyDescent="0.2">
      <c r="A19" s="61" t="s">
        <v>56</v>
      </c>
      <c r="B19" s="58" t="s">
        <v>57</v>
      </c>
      <c r="C19" s="65">
        <v>296177</v>
      </c>
      <c r="D19" s="65">
        <v>110981</v>
      </c>
      <c r="E19" s="66">
        <v>0.46200000000000002</v>
      </c>
      <c r="F19" s="65">
        <v>16698</v>
      </c>
      <c r="G19" s="65">
        <v>50094</v>
      </c>
      <c r="H19" s="66">
        <v>0.76500000000000001</v>
      </c>
      <c r="I19" s="65">
        <v>9249</v>
      </c>
      <c r="J19" s="66">
        <v>0.93100000000000005</v>
      </c>
      <c r="K19" s="65">
        <v>107808648</v>
      </c>
      <c r="L19" s="65">
        <v>290</v>
      </c>
      <c r="M19" s="65">
        <v>371753</v>
      </c>
      <c r="N19" s="65">
        <v>139300</v>
      </c>
      <c r="O19" s="66">
        <v>0.46400000000000002</v>
      </c>
      <c r="P19" s="65">
        <v>344</v>
      </c>
      <c r="Q19" s="65">
        <v>356</v>
      </c>
      <c r="R19" s="65">
        <v>350</v>
      </c>
      <c r="S19" s="66">
        <v>1.091</v>
      </c>
      <c r="T19" s="66">
        <v>1.883</v>
      </c>
      <c r="U19" s="66">
        <v>0.82899999999999996</v>
      </c>
      <c r="V19" s="65">
        <v>108584261</v>
      </c>
      <c r="W19" s="65">
        <v>107808648</v>
      </c>
      <c r="X19" s="65">
        <v>37639242</v>
      </c>
      <c r="Y19" s="65">
        <v>40397269</v>
      </c>
      <c r="Z19" s="65">
        <v>364</v>
      </c>
      <c r="AA19" s="65">
        <v>292</v>
      </c>
      <c r="AB19" s="67">
        <v>0.58099999999999996</v>
      </c>
      <c r="AC19" s="65">
        <v>0</v>
      </c>
      <c r="AD19" s="66">
        <v>0.17730000000000001</v>
      </c>
      <c r="AE19" s="66">
        <v>0.88300000000000001</v>
      </c>
      <c r="AF19" s="65">
        <v>292</v>
      </c>
      <c r="AG19" s="65">
        <v>281</v>
      </c>
      <c r="AH19" s="65">
        <v>310</v>
      </c>
      <c r="AI19" s="65">
        <v>347769</v>
      </c>
      <c r="AJ19" s="66">
        <v>0.9</v>
      </c>
      <c r="AK19" s="66">
        <v>0.86</v>
      </c>
      <c r="AL19" s="66">
        <v>0.95</v>
      </c>
      <c r="AM19" s="66">
        <v>0.88800000000000001</v>
      </c>
      <c r="AN19" s="66">
        <v>0.92700000000000005</v>
      </c>
      <c r="AO19" s="66">
        <v>0.66200000000000003</v>
      </c>
      <c r="AP19" s="66">
        <v>0.78800000000000003</v>
      </c>
      <c r="AQ19" s="66">
        <v>0.78800000000000003</v>
      </c>
    </row>
    <row r="20" spans="1:43" x14ac:dyDescent="0.2">
      <c r="A20" s="61" t="s">
        <v>58</v>
      </c>
      <c r="B20" s="58" t="s">
        <v>59</v>
      </c>
      <c r="C20" s="65">
        <v>350362</v>
      </c>
      <c r="D20" s="65">
        <v>106901</v>
      </c>
      <c r="E20" s="66">
        <v>0.49299999999999999</v>
      </c>
      <c r="F20" s="65">
        <v>17838</v>
      </c>
      <c r="G20" s="65">
        <v>53514</v>
      </c>
      <c r="H20" s="66">
        <v>0.749</v>
      </c>
      <c r="I20" s="65">
        <v>6632</v>
      </c>
      <c r="J20" s="66">
        <v>0.92700000000000005</v>
      </c>
      <c r="K20" s="65">
        <v>195301286</v>
      </c>
      <c r="L20" s="65">
        <v>461</v>
      </c>
      <c r="M20" s="65">
        <v>423647</v>
      </c>
      <c r="N20" s="65">
        <v>131482</v>
      </c>
      <c r="O20" s="66">
        <v>0.438</v>
      </c>
      <c r="P20" s="65">
        <v>544</v>
      </c>
      <c r="Q20" s="65">
        <v>550</v>
      </c>
      <c r="R20" s="65">
        <v>547</v>
      </c>
      <c r="S20" s="66">
        <v>1.091</v>
      </c>
      <c r="T20" s="66">
        <v>1.881</v>
      </c>
      <c r="U20" s="66">
        <v>0.78900000000000003</v>
      </c>
      <c r="V20" s="65">
        <v>191946891</v>
      </c>
      <c r="W20" s="65">
        <v>198655681</v>
      </c>
      <c r="X20" s="65">
        <v>58422930</v>
      </c>
      <c r="Y20" s="65">
        <v>60613232</v>
      </c>
      <c r="Z20" s="65">
        <v>567</v>
      </c>
      <c r="AA20" s="65">
        <v>481</v>
      </c>
      <c r="AB20" s="67">
        <v>0.5806</v>
      </c>
      <c r="AC20" s="65">
        <v>0</v>
      </c>
      <c r="AD20" s="66">
        <v>0.13639999999999999</v>
      </c>
      <c r="AE20" s="66">
        <v>0.88100000000000001</v>
      </c>
      <c r="AF20" s="65">
        <v>481</v>
      </c>
      <c r="AG20" s="65">
        <v>453</v>
      </c>
      <c r="AH20" s="65">
        <v>496</v>
      </c>
      <c r="AI20" s="65">
        <v>400515</v>
      </c>
      <c r="AJ20" s="66">
        <v>0.9</v>
      </c>
      <c r="AK20" s="66">
        <v>0.88</v>
      </c>
      <c r="AL20" s="66">
        <v>0.95</v>
      </c>
      <c r="AM20" s="66">
        <v>0.88</v>
      </c>
      <c r="AN20" s="66">
        <v>0.91900000000000004</v>
      </c>
      <c r="AO20" s="66">
        <v>0.46700000000000003</v>
      </c>
      <c r="AP20" s="66">
        <v>0.755</v>
      </c>
      <c r="AQ20" s="66">
        <v>0.755</v>
      </c>
    </row>
    <row r="21" spans="1:43" x14ac:dyDescent="0.2">
      <c r="A21" s="61" t="s">
        <v>60</v>
      </c>
      <c r="B21" s="58" t="s">
        <v>61</v>
      </c>
      <c r="C21" s="65">
        <v>252600</v>
      </c>
      <c r="D21" s="65">
        <v>79700</v>
      </c>
      <c r="E21" s="66">
        <v>0.36099999999999999</v>
      </c>
      <c r="F21" s="65">
        <v>13461</v>
      </c>
      <c r="G21" s="65">
        <v>40383</v>
      </c>
      <c r="H21" s="66">
        <v>0.81599999999999995</v>
      </c>
      <c r="I21" s="65">
        <v>5604</v>
      </c>
      <c r="J21" s="66">
        <v>0.94599999999999995</v>
      </c>
      <c r="K21" s="65">
        <v>109784802</v>
      </c>
      <c r="L21" s="65">
        <v>328</v>
      </c>
      <c r="M21" s="65">
        <v>334709</v>
      </c>
      <c r="N21" s="65">
        <v>106186</v>
      </c>
      <c r="O21" s="66">
        <v>0.35399999999999998</v>
      </c>
      <c r="P21" s="65">
        <v>432</v>
      </c>
      <c r="Q21" s="65">
        <v>416</v>
      </c>
      <c r="R21" s="65">
        <v>432</v>
      </c>
      <c r="S21" s="66">
        <v>1.091</v>
      </c>
      <c r="T21" s="66">
        <v>1.9510000000000001</v>
      </c>
      <c r="U21" s="66">
        <v>0.9</v>
      </c>
      <c r="V21" s="65">
        <v>109183171</v>
      </c>
      <c r="W21" s="65">
        <v>110386434</v>
      </c>
      <c r="X21" s="65">
        <v>32558160</v>
      </c>
      <c r="Y21" s="65">
        <v>34829202</v>
      </c>
      <c r="Z21" s="65">
        <v>437</v>
      </c>
      <c r="AA21" s="65">
        <v>333</v>
      </c>
      <c r="AB21" s="67">
        <v>0.60329999999999995</v>
      </c>
      <c r="AC21" s="65">
        <v>1</v>
      </c>
      <c r="AD21" s="66">
        <v>0.23930000000000001</v>
      </c>
      <c r="AE21" s="66">
        <v>0.95099999999999996</v>
      </c>
      <c r="AF21" s="65">
        <v>356</v>
      </c>
      <c r="AG21" s="65">
        <v>348</v>
      </c>
      <c r="AH21" s="65">
        <v>354</v>
      </c>
      <c r="AI21" s="65">
        <v>311826</v>
      </c>
      <c r="AJ21" s="66">
        <v>0.9</v>
      </c>
      <c r="AK21" s="66">
        <v>0.87</v>
      </c>
      <c r="AL21" s="66">
        <v>0.95</v>
      </c>
      <c r="AM21" s="66">
        <v>0.91</v>
      </c>
      <c r="AN21" s="66">
        <v>0.95</v>
      </c>
      <c r="AO21" s="66">
        <v>0.51300000000000001</v>
      </c>
      <c r="AP21" s="66">
        <v>0.81</v>
      </c>
      <c r="AQ21" s="66">
        <v>0.81</v>
      </c>
    </row>
    <row r="22" spans="1:43" x14ac:dyDescent="0.2">
      <c r="A22" s="61" t="s">
        <v>62</v>
      </c>
      <c r="B22" s="58" t="s">
        <v>63</v>
      </c>
      <c r="C22" s="65">
        <v>376851</v>
      </c>
      <c r="D22" s="65">
        <v>98729</v>
      </c>
      <c r="E22" s="66">
        <v>0.495</v>
      </c>
      <c r="F22" s="65">
        <v>16222</v>
      </c>
      <c r="G22" s="65">
        <v>48666</v>
      </c>
      <c r="H22" s="66">
        <v>0.748</v>
      </c>
      <c r="I22" s="65">
        <v>10661</v>
      </c>
      <c r="J22" s="66">
        <v>0.92600000000000005</v>
      </c>
      <c r="K22" s="65">
        <v>103646766</v>
      </c>
      <c r="L22" s="65">
        <v>224</v>
      </c>
      <c r="M22" s="65">
        <v>462708</v>
      </c>
      <c r="N22" s="65">
        <v>122971</v>
      </c>
      <c r="O22" s="66">
        <v>0.41</v>
      </c>
      <c r="P22" s="65">
        <v>241</v>
      </c>
      <c r="Q22" s="65">
        <v>251</v>
      </c>
      <c r="R22" s="65">
        <v>246</v>
      </c>
      <c r="S22" s="66">
        <v>1.091</v>
      </c>
      <c r="T22" s="66">
        <v>1.9410000000000001</v>
      </c>
      <c r="U22" s="66">
        <v>0.78600000000000003</v>
      </c>
      <c r="V22" s="65">
        <v>102151925</v>
      </c>
      <c r="W22" s="65">
        <v>105141608</v>
      </c>
      <c r="X22" s="65">
        <v>26343793</v>
      </c>
      <c r="Y22" s="65">
        <v>27545573</v>
      </c>
      <c r="Z22" s="65">
        <v>279</v>
      </c>
      <c r="AA22" s="65">
        <v>206</v>
      </c>
      <c r="AB22" s="67">
        <v>0.54400000000000004</v>
      </c>
      <c r="AC22" s="65">
        <v>0</v>
      </c>
      <c r="AD22" s="66">
        <v>0.22450000000000001</v>
      </c>
      <c r="AE22" s="66">
        <v>0.94099999999999995</v>
      </c>
      <c r="AF22" s="65">
        <v>207</v>
      </c>
      <c r="AG22" s="65">
        <v>193</v>
      </c>
      <c r="AH22" s="65">
        <v>239</v>
      </c>
      <c r="AI22" s="65">
        <v>439923</v>
      </c>
      <c r="AJ22" s="66">
        <v>0.9</v>
      </c>
      <c r="AK22" s="66">
        <v>0.82099999999999995</v>
      </c>
      <c r="AL22" s="66">
        <v>0.92100000000000004</v>
      </c>
      <c r="AM22" s="66">
        <v>0.83099999999999996</v>
      </c>
      <c r="AN22" s="66">
        <v>0.86699999999999999</v>
      </c>
      <c r="AO22" s="66">
        <v>0.59</v>
      </c>
      <c r="AP22" s="66">
        <v>0.73099999999999998</v>
      </c>
      <c r="AQ22" s="66">
        <v>0.73099999999999998</v>
      </c>
    </row>
    <row r="23" spans="1:43" x14ac:dyDescent="0.2">
      <c r="A23" s="61" t="s">
        <v>64</v>
      </c>
      <c r="B23" s="58" t="s">
        <v>65</v>
      </c>
      <c r="C23" s="65">
        <v>180752</v>
      </c>
      <c r="D23" s="65">
        <v>60218</v>
      </c>
      <c r="E23" s="66">
        <v>0.26500000000000001</v>
      </c>
      <c r="F23" s="65">
        <v>14106</v>
      </c>
      <c r="G23" s="65">
        <v>42318</v>
      </c>
      <c r="H23" s="66">
        <v>0.86499999999999999</v>
      </c>
      <c r="I23" s="65">
        <v>5420</v>
      </c>
      <c r="J23" s="66">
        <v>0.96099999999999997</v>
      </c>
      <c r="K23" s="65">
        <v>75106263</v>
      </c>
      <c r="L23" s="65">
        <v>319</v>
      </c>
      <c r="M23" s="65">
        <v>235442</v>
      </c>
      <c r="N23" s="65">
        <v>80228</v>
      </c>
      <c r="O23" s="66">
        <v>0.26700000000000002</v>
      </c>
      <c r="P23" s="65">
        <v>420</v>
      </c>
      <c r="Q23" s="65">
        <v>412</v>
      </c>
      <c r="R23" s="65">
        <v>420</v>
      </c>
      <c r="S23" s="66">
        <v>1.091</v>
      </c>
      <c r="T23" s="66">
        <v>2</v>
      </c>
      <c r="U23" s="66">
        <v>0.9</v>
      </c>
      <c r="V23" s="65">
        <v>73392553</v>
      </c>
      <c r="W23" s="65">
        <v>76819973</v>
      </c>
      <c r="X23" s="65">
        <v>24344390</v>
      </c>
      <c r="Y23" s="65">
        <v>25592947</v>
      </c>
      <c r="Z23" s="65">
        <v>425</v>
      </c>
      <c r="AA23" s="65">
        <v>332</v>
      </c>
      <c r="AB23" s="67">
        <v>0.74839999999999995</v>
      </c>
      <c r="AC23" s="65">
        <v>0</v>
      </c>
      <c r="AD23" s="66">
        <v>0.2893</v>
      </c>
      <c r="AE23" s="66">
        <v>1.006</v>
      </c>
      <c r="AF23" s="65">
        <v>355</v>
      </c>
      <c r="AG23" s="65">
        <v>350</v>
      </c>
      <c r="AH23" s="65">
        <v>341</v>
      </c>
      <c r="AI23" s="65">
        <v>225278</v>
      </c>
      <c r="AJ23" s="66">
        <v>0.9</v>
      </c>
      <c r="AK23" s="66">
        <v>0.90200000000000002</v>
      </c>
      <c r="AL23" s="66">
        <v>0.95</v>
      </c>
      <c r="AM23" s="66">
        <v>0.95</v>
      </c>
      <c r="AN23" s="66">
        <v>0.98</v>
      </c>
      <c r="AO23" s="66">
        <v>0.65</v>
      </c>
      <c r="AP23" s="66">
        <v>0.86299999999999999</v>
      </c>
      <c r="AQ23" s="66">
        <v>0.86299999999999999</v>
      </c>
    </row>
    <row r="24" spans="1:43" x14ac:dyDescent="0.2">
      <c r="A24" s="61" t="s">
        <v>66</v>
      </c>
      <c r="B24" s="58" t="s">
        <v>67</v>
      </c>
      <c r="C24" s="65">
        <v>240478</v>
      </c>
      <c r="D24" s="65">
        <v>76249</v>
      </c>
      <c r="E24" s="66">
        <v>0.34399999999999997</v>
      </c>
      <c r="F24" s="65">
        <v>11698</v>
      </c>
      <c r="G24" s="65">
        <v>35094</v>
      </c>
      <c r="H24" s="66">
        <v>0.82499999999999996</v>
      </c>
      <c r="I24" s="65">
        <v>4167</v>
      </c>
      <c r="J24" s="66">
        <v>0.94899999999999995</v>
      </c>
      <c r="K24" s="65">
        <v>191361947</v>
      </c>
      <c r="L24" s="65">
        <v>646</v>
      </c>
      <c r="M24" s="65">
        <v>296225</v>
      </c>
      <c r="N24" s="65">
        <v>94073</v>
      </c>
      <c r="O24" s="66">
        <v>0.313</v>
      </c>
      <c r="P24" s="65">
        <v>775</v>
      </c>
      <c r="Q24" s="65">
        <v>747</v>
      </c>
      <c r="R24" s="65">
        <v>775</v>
      </c>
      <c r="S24" s="66">
        <v>1.091</v>
      </c>
      <c r="T24" s="66">
        <v>1.9119999999999999</v>
      </c>
      <c r="U24" s="66">
        <v>0.9</v>
      </c>
      <c r="V24" s="65">
        <v>191062256</v>
      </c>
      <c r="W24" s="65">
        <v>191661638</v>
      </c>
      <c r="X24" s="65">
        <v>58183098</v>
      </c>
      <c r="Y24" s="65">
        <v>60771208</v>
      </c>
      <c r="Z24" s="65">
        <v>797</v>
      </c>
      <c r="AA24" s="65">
        <v>660</v>
      </c>
      <c r="AB24" s="67">
        <v>0.56779999999999997</v>
      </c>
      <c r="AC24" s="65">
        <v>0</v>
      </c>
      <c r="AD24" s="66">
        <v>0.25509999999999999</v>
      </c>
      <c r="AE24" s="66">
        <v>0.91200000000000003</v>
      </c>
      <c r="AF24" s="65">
        <v>754</v>
      </c>
      <c r="AG24" s="65">
        <v>657</v>
      </c>
      <c r="AH24" s="65">
        <v>691</v>
      </c>
      <c r="AI24" s="65">
        <v>277368</v>
      </c>
      <c r="AJ24" s="66">
        <v>0.9</v>
      </c>
      <c r="AK24" s="66">
        <v>0.86399999999999999</v>
      </c>
      <c r="AL24" s="66">
        <v>0.95</v>
      </c>
      <c r="AM24" s="66">
        <v>0.93100000000000005</v>
      </c>
      <c r="AN24" s="66">
        <v>0.97199999999999998</v>
      </c>
      <c r="AO24" s="66">
        <v>0.39900000000000002</v>
      </c>
      <c r="AP24" s="66">
        <v>0.83099999999999996</v>
      </c>
      <c r="AQ24" s="66">
        <v>0.83099999999999996</v>
      </c>
    </row>
    <row r="25" spans="1:43" x14ac:dyDescent="0.2">
      <c r="A25" s="61" t="s">
        <v>68</v>
      </c>
      <c r="B25" s="58" t="s">
        <v>69</v>
      </c>
      <c r="C25" s="65">
        <v>351543</v>
      </c>
      <c r="D25" s="65">
        <v>79687</v>
      </c>
      <c r="E25" s="66">
        <v>0.435</v>
      </c>
      <c r="F25" s="65">
        <v>16743</v>
      </c>
      <c r="G25" s="65">
        <v>50229</v>
      </c>
      <c r="H25" s="66">
        <v>0.77900000000000003</v>
      </c>
      <c r="I25" s="65">
        <v>8944</v>
      </c>
      <c r="J25" s="66">
        <v>0.93500000000000005</v>
      </c>
      <c r="K25" s="65">
        <v>76284866</v>
      </c>
      <c r="L25" s="65">
        <v>179</v>
      </c>
      <c r="M25" s="65">
        <v>426172</v>
      </c>
      <c r="N25" s="65">
        <v>96604</v>
      </c>
      <c r="O25" s="66">
        <v>0.32200000000000001</v>
      </c>
      <c r="P25" s="65">
        <v>192</v>
      </c>
      <c r="Q25" s="65">
        <v>196</v>
      </c>
      <c r="R25" s="65">
        <v>194</v>
      </c>
      <c r="S25" s="66">
        <v>1.091</v>
      </c>
      <c r="T25" s="66">
        <v>1.9390000000000001</v>
      </c>
      <c r="U25" s="66">
        <v>0.85899999999999999</v>
      </c>
      <c r="V25" s="65">
        <v>79762053</v>
      </c>
      <c r="W25" s="65">
        <v>76284866</v>
      </c>
      <c r="X25" s="65">
        <v>16629334</v>
      </c>
      <c r="Y25" s="65">
        <v>17292146</v>
      </c>
      <c r="Z25" s="65">
        <v>217</v>
      </c>
      <c r="AA25" s="65">
        <v>181</v>
      </c>
      <c r="AB25" s="67">
        <v>0.61699999999999999</v>
      </c>
      <c r="AC25" s="65">
        <v>0</v>
      </c>
      <c r="AD25" s="66">
        <v>0.16739999999999999</v>
      </c>
      <c r="AE25" s="66">
        <v>0.93899999999999995</v>
      </c>
      <c r="AF25" s="65">
        <v>181</v>
      </c>
      <c r="AG25" s="65">
        <v>149</v>
      </c>
      <c r="AH25" s="65">
        <v>197</v>
      </c>
      <c r="AI25" s="65">
        <v>387232</v>
      </c>
      <c r="AJ25" s="66">
        <v>0.9</v>
      </c>
      <c r="AK25" s="66">
        <v>0.86399999999999999</v>
      </c>
      <c r="AL25" s="66">
        <v>0.95</v>
      </c>
      <c r="AM25" s="66">
        <v>0.86299999999999999</v>
      </c>
      <c r="AN25" s="66">
        <v>0.90100000000000002</v>
      </c>
      <c r="AO25" s="66">
        <v>0.54300000000000004</v>
      </c>
      <c r="AP25" s="66">
        <v>0.76300000000000001</v>
      </c>
      <c r="AQ25" s="66">
        <v>0.76300000000000001</v>
      </c>
    </row>
    <row r="26" spans="1:43" x14ac:dyDescent="0.2">
      <c r="A26" s="61" t="s">
        <v>70</v>
      </c>
      <c r="B26" s="58" t="s">
        <v>71</v>
      </c>
      <c r="C26" s="65">
        <v>431775</v>
      </c>
      <c r="D26" s="65">
        <v>117031</v>
      </c>
      <c r="E26" s="66">
        <v>0.57599999999999996</v>
      </c>
      <c r="F26" s="65">
        <v>13445</v>
      </c>
      <c r="G26" s="65">
        <v>40335</v>
      </c>
      <c r="H26" s="66">
        <v>0.70699999999999996</v>
      </c>
      <c r="I26" s="65">
        <v>7926</v>
      </c>
      <c r="J26" s="66">
        <v>0.91400000000000003</v>
      </c>
      <c r="K26" s="65">
        <v>421758821</v>
      </c>
      <c r="L26" s="65">
        <v>777</v>
      </c>
      <c r="M26" s="65">
        <v>542804</v>
      </c>
      <c r="N26" s="65">
        <v>148510</v>
      </c>
      <c r="O26" s="66">
        <v>0.495</v>
      </c>
      <c r="P26" s="65">
        <v>996</v>
      </c>
      <c r="Q26" s="65">
        <v>1066</v>
      </c>
      <c r="R26" s="65">
        <v>1031</v>
      </c>
      <c r="S26" s="66">
        <v>1.091</v>
      </c>
      <c r="T26" s="66">
        <v>1.827</v>
      </c>
      <c r="U26" s="66">
        <v>0.67300000000000004</v>
      </c>
      <c r="V26" s="65">
        <v>417786917</v>
      </c>
      <c r="W26" s="65">
        <v>425730725</v>
      </c>
      <c r="X26" s="65">
        <v>113378796</v>
      </c>
      <c r="Y26" s="65">
        <v>115392990</v>
      </c>
      <c r="Z26" s="65">
        <v>986</v>
      </c>
      <c r="AA26" s="65">
        <v>796</v>
      </c>
      <c r="AB26" s="67">
        <v>0.54510000000000003</v>
      </c>
      <c r="AC26" s="65">
        <v>2</v>
      </c>
      <c r="AD26" s="66">
        <v>0.11890000000000001</v>
      </c>
      <c r="AE26" s="66">
        <v>0.82699999999999996</v>
      </c>
      <c r="AF26" s="65">
        <v>799</v>
      </c>
      <c r="AG26" s="65">
        <v>791</v>
      </c>
      <c r="AH26" s="65">
        <v>829</v>
      </c>
      <c r="AI26" s="65">
        <v>513547</v>
      </c>
      <c r="AJ26" s="66">
        <v>0.88600000000000001</v>
      </c>
      <c r="AK26" s="66">
        <v>0.81599999999999995</v>
      </c>
      <c r="AL26" s="66">
        <v>0.91600000000000004</v>
      </c>
      <c r="AM26" s="66">
        <v>0.81599999999999995</v>
      </c>
      <c r="AN26" s="66">
        <v>0.85099999999999998</v>
      </c>
      <c r="AO26" s="66">
        <v>0.44500000000000001</v>
      </c>
      <c r="AP26" s="66">
        <v>0.68600000000000005</v>
      </c>
      <c r="AQ26" s="66">
        <v>0.68600000000000005</v>
      </c>
    </row>
    <row r="27" spans="1:43" x14ac:dyDescent="0.2">
      <c r="A27" s="61" t="s">
        <v>72</v>
      </c>
      <c r="B27" s="58" t="s">
        <v>73</v>
      </c>
      <c r="C27" s="65">
        <v>244043</v>
      </c>
      <c r="D27" s="65">
        <v>87538</v>
      </c>
      <c r="E27" s="66">
        <v>0.372</v>
      </c>
      <c r="F27" s="65">
        <v>14977</v>
      </c>
      <c r="G27" s="65">
        <v>44931</v>
      </c>
      <c r="H27" s="66">
        <v>0.81100000000000005</v>
      </c>
      <c r="I27" s="65">
        <v>7509</v>
      </c>
      <c r="J27" s="66">
        <v>0.94499999999999995</v>
      </c>
      <c r="K27" s="65">
        <v>93935224</v>
      </c>
      <c r="L27" s="65">
        <v>297</v>
      </c>
      <c r="M27" s="65">
        <v>316280</v>
      </c>
      <c r="N27" s="65">
        <v>113770</v>
      </c>
      <c r="O27" s="66">
        <v>0.379</v>
      </c>
      <c r="P27" s="65">
        <v>387</v>
      </c>
      <c r="Q27" s="65">
        <v>433</v>
      </c>
      <c r="R27" s="65">
        <v>410</v>
      </c>
      <c r="S27" s="66">
        <v>1.091</v>
      </c>
      <c r="T27" s="66">
        <v>1.946</v>
      </c>
      <c r="U27" s="66">
        <v>0.9</v>
      </c>
      <c r="V27" s="65">
        <v>93669498</v>
      </c>
      <c r="W27" s="65">
        <v>94200951</v>
      </c>
      <c r="X27" s="65">
        <v>33482599</v>
      </c>
      <c r="Y27" s="65">
        <v>33789743</v>
      </c>
      <c r="Z27" s="65">
        <v>386</v>
      </c>
      <c r="AA27" s="65">
        <v>320</v>
      </c>
      <c r="AB27" s="67">
        <v>0.67620000000000002</v>
      </c>
      <c r="AC27" s="65">
        <v>0</v>
      </c>
      <c r="AD27" s="66">
        <v>0.182</v>
      </c>
      <c r="AE27" s="66">
        <v>0.94599999999999995</v>
      </c>
      <c r="AF27" s="65">
        <v>320</v>
      </c>
      <c r="AG27" s="65">
        <v>295</v>
      </c>
      <c r="AH27" s="65">
        <v>319</v>
      </c>
      <c r="AI27" s="65">
        <v>295300</v>
      </c>
      <c r="AJ27" s="66">
        <v>0.9</v>
      </c>
      <c r="AK27" s="66">
        <v>0.89500000000000002</v>
      </c>
      <c r="AL27" s="66">
        <v>0.95</v>
      </c>
      <c r="AM27" s="66">
        <v>0.92</v>
      </c>
      <c r="AN27" s="66">
        <v>0.96099999999999997</v>
      </c>
      <c r="AO27" s="66">
        <v>0.64800000000000002</v>
      </c>
      <c r="AP27" s="66">
        <v>0.82</v>
      </c>
      <c r="AQ27" s="66">
        <v>0.82</v>
      </c>
    </row>
    <row r="28" spans="1:43" x14ac:dyDescent="0.2">
      <c r="A28" s="61" t="s">
        <v>74</v>
      </c>
      <c r="B28" s="58" t="s">
        <v>75</v>
      </c>
      <c r="C28" s="65">
        <v>265142</v>
      </c>
      <c r="D28" s="65">
        <v>144951</v>
      </c>
      <c r="E28" s="66">
        <v>0.51200000000000001</v>
      </c>
      <c r="F28" s="65">
        <v>13401</v>
      </c>
      <c r="G28" s="65">
        <v>40203</v>
      </c>
      <c r="H28" s="66">
        <v>0.73899999999999999</v>
      </c>
      <c r="I28" s="65">
        <v>7407</v>
      </c>
      <c r="J28" s="66">
        <v>0.92400000000000004</v>
      </c>
      <c r="K28" s="65">
        <v>385620664</v>
      </c>
      <c r="L28" s="65">
        <v>1172</v>
      </c>
      <c r="M28" s="65">
        <v>329027</v>
      </c>
      <c r="N28" s="65">
        <v>182054</v>
      </c>
      <c r="O28" s="66">
        <v>0.60699999999999998</v>
      </c>
      <c r="P28" s="65">
        <v>1376</v>
      </c>
      <c r="Q28" s="65">
        <v>1476</v>
      </c>
      <c r="R28" s="65">
        <v>1426</v>
      </c>
      <c r="S28" s="66">
        <v>1.091</v>
      </c>
      <c r="T28" s="66">
        <v>1.7989999999999999</v>
      </c>
      <c r="U28" s="66">
        <v>0.79</v>
      </c>
      <c r="V28" s="65">
        <v>380952064</v>
      </c>
      <c r="W28" s="65">
        <v>390289264</v>
      </c>
      <c r="X28" s="65">
        <v>175124764</v>
      </c>
      <c r="Y28" s="65">
        <v>213368060</v>
      </c>
      <c r="Z28" s="65">
        <v>1472</v>
      </c>
      <c r="AA28" s="65">
        <v>1125</v>
      </c>
      <c r="AB28" s="67">
        <v>0.59089999999999998</v>
      </c>
      <c r="AC28" s="65">
        <v>0</v>
      </c>
      <c r="AD28" s="66">
        <v>0.20519999999999999</v>
      </c>
      <c r="AE28" s="66">
        <v>0.79900000000000004</v>
      </c>
      <c r="AF28" s="65">
        <v>1240</v>
      </c>
      <c r="AG28" s="65">
        <v>1201</v>
      </c>
      <c r="AH28" s="65">
        <v>1254</v>
      </c>
      <c r="AI28" s="65">
        <v>311235</v>
      </c>
      <c r="AJ28" s="66">
        <v>0.9</v>
      </c>
      <c r="AK28" s="66">
        <v>0.83599999999999997</v>
      </c>
      <c r="AL28" s="66">
        <v>0.93600000000000005</v>
      </c>
      <c r="AM28" s="66">
        <v>0.91</v>
      </c>
      <c r="AN28" s="66">
        <v>0.95</v>
      </c>
      <c r="AO28" s="66">
        <v>0.621</v>
      </c>
      <c r="AP28" s="66">
        <v>0.81</v>
      </c>
      <c r="AQ28" s="66">
        <v>0.81</v>
      </c>
    </row>
    <row r="29" spans="1:43" x14ac:dyDescent="0.2">
      <c r="A29" s="61" t="s">
        <v>76</v>
      </c>
      <c r="B29" s="58" t="s">
        <v>77</v>
      </c>
      <c r="C29" s="65">
        <v>190726</v>
      </c>
      <c r="D29" s="65">
        <v>73635</v>
      </c>
      <c r="E29" s="66">
        <v>0.30099999999999999</v>
      </c>
      <c r="F29" s="65">
        <v>16060</v>
      </c>
      <c r="G29" s="65">
        <v>48180</v>
      </c>
      <c r="H29" s="66">
        <v>0.84699999999999998</v>
      </c>
      <c r="I29" s="65">
        <v>3856</v>
      </c>
      <c r="J29" s="66">
        <v>0.95499999999999996</v>
      </c>
      <c r="K29" s="65">
        <v>174622246</v>
      </c>
      <c r="L29" s="65">
        <v>766</v>
      </c>
      <c r="M29" s="65">
        <v>227966</v>
      </c>
      <c r="N29" s="65">
        <v>90266</v>
      </c>
      <c r="O29" s="66">
        <v>0.30099999999999999</v>
      </c>
      <c r="P29" s="65">
        <v>890</v>
      </c>
      <c r="Q29" s="65">
        <v>920</v>
      </c>
      <c r="R29" s="65">
        <v>905</v>
      </c>
      <c r="S29" s="66">
        <v>1.091</v>
      </c>
      <c r="T29" s="66">
        <v>1.851</v>
      </c>
      <c r="U29" s="66">
        <v>0.9</v>
      </c>
      <c r="V29" s="65">
        <v>170152052</v>
      </c>
      <c r="W29" s="65">
        <v>179092440</v>
      </c>
      <c r="X29" s="65">
        <v>68119896</v>
      </c>
      <c r="Y29" s="65">
        <v>69144091</v>
      </c>
      <c r="Z29" s="65">
        <v>939</v>
      </c>
      <c r="AA29" s="65">
        <v>721</v>
      </c>
      <c r="AB29" s="67">
        <v>0.57809999999999995</v>
      </c>
      <c r="AC29" s="65">
        <v>0</v>
      </c>
      <c r="AD29" s="66">
        <v>0.19719999999999999</v>
      </c>
      <c r="AE29" s="66">
        <v>0.85099999999999998</v>
      </c>
      <c r="AF29" s="65">
        <v>723</v>
      </c>
      <c r="AG29" s="65">
        <v>707</v>
      </c>
      <c r="AH29" s="65">
        <v>800</v>
      </c>
      <c r="AI29" s="65">
        <v>223865</v>
      </c>
      <c r="AJ29" s="66">
        <v>0.9</v>
      </c>
      <c r="AK29" s="66">
        <v>0.91900000000000004</v>
      </c>
      <c r="AL29" s="66">
        <v>0.95</v>
      </c>
      <c r="AM29" s="66">
        <v>0.95</v>
      </c>
      <c r="AN29" s="66">
        <v>0.98</v>
      </c>
      <c r="AO29" s="66">
        <v>0.47399999999999998</v>
      </c>
      <c r="AP29" s="66">
        <v>0.86299999999999999</v>
      </c>
      <c r="AQ29" s="66">
        <v>0.86299999999999999</v>
      </c>
    </row>
    <row r="30" spans="1:43" x14ac:dyDescent="0.2">
      <c r="A30" s="61" t="s">
        <v>78</v>
      </c>
      <c r="B30" s="58" t="s">
        <v>79</v>
      </c>
      <c r="C30" s="65">
        <v>285651</v>
      </c>
      <c r="D30" s="65">
        <v>143825</v>
      </c>
      <c r="E30" s="66">
        <v>0.52500000000000002</v>
      </c>
      <c r="F30" s="65">
        <v>13138</v>
      </c>
      <c r="G30" s="65">
        <v>39414</v>
      </c>
      <c r="H30" s="66">
        <v>0.73299999999999998</v>
      </c>
      <c r="I30" s="65">
        <v>8873</v>
      </c>
      <c r="J30" s="66">
        <v>0.92200000000000004</v>
      </c>
      <c r="K30" s="65">
        <v>490592224</v>
      </c>
      <c r="L30" s="65">
        <v>1415</v>
      </c>
      <c r="M30" s="65">
        <v>346708</v>
      </c>
      <c r="N30" s="65">
        <v>175131</v>
      </c>
      <c r="O30" s="66">
        <v>0.58399999999999996</v>
      </c>
      <c r="P30" s="65">
        <v>1599</v>
      </c>
      <c r="Q30" s="65">
        <v>1736</v>
      </c>
      <c r="R30" s="65">
        <v>1668</v>
      </c>
      <c r="S30" s="66">
        <v>1.0449999999999999</v>
      </c>
      <c r="T30" s="66">
        <v>1.367</v>
      </c>
      <c r="U30" s="66">
        <v>0.71</v>
      </c>
      <c r="V30" s="65">
        <v>489007061</v>
      </c>
      <c r="W30" s="65">
        <v>492177387</v>
      </c>
      <c r="X30" s="65">
        <v>233811307</v>
      </c>
      <c r="Y30" s="65">
        <v>247810488</v>
      </c>
      <c r="Z30" s="65">
        <v>1723</v>
      </c>
      <c r="AA30" s="65">
        <v>1374</v>
      </c>
      <c r="AB30" s="67">
        <v>0.4541</v>
      </c>
      <c r="AC30" s="65">
        <v>3</v>
      </c>
      <c r="AD30" s="66">
        <v>7.3499999999999996E-2</v>
      </c>
      <c r="AE30" s="66">
        <v>0.36699999999999999</v>
      </c>
      <c r="AF30" s="65">
        <v>1381</v>
      </c>
      <c r="AG30" s="65">
        <v>1371</v>
      </c>
      <c r="AH30" s="65">
        <v>1524</v>
      </c>
      <c r="AI30" s="65">
        <v>322951</v>
      </c>
      <c r="AJ30" s="66">
        <v>0.9</v>
      </c>
      <c r="AK30" s="66">
        <v>0.85099999999999998</v>
      </c>
      <c r="AL30" s="66">
        <v>0.95</v>
      </c>
      <c r="AM30" s="66">
        <v>0.90300000000000002</v>
      </c>
      <c r="AN30" s="66">
        <v>0.90300000000000002</v>
      </c>
      <c r="AO30" s="66">
        <v>0.67300000000000004</v>
      </c>
      <c r="AP30" s="66">
        <v>0.80300000000000005</v>
      </c>
      <c r="AQ30" s="66">
        <v>0.80300000000000005</v>
      </c>
    </row>
    <row r="31" spans="1:43" x14ac:dyDescent="0.2">
      <c r="A31" s="61" t="s">
        <v>80</v>
      </c>
      <c r="B31" s="58" t="s">
        <v>81</v>
      </c>
      <c r="C31" s="65">
        <v>246287</v>
      </c>
      <c r="D31" s="65">
        <v>116521</v>
      </c>
      <c r="E31" s="66">
        <v>0.437</v>
      </c>
      <c r="F31" s="65">
        <v>14652</v>
      </c>
      <c r="G31" s="65">
        <v>43956</v>
      </c>
      <c r="H31" s="66">
        <v>0.77800000000000002</v>
      </c>
      <c r="I31" s="65">
        <v>8301</v>
      </c>
      <c r="J31" s="66">
        <v>0.93500000000000005</v>
      </c>
      <c r="K31" s="65">
        <v>1501372844</v>
      </c>
      <c r="L31" s="65">
        <v>5035</v>
      </c>
      <c r="M31" s="65">
        <v>298187</v>
      </c>
      <c r="N31" s="65">
        <v>142833</v>
      </c>
      <c r="O31" s="66">
        <v>0.47599999999999998</v>
      </c>
      <c r="P31" s="65">
        <v>6308</v>
      </c>
      <c r="Q31" s="65">
        <v>6394</v>
      </c>
      <c r="R31" s="65">
        <v>6351</v>
      </c>
      <c r="S31" s="66">
        <v>1.0449999999999999</v>
      </c>
      <c r="T31" s="66">
        <v>1.7070000000000001</v>
      </c>
      <c r="U31" s="66">
        <v>0.86299999999999999</v>
      </c>
      <c r="V31" s="65">
        <v>1482656887</v>
      </c>
      <c r="W31" s="65">
        <v>1520088802</v>
      </c>
      <c r="X31" s="65">
        <v>687293428</v>
      </c>
      <c r="Y31" s="65">
        <v>719168430</v>
      </c>
      <c r="Z31" s="65">
        <v>6172</v>
      </c>
      <c r="AA31" s="65">
        <v>5123</v>
      </c>
      <c r="AB31" s="67">
        <v>0.76139999999999997</v>
      </c>
      <c r="AC31" s="65">
        <v>268</v>
      </c>
      <c r="AD31" s="66">
        <v>0.28739999999999999</v>
      </c>
      <c r="AE31" s="66">
        <v>0.70699999999999996</v>
      </c>
      <c r="AF31" s="65">
        <v>5644</v>
      </c>
      <c r="AG31" s="65">
        <v>5501</v>
      </c>
      <c r="AH31" s="65">
        <v>5035</v>
      </c>
      <c r="AI31" s="65">
        <v>301904</v>
      </c>
      <c r="AJ31" s="66">
        <v>0.9</v>
      </c>
      <c r="AK31" s="66">
        <v>0.83599999999999997</v>
      </c>
      <c r="AL31" s="66">
        <v>0.93600000000000005</v>
      </c>
      <c r="AM31" s="66">
        <v>0.91600000000000004</v>
      </c>
      <c r="AN31" s="66">
        <v>0.95599999999999996</v>
      </c>
      <c r="AO31" s="66">
        <v>0.71699999999999997</v>
      </c>
      <c r="AP31" s="66">
        <v>0.81599999999999995</v>
      </c>
      <c r="AQ31" s="66">
        <v>0.81599999999999995</v>
      </c>
    </row>
    <row r="32" spans="1:43" x14ac:dyDescent="0.2">
      <c r="A32" s="61" t="s">
        <v>82</v>
      </c>
      <c r="B32" s="58" t="s">
        <v>83</v>
      </c>
      <c r="C32" s="65">
        <v>277701</v>
      </c>
      <c r="D32" s="65">
        <v>96516</v>
      </c>
      <c r="E32" s="66">
        <v>0.41599999999999998</v>
      </c>
      <c r="F32" s="65">
        <v>13599</v>
      </c>
      <c r="G32" s="65">
        <v>40797</v>
      </c>
      <c r="H32" s="66">
        <v>0.78800000000000003</v>
      </c>
      <c r="I32" s="65">
        <v>6298</v>
      </c>
      <c r="J32" s="66">
        <v>0.93799999999999994</v>
      </c>
      <c r="K32" s="65">
        <v>260233777</v>
      </c>
      <c r="L32" s="65">
        <v>728</v>
      </c>
      <c r="M32" s="65">
        <v>357463</v>
      </c>
      <c r="N32" s="65">
        <v>124357</v>
      </c>
      <c r="O32" s="66">
        <v>0.41399999999999998</v>
      </c>
      <c r="P32" s="65">
        <v>870</v>
      </c>
      <c r="Q32" s="65">
        <v>918</v>
      </c>
      <c r="R32" s="65">
        <v>894</v>
      </c>
      <c r="S32" s="66">
        <v>1.0449999999999999</v>
      </c>
      <c r="T32" s="66">
        <v>1.881</v>
      </c>
      <c r="U32" s="66">
        <v>0.879</v>
      </c>
      <c r="V32" s="65">
        <v>259983361</v>
      </c>
      <c r="W32" s="65">
        <v>260484194</v>
      </c>
      <c r="X32" s="65">
        <v>92839333</v>
      </c>
      <c r="Y32" s="65">
        <v>90532191</v>
      </c>
      <c r="Z32" s="65">
        <v>938</v>
      </c>
      <c r="AA32" s="65">
        <v>686</v>
      </c>
      <c r="AB32" s="67">
        <v>0.64780000000000004</v>
      </c>
      <c r="AC32" s="65">
        <v>0</v>
      </c>
      <c r="AD32" s="66">
        <v>0.1739</v>
      </c>
      <c r="AE32" s="66">
        <v>0.88100000000000001</v>
      </c>
      <c r="AF32" s="65">
        <v>690</v>
      </c>
      <c r="AG32" s="65">
        <v>684</v>
      </c>
      <c r="AH32" s="65">
        <v>772</v>
      </c>
      <c r="AI32" s="65">
        <v>337414</v>
      </c>
      <c r="AJ32" s="66">
        <v>0.9</v>
      </c>
      <c r="AK32" s="66">
        <v>0.874</v>
      </c>
      <c r="AL32" s="66">
        <v>0.95</v>
      </c>
      <c r="AM32" s="66">
        <v>0.89400000000000002</v>
      </c>
      <c r="AN32" s="66">
        <v>0.93300000000000005</v>
      </c>
      <c r="AO32" s="66">
        <v>0.51</v>
      </c>
      <c r="AP32" s="66">
        <v>0.79400000000000004</v>
      </c>
      <c r="AQ32" s="66">
        <v>0.79400000000000004</v>
      </c>
    </row>
    <row r="33" spans="1:43" x14ac:dyDescent="0.2">
      <c r="A33" s="61" t="s">
        <v>84</v>
      </c>
      <c r="B33" s="58" t="s">
        <v>85</v>
      </c>
      <c r="C33" s="65">
        <v>333724</v>
      </c>
      <c r="D33" s="65">
        <v>142812</v>
      </c>
      <c r="E33" s="66">
        <v>0.55900000000000005</v>
      </c>
      <c r="F33" s="65">
        <v>16448</v>
      </c>
      <c r="G33" s="65">
        <v>49344</v>
      </c>
      <c r="H33" s="66">
        <v>0.71499999999999997</v>
      </c>
      <c r="I33" s="65">
        <v>12404</v>
      </c>
      <c r="J33" s="66">
        <v>0.91700000000000004</v>
      </c>
      <c r="K33" s="65">
        <v>570669688</v>
      </c>
      <c r="L33" s="65">
        <v>1406</v>
      </c>
      <c r="M33" s="65">
        <v>405881</v>
      </c>
      <c r="N33" s="65">
        <v>173691</v>
      </c>
      <c r="O33" s="66">
        <v>0.57899999999999996</v>
      </c>
      <c r="P33" s="65">
        <v>1666</v>
      </c>
      <c r="Q33" s="65">
        <v>1655</v>
      </c>
      <c r="R33" s="65">
        <v>1666</v>
      </c>
      <c r="S33" s="66">
        <v>1.0449999999999999</v>
      </c>
      <c r="T33" s="66">
        <v>1.4470000000000001</v>
      </c>
      <c r="U33" s="66">
        <v>0.66300000000000003</v>
      </c>
      <c r="V33" s="65">
        <v>574627189</v>
      </c>
      <c r="W33" s="65">
        <v>570669688</v>
      </c>
      <c r="X33" s="65">
        <v>233089461</v>
      </c>
      <c r="Y33" s="65">
        <v>244210009</v>
      </c>
      <c r="Z33" s="65">
        <v>1710</v>
      </c>
      <c r="AA33" s="65">
        <v>1396</v>
      </c>
      <c r="AB33" s="67">
        <v>0.52359999999999995</v>
      </c>
      <c r="AC33" s="65">
        <v>3</v>
      </c>
      <c r="AD33" s="66">
        <v>8.9499999999999996E-2</v>
      </c>
      <c r="AE33" s="66">
        <v>0.44700000000000001</v>
      </c>
      <c r="AF33" s="65">
        <v>1401</v>
      </c>
      <c r="AG33" s="65">
        <v>1426</v>
      </c>
      <c r="AH33" s="65">
        <v>1480</v>
      </c>
      <c r="AI33" s="65">
        <v>385587</v>
      </c>
      <c r="AJ33" s="66">
        <v>0.86199999999999999</v>
      </c>
      <c r="AK33" s="66">
        <v>0.82399999999999995</v>
      </c>
      <c r="AL33" s="66">
        <v>0.92400000000000004</v>
      </c>
      <c r="AM33" s="66">
        <v>0.86399999999999999</v>
      </c>
      <c r="AN33" s="66">
        <v>0.86399999999999999</v>
      </c>
      <c r="AO33" s="66">
        <v>0.73499999999999999</v>
      </c>
      <c r="AP33" s="66">
        <v>0.76400000000000001</v>
      </c>
      <c r="AQ33" s="66">
        <v>0.76400000000000001</v>
      </c>
    </row>
    <row r="34" spans="1:43" x14ac:dyDescent="0.2">
      <c r="A34" s="61" t="s">
        <v>86</v>
      </c>
      <c r="B34" s="58" t="s">
        <v>87</v>
      </c>
      <c r="C34" s="65">
        <v>332692</v>
      </c>
      <c r="D34" s="65">
        <v>137628</v>
      </c>
      <c r="E34" s="66">
        <v>0.54600000000000004</v>
      </c>
      <c r="F34" s="65">
        <v>13841</v>
      </c>
      <c r="G34" s="65">
        <v>41523</v>
      </c>
      <c r="H34" s="66">
        <v>0.72199999999999998</v>
      </c>
      <c r="I34" s="65">
        <v>11690</v>
      </c>
      <c r="J34" s="66">
        <v>0.91900000000000004</v>
      </c>
      <c r="K34" s="65">
        <v>677219431</v>
      </c>
      <c r="L34" s="65">
        <v>1712</v>
      </c>
      <c r="M34" s="65">
        <v>395572</v>
      </c>
      <c r="N34" s="65">
        <v>164398</v>
      </c>
      <c r="O34" s="66">
        <v>0.54800000000000004</v>
      </c>
      <c r="P34" s="65">
        <v>2045</v>
      </c>
      <c r="Q34" s="65">
        <v>2030</v>
      </c>
      <c r="R34" s="65">
        <v>2045</v>
      </c>
      <c r="S34" s="66">
        <v>1.0449999999999999</v>
      </c>
      <c r="T34" s="66">
        <v>1.3340000000000001</v>
      </c>
      <c r="U34" s="66">
        <v>0.68</v>
      </c>
      <c r="V34" s="65">
        <v>674081907</v>
      </c>
      <c r="W34" s="65">
        <v>680356956</v>
      </c>
      <c r="X34" s="65">
        <v>269069132</v>
      </c>
      <c r="Y34" s="65">
        <v>281449740</v>
      </c>
      <c r="Z34" s="65">
        <v>2045</v>
      </c>
      <c r="AA34" s="65">
        <v>1703</v>
      </c>
      <c r="AB34" s="67">
        <v>0.44929999999999998</v>
      </c>
      <c r="AC34" s="65">
        <v>11</v>
      </c>
      <c r="AD34" s="66">
        <v>0.06</v>
      </c>
      <c r="AE34" s="66">
        <v>0.33400000000000002</v>
      </c>
      <c r="AF34" s="65">
        <v>1704</v>
      </c>
      <c r="AG34" s="65">
        <v>1717</v>
      </c>
      <c r="AH34" s="65">
        <v>1803</v>
      </c>
      <c r="AI34" s="65">
        <v>377347</v>
      </c>
      <c r="AJ34" s="66">
        <v>0.88200000000000001</v>
      </c>
      <c r="AK34" s="66">
        <v>0.79300000000000004</v>
      </c>
      <c r="AL34" s="66">
        <v>0.89300000000000002</v>
      </c>
      <c r="AM34" s="66">
        <v>0.86899999999999999</v>
      </c>
      <c r="AN34" s="66">
        <v>0.86899999999999999</v>
      </c>
      <c r="AO34" s="66">
        <v>0.72699999999999998</v>
      </c>
      <c r="AP34" s="66">
        <v>0.76900000000000002</v>
      </c>
      <c r="AQ34" s="66">
        <v>0.76900000000000002</v>
      </c>
    </row>
    <row r="35" spans="1:43" x14ac:dyDescent="0.2">
      <c r="A35" s="61" t="s">
        <v>88</v>
      </c>
      <c r="B35" s="58" t="s">
        <v>89</v>
      </c>
      <c r="C35" s="65">
        <v>269581</v>
      </c>
      <c r="D35" s="65">
        <v>141381</v>
      </c>
      <c r="E35" s="66">
        <v>0.50800000000000001</v>
      </c>
      <c r="F35" s="65">
        <v>12317</v>
      </c>
      <c r="G35" s="65">
        <v>36951</v>
      </c>
      <c r="H35" s="66">
        <v>0.74099999999999999</v>
      </c>
      <c r="I35" s="65">
        <v>9762</v>
      </c>
      <c r="J35" s="66">
        <v>0.92400000000000004</v>
      </c>
      <c r="K35" s="65">
        <v>815066513</v>
      </c>
      <c r="L35" s="65">
        <v>2477</v>
      </c>
      <c r="M35" s="65">
        <v>329053</v>
      </c>
      <c r="N35" s="65">
        <v>173174</v>
      </c>
      <c r="O35" s="66">
        <v>0.57699999999999996</v>
      </c>
      <c r="P35" s="65">
        <v>3022</v>
      </c>
      <c r="Q35" s="65">
        <v>3075</v>
      </c>
      <c r="R35" s="65">
        <v>3049</v>
      </c>
      <c r="S35" s="66">
        <v>1.0449999999999999</v>
      </c>
      <c r="T35" s="66">
        <v>1.325</v>
      </c>
      <c r="U35" s="66">
        <v>0.72799999999999998</v>
      </c>
      <c r="V35" s="65">
        <v>812221335</v>
      </c>
      <c r="W35" s="65">
        <v>817911692</v>
      </c>
      <c r="X35" s="65">
        <v>410666042</v>
      </c>
      <c r="Y35" s="65">
        <v>428952543</v>
      </c>
      <c r="Z35" s="65">
        <v>3034</v>
      </c>
      <c r="AA35" s="65">
        <v>2530</v>
      </c>
      <c r="AB35" s="67">
        <v>0.4173</v>
      </c>
      <c r="AC35" s="65">
        <v>30</v>
      </c>
      <c r="AD35" s="66">
        <v>7.3599999999999999E-2</v>
      </c>
      <c r="AE35" s="66">
        <v>0.32500000000000001</v>
      </c>
      <c r="AF35" s="65">
        <v>2541</v>
      </c>
      <c r="AG35" s="65">
        <v>2548</v>
      </c>
      <c r="AH35" s="65">
        <v>2620</v>
      </c>
      <c r="AI35" s="65">
        <v>312180</v>
      </c>
      <c r="AJ35" s="66">
        <v>0.9</v>
      </c>
      <c r="AK35" s="66">
        <v>0.81599999999999995</v>
      </c>
      <c r="AL35" s="66">
        <v>0.91600000000000004</v>
      </c>
      <c r="AM35" s="66">
        <v>0.90900000000000003</v>
      </c>
      <c r="AN35" s="66">
        <v>0.90900000000000003</v>
      </c>
      <c r="AO35" s="66">
        <v>0.73199999999999998</v>
      </c>
      <c r="AP35" s="66">
        <v>0.80900000000000005</v>
      </c>
      <c r="AQ35" s="66">
        <v>0.80900000000000005</v>
      </c>
    </row>
    <row r="36" spans="1:43" x14ac:dyDescent="0.2">
      <c r="A36" s="61" t="s">
        <v>90</v>
      </c>
      <c r="B36" s="58" t="s">
        <v>91</v>
      </c>
      <c r="C36" s="65">
        <v>958659</v>
      </c>
      <c r="D36" s="65">
        <v>90473</v>
      </c>
      <c r="E36" s="66">
        <v>0.91200000000000003</v>
      </c>
      <c r="F36" s="65">
        <v>18096</v>
      </c>
      <c r="G36" s="65">
        <v>54288</v>
      </c>
      <c r="H36" s="66">
        <v>0.53500000000000003</v>
      </c>
      <c r="I36" s="65">
        <v>17258</v>
      </c>
      <c r="J36" s="66">
        <v>0.86399999999999999</v>
      </c>
      <c r="K36" s="65">
        <v>602038255</v>
      </c>
      <c r="L36" s="65">
        <v>496</v>
      </c>
      <c r="M36" s="65">
        <v>1213786</v>
      </c>
      <c r="N36" s="65">
        <v>114551</v>
      </c>
      <c r="O36" s="66">
        <v>0.38200000000000001</v>
      </c>
      <c r="P36" s="65">
        <v>597</v>
      </c>
      <c r="Q36" s="65">
        <v>642</v>
      </c>
      <c r="R36" s="65">
        <v>620</v>
      </c>
      <c r="S36" s="66">
        <v>1.0449999999999999</v>
      </c>
      <c r="T36" s="66">
        <v>1.976</v>
      </c>
      <c r="U36" s="66">
        <v>0.45600000000000002</v>
      </c>
      <c r="V36" s="65">
        <v>606200209</v>
      </c>
      <c r="W36" s="65">
        <v>602038255</v>
      </c>
      <c r="X36" s="65">
        <v>53356221</v>
      </c>
      <c r="Y36" s="65">
        <v>56817323</v>
      </c>
      <c r="Z36" s="65">
        <v>628</v>
      </c>
      <c r="AA36" s="65">
        <v>475</v>
      </c>
      <c r="AB36" s="67">
        <v>0.61319999999999997</v>
      </c>
      <c r="AC36" s="65">
        <v>0</v>
      </c>
      <c r="AD36" s="66">
        <v>0.25169999999999998</v>
      </c>
      <c r="AE36" s="66">
        <v>0.97599999999999998</v>
      </c>
      <c r="AF36" s="65">
        <v>476</v>
      </c>
      <c r="AG36" s="65">
        <v>470</v>
      </c>
      <c r="AH36" s="65">
        <v>525</v>
      </c>
      <c r="AI36" s="65">
        <v>1146739</v>
      </c>
      <c r="AJ36" s="66">
        <v>0.61499999999999999</v>
      </c>
      <c r="AK36" s="66">
        <v>0.60499999999999998</v>
      </c>
      <c r="AL36" s="66">
        <v>0.70499999999999996</v>
      </c>
      <c r="AM36" s="66">
        <v>0.60499999999999998</v>
      </c>
      <c r="AN36" s="66">
        <v>0.63</v>
      </c>
      <c r="AO36" s="66">
        <v>0.40300000000000002</v>
      </c>
      <c r="AP36" s="66">
        <v>0.29799999999999999</v>
      </c>
      <c r="AQ36" s="66">
        <v>0.40300000000000002</v>
      </c>
    </row>
    <row r="37" spans="1:43" x14ac:dyDescent="0.2">
      <c r="A37" s="61" t="s">
        <v>92</v>
      </c>
      <c r="B37" s="58" t="s">
        <v>93</v>
      </c>
      <c r="C37" s="65">
        <v>241083</v>
      </c>
      <c r="D37" s="65">
        <v>96307</v>
      </c>
      <c r="E37" s="66">
        <v>0.38900000000000001</v>
      </c>
      <c r="F37" s="65">
        <v>13752</v>
      </c>
      <c r="G37" s="65">
        <v>41256</v>
      </c>
      <c r="H37" s="66">
        <v>0.80200000000000005</v>
      </c>
      <c r="I37" s="65">
        <v>6020</v>
      </c>
      <c r="J37" s="66">
        <v>0.94199999999999995</v>
      </c>
      <c r="K37" s="65">
        <v>417590997</v>
      </c>
      <c r="L37" s="65">
        <v>1372</v>
      </c>
      <c r="M37" s="65">
        <v>304366</v>
      </c>
      <c r="N37" s="65">
        <v>121647</v>
      </c>
      <c r="O37" s="66">
        <v>0.40500000000000003</v>
      </c>
      <c r="P37" s="65">
        <v>1701</v>
      </c>
      <c r="Q37" s="65">
        <v>1685</v>
      </c>
      <c r="R37" s="65">
        <v>1701</v>
      </c>
      <c r="S37" s="66">
        <v>1.0449999999999999</v>
      </c>
      <c r="T37" s="66">
        <v>1.798</v>
      </c>
      <c r="U37" s="66">
        <v>0.9</v>
      </c>
      <c r="V37" s="65">
        <v>417384706</v>
      </c>
      <c r="W37" s="65">
        <v>417797288</v>
      </c>
      <c r="X37" s="65">
        <v>164475422</v>
      </c>
      <c r="Y37" s="65">
        <v>166900701</v>
      </c>
      <c r="Z37" s="65">
        <v>1733</v>
      </c>
      <c r="AA37" s="65">
        <v>1382</v>
      </c>
      <c r="AB37" s="67">
        <v>0.60099999999999998</v>
      </c>
      <c r="AC37" s="65">
        <v>2</v>
      </c>
      <c r="AD37" s="66">
        <v>0.1666</v>
      </c>
      <c r="AE37" s="66">
        <v>0.79800000000000004</v>
      </c>
      <c r="AF37" s="65">
        <v>1384</v>
      </c>
      <c r="AG37" s="65">
        <v>1382</v>
      </c>
      <c r="AH37" s="65">
        <v>1444</v>
      </c>
      <c r="AI37" s="65">
        <v>289333</v>
      </c>
      <c r="AJ37" s="66">
        <v>0.9</v>
      </c>
      <c r="AK37" s="66">
        <v>0.872</v>
      </c>
      <c r="AL37" s="66">
        <v>0.95</v>
      </c>
      <c r="AM37" s="66">
        <v>0.92400000000000004</v>
      </c>
      <c r="AN37" s="66">
        <v>0.96499999999999997</v>
      </c>
      <c r="AO37" s="66">
        <v>0.59599999999999997</v>
      </c>
      <c r="AP37" s="66">
        <v>0.82399999999999995</v>
      </c>
      <c r="AQ37" s="66">
        <v>0.82399999999999995</v>
      </c>
    </row>
    <row r="38" spans="1:43" x14ac:dyDescent="0.2">
      <c r="A38" s="61" t="s">
        <v>94</v>
      </c>
      <c r="B38" s="58" t="s">
        <v>95</v>
      </c>
      <c r="C38" s="65">
        <v>318377</v>
      </c>
      <c r="D38" s="65">
        <v>146542</v>
      </c>
      <c r="E38" s="66">
        <v>0.55600000000000005</v>
      </c>
      <c r="F38" s="65">
        <v>13561</v>
      </c>
      <c r="G38" s="65">
        <v>40683</v>
      </c>
      <c r="H38" s="66">
        <v>0.71699999999999997</v>
      </c>
      <c r="I38" s="65">
        <v>11221</v>
      </c>
      <c r="J38" s="66">
        <v>0.91700000000000004</v>
      </c>
      <c r="K38" s="65">
        <v>1475554242</v>
      </c>
      <c r="L38" s="65">
        <v>3897</v>
      </c>
      <c r="M38" s="65">
        <v>378638</v>
      </c>
      <c r="N38" s="65">
        <v>175009</v>
      </c>
      <c r="O38" s="66">
        <v>0.58299999999999996</v>
      </c>
      <c r="P38" s="65">
        <v>4527</v>
      </c>
      <c r="Q38" s="65">
        <v>4562</v>
      </c>
      <c r="R38" s="65">
        <v>4545</v>
      </c>
      <c r="S38" s="66">
        <v>1.0449999999999999</v>
      </c>
      <c r="T38" s="66">
        <v>1.4750000000000001</v>
      </c>
      <c r="U38" s="66">
        <v>0.66900000000000004</v>
      </c>
      <c r="V38" s="65">
        <v>1469381463</v>
      </c>
      <c r="W38" s="65">
        <v>1481727021</v>
      </c>
      <c r="X38" s="65">
        <v>651251393</v>
      </c>
      <c r="Y38" s="65">
        <v>682011028</v>
      </c>
      <c r="Z38" s="65">
        <v>4654</v>
      </c>
      <c r="AA38" s="65">
        <v>3705</v>
      </c>
      <c r="AB38" s="67">
        <v>0.57789999999999997</v>
      </c>
      <c r="AC38" s="65">
        <v>40</v>
      </c>
      <c r="AD38" s="66">
        <v>0.14510000000000001</v>
      </c>
      <c r="AE38" s="66">
        <v>0.47499999999999998</v>
      </c>
      <c r="AF38" s="65">
        <v>3835</v>
      </c>
      <c r="AG38" s="65">
        <v>3901</v>
      </c>
      <c r="AH38" s="65">
        <v>4111</v>
      </c>
      <c r="AI38" s="65">
        <v>360429</v>
      </c>
      <c r="AJ38" s="66">
        <v>0.86699999999999999</v>
      </c>
      <c r="AK38" s="66">
        <v>0.81200000000000006</v>
      </c>
      <c r="AL38" s="66">
        <v>0.91200000000000003</v>
      </c>
      <c r="AM38" s="66">
        <v>0.88</v>
      </c>
      <c r="AN38" s="66">
        <v>0.88</v>
      </c>
      <c r="AO38" s="66">
        <v>0.71899999999999997</v>
      </c>
      <c r="AP38" s="66">
        <v>0.78</v>
      </c>
      <c r="AQ38" s="66">
        <v>0.78</v>
      </c>
    </row>
    <row r="39" spans="1:43" x14ac:dyDescent="0.2">
      <c r="A39" s="61" t="s">
        <v>96</v>
      </c>
      <c r="B39" s="58" t="s">
        <v>97</v>
      </c>
      <c r="C39" s="65">
        <v>347466</v>
      </c>
      <c r="D39" s="65">
        <v>118164</v>
      </c>
      <c r="E39" s="66">
        <v>0.51500000000000001</v>
      </c>
      <c r="F39" s="65">
        <v>14043</v>
      </c>
      <c r="G39" s="65">
        <v>42129</v>
      </c>
      <c r="H39" s="66">
        <v>0.73799999999999999</v>
      </c>
      <c r="I39" s="65">
        <v>11267</v>
      </c>
      <c r="J39" s="66">
        <v>0.92300000000000004</v>
      </c>
      <c r="K39" s="65">
        <v>999228241</v>
      </c>
      <c r="L39" s="65">
        <v>2413</v>
      </c>
      <c r="M39" s="65">
        <v>414102</v>
      </c>
      <c r="N39" s="65">
        <v>141866</v>
      </c>
      <c r="O39" s="66">
        <v>0.47299999999999998</v>
      </c>
      <c r="P39" s="65">
        <v>2766</v>
      </c>
      <c r="Q39" s="65">
        <v>2940</v>
      </c>
      <c r="R39" s="65">
        <v>2853</v>
      </c>
      <c r="S39" s="66">
        <v>1.0449999999999999</v>
      </c>
      <c r="T39" s="66">
        <v>1.6120000000000001</v>
      </c>
      <c r="U39" s="66">
        <v>0.75600000000000001</v>
      </c>
      <c r="V39" s="65">
        <v>991846789</v>
      </c>
      <c r="W39" s="65">
        <v>1006609694</v>
      </c>
      <c r="X39" s="65">
        <v>329760319</v>
      </c>
      <c r="Y39" s="65">
        <v>342323446</v>
      </c>
      <c r="Z39" s="65">
        <v>2897</v>
      </c>
      <c r="AA39" s="65">
        <v>2338</v>
      </c>
      <c r="AB39" s="67">
        <v>0.70140000000000002</v>
      </c>
      <c r="AC39" s="65">
        <v>150</v>
      </c>
      <c r="AD39" s="66">
        <v>0.1915</v>
      </c>
      <c r="AE39" s="66">
        <v>0.61199999999999999</v>
      </c>
      <c r="AF39" s="65">
        <v>2534</v>
      </c>
      <c r="AG39" s="65">
        <v>2461</v>
      </c>
      <c r="AH39" s="65">
        <v>2500</v>
      </c>
      <c r="AI39" s="65">
        <v>402643</v>
      </c>
      <c r="AJ39" s="66">
        <v>0.9</v>
      </c>
      <c r="AK39" s="66">
        <v>0.76200000000000001</v>
      </c>
      <c r="AL39" s="66">
        <v>0.86199999999999999</v>
      </c>
      <c r="AM39" s="66">
        <v>0.85399999999999998</v>
      </c>
      <c r="AN39" s="66">
        <v>0.89100000000000001</v>
      </c>
      <c r="AO39" s="66">
        <v>0.69599999999999995</v>
      </c>
      <c r="AP39" s="66">
        <v>0.754</v>
      </c>
      <c r="AQ39" s="66">
        <v>0.754</v>
      </c>
    </row>
    <row r="40" spans="1:43" x14ac:dyDescent="0.2">
      <c r="A40" s="61" t="s">
        <v>98</v>
      </c>
      <c r="B40" s="58" t="s">
        <v>99</v>
      </c>
      <c r="C40" s="65">
        <v>513338</v>
      </c>
      <c r="D40" s="65">
        <v>202149</v>
      </c>
      <c r="E40" s="66">
        <v>0.82199999999999995</v>
      </c>
      <c r="F40" s="65">
        <v>14130</v>
      </c>
      <c r="G40" s="65">
        <v>42390</v>
      </c>
      <c r="H40" s="66">
        <v>0.58099999999999996</v>
      </c>
      <c r="I40" s="65">
        <v>13875</v>
      </c>
      <c r="J40" s="66">
        <v>0.877</v>
      </c>
      <c r="K40" s="65">
        <v>2070294000</v>
      </c>
      <c r="L40" s="65">
        <v>3364</v>
      </c>
      <c r="M40" s="65">
        <v>615426</v>
      </c>
      <c r="N40" s="65">
        <v>242350</v>
      </c>
      <c r="O40" s="66">
        <v>0.80800000000000005</v>
      </c>
      <c r="P40" s="65">
        <v>3890</v>
      </c>
      <c r="Q40" s="65">
        <v>3902</v>
      </c>
      <c r="R40" s="65">
        <v>3896</v>
      </c>
      <c r="S40" s="66">
        <v>1.0449999999999999</v>
      </c>
      <c r="T40" s="66">
        <v>1.2430000000000001</v>
      </c>
      <c r="U40" s="66">
        <v>0.46899999999999997</v>
      </c>
      <c r="V40" s="65">
        <v>2072694308</v>
      </c>
      <c r="W40" s="65">
        <v>2070294000</v>
      </c>
      <c r="X40" s="65">
        <v>790861305</v>
      </c>
      <c r="Y40" s="65">
        <v>815268333</v>
      </c>
      <c r="Z40" s="65">
        <v>4033</v>
      </c>
      <c r="AA40" s="65">
        <v>3394</v>
      </c>
      <c r="AB40" s="67">
        <v>0.27479999999999999</v>
      </c>
      <c r="AC40" s="65">
        <v>90</v>
      </c>
      <c r="AD40" s="66">
        <v>7.9799999999999996E-2</v>
      </c>
      <c r="AE40" s="66">
        <v>0.24299999999999999</v>
      </c>
      <c r="AF40" s="65">
        <v>3551</v>
      </c>
      <c r="AG40" s="65">
        <v>3569</v>
      </c>
      <c r="AH40" s="65">
        <v>3588</v>
      </c>
      <c r="AI40" s="65">
        <v>577005</v>
      </c>
      <c r="AJ40" s="66">
        <v>0.69199999999999995</v>
      </c>
      <c r="AK40" s="66">
        <v>0.73299999999999998</v>
      </c>
      <c r="AL40" s="66">
        <v>0.83299999999999996</v>
      </c>
      <c r="AM40" s="66">
        <v>0.747</v>
      </c>
      <c r="AN40" s="66">
        <v>0.747</v>
      </c>
      <c r="AO40" s="66">
        <v>0.65300000000000002</v>
      </c>
      <c r="AP40" s="66">
        <v>0.64700000000000002</v>
      </c>
      <c r="AQ40" s="66">
        <v>0.65300000000000002</v>
      </c>
    </row>
    <row r="41" spans="1:43" x14ac:dyDescent="0.2">
      <c r="A41" s="61" t="s">
        <v>100</v>
      </c>
      <c r="B41" s="58" t="s">
        <v>101</v>
      </c>
      <c r="C41" s="65">
        <v>356357</v>
      </c>
      <c r="D41" s="65">
        <v>107713</v>
      </c>
      <c r="E41" s="66">
        <v>0.499</v>
      </c>
      <c r="F41" s="65">
        <v>14128</v>
      </c>
      <c r="G41" s="65">
        <v>42384</v>
      </c>
      <c r="H41" s="66">
        <v>0.746</v>
      </c>
      <c r="I41" s="65">
        <v>10200</v>
      </c>
      <c r="J41" s="66">
        <v>0.92600000000000005</v>
      </c>
      <c r="K41" s="65">
        <v>677511000</v>
      </c>
      <c r="L41" s="65">
        <v>1599</v>
      </c>
      <c r="M41" s="65">
        <v>423709</v>
      </c>
      <c r="N41" s="65">
        <v>129674</v>
      </c>
      <c r="O41" s="66">
        <v>0.432</v>
      </c>
      <c r="P41" s="65">
        <v>1781</v>
      </c>
      <c r="Q41" s="65">
        <v>1849</v>
      </c>
      <c r="R41" s="65">
        <v>1815</v>
      </c>
      <c r="S41" s="66">
        <v>1.0449999999999999</v>
      </c>
      <c r="T41" s="66">
        <v>1.6659999999999999</v>
      </c>
      <c r="U41" s="66">
        <v>0.74099999999999999</v>
      </c>
      <c r="V41" s="65">
        <v>669033556</v>
      </c>
      <c r="W41" s="65">
        <v>685988444</v>
      </c>
      <c r="X41" s="65">
        <v>200373125</v>
      </c>
      <c r="Y41" s="65">
        <v>207349192</v>
      </c>
      <c r="Z41" s="65">
        <v>1925</v>
      </c>
      <c r="AA41" s="65">
        <v>1557</v>
      </c>
      <c r="AB41" s="67">
        <v>0.54810000000000003</v>
      </c>
      <c r="AC41" s="65">
        <v>9</v>
      </c>
      <c r="AD41" s="66">
        <v>0.11890000000000001</v>
      </c>
      <c r="AE41" s="66">
        <v>0.66600000000000004</v>
      </c>
      <c r="AF41" s="65">
        <v>1565</v>
      </c>
      <c r="AG41" s="65">
        <v>1539</v>
      </c>
      <c r="AH41" s="65">
        <v>1728</v>
      </c>
      <c r="AI41" s="65">
        <v>396984</v>
      </c>
      <c r="AJ41" s="66">
        <v>0.9</v>
      </c>
      <c r="AK41" s="66">
        <v>0.81499999999999995</v>
      </c>
      <c r="AL41" s="66">
        <v>0.91500000000000004</v>
      </c>
      <c r="AM41" s="66">
        <v>0.85699999999999998</v>
      </c>
      <c r="AN41" s="66">
        <v>0.85699999999999998</v>
      </c>
      <c r="AO41" s="66">
        <v>0.64700000000000002</v>
      </c>
      <c r="AP41" s="66">
        <v>0.75700000000000001</v>
      </c>
      <c r="AQ41" s="66">
        <v>0.75700000000000001</v>
      </c>
    </row>
    <row r="42" spans="1:43" x14ac:dyDescent="0.2">
      <c r="A42" s="61" t="s">
        <v>102</v>
      </c>
      <c r="B42" s="58" t="s">
        <v>103</v>
      </c>
      <c r="C42" s="65">
        <v>478672</v>
      </c>
      <c r="D42" s="65">
        <v>138703</v>
      </c>
      <c r="E42" s="66">
        <v>0.65800000000000003</v>
      </c>
      <c r="F42" s="65">
        <v>22281</v>
      </c>
      <c r="G42" s="65">
        <v>66843</v>
      </c>
      <c r="H42" s="66">
        <v>0.66500000000000004</v>
      </c>
      <c r="I42" s="65">
        <v>9163</v>
      </c>
      <c r="J42" s="66">
        <v>0.90200000000000002</v>
      </c>
      <c r="K42" s="65">
        <v>148709561</v>
      </c>
      <c r="L42" s="65">
        <v>253</v>
      </c>
      <c r="M42" s="65">
        <v>587784</v>
      </c>
      <c r="N42" s="65">
        <v>174339</v>
      </c>
      <c r="O42" s="66">
        <v>0.58099999999999996</v>
      </c>
      <c r="P42" s="65">
        <v>242</v>
      </c>
      <c r="Q42" s="65">
        <v>254</v>
      </c>
      <c r="R42" s="65">
        <v>248</v>
      </c>
      <c r="S42" s="66">
        <v>1.091</v>
      </c>
      <c r="T42" s="66">
        <v>1.8169999999999999</v>
      </c>
      <c r="U42" s="66">
        <v>0.57399999999999995</v>
      </c>
      <c r="V42" s="65">
        <v>145201303</v>
      </c>
      <c r="W42" s="65">
        <v>152217819</v>
      </c>
      <c r="X42" s="65">
        <v>41464388</v>
      </c>
      <c r="Y42" s="65">
        <v>44107867</v>
      </c>
      <c r="Z42" s="65">
        <v>318</v>
      </c>
      <c r="AA42" s="65">
        <v>197</v>
      </c>
      <c r="AB42" s="67">
        <v>0.5272</v>
      </c>
      <c r="AC42" s="65">
        <v>0</v>
      </c>
      <c r="AD42" s="66">
        <v>5.4600000000000003E-2</v>
      </c>
      <c r="AE42" s="66">
        <v>0.81699999999999995</v>
      </c>
      <c r="AF42" s="65">
        <v>197</v>
      </c>
      <c r="AG42" s="65">
        <v>191</v>
      </c>
      <c r="AH42" s="65">
        <v>270</v>
      </c>
      <c r="AI42" s="65">
        <v>563769</v>
      </c>
      <c r="AJ42" s="66">
        <v>0.78500000000000003</v>
      </c>
      <c r="AK42" s="66">
        <v>0.85</v>
      </c>
      <c r="AL42" s="66">
        <v>0.95</v>
      </c>
      <c r="AM42" s="66">
        <v>0.85</v>
      </c>
      <c r="AN42" s="66">
        <v>0.85</v>
      </c>
      <c r="AO42" s="66">
        <v>0.58199999999999996</v>
      </c>
      <c r="AP42" s="66">
        <v>0.65500000000000003</v>
      </c>
      <c r="AQ42" s="66">
        <v>0.65500000000000003</v>
      </c>
    </row>
    <row r="43" spans="1:43" x14ac:dyDescent="0.2">
      <c r="A43" s="61" t="s">
        <v>104</v>
      </c>
      <c r="B43" s="58" t="s">
        <v>105</v>
      </c>
      <c r="C43" s="65">
        <v>309107</v>
      </c>
      <c r="D43" s="65">
        <v>124784</v>
      </c>
      <c r="E43" s="66">
        <v>0.502</v>
      </c>
      <c r="F43" s="65">
        <v>10648</v>
      </c>
      <c r="G43" s="65">
        <v>31944</v>
      </c>
      <c r="H43" s="66">
        <v>0.74399999999999999</v>
      </c>
      <c r="I43" s="65">
        <v>6447</v>
      </c>
      <c r="J43" s="66">
        <v>0.92500000000000004</v>
      </c>
      <c r="K43" s="65">
        <v>428620443</v>
      </c>
      <c r="L43" s="65">
        <v>1146</v>
      </c>
      <c r="M43" s="65">
        <v>374014</v>
      </c>
      <c r="N43" s="65">
        <v>151679</v>
      </c>
      <c r="O43" s="66">
        <v>0.50600000000000001</v>
      </c>
      <c r="P43" s="65">
        <v>1308</v>
      </c>
      <c r="Q43" s="65">
        <v>1314</v>
      </c>
      <c r="R43" s="65">
        <v>1311</v>
      </c>
      <c r="S43" s="66">
        <v>1.091</v>
      </c>
      <c r="T43" s="66">
        <v>1.641</v>
      </c>
      <c r="U43" s="66">
        <v>0.73</v>
      </c>
      <c r="V43" s="65">
        <v>426654157</v>
      </c>
      <c r="W43" s="65">
        <v>430586729</v>
      </c>
      <c r="X43" s="65">
        <v>174668053</v>
      </c>
      <c r="Y43" s="65">
        <v>173825039</v>
      </c>
      <c r="Z43" s="65">
        <v>1393</v>
      </c>
      <c r="AA43" s="65">
        <v>1127</v>
      </c>
      <c r="AB43" s="67">
        <v>0.43</v>
      </c>
      <c r="AC43" s="65">
        <v>0</v>
      </c>
      <c r="AD43" s="66">
        <v>8.6199999999999999E-2</v>
      </c>
      <c r="AE43" s="66">
        <v>0.64100000000000001</v>
      </c>
      <c r="AF43" s="65">
        <v>1130</v>
      </c>
      <c r="AG43" s="65">
        <v>1132</v>
      </c>
      <c r="AH43" s="65">
        <v>1233</v>
      </c>
      <c r="AI43" s="65">
        <v>349218</v>
      </c>
      <c r="AJ43" s="66">
        <v>0.9</v>
      </c>
      <c r="AK43" s="66">
        <v>0.88300000000000001</v>
      </c>
      <c r="AL43" s="66">
        <v>0.95</v>
      </c>
      <c r="AM43" s="66">
        <v>0.88700000000000001</v>
      </c>
      <c r="AN43" s="66">
        <v>0.88700000000000001</v>
      </c>
      <c r="AO43" s="66">
        <v>0.51900000000000002</v>
      </c>
      <c r="AP43" s="66">
        <v>0.78700000000000003</v>
      </c>
      <c r="AQ43" s="66">
        <v>0.78700000000000003</v>
      </c>
    </row>
    <row r="44" spans="1:43" x14ac:dyDescent="0.2">
      <c r="A44" s="61" t="s">
        <v>106</v>
      </c>
      <c r="B44" s="58" t="s">
        <v>107</v>
      </c>
      <c r="C44" s="65">
        <v>1640032</v>
      </c>
      <c r="D44" s="65">
        <v>152936</v>
      </c>
      <c r="E44" s="66">
        <v>1.5580000000000001</v>
      </c>
      <c r="F44" s="65">
        <v>12812</v>
      </c>
      <c r="G44" s="65">
        <v>38436</v>
      </c>
      <c r="H44" s="66">
        <v>0.25</v>
      </c>
      <c r="I44" s="65">
        <v>17777</v>
      </c>
      <c r="J44" s="66">
        <v>0.76700000000000002</v>
      </c>
      <c r="K44" s="65">
        <v>839174871</v>
      </c>
      <c r="L44" s="65">
        <v>429</v>
      </c>
      <c r="M44" s="65">
        <v>1956118</v>
      </c>
      <c r="N44" s="65">
        <v>184665</v>
      </c>
      <c r="O44" s="66">
        <v>0.61599999999999999</v>
      </c>
      <c r="P44" s="65">
        <v>660</v>
      </c>
      <c r="Q44" s="65">
        <v>723</v>
      </c>
      <c r="R44" s="65">
        <v>692</v>
      </c>
      <c r="S44" s="66">
        <v>1.091</v>
      </c>
      <c r="T44" s="66">
        <v>1.7190000000000001</v>
      </c>
      <c r="U44" s="66">
        <v>0.23599999999999999</v>
      </c>
      <c r="V44" s="65">
        <v>828813014</v>
      </c>
      <c r="W44" s="65">
        <v>849536729</v>
      </c>
      <c r="X44" s="65">
        <v>75516620</v>
      </c>
      <c r="Y44" s="65">
        <v>79221294</v>
      </c>
      <c r="Z44" s="65">
        <v>518</v>
      </c>
      <c r="AA44" s="65">
        <v>577</v>
      </c>
      <c r="AB44" s="67">
        <v>0.40589999999999998</v>
      </c>
      <c r="AC44" s="65">
        <v>0</v>
      </c>
      <c r="AD44" s="66">
        <v>0.10009999999999999</v>
      </c>
      <c r="AE44" s="66">
        <v>0.71899999999999997</v>
      </c>
      <c r="AF44" s="65">
        <v>580</v>
      </c>
      <c r="AG44" s="65">
        <v>440</v>
      </c>
      <c r="AH44" s="65">
        <v>453</v>
      </c>
      <c r="AI44" s="65">
        <v>1875357</v>
      </c>
      <c r="AJ44" s="66">
        <v>0.29099999999999998</v>
      </c>
      <c r="AK44" s="66">
        <v>0.65100000000000002</v>
      </c>
      <c r="AL44" s="66">
        <v>0.751</v>
      </c>
      <c r="AM44" s="66">
        <v>0.65100000000000002</v>
      </c>
      <c r="AN44" s="66">
        <v>0.65100000000000002</v>
      </c>
      <c r="AO44" s="66">
        <v>0.112</v>
      </c>
      <c r="AP44" s="66">
        <v>0</v>
      </c>
      <c r="AQ44" s="66">
        <v>0.36</v>
      </c>
    </row>
    <row r="45" spans="1:43" x14ac:dyDescent="0.2">
      <c r="A45" s="61" t="s">
        <v>108</v>
      </c>
      <c r="B45" s="58" t="s">
        <v>109</v>
      </c>
      <c r="C45" s="65">
        <v>317162</v>
      </c>
      <c r="D45" s="65">
        <v>93845</v>
      </c>
      <c r="E45" s="66">
        <v>0.44</v>
      </c>
      <c r="F45" s="65">
        <v>17072</v>
      </c>
      <c r="G45" s="65">
        <v>51216</v>
      </c>
      <c r="H45" s="66">
        <v>0.77600000000000002</v>
      </c>
      <c r="I45" s="65">
        <v>7301</v>
      </c>
      <c r="J45" s="66">
        <v>0.93400000000000005</v>
      </c>
      <c r="K45" s="65">
        <v>239600611</v>
      </c>
      <c r="L45" s="65">
        <v>620</v>
      </c>
      <c r="M45" s="65">
        <v>386452</v>
      </c>
      <c r="N45" s="65">
        <v>116247</v>
      </c>
      <c r="O45" s="66">
        <v>0.38700000000000001</v>
      </c>
      <c r="P45" s="65">
        <v>723</v>
      </c>
      <c r="Q45" s="65">
        <v>752</v>
      </c>
      <c r="R45" s="65">
        <v>738</v>
      </c>
      <c r="S45" s="66">
        <v>1.091</v>
      </c>
      <c r="T45" s="66">
        <v>1.877</v>
      </c>
      <c r="U45" s="66">
        <v>0.86399999999999999</v>
      </c>
      <c r="V45" s="65">
        <v>235620242</v>
      </c>
      <c r="W45" s="65">
        <v>243580981</v>
      </c>
      <c r="X45" s="65">
        <v>66950035</v>
      </c>
      <c r="Y45" s="65">
        <v>72073686</v>
      </c>
      <c r="Z45" s="65">
        <v>768</v>
      </c>
      <c r="AA45" s="65">
        <v>630</v>
      </c>
      <c r="AB45" s="67">
        <v>0.52749999999999997</v>
      </c>
      <c r="AC45" s="65">
        <v>4</v>
      </c>
      <c r="AD45" s="66">
        <v>0.2094</v>
      </c>
      <c r="AE45" s="66">
        <v>0.877</v>
      </c>
      <c r="AF45" s="65">
        <v>632</v>
      </c>
      <c r="AG45" s="65">
        <v>614</v>
      </c>
      <c r="AH45" s="65">
        <v>657</v>
      </c>
      <c r="AI45" s="65">
        <v>370747</v>
      </c>
      <c r="AJ45" s="66">
        <v>0.9</v>
      </c>
      <c r="AK45" s="66">
        <v>0.84899999999999998</v>
      </c>
      <c r="AL45" s="66">
        <v>0.94899999999999995</v>
      </c>
      <c r="AM45" s="66">
        <v>0.874</v>
      </c>
      <c r="AN45" s="66">
        <v>0.91200000000000003</v>
      </c>
      <c r="AO45" s="66">
        <v>0.54900000000000004</v>
      </c>
      <c r="AP45" s="66">
        <v>0.77400000000000002</v>
      </c>
      <c r="AQ45" s="66">
        <v>0.77400000000000002</v>
      </c>
    </row>
    <row r="46" spans="1:43" x14ac:dyDescent="0.2">
      <c r="A46" s="61" t="s">
        <v>110</v>
      </c>
      <c r="B46" s="58" t="s">
        <v>111</v>
      </c>
      <c r="C46" s="65">
        <v>421913</v>
      </c>
      <c r="D46" s="65">
        <v>99183</v>
      </c>
      <c r="E46" s="66">
        <v>0.53</v>
      </c>
      <c r="F46" s="65">
        <v>12997</v>
      </c>
      <c r="G46" s="65">
        <v>38991</v>
      </c>
      <c r="H46" s="66">
        <v>0.73</v>
      </c>
      <c r="I46" s="65">
        <v>5594</v>
      </c>
      <c r="J46" s="66">
        <v>0.92100000000000004</v>
      </c>
      <c r="K46" s="65">
        <v>200935253</v>
      </c>
      <c r="L46" s="65">
        <v>401</v>
      </c>
      <c r="M46" s="65">
        <v>501085</v>
      </c>
      <c r="N46" s="65">
        <v>121938</v>
      </c>
      <c r="O46" s="66">
        <v>0.40600000000000003</v>
      </c>
      <c r="P46" s="65">
        <v>465</v>
      </c>
      <c r="Q46" s="65">
        <v>465</v>
      </c>
      <c r="R46" s="65">
        <v>465</v>
      </c>
      <c r="S46" s="66">
        <v>1.091</v>
      </c>
      <c r="T46" s="66">
        <v>1.8859999999999999</v>
      </c>
      <c r="U46" s="66">
        <v>0.745</v>
      </c>
      <c r="V46" s="65">
        <v>193867366</v>
      </c>
      <c r="W46" s="65">
        <v>208003140</v>
      </c>
      <c r="X46" s="65">
        <v>47894608</v>
      </c>
      <c r="Y46" s="65">
        <v>48897469</v>
      </c>
      <c r="Z46" s="65">
        <v>493</v>
      </c>
      <c r="AA46" s="65">
        <v>404</v>
      </c>
      <c r="AB46" s="67">
        <v>0.6</v>
      </c>
      <c r="AC46" s="65">
        <v>0</v>
      </c>
      <c r="AD46" s="66">
        <v>0.21529999999999999</v>
      </c>
      <c r="AE46" s="66">
        <v>0.88600000000000001</v>
      </c>
      <c r="AF46" s="65">
        <v>404</v>
      </c>
      <c r="AG46" s="65">
        <v>369</v>
      </c>
      <c r="AH46" s="65">
        <v>428</v>
      </c>
      <c r="AI46" s="65">
        <v>485988</v>
      </c>
      <c r="AJ46" s="66">
        <v>0.9</v>
      </c>
      <c r="AK46" s="66">
        <v>0.86099999999999999</v>
      </c>
      <c r="AL46" s="66">
        <v>0.95</v>
      </c>
      <c r="AM46" s="66">
        <v>0.86099999999999999</v>
      </c>
      <c r="AN46" s="66">
        <v>0.89900000000000002</v>
      </c>
      <c r="AO46" s="66">
        <v>0.192</v>
      </c>
      <c r="AP46" s="66">
        <v>0.70299999999999996</v>
      </c>
      <c r="AQ46" s="66">
        <v>0.70299999999999996</v>
      </c>
    </row>
    <row r="47" spans="1:43" x14ac:dyDescent="0.2">
      <c r="A47" s="61" t="s">
        <v>112</v>
      </c>
      <c r="B47" s="58" t="s">
        <v>113</v>
      </c>
      <c r="C47" s="65">
        <v>353936</v>
      </c>
      <c r="D47" s="65">
        <v>106094</v>
      </c>
      <c r="E47" s="66">
        <v>0.49399999999999999</v>
      </c>
      <c r="F47" s="65">
        <v>13040</v>
      </c>
      <c r="G47" s="65">
        <v>39120</v>
      </c>
      <c r="H47" s="66">
        <v>0.749</v>
      </c>
      <c r="I47" s="65">
        <v>5665</v>
      </c>
      <c r="J47" s="66">
        <v>0.92600000000000005</v>
      </c>
      <c r="K47" s="65">
        <v>371434768</v>
      </c>
      <c r="L47" s="65">
        <v>882</v>
      </c>
      <c r="M47" s="65">
        <v>421127</v>
      </c>
      <c r="N47" s="65">
        <v>128587</v>
      </c>
      <c r="O47" s="66">
        <v>0.42899999999999999</v>
      </c>
      <c r="P47" s="65">
        <v>1032</v>
      </c>
      <c r="Q47" s="65">
        <v>1032</v>
      </c>
      <c r="R47" s="65">
        <v>1032</v>
      </c>
      <c r="S47" s="66">
        <v>1.091</v>
      </c>
      <c r="T47" s="66">
        <v>1.841</v>
      </c>
      <c r="U47" s="66">
        <v>0.79</v>
      </c>
      <c r="V47" s="65">
        <v>364511884</v>
      </c>
      <c r="W47" s="65">
        <v>378357653</v>
      </c>
      <c r="X47" s="65">
        <v>107788866</v>
      </c>
      <c r="Y47" s="65">
        <v>113414513</v>
      </c>
      <c r="Z47" s="65">
        <v>1069</v>
      </c>
      <c r="AA47" s="65">
        <v>867</v>
      </c>
      <c r="AB47" s="67">
        <v>0.53569999999999995</v>
      </c>
      <c r="AC47" s="65">
        <v>0</v>
      </c>
      <c r="AD47" s="66">
        <v>0.1454</v>
      </c>
      <c r="AE47" s="66">
        <v>0.84099999999999997</v>
      </c>
      <c r="AF47" s="65">
        <v>877</v>
      </c>
      <c r="AG47" s="65">
        <v>881</v>
      </c>
      <c r="AH47" s="65">
        <v>939</v>
      </c>
      <c r="AI47" s="65">
        <v>402936</v>
      </c>
      <c r="AJ47" s="66">
        <v>0.9</v>
      </c>
      <c r="AK47" s="66">
        <v>0.86899999999999999</v>
      </c>
      <c r="AL47" s="66">
        <v>0.95</v>
      </c>
      <c r="AM47" s="66">
        <v>0.86899999999999999</v>
      </c>
      <c r="AN47" s="66">
        <v>0.90700000000000003</v>
      </c>
      <c r="AO47" s="66">
        <v>0.38500000000000001</v>
      </c>
      <c r="AP47" s="66">
        <v>0.754</v>
      </c>
      <c r="AQ47" s="66">
        <v>0.754</v>
      </c>
    </row>
    <row r="48" spans="1:43" x14ac:dyDescent="0.2">
      <c r="A48" s="61" t="s">
        <v>114</v>
      </c>
      <c r="B48" s="58" t="s">
        <v>115</v>
      </c>
      <c r="C48" s="65">
        <v>272245</v>
      </c>
      <c r="D48" s="65">
        <v>125694</v>
      </c>
      <c r="E48" s="66">
        <v>0.47599999999999998</v>
      </c>
      <c r="F48" s="65">
        <v>12652</v>
      </c>
      <c r="G48" s="65">
        <v>37956</v>
      </c>
      <c r="H48" s="66">
        <v>0.75800000000000001</v>
      </c>
      <c r="I48" s="65">
        <v>7151</v>
      </c>
      <c r="J48" s="66">
        <v>0.92900000000000005</v>
      </c>
      <c r="K48" s="65">
        <v>622349248</v>
      </c>
      <c r="L48" s="65">
        <v>1875</v>
      </c>
      <c r="M48" s="65">
        <v>331919</v>
      </c>
      <c r="N48" s="65">
        <v>155325</v>
      </c>
      <c r="O48" s="66">
        <v>0.51800000000000002</v>
      </c>
      <c r="P48" s="65">
        <v>2382</v>
      </c>
      <c r="Q48" s="65">
        <v>2398</v>
      </c>
      <c r="R48" s="65">
        <v>2390</v>
      </c>
      <c r="S48" s="66">
        <v>1.091</v>
      </c>
      <c r="T48" s="66">
        <v>1.5189999999999999</v>
      </c>
      <c r="U48" s="66">
        <v>0.80300000000000005</v>
      </c>
      <c r="V48" s="65">
        <v>613904704</v>
      </c>
      <c r="W48" s="65">
        <v>630793793</v>
      </c>
      <c r="X48" s="65">
        <v>288736269</v>
      </c>
      <c r="Y48" s="65">
        <v>291235240</v>
      </c>
      <c r="Z48" s="65">
        <v>2317</v>
      </c>
      <c r="AA48" s="65">
        <v>1971</v>
      </c>
      <c r="AB48" s="67">
        <v>0.63519999999999999</v>
      </c>
      <c r="AC48" s="65">
        <v>6</v>
      </c>
      <c r="AD48" s="66">
        <v>0.16109999999999999</v>
      </c>
      <c r="AE48" s="66">
        <v>0.51900000000000002</v>
      </c>
      <c r="AF48" s="65">
        <v>2150</v>
      </c>
      <c r="AG48" s="65">
        <v>2026</v>
      </c>
      <c r="AH48" s="65">
        <v>1960</v>
      </c>
      <c r="AI48" s="65">
        <v>321833</v>
      </c>
      <c r="AJ48" s="66">
        <v>0.9</v>
      </c>
      <c r="AK48" s="66">
        <v>0.83199999999999996</v>
      </c>
      <c r="AL48" s="66">
        <v>0.93200000000000005</v>
      </c>
      <c r="AM48" s="66">
        <v>0.90400000000000003</v>
      </c>
      <c r="AN48" s="66">
        <v>0.94399999999999995</v>
      </c>
      <c r="AO48" s="66">
        <v>0.63700000000000001</v>
      </c>
      <c r="AP48" s="66">
        <v>0.80400000000000005</v>
      </c>
      <c r="AQ48" s="66">
        <v>0.80400000000000005</v>
      </c>
    </row>
    <row r="49" spans="1:43" x14ac:dyDescent="0.2">
      <c r="A49" s="61" t="s">
        <v>116</v>
      </c>
      <c r="B49" s="58" t="s">
        <v>117</v>
      </c>
      <c r="C49" s="65">
        <v>238295</v>
      </c>
      <c r="D49" s="65">
        <v>91604</v>
      </c>
      <c r="E49" s="66">
        <v>0.376</v>
      </c>
      <c r="F49" s="65">
        <v>14208</v>
      </c>
      <c r="G49" s="65">
        <v>42624</v>
      </c>
      <c r="H49" s="66">
        <v>0.80900000000000005</v>
      </c>
      <c r="I49" s="65">
        <v>5308</v>
      </c>
      <c r="J49" s="66">
        <v>0.94399999999999995</v>
      </c>
      <c r="K49" s="65">
        <v>325807739</v>
      </c>
      <c r="L49" s="65">
        <v>1123</v>
      </c>
      <c r="M49" s="65">
        <v>290122</v>
      </c>
      <c r="N49" s="65">
        <v>114607</v>
      </c>
      <c r="O49" s="66">
        <v>0.38200000000000001</v>
      </c>
      <c r="P49" s="65">
        <v>1304</v>
      </c>
      <c r="Q49" s="65">
        <v>1370</v>
      </c>
      <c r="R49" s="65">
        <v>1337</v>
      </c>
      <c r="S49" s="66">
        <v>1.091</v>
      </c>
      <c r="T49" s="66">
        <v>1.831</v>
      </c>
      <c r="U49" s="66">
        <v>0.9</v>
      </c>
      <c r="V49" s="65">
        <v>316809628</v>
      </c>
      <c r="W49" s="65">
        <v>334805850</v>
      </c>
      <c r="X49" s="65">
        <v>131419436</v>
      </c>
      <c r="Y49" s="65">
        <v>128704132</v>
      </c>
      <c r="Z49" s="65">
        <v>1405</v>
      </c>
      <c r="AA49" s="65">
        <v>1078</v>
      </c>
      <c r="AB49" s="67">
        <v>0.66720000000000002</v>
      </c>
      <c r="AC49" s="65">
        <v>0</v>
      </c>
      <c r="AD49" s="66">
        <v>0.19289999999999999</v>
      </c>
      <c r="AE49" s="66">
        <v>0.83099999999999996</v>
      </c>
      <c r="AF49" s="65">
        <v>1090</v>
      </c>
      <c r="AG49" s="65">
        <v>1125</v>
      </c>
      <c r="AH49" s="65">
        <v>1173</v>
      </c>
      <c r="AI49" s="65">
        <v>285426</v>
      </c>
      <c r="AJ49" s="66">
        <v>0.9</v>
      </c>
      <c r="AK49" s="66">
        <v>0.86699999999999999</v>
      </c>
      <c r="AL49" s="66">
        <v>0.95</v>
      </c>
      <c r="AM49" s="66">
        <v>0.92600000000000005</v>
      </c>
      <c r="AN49" s="66">
        <v>0.96699999999999997</v>
      </c>
      <c r="AO49" s="66">
        <v>0.53800000000000003</v>
      </c>
      <c r="AP49" s="66">
        <v>0.82599999999999996</v>
      </c>
      <c r="AQ49" s="66">
        <v>0.82599999999999996</v>
      </c>
    </row>
    <row r="50" spans="1:43" x14ac:dyDescent="0.2">
      <c r="A50" s="61" t="s">
        <v>118</v>
      </c>
      <c r="B50" s="58" t="s">
        <v>119</v>
      </c>
      <c r="C50" s="65">
        <v>216844</v>
      </c>
      <c r="D50" s="65">
        <v>104699</v>
      </c>
      <c r="E50" s="66">
        <v>0.38900000000000001</v>
      </c>
      <c r="F50" s="65">
        <v>10439</v>
      </c>
      <c r="G50" s="65">
        <v>31317</v>
      </c>
      <c r="H50" s="66">
        <v>0.80200000000000005</v>
      </c>
      <c r="I50" s="65">
        <v>6388</v>
      </c>
      <c r="J50" s="66">
        <v>0.94199999999999995</v>
      </c>
      <c r="K50" s="65">
        <v>200949111</v>
      </c>
      <c r="L50" s="65">
        <v>787</v>
      </c>
      <c r="M50" s="65">
        <v>255335</v>
      </c>
      <c r="N50" s="65">
        <v>124521</v>
      </c>
      <c r="O50" s="66">
        <v>0.41499999999999998</v>
      </c>
      <c r="P50" s="65">
        <v>1136</v>
      </c>
      <c r="Q50" s="65">
        <v>1081</v>
      </c>
      <c r="R50" s="65">
        <v>1136</v>
      </c>
      <c r="S50" s="66">
        <v>1.091</v>
      </c>
      <c r="T50" s="66">
        <v>1.625</v>
      </c>
      <c r="U50" s="66">
        <v>0.88</v>
      </c>
      <c r="V50" s="65">
        <v>198931371</v>
      </c>
      <c r="W50" s="65">
        <v>202966851</v>
      </c>
      <c r="X50" s="65">
        <v>95088801</v>
      </c>
      <c r="Y50" s="65">
        <v>97998377</v>
      </c>
      <c r="Z50" s="65">
        <v>936</v>
      </c>
      <c r="AA50" s="65">
        <v>992</v>
      </c>
      <c r="AB50" s="67">
        <v>0.47170000000000001</v>
      </c>
      <c r="AC50" s="65">
        <v>0</v>
      </c>
      <c r="AD50" s="66">
        <v>0.1469</v>
      </c>
      <c r="AE50" s="66">
        <v>0.625</v>
      </c>
      <c r="AF50" s="65">
        <v>993</v>
      </c>
      <c r="AG50" s="65">
        <v>749</v>
      </c>
      <c r="AH50" s="65">
        <v>842</v>
      </c>
      <c r="AI50" s="65">
        <v>241053</v>
      </c>
      <c r="AJ50" s="66">
        <v>0.9</v>
      </c>
      <c r="AK50" s="66">
        <v>0.872</v>
      </c>
      <c r="AL50" s="66">
        <v>0.95</v>
      </c>
      <c r="AM50" s="66">
        <v>0.95</v>
      </c>
      <c r="AN50" s="66">
        <v>0.95</v>
      </c>
      <c r="AO50" s="66">
        <v>0.65900000000000003</v>
      </c>
      <c r="AP50" s="66">
        <v>0.85299999999999998</v>
      </c>
      <c r="AQ50" s="66">
        <v>0.85299999999999998</v>
      </c>
    </row>
    <row r="51" spans="1:43" x14ac:dyDescent="0.2">
      <c r="A51" s="61" t="s">
        <v>120</v>
      </c>
      <c r="B51" s="58" t="s">
        <v>121</v>
      </c>
      <c r="C51" s="65">
        <v>456707</v>
      </c>
      <c r="D51" s="65">
        <v>95704</v>
      </c>
      <c r="E51" s="66">
        <v>0.54800000000000004</v>
      </c>
      <c r="F51" s="65">
        <v>13702</v>
      </c>
      <c r="G51" s="65">
        <v>41106</v>
      </c>
      <c r="H51" s="66">
        <v>0.72099999999999997</v>
      </c>
      <c r="I51" s="65">
        <v>5443</v>
      </c>
      <c r="J51" s="66">
        <v>0.91800000000000004</v>
      </c>
      <c r="K51" s="65">
        <v>456879787</v>
      </c>
      <c r="L51" s="65">
        <v>857</v>
      </c>
      <c r="M51" s="65">
        <v>533115</v>
      </c>
      <c r="N51" s="65">
        <v>112009</v>
      </c>
      <c r="O51" s="66">
        <v>0.373</v>
      </c>
      <c r="P51" s="65">
        <v>991</v>
      </c>
      <c r="Q51" s="65">
        <v>1051</v>
      </c>
      <c r="R51" s="65">
        <v>1021</v>
      </c>
      <c r="S51" s="66">
        <v>1.091</v>
      </c>
      <c r="T51" s="66">
        <v>1.8919999999999999</v>
      </c>
      <c r="U51" s="66">
        <v>0.71799999999999997</v>
      </c>
      <c r="V51" s="65">
        <v>455682178</v>
      </c>
      <c r="W51" s="65">
        <v>458077397</v>
      </c>
      <c r="X51" s="65">
        <v>87651289</v>
      </c>
      <c r="Y51" s="65">
        <v>95991967</v>
      </c>
      <c r="Z51" s="65">
        <v>1003</v>
      </c>
      <c r="AA51" s="65">
        <v>856</v>
      </c>
      <c r="AB51" s="67">
        <v>0.55569999999999997</v>
      </c>
      <c r="AC51" s="65">
        <v>0</v>
      </c>
      <c r="AD51" s="66">
        <v>0.15920000000000001</v>
      </c>
      <c r="AE51" s="66">
        <v>0.89200000000000002</v>
      </c>
      <c r="AF51" s="65">
        <v>861</v>
      </c>
      <c r="AG51" s="65">
        <v>853</v>
      </c>
      <c r="AH51" s="65">
        <v>902</v>
      </c>
      <c r="AI51" s="65">
        <v>507846</v>
      </c>
      <c r="AJ51" s="66">
        <v>0.9</v>
      </c>
      <c r="AK51" s="66">
        <v>0.8</v>
      </c>
      <c r="AL51" s="66">
        <v>0.9</v>
      </c>
      <c r="AM51" s="66">
        <v>0.8</v>
      </c>
      <c r="AN51" s="66">
        <v>0.83499999999999996</v>
      </c>
      <c r="AO51" s="66">
        <v>0.20799999999999999</v>
      </c>
      <c r="AP51" s="66">
        <v>0.68899999999999995</v>
      </c>
      <c r="AQ51" s="66">
        <v>0.68899999999999995</v>
      </c>
    </row>
    <row r="52" spans="1:43" x14ac:dyDescent="0.2">
      <c r="A52" s="61" t="s">
        <v>122</v>
      </c>
      <c r="B52" s="58" t="s">
        <v>123</v>
      </c>
      <c r="C52" s="65">
        <v>136420</v>
      </c>
      <c r="D52" s="65">
        <v>57512</v>
      </c>
      <c r="E52" s="66">
        <v>0.22600000000000001</v>
      </c>
      <c r="F52" s="65">
        <v>0</v>
      </c>
      <c r="G52" s="65">
        <v>0</v>
      </c>
      <c r="H52" s="66">
        <v>0.88500000000000001</v>
      </c>
      <c r="I52" s="65">
        <v>200</v>
      </c>
      <c r="J52" s="66">
        <v>0.96699999999999997</v>
      </c>
      <c r="K52" s="65">
        <v>201474265</v>
      </c>
      <c r="L52" s="65">
        <v>1253</v>
      </c>
      <c r="M52" s="65">
        <v>160793</v>
      </c>
      <c r="N52" s="65">
        <v>68666</v>
      </c>
      <c r="O52" s="66">
        <v>0.22900000000000001</v>
      </c>
      <c r="P52" s="65">
        <v>1441</v>
      </c>
      <c r="Q52" s="65">
        <v>1268</v>
      </c>
      <c r="R52" s="65">
        <v>1441</v>
      </c>
      <c r="S52" s="66">
        <v>1.091</v>
      </c>
      <c r="T52" s="66">
        <v>1.7450000000000001</v>
      </c>
      <c r="U52" s="66">
        <v>0.9</v>
      </c>
      <c r="V52" s="65">
        <v>198864107</v>
      </c>
      <c r="W52" s="65">
        <v>204084423</v>
      </c>
      <c r="X52" s="65">
        <v>88032197</v>
      </c>
      <c r="Y52" s="65">
        <v>86038994</v>
      </c>
      <c r="Z52" s="65">
        <v>1496</v>
      </c>
      <c r="AA52" s="65">
        <v>1248</v>
      </c>
      <c r="AB52" s="67">
        <v>0.66600000000000004</v>
      </c>
      <c r="AC52" s="65">
        <v>6</v>
      </c>
      <c r="AD52" s="66">
        <v>0.2676</v>
      </c>
      <c r="AE52" s="66">
        <v>0.745</v>
      </c>
      <c r="AF52" s="65">
        <v>1253</v>
      </c>
      <c r="AG52" s="65">
        <v>1293</v>
      </c>
      <c r="AH52" s="65">
        <v>1284</v>
      </c>
      <c r="AI52" s="65">
        <v>158944</v>
      </c>
      <c r="AJ52" s="66">
        <v>0.9</v>
      </c>
      <c r="AK52" s="66">
        <v>0.90700000000000003</v>
      </c>
      <c r="AL52" s="66">
        <v>0.95</v>
      </c>
      <c r="AM52" s="66">
        <v>0.95</v>
      </c>
      <c r="AN52" s="66">
        <v>0.98</v>
      </c>
      <c r="AO52" s="66">
        <v>0</v>
      </c>
      <c r="AP52" s="66">
        <v>0.90400000000000003</v>
      </c>
      <c r="AQ52" s="66">
        <v>0.9</v>
      </c>
    </row>
    <row r="53" spans="1:43" x14ac:dyDescent="0.2">
      <c r="A53" s="61" t="s">
        <v>124</v>
      </c>
      <c r="B53" s="58" t="s">
        <v>125</v>
      </c>
      <c r="C53" s="65">
        <v>321496</v>
      </c>
      <c r="D53" s="65">
        <v>105377</v>
      </c>
      <c r="E53" s="66">
        <v>0.46800000000000003</v>
      </c>
      <c r="F53" s="65">
        <v>13110</v>
      </c>
      <c r="G53" s="65">
        <v>39330</v>
      </c>
      <c r="H53" s="66">
        <v>0.76200000000000001</v>
      </c>
      <c r="I53" s="65">
        <v>5566</v>
      </c>
      <c r="J53" s="66">
        <v>0.93</v>
      </c>
      <c r="K53" s="65">
        <v>938253238</v>
      </c>
      <c r="L53" s="65">
        <v>2334</v>
      </c>
      <c r="M53" s="65">
        <v>401993</v>
      </c>
      <c r="N53" s="65">
        <v>132827</v>
      </c>
      <c r="O53" s="66">
        <v>0.443</v>
      </c>
      <c r="P53" s="65">
        <v>2928</v>
      </c>
      <c r="Q53" s="65">
        <v>2931</v>
      </c>
      <c r="R53" s="65">
        <v>2930</v>
      </c>
      <c r="S53" s="66">
        <v>1.091</v>
      </c>
      <c r="T53" s="66">
        <v>1.7390000000000001</v>
      </c>
      <c r="U53" s="66">
        <v>0.82199999999999995</v>
      </c>
      <c r="V53" s="65">
        <v>930664799</v>
      </c>
      <c r="W53" s="65">
        <v>945841677</v>
      </c>
      <c r="X53" s="65">
        <v>292287926</v>
      </c>
      <c r="Y53" s="65">
        <v>310020508</v>
      </c>
      <c r="Z53" s="65">
        <v>2942</v>
      </c>
      <c r="AA53" s="65">
        <v>2335</v>
      </c>
      <c r="AB53" s="67">
        <v>0.57150000000000001</v>
      </c>
      <c r="AC53" s="65">
        <v>6</v>
      </c>
      <c r="AD53" s="66">
        <v>0.1164</v>
      </c>
      <c r="AE53" s="66">
        <v>0.73899999999999999</v>
      </c>
      <c r="AF53" s="65">
        <v>2469</v>
      </c>
      <c r="AG53" s="65">
        <v>2400</v>
      </c>
      <c r="AH53" s="65">
        <v>2442</v>
      </c>
      <c r="AI53" s="65">
        <v>387322</v>
      </c>
      <c r="AJ53" s="66">
        <v>0.9</v>
      </c>
      <c r="AK53" s="66">
        <v>0.85799999999999998</v>
      </c>
      <c r="AL53" s="66">
        <v>0.95</v>
      </c>
      <c r="AM53" s="66">
        <v>0.86299999999999999</v>
      </c>
      <c r="AN53" s="66">
        <v>0.90100000000000002</v>
      </c>
      <c r="AO53" s="66">
        <v>0.42499999999999999</v>
      </c>
      <c r="AP53" s="66">
        <v>0.76300000000000001</v>
      </c>
      <c r="AQ53" s="66">
        <v>0.76300000000000001</v>
      </c>
    </row>
    <row r="54" spans="1:43" x14ac:dyDescent="0.2">
      <c r="A54" s="61" t="s">
        <v>126</v>
      </c>
      <c r="B54" s="58" t="s">
        <v>127</v>
      </c>
      <c r="C54" s="65">
        <v>337344</v>
      </c>
      <c r="D54" s="65">
        <v>133897</v>
      </c>
      <c r="E54" s="66">
        <v>0.54200000000000004</v>
      </c>
      <c r="F54" s="65">
        <v>12350</v>
      </c>
      <c r="G54" s="65">
        <v>37050</v>
      </c>
      <c r="H54" s="66">
        <v>0.72399999999999998</v>
      </c>
      <c r="I54" s="65">
        <v>7631</v>
      </c>
      <c r="J54" s="66">
        <v>0.91900000000000004</v>
      </c>
      <c r="K54" s="65">
        <v>1636367595</v>
      </c>
      <c r="L54" s="65">
        <v>4113</v>
      </c>
      <c r="M54" s="65">
        <v>397852</v>
      </c>
      <c r="N54" s="65">
        <v>158346</v>
      </c>
      <c r="O54" s="66">
        <v>0.52800000000000002</v>
      </c>
      <c r="P54" s="65">
        <v>4906</v>
      </c>
      <c r="Q54" s="65">
        <v>4935</v>
      </c>
      <c r="R54" s="65">
        <v>4921</v>
      </c>
      <c r="S54" s="66">
        <v>1.103</v>
      </c>
      <c r="T54" s="66">
        <v>1.4890000000000001</v>
      </c>
      <c r="U54" s="66">
        <v>0.68300000000000005</v>
      </c>
      <c r="V54" s="65">
        <v>1631889795</v>
      </c>
      <c r="W54" s="65">
        <v>1640845396</v>
      </c>
      <c r="X54" s="65">
        <v>629514664</v>
      </c>
      <c r="Y54" s="65">
        <v>651278436</v>
      </c>
      <c r="Z54" s="65">
        <v>4864</v>
      </c>
      <c r="AA54" s="65">
        <v>4170</v>
      </c>
      <c r="AB54" s="67">
        <v>0.55269999999999997</v>
      </c>
      <c r="AC54" s="65">
        <v>15</v>
      </c>
      <c r="AD54" s="66">
        <v>0.19670000000000001</v>
      </c>
      <c r="AE54" s="66">
        <v>0.48899999999999999</v>
      </c>
      <c r="AF54" s="65">
        <v>4340</v>
      </c>
      <c r="AG54" s="65">
        <v>4316</v>
      </c>
      <c r="AH54" s="65">
        <v>4257</v>
      </c>
      <c r="AI54" s="65">
        <v>385446</v>
      </c>
      <c r="AJ54" s="66">
        <v>0.88900000000000001</v>
      </c>
      <c r="AK54" s="66">
        <v>0.81499999999999995</v>
      </c>
      <c r="AL54" s="66">
        <v>0.91500000000000004</v>
      </c>
      <c r="AM54" s="66">
        <v>0.86399999999999999</v>
      </c>
      <c r="AN54" s="66">
        <v>0.86399999999999999</v>
      </c>
      <c r="AO54" s="66">
        <v>0.59</v>
      </c>
      <c r="AP54" s="66">
        <v>0.76400000000000001</v>
      </c>
      <c r="AQ54" s="66">
        <v>0.76400000000000001</v>
      </c>
    </row>
    <row r="55" spans="1:43" x14ac:dyDescent="0.2">
      <c r="A55" s="61" t="s">
        <v>128</v>
      </c>
      <c r="B55" s="58" t="s">
        <v>129</v>
      </c>
      <c r="C55" s="65">
        <v>387800</v>
      </c>
      <c r="D55" s="65">
        <v>127693</v>
      </c>
      <c r="E55" s="66">
        <v>0.56599999999999995</v>
      </c>
      <c r="F55" s="65">
        <v>14477</v>
      </c>
      <c r="G55" s="65">
        <v>43431</v>
      </c>
      <c r="H55" s="66">
        <v>0.71199999999999997</v>
      </c>
      <c r="I55" s="65">
        <v>11091</v>
      </c>
      <c r="J55" s="66">
        <v>0.91600000000000004</v>
      </c>
      <c r="K55" s="65">
        <v>359879074</v>
      </c>
      <c r="L55" s="65">
        <v>761</v>
      </c>
      <c r="M55" s="65">
        <v>472902</v>
      </c>
      <c r="N55" s="65">
        <v>155715</v>
      </c>
      <c r="O55" s="66">
        <v>0.51900000000000002</v>
      </c>
      <c r="P55" s="65">
        <v>871</v>
      </c>
      <c r="Q55" s="65">
        <v>1003</v>
      </c>
      <c r="R55" s="65">
        <v>937</v>
      </c>
      <c r="S55" s="66">
        <v>1.103</v>
      </c>
      <c r="T55" s="66">
        <v>1.43</v>
      </c>
      <c r="U55" s="66">
        <v>0.65200000000000002</v>
      </c>
      <c r="V55" s="65">
        <v>364456625</v>
      </c>
      <c r="W55" s="65">
        <v>359879074</v>
      </c>
      <c r="X55" s="65">
        <v>115135265</v>
      </c>
      <c r="Y55" s="65">
        <v>118499768</v>
      </c>
      <c r="Z55" s="65">
        <v>928</v>
      </c>
      <c r="AA55" s="65">
        <v>734</v>
      </c>
      <c r="AB55" s="67">
        <v>0.33300000000000002</v>
      </c>
      <c r="AC55" s="65">
        <v>1</v>
      </c>
      <c r="AD55" s="66">
        <v>8.4400000000000003E-2</v>
      </c>
      <c r="AE55" s="66">
        <v>0.43</v>
      </c>
      <c r="AF55" s="65">
        <v>735</v>
      </c>
      <c r="AG55" s="65">
        <v>737</v>
      </c>
      <c r="AH55" s="65">
        <v>820</v>
      </c>
      <c r="AI55" s="65">
        <v>438876</v>
      </c>
      <c r="AJ55" s="66">
        <v>0.86</v>
      </c>
      <c r="AK55" s="66">
        <v>0.80100000000000005</v>
      </c>
      <c r="AL55" s="66">
        <v>0.90100000000000002</v>
      </c>
      <c r="AM55" s="66">
        <v>0.83199999999999996</v>
      </c>
      <c r="AN55" s="66">
        <v>0.83199999999999996</v>
      </c>
      <c r="AO55" s="66">
        <v>0.64200000000000002</v>
      </c>
      <c r="AP55" s="66">
        <v>0.73199999999999998</v>
      </c>
      <c r="AQ55" s="66">
        <v>0.73199999999999998</v>
      </c>
    </row>
    <row r="56" spans="1:43" x14ac:dyDescent="0.2">
      <c r="A56" s="61" t="s">
        <v>130</v>
      </c>
      <c r="B56" s="58" t="s">
        <v>131</v>
      </c>
      <c r="C56" s="65">
        <v>310799</v>
      </c>
      <c r="D56" s="65">
        <v>120252</v>
      </c>
      <c r="E56" s="66">
        <v>0.49299999999999999</v>
      </c>
      <c r="F56" s="65">
        <v>13091</v>
      </c>
      <c r="G56" s="65">
        <v>39273</v>
      </c>
      <c r="H56" s="66">
        <v>0.749</v>
      </c>
      <c r="I56" s="65">
        <v>6974</v>
      </c>
      <c r="J56" s="66">
        <v>0.92700000000000005</v>
      </c>
      <c r="K56" s="65">
        <v>327388777</v>
      </c>
      <c r="L56" s="65">
        <v>893</v>
      </c>
      <c r="M56" s="65">
        <v>366616</v>
      </c>
      <c r="N56" s="65">
        <v>142471</v>
      </c>
      <c r="O56" s="66">
        <v>0.47499999999999998</v>
      </c>
      <c r="P56" s="65">
        <v>997</v>
      </c>
      <c r="Q56" s="65">
        <v>1013</v>
      </c>
      <c r="R56" s="65">
        <v>1005</v>
      </c>
      <c r="S56" s="66">
        <v>1.103</v>
      </c>
      <c r="T56" s="66">
        <v>1.708</v>
      </c>
      <c r="U56" s="66">
        <v>0.751</v>
      </c>
      <c r="V56" s="65">
        <v>325951164</v>
      </c>
      <c r="W56" s="65">
        <v>328826391</v>
      </c>
      <c r="X56" s="65">
        <v>120611003</v>
      </c>
      <c r="Y56" s="65">
        <v>127227311</v>
      </c>
      <c r="Z56" s="65">
        <v>1058</v>
      </c>
      <c r="AA56" s="65">
        <v>878</v>
      </c>
      <c r="AB56" s="67">
        <v>0.4551</v>
      </c>
      <c r="AC56" s="65">
        <v>6</v>
      </c>
      <c r="AD56" s="66">
        <v>0.14560000000000001</v>
      </c>
      <c r="AE56" s="66">
        <v>0.70799999999999996</v>
      </c>
      <c r="AF56" s="65">
        <v>879</v>
      </c>
      <c r="AG56" s="65">
        <v>883</v>
      </c>
      <c r="AH56" s="65">
        <v>948</v>
      </c>
      <c r="AI56" s="65">
        <v>346863</v>
      </c>
      <c r="AJ56" s="66">
        <v>0.9</v>
      </c>
      <c r="AK56" s="66">
        <v>0.879</v>
      </c>
      <c r="AL56" s="66">
        <v>0.95</v>
      </c>
      <c r="AM56" s="66">
        <v>0.88800000000000001</v>
      </c>
      <c r="AN56" s="66">
        <v>0.88800000000000001</v>
      </c>
      <c r="AO56" s="66">
        <v>0.56799999999999995</v>
      </c>
      <c r="AP56" s="66">
        <v>0.78800000000000003</v>
      </c>
      <c r="AQ56" s="66">
        <v>0.78800000000000003</v>
      </c>
    </row>
    <row r="57" spans="1:43" x14ac:dyDescent="0.2">
      <c r="A57" s="61" t="s">
        <v>132</v>
      </c>
      <c r="B57" s="58" t="s">
        <v>133</v>
      </c>
      <c r="C57" s="65">
        <v>765221</v>
      </c>
      <c r="D57" s="65">
        <v>170737</v>
      </c>
      <c r="E57" s="66">
        <v>0.94199999999999995</v>
      </c>
      <c r="F57" s="65">
        <v>15214</v>
      </c>
      <c r="G57" s="65">
        <v>45642</v>
      </c>
      <c r="H57" s="66">
        <v>0.52</v>
      </c>
      <c r="I57" s="65">
        <v>11649</v>
      </c>
      <c r="J57" s="66">
        <v>0.85899999999999999</v>
      </c>
      <c r="K57" s="65">
        <v>589715638</v>
      </c>
      <c r="L57" s="65">
        <v>651</v>
      </c>
      <c r="M57" s="65">
        <v>905861</v>
      </c>
      <c r="N57" s="65">
        <v>202996</v>
      </c>
      <c r="O57" s="66">
        <v>0.67700000000000005</v>
      </c>
      <c r="P57" s="65">
        <v>798</v>
      </c>
      <c r="Q57" s="65">
        <v>794</v>
      </c>
      <c r="R57" s="65">
        <v>798</v>
      </c>
      <c r="S57" s="66">
        <v>1.103</v>
      </c>
      <c r="T57" s="66">
        <v>1.8049999999999999</v>
      </c>
      <c r="U57" s="66">
        <v>0.42299999999999999</v>
      </c>
      <c r="V57" s="65">
        <v>587149454</v>
      </c>
      <c r="W57" s="65">
        <v>592281822</v>
      </c>
      <c r="X57" s="65">
        <v>127424291</v>
      </c>
      <c r="Y57" s="65">
        <v>132150933</v>
      </c>
      <c r="Z57" s="65">
        <v>774</v>
      </c>
      <c r="AA57" s="65">
        <v>694</v>
      </c>
      <c r="AB57" s="67">
        <v>0.47299999999999998</v>
      </c>
      <c r="AC57" s="65">
        <v>48</v>
      </c>
      <c r="AD57" s="66">
        <v>8.6900000000000005E-2</v>
      </c>
      <c r="AE57" s="66">
        <v>0.80500000000000005</v>
      </c>
      <c r="AF57" s="65">
        <v>708</v>
      </c>
      <c r="AG57" s="65">
        <v>738</v>
      </c>
      <c r="AH57" s="65">
        <v>692</v>
      </c>
      <c r="AI57" s="65">
        <v>855898</v>
      </c>
      <c r="AJ57" s="66">
        <v>0.59899999999999998</v>
      </c>
      <c r="AK57" s="66">
        <v>0.81200000000000006</v>
      </c>
      <c r="AL57" s="66">
        <v>0.91200000000000003</v>
      </c>
      <c r="AM57" s="66">
        <v>0.81200000000000006</v>
      </c>
      <c r="AN57" s="66">
        <v>0.81200000000000006</v>
      </c>
      <c r="AO57" s="66">
        <v>0.41199999999999998</v>
      </c>
      <c r="AP57" s="66">
        <v>0.47599999999999998</v>
      </c>
      <c r="AQ57" s="66">
        <v>0.47599999999999998</v>
      </c>
    </row>
    <row r="58" spans="1:43" x14ac:dyDescent="0.2">
      <c r="A58" s="61" t="s">
        <v>134</v>
      </c>
      <c r="B58" s="58" t="s">
        <v>135</v>
      </c>
      <c r="C58" s="65">
        <v>310663</v>
      </c>
      <c r="D58" s="65">
        <v>132518</v>
      </c>
      <c r="E58" s="66">
        <v>0.51900000000000002</v>
      </c>
      <c r="F58" s="65">
        <v>14468</v>
      </c>
      <c r="G58" s="65">
        <v>43404</v>
      </c>
      <c r="H58" s="66">
        <v>0.73599999999999999</v>
      </c>
      <c r="I58" s="65">
        <v>8275</v>
      </c>
      <c r="J58" s="66">
        <v>0.92300000000000004</v>
      </c>
      <c r="K58" s="65">
        <v>303292718</v>
      </c>
      <c r="L58" s="65">
        <v>801</v>
      </c>
      <c r="M58" s="65">
        <v>378642</v>
      </c>
      <c r="N58" s="65">
        <v>162132</v>
      </c>
      <c r="O58" s="66">
        <v>0.54</v>
      </c>
      <c r="P58" s="65">
        <v>901</v>
      </c>
      <c r="Q58" s="65">
        <v>993</v>
      </c>
      <c r="R58" s="65">
        <v>947</v>
      </c>
      <c r="S58" s="66">
        <v>1.103</v>
      </c>
      <c r="T58" s="66">
        <v>1.681</v>
      </c>
      <c r="U58" s="66">
        <v>0.71499999999999997</v>
      </c>
      <c r="V58" s="65">
        <v>302135074</v>
      </c>
      <c r="W58" s="65">
        <v>304450362</v>
      </c>
      <c r="X58" s="65">
        <v>124614189</v>
      </c>
      <c r="Y58" s="65">
        <v>129867891</v>
      </c>
      <c r="Z58" s="65">
        <v>980</v>
      </c>
      <c r="AA58" s="65">
        <v>763</v>
      </c>
      <c r="AB58" s="67">
        <v>0.49249999999999999</v>
      </c>
      <c r="AC58" s="65">
        <v>0</v>
      </c>
      <c r="AD58" s="66">
        <v>0.1144</v>
      </c>
      <c r="AE58" s="66">
        <v>0.68100000000000005</v>
      </c>
      <c r="AF58" s="65">
        <v>790</v>
      </c>
      <c r="AG58" s="65">
        <v>813</v>
      </c>
      <c r="AH58" s="65">
        <v>848</v>
      </c>
      <c r="AI58" s="65">
        <v>359021</v>
      </c>
      <c r="AJ58" s="66">
        <v>0.9</v>
      </c>
      <c r="AK58" s="66">
        <v>0.86399999999999999</v>
      </c>
      <c r="AL58" s="66">
        <v>0.95</v>
      </c>
      <c r="AM58" s="66">
        <v>0.88100000000000001</v>
      </c>
      <c r="AN58" s="66">
        <v>0.88100000000000001</v>
      </c>
      <c r="AO58" s="66">
        <v>0.61199999999999999</v>
      </c>
      <c r="AP58" s="66">
        <v>0.78100000000000003</v>
      </c>
      <c r="AQ58" s="66">
        <v>0.78100000000000003</v>
      </c>
    </row>
    <row r="59" spans="1:43" x14ac:dyDescent="0.2">
      <c r="A59" s="61" t="s">
        <v>136</v>
      </c>
      <c r="B59" s="58" t="s">
        <v>137</v>
      </c>
      <c r="C59" s="65">
        <v>447965</v>
      </c>
      <c r="D59" s="65">
        <v>108860</v>
      </c>
      <c r="E59" s="66">
        <v>0.56999999999999995</v>
      </c>
      <c r="F59" s="65">
        <v>12523</v>
      </c>
      <c r="G59" s="65">
        <v>37569</v>
      </c>
      <c r="H59" s="66">
        <v>0.71</v>
      </c>
      <c r="I59" s="65">
        <v>8878</v>
      </c>
      <c r="J59" s="66">
        <v>0.91500000000000004</v>
      </c>
      <c r="K59" s="65">
        <v>526976827</v>
      </c>
      <c r="L59" s="65">
        <v>958</v>
      </c>
      <c r="M59" s="65">
        <v>550080</v>
      </c>
      <c r="N59" s="65">
        <v>135563</v>
      </c>
      <c r="O59" s="66">
        <v>0.45200000000000001</v>
      </c>
      <c r="P59" s="65">
        <v>1127</v>
      </c>
      <c r="Q59" s="65">
        <v>1146</v>
      </c>
      <c r="R59" s="65">
        <v>1137</v>
      </c>
      <c r="S59" s="66">
        <v>1.103</v>
      </c>
      <c r="T59" s="66">
        <v>1.7589999999999999</v>
      </c>
      <c r="U59" s="66">
        <v>0.65100000000000002</v>
      </c>
      <c r="V59" s="65">
        <v>519530681</v>
      </c>
      <c r="W59" s="65">
        <v>534422973</v>
      </c>
      <c r="X59" s="65">
        <v>127649232</v>
      </c>
      <c r="Y59" s="65">
        <v>129870181</v>
      </c>
      <c r="Z59" s="65">
        <v>1193</v>
      </c>
      <c r="AA59" s="65">
        <v>922</v>
      </c>
      <c r="AB59" s="67">
        <v>0.50549999999999995</v>
      </c>
      <c r="AC59" s="65">
        <v>0</v>
      </c>
      <c r="AD59" s="66">
        <v>0.1186</v>
      </c>
      <c r="AE59" s="66">
        <v>0.75900000000000001</v>
      </c>
      <c r="AF59" s="65">
        <v>922</v>
      </c>
      <c r="AG59" s="65">
        <v>961</v>
      </c>
      <c r="AH59" s="65">
        <v>1015</v>
      </c>
      <c r="AI59" s="65">
        <v>526525</v>
      </c>
      <c r="AJ59" s="66">
        <v>0.88700000000000001</v>
      </c>
      <c r="AK59" s="66">
        <v>0.83599999999999997</v>
      </c>
      <c r="AL59" s="66">
        <v>0.93600000000000005</v>
      </c>
      <c r="AM59" s="66">
        <v>0.83599999999999997</v>
      </c>
      <c r="AN59" s="66">
        <v>0.83599999999999997</v>
      </c>
      <c r="AO59" s="66">
        <v>0.48099999999999998</v>
      </c>
      <c r="AP59" s="66">
        <v>0.67800000000000005</v>
      </c>
      <c r="AQ59" s="66">
        <v>0.67800000000000005</v>
      </c>
    </row>
    <row r="60" spans="1:43" x14ac:dyDescent="0.2">
      <c r="A60" s="61" t="s">
        <v>138</v>
      </c>
      <c r="B60" s="58" t="s">
        <v>139</v>
      </c>
      <c r="C60" s="65">
        <v>575738</v>
      </c>
      <c r="D60" s="65">
        <v>149127</v>
      </c>
      <c r="E60" s="66">
        <v>0.753</v>
      </c>
      <c r="F60" s="65">
        <v>13532</v>
      </c>
      <c r="G60" s="65">
        <v>40596</v>
      </c>
      <c r="H60" s="66">
        <v>0.61599999999999999</v>
      </c>
      <c r="I60" s="65">
        <v>9322</v>
      </c>
      <c r="J60" s="66">
        <v>0.88800000000000001</v>
      </c>
      <c r="K60" s="65">
        <v>543379813</v>
      </c>
      <c r="L60" s="65">
        <v>809</v>
      </c>
      <c r="M60" s="65">
        <v>671668</v>
      </c>
      <c r="N60" s="65">
        <v>175856</v>
      </c>
      <c r="O60" s="66">
        <v>0.58599999999999997</v>
      </c>
      <c r="P60" s="65">
        <v>929</v>
      </c>
      <c r="Q60" s="65">
        <v>949</v>
      </c>
      <c r="R60" s="65">
        <v>939</v>
      </c>
      <c r="S60" s="66">
        <v>1.103</v>
      </c>
      <c r="T60" s="66">
        <v>1.6279999999999999</v>
      </c>
      <c r="U60" s="66">
        <v>0.50600000000000001</v>
      </c>
      <c r="V60" s="65">
        <v>537505332</v>
      </c>
      <c r="W60" s="65">
        <v>549254295</v>
      </c>
      <c r="X60" s="65">
        <v>138931864</v>
      </c>
      <c r="Y60" s="65">
        <v>142267642</v>
      </c>
      <c r="Z60" s="65">
        <v>954</v>
      </c>
      <c r="AA60" s="65">
        <v>815</v>
      </c>
      <c r="AB60" s="67">
        <v>0.4037</v>
      </c>
      <c r="AC60" s="65">
        <v>11</v>
      </c>
      <c r="AD60" s="66">
        <v>0.1013</v>
      </c>
      <c r="AE60" s="66">
        <v>0.628</v>
      </c>
      <c r="AF60" s="65">
        <v>908</v>
      </c>
      <c r="AG60" s="65">
        <v>846</v>
      </c>
      <c r="AH60" s="65">
        <v>862</v>
      </c>
      <c r="AI60" s="65">
        <v>637185</v>
      </c>
      <c r="AJ60" s="66">
        <v>0.69299999999999995</v>
      </c>
      <c r="AK60" s="66">
        <v>0.78500000000000003</v>
      </c>
      <c r="AL60" s="66">
        <v>0.88500000000000001</v>
      </c>
      <c r="AM60" s="66">
        <v>0.78500000000000003</v>
      </c>
      <c r="AN60" s="66">
        <v>0.78500000000000003</v>
      </c>
      <c r="AO60" s="66">
        <v>0.42099999999999999</v>
      </c>
      <c r="AP60" s="66">
        <v>0.61</v>
      </c>
      <c r="AQ60" s="66">
        <v>0.61</v>
      </c>
    </row>
    <row r="61" spans="1:43" x14ac:dyDescent="0.2">
      <c r="A61" s="61" t="s">
        <v>140</v>
      </c>
      <c r="B61" s="58" t="s">
        <v>141</v>
      </c>
      <c r="C61" s="65">
        <v>393313</v>
      </c>
      <c r="D61" s="65">
        <v>153725</v>
      </c>
      <c r="E61" s="66">
        <v>0.627</v>
      </c>
      <c r="F61" s="65">
        <v>12800</v>
      </c>
      <c r="G61" s="65">
        <v>38400</v>
      </c>
      <c r="H61" s="66">
        <v>0.68100000000000005</v>
      </c>
      <c r="I61" s="65">
        <v>10161</v>
      </c>
      <c r="J61" s="66">
        <v>0.90600000000000003</v>
      </c>
      <c r="K61" s="65">
        <v>636158641</v>
      </c>
      <c r="L61" s="65">
        <v>1309</v>
      </c>
      <c r="M61" s="65">
        <v>485988</v>
      </c>
      <c r="N61" s="65">
        <v>190013</v>
      </c>
      <c r="O61" s="66">
        <v>0.63400000000000001</v>
      </c>
      <c r="P61" s="65">
        <v>1557</v>
      </c>
      <c r="Q61" s="65">
        <v>1492</v>
      </c>
      <c r="R61" s="65">
        <v>1557</v>
      </c>
      <c r="S61" s="66">
        <v>1.091</v>
      </c>
      <c r="T61" s="66">
        <v>1.337</v>
      </c>
      <c r="U61" s="66">
        <v>0.58399999999999996</v>
      </c>
      <c r="V61" s="65">
        <v>635935393</v>
      </c>
      <c r="W61" s="65">
        <v>636381889</v>
      </c>
      <c r="X61" s="65">
        <v>244484000</v>
      </c>
      <c r="Y61" s="65">
        <v>248727938</v>
      </c>
      <c r="Z61" s="65">
        <v>1618</v>
      </c>
      <c r="AA61" s="65">
        <v>1315</v>
      </c>
      <c r="AB61" s="67">
        <v>0.40760000000000002</v>
      </c>
      <c r="AC61" s="65">
        <v>14</v>
      </c>
      <c r="AD61" s="66">
        <v>0.1024</v>
      </c>
      <c r="AE61" s="66">
        <v>0.33700000000000002</v>
      </c>
      <c r="AF61" s="65">
        <v>1393</v>
      </c>
      <c r="AG61" s="65">
        <v>1303</v>
      </c>
      <c r="AH61" s="65">
        <v>1407</v>
      </c>
      <c r="AI61" s="65">
        <v>452297</v>
      </c>
      <c r="AJ61" s="66">
        <v>0.76100000000000001</v>
      </c>
      <c r="AK61" s="66">
        <v>0.76300000000000001</v>
      </c>
      <c r="AL61" s="66">
        <v>0.86299999999999999</v>
      </c>
      <c r="AM61" s="66">
        <v>0.82399999999999995</v>
      </c>
      <c r="AN61" s="66">
        <v>0.82399999999999995</v>
      </c>
      <c r="AO61" s="66">
        <v>0.61</v>
      </c>
      <c r="AP61" s="66">
        <v>0.72399999999999998</v>
      </c>
      <c r="AQ61" s="66">
        <v>0.72399999999999998</v>
      </c>
    </row>
    <row r="62" spans="1:43" x14ac:dyDescent="0.2">
      <c r="A62" s="61" t="s">
        <v>142</v>
      </c>
      <c r="B62" s="58" t="s">
        <v>143</v>
      </c>
      <c r="C62" s="65">
        <v>237252</v>
      </c>
      <c r="D62" s="65">
        <v>103735</v>
      </c>
      <c r="E62" s="66">
        <v>0.40200000000000002</v>
      </c>
      <c r="F62" s="65">
        <v>12524</v>
      </c>
      <c r="G62" s="65">
        <v>37572</v>
      </c>
      <c r="H62" s="66">
        <v>0.79500000000000004</v>
      </c>
      <c r="I62" s="65">
        <v>7333</v>
      </c>
      <c r="J62" s="66">
        <v>0.94</v>
      </c>
      <c r="K62" s="65">
        <v>214030809</v>
      </c>
      <c r="L62" s="65">
        <v>738</v>
      </c>
      <c r="M62" s="65">
        <v>290014</v>
      </c>
      <c r="N62" s="65">
        <v>127209</v>
      </c>
      <c r="O62" s="66">
        <v>0.42399999999999999</v>
      </c>
      <c r="P62" s="65">
        <v>925</v>
      </c>
      <c r="Q62" s="65">
        <v>884</v>
      </c>
      <c r="R62" s="65">
        <v>925</v>
      </c>
      <c r="S62" s="66">
        <v>1.091</v>
      </c>
      <c r="T62" s="66">
        <v>1.56</v>
      </c>
      <c r="U62" s="66">
        <v>0.85899999999999999</v>
      </c>
      <c r="V62" s="65">
        <v>213347705</v>
      </c>
      <c r="W62" s="65">
        <v>214713914</v>
      </c>
      <c r="X62" s="65">
        <v>92751365</v>
      </c>
      <c r="Y62" s="65">
        <v>93880938</v>
      </c>
      <c r="Z62" s="65">
        <v>905</v>
      </c>
      <c r="AA62" s="65">
        <v>789</v>
      </c>
      <c r="AB62" s="67">
        <v>0.44869999999999999</v>
      </c>
      <c r="AC62" s="65">
        <v>2</v>
      </c>
      <c r="AD62" s="66">
        <v>4.4400000000000002E-2</v>
      </c>
      <c r="AE62" s="66">
        <v>0.56000000000000005</v>
      </c>
      <c r="AF62" s="65">
        <v>793</v>
      </c>
      <c r="AG62" s="65">
        <v>762</v>
      </c>
      <c r="AH62" s="65">
        <v>794</v>
      </c>
      <c r="AI62" s="65">
        <v>270420</v>
      </c>
      <c r="AJ62" s="66">
        <v>0.9</v>
      </c>
      <c r="AK62" s="66">
        <v>0.86699999999999999</v>
      </c>
      <c r="AL62" s="66">
        <v>0.95</v>
      </c>
      <c r="AM62" s="66">
        <v>0.93500000000000005</v>
      </c>
      <c r="AN62" s="66">
        <v>0.93500000000000005</v>
      </c>
      <c r="AO62" s="66">
        <v>0.69</v>
      </c>
      <c r="AP62" s="66">
        <v>0.83499999999999996</v>
      </c>
      <c r="AQ62" s="66">
        <v>0.83499999999999996</v>
      </c>
    </row>
    <row r="63" spans="1:43" x14ac:dyDescent="0.2">
      <c r="A63" s="61" t="s">
        <v>144</v>
      </c>
      <c r="B63" s="58" t="s">
        <v>145</v>
      </c>
      <c r="C63" s="65">
        <v>316939</v>
      </c>
      <c r="D63" s="65">
        <v>108264</v>
      </c>
      <c r="E63" s="66">
        <v>0.47099999999999997</v>
      </c>
      <c r="F63" s="65">
        <v>16097</v>
      </c>
      <c r="G63" s="65">
        <v>48291</v>
      </c>
      <c r="H63" s="66">
        <v>0.76</v>
      </c>
      <c r="I63" s="65">
        <v>6434</v>
      </c>
      <c r="J63" s="66">
        <v>0.93</v>
      </c>
      <c r="K63" s="65">
        <v>325852961</v>
      </c>
      <c r="L63" s="65">
        <v>824</v>
      </c>
      <c r="M63" s="65">
        <v>395452</v>
      </c>
      <c r="N63" s="65">
        <v>136776</v>
      </c>
      <c r="O63" s="66">
        <v>0.45600000000000002</v>
      </c>
      <c r="P63" s="65">
        <v>1002</v>
      </c>
      <c r="Q63" s="65">
        <v>1010</v>
      </c>
      <c r="R63" s="65">
        <v>1006</v>
      </c>
      <c r="S63" s="66">
        <v>1.091</v>
      </c>
      <c r="T63" s="66">
        <v>1.8939999999999999</v>
      </c>
      <c r="U63" s="66">
        <v>0.81599999999999995</v>
      </c>
      <c r="V63" s="65">
        <v>321771467</v>
      </c>
      <c r="W63" s="65">
        <v>329934456</v>
      </c>
      <c r="X63" s="65">
        <v>108043984</v>
      </c>
      <c r="Y63" s="65">
        <v>112703577</v>
      </c>
      <c r="Z63" s="65">
        <v>1041</v>
      </c>
      <c r="AA63" s="65">
        <v>822</v>
      </c>
      <c r="AB63" s="67">
        <v>0.60599999999999998</v>
      </c>
      <c r="AC63" s="65">
        <v>3</v>
      </c>
      <c r="AD63" s="66">
        <v>0.18720000000000001</v>
      </c>
      <c r="AE63" s="66">
        <v>0.89400000000000002</v>
      </c>
      <c r="AF63" s="65">
        <v>823</v>
      </c>
      <c r="AG63" s="65">
        <v>839</v>
      </c>
      <c r="AH63" s="65">
        <v>865</v>
      </c>
      <c r="AI63" s="65">
        <v>381427</v>
      </c>
      <c r="AJ63" s="66">
        <v>0.9</v>
      </c>
      <c r="AK63" s="66">
        <v>0.872</v>
      </c>
      <c r="AL63" s="66">
        <v>0.95</v>
      </c>
      <c r="AM63" s="66">
        <v>0.872</v>
      </c>
      <c r="AN63" s="66">
        <v>0.91</v>
      </c>
      <c r="AO63" s="66">
        <v>0.504</v>
      </c>
      <c r="AP63" s="66">
        <v>0.76700000000000002</v>
      </c>
      <c r="AQ63" s="66">
        <v>0.76700000000000002</v>
      </c>
    </row>
    <row r="64" spans="1:43" x14ac:dyDescent="0.2">
      <c r="A64" s="61" t="s">
        <v>146</v>
      </c>
      <c r="B64" s="58" t="s">
        <v>147</v>
      </c>
      <c r="C64" s="65">
        <v>1645624</v>
      </c>
      <c r="D64" s="65">
        <v>144288</v>
      </c>
      <c r="E64" s="66">
        <v>1.5429999999999999</v>
      </c>
      <c r="F64" s="65">
        <v>16360</v>
      </c>
      <c r="G64" s="65">
        <v>49080</v>
      </c>
      <c r="H64" s="66">
        <v>0.25</v>
      </c>
      <c r="I64" s="65">
        <v>20332</v>
      </c>
      <c r="J64" s="66">
        <v>0.76900000000000002</v>
      </c>
      <c r="K64" s="65">
        <v>1257444887</v>
      </c>
      <c r="L64" s="65">
        <v>603</v>
      </c>
      <c r="M64" s="65">
        <v>2085314</v>
      </c>
      <c r="N64" s="65">
        <v>183052</v>
      </c>
      <c r="O64" s="66">
        <v>0.61</v>
      </c>
      <c r="P64" s="65">
        <v>850</v>
      </c>
      <c r="Q64" s="65">
        <v>877</v>
      </c>
      <c r="R64" s="65">
        <v>864</v>
      </c>
      <c r="S64" s="66">
        <v>1.091</v>
      </c>
      <c r="T64" s="66">
        <v>1.722</v>
      </c>
      <c r="U64" s="66">
        <v>0.23699999999999999</v>
      </c>
      <c r="V64" s="65">
        <v>1255986689</v>
      </c>
      <c r="W64" s="65">
        <v>1258903086</v>
      </c>
      <c r="X64" s="65">
        <v>103198210</v>
      </c>
      <c r="Y64" s="65">
        <v>110380812</v>
      </c>
      <c r="Z64" s="65">
        <v>765</v>
      </c>
      <c r="AA64" s="65">
        <v>718</v>
      </c>
      <c r="AB64" s="67">
        <v>0.47889999999999999</v>
      </c>
      <c r="AC64" s="65">
        <v>0</v>
      </c>
      <c r="AD64" s="66">
        <v>8.1100000000000005E-2</v>
      </c>
      <c r="AE64" s="66">
        <v>0.72199999999999998</v>
      </c>
      <c r="AF64" s="65">
        <v>764</v>
      </c>
      <c r="AG64" s="65">
        <v>639</v>
      </c>
      <c r="AH64" s="65">
        <v>641</v>
      </c>
      <c r="AI64" s="65">
        <v>1963967</v>
      </c>
      <c r="AJ64" s="66">
        <v>0.29499999999999998</v>
      </c>
      <c r="AK64" s="66">
        <v>0.72099999999999997</v>
      </c>
      <c r="AL64" s="66">
        <v>0.82099999999999995</v>
      </c>
      <c r="AM64" s="66">
        <v>0.72099999999999997</v>
      </c>
      <c r="AN64" s="66">
        <v>0.72099999999999997</v>
      </c>
      <c r="AO64" s="66">
        <v>0.16700000000000001</v>
      </c>
      <c r="AP64" s="66">
        <v>0</v>
      </c>
      <c r="AQ64" s="66">
        <v>0.36</v>
      </c>
    </row>
    <row r="65" spans="1:43" x14ac:dyDescent="0.2">
      <c r="A65" s="61" t="s">
        <v>148</v>
      </c>
      <c r="B65" s="58" t="s">
        <v>149</v>
      </c>
      <c r="C65" s="65">
        <v>313882</v>
      </c>
      <c r="D65" s="65">
        <v>94738</v>
      </c>
      <c r="E65" s="66">
        <v>0.439</v>
      </c>
      <c r="F65" s="65">
        <v>16146</v>
      </c>
      <c r="G65" s="65">
        <v>48438</v>
      </c>
      <c r="H65" s="66">
        <v>0.77700000000000002</v>
      </c>
      <c r="I65" s="65">
        <v>6512</v>
      </c>
      <c r="J65" s="66">
        <v>0.93500000000000005</v>
      </c>
      <c r="K65" s="65">
        <v>193226205</v>
      </c>
      <c r="L65" s="65">
        <v>501</v>
      </c>
      <c r="M65" s="65">
        <v>385681</v>
      </c>
      <c r="N65" s="65">
        <v>118564</v>
      </c>
      <c r="O65" s="66">
        <v>0.39500000000000002</v>
      </c>
      <c r="P65" s="65">
        <v>597</v>
      </c>
      <c r="Q65" s="65">
        <v>582</v>
      </c>
      <c r="R65" s="65">
        <v>597</v>
      </c>
      <c r="S65" s="66">
        <v>1.091</v>
      </c>
      <c r="T65" s="66">
        <v>1.972</v>
      </c>
      <c r="U65" s="66">
        <v>0.86199999999999999</v>
      </c>
      <c r="V65" s="65">
        <v>189648357</v>
      </c>
      <c r="W65" s="65">
        <v>196804053</v>
      </c>
      <c r="X65" s="65">
        <v>56673308</v>
      </c>
      <c r="Y65" s="65">
        <v>59401054</v>
      </c>
      <c r="Z65" s="65">
        <v>627</v>
      </c>
      <c r="AA65" s="65">
        <v>504</v>
      </c>
      <c r="AB65" s="67">
        <v>0.65739999999999998</v>
      </c>
      <c r="AC65" s="65">
        <v>2</v>
      </c>
      <c r="AD65" s="66">
        <v>0.20649999999999999</v>
      </c>
      <c r="AE65" s="66">
        <v>0.97199999999999998</v>
      </c>
      <c r="AF65" s="65">
        <v>698</v>
      </c>
      <c r="AG65" s="65">
        <v>708</v>
      </c>
      <c r="AH65" s="65">
        <v>527</v>
      </c>
      <c r="AI65" s="65">
        <v>373442</v>
      </c>
      <c r="AJ65" s="66">
        <v>0.9</v>
      </c>
      <c r="AK65" s="66">
        <v>0.86</v>
      </c>
      <c r="AL65" s="66">
        <v>0.95</v>
      </c>
      <c r="AM65" s="66">
        <v>0.872</v>
      </c>
      <c r="AN65" s="66">
        <v>0.91</v>
      </c>
      <c r="AO65" s="66">
        <v>0.53</v>
      </c>
      <c r="AP65" s="66">
        <v>0.77200000000000002</v>
      </c>
      <c r="AQ65" s="66">
        <v>0.77200000000000002</v>
      </c>
    </row>
    <row r="66" spans="1:43" x14ac:dyDescent="0.2">
      <c r="A66" s="61" t="s">
        <v>150</v>
      </c>
      <c r="B66" s="58" t="s">
        <v>151</v>
      </c>
      <c r="C66" s="65">
        <v>578066</v>
      </c>
      <c r="D66" s="65">
        <v>112677</v>
      </c>
      <c r="E66" s="66">
        <v>0.67600000000000005</v>
      </c>
      <c r="F66" s="65">
        <v>14741</v>
      </c>
      <c r="G66" s="65">
        <v>44223</v>
      </c>
      <c r="H66" s="66">
        <v>0.65600000000000003</v>
      </c>
      <c r="I66" s="65">
        <v>11454</v>
      </c>
      <c r="J66" s="66">
        <v>0.89900000000000002</v>
      </c>
      <c r="K66" s="65">
        <v>303938092</v>
      </c>
      <c r="L66" s="65">
        <v>430</v>
      </c>
      <c r="M66" s="65">
        <v>706832</v>
      </c>
      <c r="N66" s="65">
        <v>137833</v>
      </c>
      <c r="O66" s="66">
        <v>0.45900000000000002</v>
      </c>
      <c r="P66" s="65">
        <v>494</v>
      </c>
      <c r="Q66" s="65">
        <v>511</v>
      </c>
      <c r="R66" s="65">
        <v>503</v>
      </c>
      <c r="S66" s="66">
        <v>1.091</v>
      </c>
      <c r="T66" s="66">
        <v>1.8220000000000001</v>
      </c>
      <c r="U66" s="66">
        <v>0.58099999999999996</v>
      </c>
      <c r="V66" s="65">
        <v>303813062</v>
      </c>
      <c r="W66" s="65">
        <v>304063122</v>
      </c>
      <c r="X66" s="65">
        <v>57621789</v>
      </c>
      <c r="Y66" s="65">
        <v>59268266</v>
      </c>
      <c r="Z66" s="65">
        <v>526</v>
      </c>
      <c r="AA66" s="65">
        <v>422</v>
      </c>
      <c r="AB66" s="67">
        <v>0.505</v>
      </c>
      <c r="AC66" s="65">
        <v>0</v>
      </c>
      <c r="AD66" s="66">
        <v>0.15229999999999999</v>
      </c>
      <c r="AE66" s="66">
        <v>0.82199999999999995</v>
      </c>
      <c r="AF66" s="65">
        <v>422</v>
      </c>
      <c r="AG66" s="65">
        <v>407</v>
      </c>
      <c r="AH66" s="65">
        <v>462</v>
      </c>
      <c r="AI66" s="65">
        <v>658145</v>
      </c>
      <c r="AJ66" s="66">
        <v>0.76600000000000001</v>
      </c>
      <c r="AK66" s="66">
        <v>0.80300000000000005</v>
      </c>
      <c r="AL66" s="66">
        <v>0.90300000000000002</v>
      </c>
      <c r="AM66" s="66">
        <v>0.80300000000000005</v>
      </c>
      <c r="AN66" s="66">
        <v>0.83799999999999997</v>
      </c>
      <c r="AO66" s="66">
        <v>0.47799999999999998</v>
      </c>
      <c r="AP66" s="66">
        <v>0.59799999999999998</v>
      </c>
      <c r="AQ66" s="66">
        <v>0.59799999999999998</v>
      </c>
    </row>
    <row r="67" spans="1:43" x14ac:dyDescent="0.2">
      <c r="A67" s="61" t="s">
        <v>152</v>
      </c>
      <c r="B67" s="58" t="s">
        <v>153</v>
      </c>
      <c r="C67" s="65">
        <v>223050</v>
      </c>
      <c r="D67" s="65">
        <v>77511</v>
      </c>
      <c r="E67" s="66">
        <v>0.33400000000000002</v>
      </c>
      <c r="F67" s="65">
        <v>13812</v>
      </c>
      <c r="G67" s="65">
        <v>41436</v>
      </c>
      <c r="H67" s="66">
        <v>0.83</v>
      </c>
      <c r="I67" s="65">
        <v>4936</v>
      </c>
      <c r="J67" s="66">
        <v>0.95</v>
      </c>
      <c r="K67" s="65">
        <v>539221544</v>
      </c>
      <c r="L67" s="65">
        <v>2062</v>
      </c>
      <c r="M67" s="65">
        <v>261504</v>
      </c>
      <c r="N67" s="65">
        <v>91645</v>
      </c>
      <c r="O67" s="66">
        <v>0.30499999999999999</v>
      </c>
      <c r="P67" s="65">
        <v>2288</v>
      </c>
      <c r="Q67" s="65">
        <v>2415</v>
      </c>
      <c r="R67" s="65">
        <v>2352</v>
      </c>
      <c r="S67" s="66">
        <v>1.091</v>
      </c>
      <c r="T67" s="66">
        <v>1.758</v>
      </c>
      <c r="U67" s="66">
        <v>0.9</v>
      </c>
      <c r="V67" s="65">
        <v>534647108</v>
      </c>
      <c r="W67" s="65">
        <v>543795981</v>
      </c>
      <c r="X67" s="65">
        <v>185643245</v>
      </c>
      <c r="Y67" s="65">
        <v>188972811</v>
      </c>
      <c r="Z67" s="65">
        <v>2438</v>
      </c>
      <c r="AA67" s="65">
        <v>1990</v>
      </c>
      <c r="AB67" s="67">
        <v>0.65029999999999999</v>
      </c>
      <c r="AC67" s="65">
        <v>350</v>
      </c>
      <c r="AD67" s="66">
        <v>0.38040000000000002</v>
      </c>
      <c r="AE67" s="66">
        <v>0.75800000000000001</v>
      </c>
      <c r="AF67" s="65">
        <v>2130</v>
      </c>
      <c r="AG67" s="65">
        <v>2080</v>
      </c>
      <c r="AH67" s="65">
        <v>2109</v>
      </c>
      <c r="AI67" s="65">
        <v>257845</v>
      </c>
      <c r="AJ67" s="66">
        <v>0.9</v>
      </c>
      <c r="AK67" s="66">
        <v>0.85599999999999998</v>
      </c>
      <c r="AL67" s="66">
        <v>0.95</v>
      </c>
      <c r="AM67" s="66">
        <v>0.94299999999999995</v>
      </c>
      <c r="AN67" s="66">
        <v>0.98</v>
      </c>
      <c r="AO67" s="66">
        <v>0.59</v>
      </c>
      <c r="AP67" s="66">
        <v>0.84299999999999997</v>
      </c>
      <c r="AQ67" s="66">
        <v>0.84299999999999997</v>
      </c>
    </row>
    <row r="68" spans="1:43" x14ac:dyDescent="0.2">
      <c r="A68" s="61" t="s">
        <v>154</v>
      </c>
      <c r="B68" s="58" t="s">
        <v>155</v>
      </c>
      <c r="C68" s="65">
        <v>780360</v>
      </c>
      <c r="D68" s="65">
        <v>179836</v>
      </c>
      <c r="E68" s="66">
        <v>0.97299999999999998</v>
      </c>
      <c r="F68" s="65">
        <v>13813</v>
      </c>
      <c r="G68" s="65">
        <v>41439</v>
      </c>
      <c r="H68" s="66">
        <v>0.504</v>
      </c>
      <c r="I68" s="65">
        <v>14674</v>
      </c>
      <c r="J68" s="66">
        <v>0.85499999999999998</v>
      </c>
      <c r="K68" s="65">
        <v>583003302</v>
      </c>
      <c r="L68" s="65">
        <v>617</v>
      </c>
      <c r="M68" s="65">
        <v>944900</v>
      </c>
      <c r="N68" s="65">
        <v>218602</v>
      </c>
      <c r="O68" s="66">
        <v>0.72899999999999998</v>
      </c>
      <c r="P68" s="65">
        <v>732</v>
      </c>
      <c r="Q68" s="65">
        <v>784</v>
      </c>
      <c r="R68" s="65">
        <v>758</v>
      </c>
      <c r="S68" s="66">
        <v>1.091</v>
      </c>
      <c r="T68" s="66">
        <v>1.5549999999999999</v>
      </c>
      <c r="U68" s="66">
        <v>0.41399999999999998</v>
      </c>
      <c r="V68" s="65">
        <v>580736537</v>
      </c>
      <c r="W68" s="65">
        <v>585270068</v>
      </c>
      <c r="X68" s="65">
        <v>124420430</v>
      </c>
      <c r="Y68" s="65">
        <v>134877616</v>
      </c>
      <c r="Z68" s="65">
        <v>750</v>
      </c>
      <c r="AA68" s="65">
        <v>627</v>
      </c>
      <c r="AB68" s="67">
        <v>0.33600000000000002</v>
      </c>
      <c r="AC68" s="65">
        <v>0</v>
      </c>
      <c r="AD68" s="66">
        <v>0.1113</v>
      </c>
      <c r="AE68" s="66">
        <v>0.55500000000000005</v>
      </c>
      <c r="AF68" s="65">
        <v>630</v>
      </c>
      <c r="AG68" s="65">
        <v>604</v>
      </c>
      <c r="AH68" s="65">
        <v>668</v>
      </c>
      <c r="AI68" s="65">
        <v>876152</v>
      </c>
      <c r="AJ68" s="66">
        <v>0.55900000000000005</v>
      </c>
      <c r="AK68" s="66">
        <v>0.69199999999999995</v>
      </c>
      <c r="AL68" s="66">
        <v>0.79200000000000004</v>
      </c>
      <c r="AM68" s="66">
        <v>0.69199999999999995</v>
      </c>
      <c r="AN68" s="66">
        <v>0.69199999999999995</v>
      </c>
      <c r="AO68" s="66">
        <v>0.46700000000000003</v>
      </c>
      <c r="AP68" s="66">
        <v>0.46400000000000002</v>
      </c>
      <c r="AQ68" s="66">
        <v>0.46700000000000003</v>
      </c>
    </row>
    <row r="69" spans="1:43" x14ac:dyDescent="0.2">
      <c r="A69" s="61" t="s">
        <v>156</v>
      </c>
      <c r="B69" s="58" t="s">
        <v>157</v>
      </c>
      <c r="C69" s="65">
        <v>280036</v>
      </c>
      <c r="D69" s="65">
        <v>98104</v>
      </c>
      <c r="E69" s="66">
        <v>0.42199999999999999</v>
      </c>
      <c r="F69" s="65">
        <v>11214</v>
      </c>
      <c r="G69" s="65">
        <v>33642</v>
      </c>
      <c r="H69" s="66">
        <v>0.78500000000000003</v>
      </c>
      <c r="I69" s="65">
        <v>6047</v>
      </c>
      <c r="J69" s="66">
        <v>0.93700000000000006</v>
      </c>
      <c r="K69" s="65">
        <v>368888523</v>
      </c>
      <c r="L69" s="65">
        <v>1119</v>
      </c>
      <c r="M69" s="65">
        <v>329659</v>
      </c>
      <c r="N69" s="65">
        <v>115638</v>
      </c>
      <c r="O69" s="66">
        <v>0.38500000000000001</v>
      </c>
      <c r="P69" s="65">
        <v>1282</v>
      </c>
      <c r="Q69" s="65">
        <v>1280</v>
      </c>
      <c r="R69" s="65">
        <v>1282</v>
      </c>
      <c r="S69" s="66">
        <v>1.091</v>
      </c>
      <c r="T69" s="66">
        <v>1.6140000000000001</v>
      </c>
      <c r="U69" s="66">
        <v>0.83699999999999997</v>
      </c>
      <c r="V69" s="65">
        <v>368408703</v>
      </c>
      <c r="W69" s="65">
        <v>369368343</v>
      </c>
      <c r="X69" s="65">
        <v>124660286</v>
      </c>
      <c r="Y69" s="65">
        <v>129399246</v>
      </c>
      <c r="Z69" s="65">
        <v>1319</v>
      </c>
      <c r="AA69" s="65">
        <v>1128</v>
      </c>
      <c r="AB69" s="67">
        <v>0.50760000000000005</v>
      </c>
      <c r="AC69" s="65">
        <v>0</v>
      </c>
      <c r="AD69" s="66">
        <v>0.14019999999999999</v>
      </c>
      <c r="AE69" s="66">
        <v>0.61399999999999999</v>
      </c>
      <c r="AF69" s="65">
        <v>1134</v>
      </c>
      <c r="AG69" s="65">
        <v>1117</v>
      </c>
      <c r="AH69" s="65">
        <v>1193</v>
      </c>
      <c r="AI69" s="65">
        <v>309613</v>
      </c>
      <c r="AJ69" s="66">
        <v>0.9</v>
      </c>
      <c r="AK69" s="66">
        <v>0.82699999999999996</v>
      </c>
      <c r="AL69" s="66">
        <v>0.92700000000000005</v>
      </c>
      <c r="AM69" s="66">
        <v>0.91100000000000003</v>
      </c>
      <c r="AN69" s="66">
        <v>0.91100000000000003</v>
      </c>
      <c r="AO69" s="66">
        <v>0.57899999999999996</v>
      </c>
      <c r="AP69" s="66">
        <v>0.81100000000000005</v>
      </c>
      <c r="AQ69" s="66">
        <v>0.81100000000000005</v>
      </c>
    </row>
    <row r="70" spans="1:43" x14ac:dyDescent="0.2">
      <c r="A70" s="61" t="s">
        <v>158</v>
      </c>
      <c r="B70" s="58" t="s">
        <v>159</v>
      </c>
      <c r="C70" s="65">
        <v>294139</v>
      </c>
      <c r="D70" s="65">
        <v>91105</v>
      </c>
      <c r="E70" s="66">
        <v>0.41599999999999998</v>
      </c>
      <c r="F70" s="65">
        <v>13453</v>
      </c>
      <c r="G70" s="65">
        <v>40359</v>
      </c>
      <c r="H70" s="66">
        <v>0.78800000000000003</v>
      </c>
      <c r="I70" s="65">
        <v>6021</v>
      </c>
      <c r="J70" s="66">
        <v>0.93799999999999994</v>
      </c>
      <c r="K70" s="65">
        <v>359385906</v>
      </c>
      <c r="L70" s="65">
        <v>1010</v>
      </c>
      <c r="M70" s="65">
        <v>355827</v>
      </c>
      <c r="N70" s="65">
        <v>110950</v>
      </c>
      <c r="O70" s="66">
        <v>0.37</v>
      </c>
      <c r="P70" s="65">
        <v>1258</v>
      </c>
      <c r="Q70" s="65">
        <v>1280</v>
      </c>
      <c r="R70" s="65">
        <v>1269</v>
      </c>
      <c r="S70" s="66">
        <v>1.091</v>
      </c>
      <c r="T70" s="66">
        <v>1.51</v>
      </c>
      <c r="U70" s="66">
        <v>0.88500000000000001</v>
      </c>
      <c r="V70" s="65">
        <v>356979918</v>
      </c>
      <c r="W70" s="65">
        <v>361791894</v>
      </c>
      <c r="X70" s="65">
        <v>108672572</v>
      </c>
      <c r="Y70" s="65">
        <v>112060181</v>
      </c>
      <c r="Z70" s="65">
        <v>1230</v>
      </c>
      <c r="AA70" s="65">
        <v>1049</v>
      </c>
      <c r="AB70" s="67">
        <v>0.59689999999999999</v>
      </c>
      <c r="AC70" s="65">
        <v>18</v>
      </c>
      <c r="AD70" s="66">
        <v>0.17460000000000001</v>
      </c>
      <c r="AE70" s="66">
        <v>0.51</v>
      </c>
      <c r="AF70" s="65">
        <v>1054</v>
      </c>
      <c r="AG70" s="65">
        <v>1065</v>
      </c>
      <c r="AH70" s="65">
        <v>1055</v>
      </c>
      <c r="AI70" s="65">
        <v>342930</v>
      </c>
      <c r="AJ70" s="66">
        <v>0.9</v>
      </c>
      <c r="AK70" s="66">
        <v>0.84699999999999998</v>
      </c>
      <c r="AL70" s="66">
        <v>0.94699999999999995</v>
      </c>
      <c r="AM70" s="66">
        <v>0.89</v>
      </c>
      <c r="AN70" s="66">
        <v>0.92900000000000005</v>
      </c>
      <c r="AO70" s="66">
        <v>0.54100000000000004</v>
      </c>
      <c r="AP70" s="66">
        <v>0.79</v>
      </c>
      <c r="AQ70" s="66">
        <v>0.79</v>
      </c>
    </row>
    <row r="71" spans="1:43" x14ac:dyDescent="0.2">
      <c r="A71" s="61" t="s">
        <v>160</v>
      </c>
      <c r="B71" s="58" t="s">
        <v>161</v>
      </c>
      <c r="C71" s="65">
        <v>410916</v>
      </c>
      <c r="D71" s="65">
        <v>132651</v>
      </c>
      <c r="E71" s="66">
        <v>0.59499999999999997</v>
      </c>
      <c r="F71" s="65">
        <v>15207</v>
      </c>
      <c r="G71" s="65">
        <v>45621</v>
      </c>
      <c r="H71" s="66">
        <v>0.69699999999999995</v>
      </c>
      <c r="I71" s="65">
        <v>8919</v>
      </c>
      <c r="J71" s="66">
        <v>0.91100000000000003</v>
      </c>
      <c r="K71" s="65">
        <v>220010720</v>
      </c>
      <c r="L71" s="65">
        <v>436</v>
      </c>
      <c r="M71" s="65">
        <v>504611</v>
      </c>
      <c r="N71" s="65">
        <v>165509</v>
      </c>
      <c r="O71" s="66">
        <v>0.55200000000000005</v>
      </c>
      <c r="P71" s="65">
        <v>536</v>
      </c>
      <c r="Q71" s="65">
        <v>503</v>
      </c>
      <c r="R71" s="65">
        <v>536</v>
      </c>
      <c r="S71" s="66">
        <v>1.091</v>
      </c>
      <c r="T71" s="66">
        <v>1.8160000000000001</v>
      </c>
      <c r="U71" s="66">
        <v>0.65500000000000003</v>
      </c>
      <c r="V71" s="65">
        <v>216483073</v>
      </c>
      <c r="W71" s="65">
        <v>223538367</v>
      </c>
      <c r="X71" s="65">
        <v>69366319</v>
      </c>
      <c r="Y71" s="65">
        <v>72162163</v>
      </c>
      <c r="Z71" s="65">
        <v>544</v>
      </c>
      <c r="AA71" s="65">
        <v>448</v>
      </c>
      <c r="AB71" s="67">
        <v>0.55379999999999996</v>
      </c>
      <c r="AC71" s="65">
        <v>0</v>
      </c>
      <c r="AD71" s="66">
        <v>0.1106</v>
      </c>
      <c r="AE71" s="66">
        <v>0.81599999999999995</v>
      </c>
      <c r="AF71" s="65">
        <v>451</v>
      </c>
      <c r="AG71" s="65">
        <v>458</v>
      </c>
      <c r="AH71" s="65">
        <v>470</v>
      </c>
      <c r="AI71" s="65">
        <v>475613</v>
      </c>
      <c r="AJ71" s="66">
        <v>0.85599999999999998</v>
      </c>
      <c r="AK71" s="66">
        <v>0.82499999999999996</v>
      </c>
      <c r="AL71" s="66">
        <v>0.92500000000000004</v>
      </c>
      <c r="AM71" s="66">
        <v>0.82499999999999996</v>
      </c>
      <c r="AN71" s="66">
        <v>0.86099999999999999</v>
      </c>
      <c r="AO71" s="66">
        <v>0.55100000000000005</v>
      </c>
      <c r="AP71" s="66">
        <v>0.70899999999999996</v>
      </c>
      <c r="AQ71" s="66">
        <v>0.70899999999999996</v>
      </c>
    </row>
    <row r="72" spans="1:43" x14ac:dyDescent="0.2">
      <c r="A72" s="61" t="s">
        <v>162</v>
      </c>
      <c r="B72" s="58" t="s">
        <v>163</v>
      </c>
      <c r="C72" s="65">
        <v>340531</v>
      </c>
      <c r="D72" s="65">
        <v>109530</v>
      </c>
      <c r="E72" s="66">
        <v>0.49099999999999999</v>
      </c>
      <c r="F72" s="65">
        <v>17263</v>
      </c>
      <c r="G72" s="65">
        <v>51789</v>
      </c>
      <c r="H72" s="66">
        <v>0.75</v>
      </c>
      <c r="I72" s="65">
        <v>8096</v>
      </c>
      <c r="J72" s="66">
        <v>0.92700000000000005</v>
      </c>
      <c r="K72" s="65">
        <v>191190745</v>
      </c>
      <c r="L72" s="65">
        <v>456</v>
      </c>
      <c r="M72" s="65">
        <v>419277</v>
      </c>
      <c r="N72" s="65">
        <v>135712</v>
      </c>
      <c r="O72" s="66">
        <v>0.45200000000000001</v>
      </c>
      <c r="P72" s="65">
        <v>515</v>
      </c>
      <c r="Q72" s="65">
        <v>537</v>
      </c>
      <c r="R72" s="65">
        <v>526</v>
      </c>
      <c r="S72" s="66">
        <v>1.091</v>
      </c>
      <c r="T72" s="66">
        <v>1.798</v>
      </c>
      <c r="U72" s="66">
        <v>0.75700000000000001</v>
      </c>
      <c r="V72" s="65">
        <v>189981267</v>
      </c>
      <c r="W72" s="65">
        <v>192400223</v>
      </c>
      <c r="X72" s="65">
        <v>57069726</v>
      </c>
      <c r="Y72" s="65">
        <v>61884790</v>
      </c>
      <c r="Z72" s="65">
        <v>565</v>
      </c>
      <c r="AA72" s="65">
        <v>442</v>
      </c>
      <c r="AB72" s="67">
        <v>0.50060000000000004</v>
      </c>
      <c r="AC72" s="65">
        <v>0</v>
      </c>
      <c r="AD72" s="66">
        <v>0.192</v>
      </c>
      <c r="AE72" s="66">
        <v>0.79800000000000004</v>
      </c>
      <c r="AF72" s="65">
        <v>442</v>
      </c>
      <c r="AG72" s="65">
        <v>435</v>
      </c>
      <c r="AH72" s="65">
        <v>486</v>
      </c>
      <c r="AI72" s="65">
        <v>395885</v>
      </c>
      <c r="AJ72" s="66">
        <v>0.9</v>
      </c>
      <c r="AK72" s="66">
        <v>0.84399999999999997</v>
      </c>
      <c r="AL72" s="66">
        <v>0.94399999999999995</v>
      </c>
      <c r="AM72" s="66">
        <v>0.85799999999999998</v>
      </c>
      <c r="AN72" s="66">
        <v>0.85799999999999998</v>
      </c>
      <c r="AO72" s="66">
        <v>0.55600000000000005</v>
      </c>
      <c r="AP72" s="66">
        <v>0.75800000000000001</v>
      </c>
      <c r="AQ72" s="66">
        <v>0.75800000000000001</v>
      </c>
    </row>
    <row r="73" spans="1:43" x14ac:dyDescent="0.2">
      <c r="A73" s="61" t="s">
        <v>164</v>
      </c>
      <c r="B73" s="58" t="s">
        <v>165</v>
      </c>
      <c r="C73" s="65">
        <v>138100</v>
      </c>
      <c r="D73" s="65">
        <v>75655</v>
      </c>
      <c r="E73" s="66">
        <v>0.26700000000000002</v>
      </c>
      <c r="F73" s="65">
        <v>11479</v>
      </c>
      <c r="G73" s="65">
        <v>34437</v>
      </c>
      <c r="H73" s="66">
        <v>0.86399999999999999</v>
      </c>
      <c r="I73" s="65">
        <v>3239</v>
      </c>
      <c r="J73" s="66">
        <v>0.96</v>
      </c>
      <c r="K73" s="65">
        <v>747228967</v>
      </c>
      <c r="L73" s="65">
        <v>4460</v>
      </c>
      <c r="M73" s="65">
        <v>167540</v>
      </c>
      <c r="N73" s="65">
        <v>91923</v>
      </c>
      <c r="O73" s="66">
        <v>0.30599999999999999</v>
      </c>
      <c r="P73" s="65">
        <v>5319</v>
      </c>
      <c r="Q73" s="65">
        <v>5303</v>
      </c>
      <c r="R73" s="65">
        <v>5319</v>
      </c>
      <c r="S73" s="66">
        <v>1.091</v>
      </c>
      <c r="T73" s="66">
        <v>1.647</v>
      </c>
      <c r="U73" s="66">
        <v>0.9</v>
      </c>
      <c r="V73" s="65">
        <v>746090945</v>
      </c>
      <c r="W73" s="65">
        <v>748366990</v>
      </c>
      <c r="X73" s="65">
        <v>394530155</v>
      </c>
      <c r="Y73" s="65">
        <v>409976778</v>
      </c>
      <c r="Z73" s="65">
        <v>5419</v>
      </c>
      <c r="AA73" s="65">
        <v>4531</v>
      </c>
      <c r="AB73" s="67">
        <v>0.69540000000000002</v>
      </c>
      <c r="AC73" s="65">
        <v>220</v>
      </c>
      <c r="AD73" s="66">
        <v>0.2636</v>
      </c>
      <c r="AE73" s="66">
        <v>0.64700000000000002</v>
      </c>
      <c r="AF73" s="65">
        <v>4555</v>
      </c>
      <c r="AG73" s="65">
        <v>4573</v>
      </c>
      <c r="AH73" s="65">
        <v>4541</v>
      </c>
      <c r="AI73" s="65">
        <v>164802</v>
      </c>
      <c r="AJ73" s="66">
        <v>0.9</v>
      </c>
      <c r="AK73" s="66">
        <v>0.9</v>
      </c>
      <c r="AL73" s="66">
        <v>0.95</v>
      </c>
      <c r="AM73" s="66">
        <v>0.95</v>
      </c>
      <c r="AN73" s="66">
        <v>0.98</v>
      </c>
      <c r="AO73" s="66">
        <v>0.59199999999999997</v>
      </c>
      <c r="AP73" s="66">
        <v>0.9</v>
      </c>
      <c r="AQ73" s="66">
        <v>0.9</v>
      </c>
    </row>
    <row r="74" spans="1:43" x14ac:dyDescent="0.2">
      <c r="A74" s="61" t="s">
        <v>166</v>
      </c>
      <c r="B74" s="58" t="s">
        <v>167</v>
      </c>
      <c r="C74" s="65">
        <v>431746</v>
      </c>
      <c r="D74" s="65">
        <v>146815</v>
      </c>
      <c r="E74" s="66">
        <v>0.64</v>
      </c>
      <c r="F74" s="65">
        <v>14365</v>
      </c>
      <c r="G74" s="65">
        <v>43095</v>
      </c>
      <c r="H74" s="66">
        <v>0.67400000000000004</v>
      </c>
      <c r="I74" s="65">
        <v>11278</v>
      </c>
      <c r="J74" s="66">
        <v>0.90400000000000003</v>
      </c>
      <c r="K74" s="65">
        <v>708705840</v>
      </c>
      <c r="L74" s="65">
        <v>1382</v>
      </c>
      <c r="M74" s="65">
        <v>512811</v>
      </c>
      <c r="N74" s="65">
        <v>175498</v>
      </c>
      <c r="O74" s="66">
        <v>0.58499999999999996</v>
      </c>
      <c r="P74" s="65">
        <v>1603</v>
      </c>
      <c r="Q74" s="65">
        <v>1669</v>
      </c>
      <c r="R74" s="65">
        <v>1636</v>
      </c>
      <c r="S74" s="66">
        <v>1.091</v>
      </c>
      <c r="T74" s="66">
        <v>1.347</v>
      </c>
      <c r="U74" s="66">
        <v>0.58099999999999996</v>
      </c>
      <c r="V74" s="65">
        <v>704165938</v>
      </c>
      <c r="W74" s="65">
        <v>713245742</v>
      </c>
      <c r="X74" s="65">
        <v>229516869</v>
      </c>
      <c r="Y74" s="65">
        <v>242538906</v>
      </c>
      <c r="Z74" s="65">
        <v>1652</v>
      </c>
      <c r="AA74" s="65">
        <v>1441</v>
      </c>
      <c r="AB74" s="67">
        <v>0.43359999999999999</v>
      </c>
      <c r="AC74" s="65">
        <v>36</v>
      </c>
      <c r="AD74" s="66">
        <v>8.0699999999999994E-2</v>
      </c>
      <c r="AE74" s="66">
        <v>0.34699999999999998</v>
      </c>
      <c r="AF74" s="65">
        <v>1445</v>
      </c>
      <c r="AG74" s="65">
        <v>1475</v>
      </c>
      <c r="AH74" s="65">
        <v>1469</v>
      </c>
      <c r="AI74" s="65">
        <v>485531</v>
      </c>
      <c r="AJ74" s="66">
        <v>0.746</v>
      </c>
      <c r="AK74" s="66">
        <v>0.82699999999999996</v>
      </c>
      <c r="AL74" s="66">
        <v>0.92700000000000005</v>
      </c>
      <c r="AM74" s="66">
        <v>0.82699999999999996</v>
      </c>
      <c r="AN74" s="66">
        <v>0.82699999999999996</v>
      </c>
      <c r="AO74" s="66">
        <v>0.64500000000000002</v>
      </c>
      <c r="AP74" s="66">
        <v>0.70299999999999996</v>
      </c>
      <c r="AQ74" s="66">
        <v>0.70299999999999996</v>
      </c>
    </row>
    <row r="75" spans="1:43" x14ac:dyDescent="0.2">
      <c r="A75" s="61" t="s">
        <v>168</v>
      </c>
      <c r="B75" s="58" t="s">
        <v>169</v>
      </c>
      <c r="C75" s="65">
        <v>259314</v>
      </c>
      <c r="D75" s="65">
        <v>79045</v>
      </c>
      <c r="E75" s="66">
        <v>0.36399999999999999</v>
      </c>
      <c r="F75" s="65">
        <v>16962</v>
      </c>
      <c r="G75" s="65">
        <v>50886</v>
      </c>
      <c r="H75" s="66">
        <v>0.81499999999999995</v>
      </c>
      <c r="I75" s="65">
        <v>8694</v>
      </c>
      <c r="J75" s="66">
        <v>0.94599999999999995</v>
      </c>
      <c r="K75" s="65">
        <v>185342788</v>
      </c>
      <c r="L75" s="65">
        <v>527</v>
      </c>
      <c r="M75" s="65">
        <v>351694</v>
      </c>
      <c r="N75" s="65">
        <v>107393</v>
      </c>
      <c r="O75" s="66">
        <v>0.35799999999999998</v>
      </c>
      <c r="P75" s="65">
        <v>705</v>
      </c>
      <c r="Q75" s="65">
        <v>669</v>
      </c>
      <c r="R75" s="65">
        <v>705</v>
      </c>
      <c r="S75" s="66">
        <v>1.091</v>
      </c>
      <c r="T75" s="66">
        <v>1.7270000000000001</v>
      </c>
      <c r="U75" s="66">
        <v>0.9</v>
      </c>
      <c r="V75" s="65">
        <v>185016603</v>
      </c>
      <c r="W75" s="65">
        <v>185668974</v>
      </c>
      <c r="X75" s="65">
        <v>55124192</v>
      </c>
      <c r="Y75" s="65">
        <v>56596496</v>
      </c>
      <c r="Z75" s="65">
        <v>716</v>
      </c>
      <c r="AA75" s="65">
        <v>546</v>
      </c>
      <c r="AB75" s="67">
        <v>0.64590000000000003</v>
      </c>
      <c r="AC75" s="65">
        <v>15</v>
      </c>
      <c r="AD75" s="66">
        <v>0.1472</v>
      </c>
      <c r="AE75" s="66">
        <v>0.72699999999999998</v>
      </c>
      <c r="AF75" s="65">
        <v>547</v>
      </c>
      <c r="AG75" s="65">
        <v>560</v>
      </c>
      <c r="AH75" s="65">
        <v>556</v>
      </c>
      <c r="AI75" s="65">
        <v>333937</v>
      </c>
      <c r="AJ75" s="66">
        <v>0.9</v>
      </c>
      <c r="AK75" s="66">
        <v>0.89</v>
      </c>
      <c r="AL75" s="66">
        <v>0.95</v>
      </c>
      <c r="AM75" s="66">
        <v>0.89600000000000002</v>
      </c>
      <c r="AN75" s="66">
        <v>0.93500000000000005</v>
      </c>
      <c r="AO75" s="66">
        <v>0.69</v>
      </c>
      <c r="AP75" s="66">
        <v>0.79600000000000004</v>
      </c>
      <c r="AQ75" s="66">
        <v>0.79600000000000004</v>
      </c>
    </row>
    <row r="76" spans="1:43" x14ac:dyDescent="0.2">
      <c r="A76" s="61" t="s">
        <v>170</v>
      </c>
      <c r="B76" s="58" t="s">
        <v>171</v>
      </c>
      <c r="C76" s="65">
        <v>239684</v>
      </c>
      <c r="D76" s="65">
        <v>87416</v>
      </c>
      <c r="E76" s="66">
        <v>0.36799999999999999</v>
      </c>
      <c r="F76" s="65">
        <v>27873</v>
      </c>
      <c r="G76" s="65">
        <v>83619</v>
      </c>
      <c r="H76" s="66">
        <v>0.81299999999999994</v>
      </c>
      <c r="I76" s="65">
        <v>5447</v>
      </c>
      <c r="J76" s="66">
        <v>0.94499999999999995</v>
      </c>
      <c r="K76" s="65">
        <v>81972017</v>
      </c>
      <c r="L76" s="65">
        <v>280</v>
      </c>
      <c r="M76" s="65">
        <v>292757</v>
      </c>
      <c r="N76" s="65">
        <v>106773</v>
      </c>
      <c r="O76" s="66">
        <v>0.35599999999999998</v>
      </c>
      <c r="P76" s="65">
        <v>172</v>
      </c>
      <c r="Q76" s="65">
        <v>129</v>
      </c>
      <c r="R76" s="65">
        <v>172</v>
      </c>
      <c r="S76" s="66">
        <v>1.091</v>
      </c>
      <c r="T76" s="66">
        <v>1.554</v>
      </c>
      <c r="U76" s="66">
        <v>0.9</v>
      </c>
      <c r="V76" s="65">
        <v>82316916</v>
      </c>
      <c r="W76" s="65">
        <v>81972017</v>
      </c>
      <c r="X76" s="65">
        <v>29708090</v>
      </c>
      <c r="Y76" s="65">
        <v>29896557</v>
      </c>
      <c r="Z76" s="65">
        <v>342</v>
      </c>
      <c r="AA76" s="65">
        <v>137</v>
      </c>
      <c r="AB76" s="67">
        <v>0.70879999999999999</v>
      </c>
      <c r="AC76" s="65">
        <v>0</v>
      </c>
      <c r="AD76" s="66">
        <v>0.13880000000000001</v>
      </c>
      <c r="AE76" s="66">
        <v>0.55400000000000005</v>
      </c>
      <c r="AF76" s="65">
        <v>137</v>
      </c>
      <c r="AG76" s="65">
        <v>143</v>
      </c>
      <c r="AH76" s="65">
        <v>294</v>
      </c>
      <c r="AI76" s="65">
        <v>278816</v>
      </c>
      <c r="AJ76" s="66">
        <v>0.9</v>
      </c>
      <c r="AK76" s="66">
        <v>0.86899999999999999</v>
      </c>
      <c r="AL76" s="66">
        <v>0.95</v>
      </c>
      <c r="AM76" s="66">
        <v>0.93</v>
      </c>
      <c r="AN76" s="66">
        <v>0.97099999999999997</v>
      </c>
      <c r="AO76" s="66">
        <v>0.64800000000000002</v>
      </c>
      <c r="AP76" s="66">
        <v>0.83</v>
      </c>
      <c r="AQ76" s="66">
        <v>0.83</v>
      </c>
    </row>
    <row r="77" spans="1:43" x14ac:dyDescent="0.2">
      <c r="A77" s="61" t="s">
        <v>172</v>
      </c>
      <c r="B77" s="58" t="s">
        <v>173</v>
      </c>
      <c r="C77" s="65">
        <v>368713</v>
      </c>
      <c r="D77" s="65">
        <v>100429</v>
      </c>
      <c r="E77" s="66">
        <v>0.49299999999999999</v>
      </c>
      <c r="F77" s="65">
        <v>15377</v>
      </c>
      <c r="G77" s="65">
        <v>46131</v>
      </c>
      <c r="H77" s="66">
        <v>0.749</v>
      </c>
      <c r="I77" s="65">
        <v>7500</v>
      </c>
      <c r="J77" s="66">
        <v>0.92700000000000005</v>
      </c>
      <c r="K77" s="65">
        <v>154510477</v>
      </c>
      <c r="L77" s="65">
        <v>344</v>
      </c>
      <c r="M77" s="65">
        <v>449158</v>
      </c>
      <c r="N77" s="65">
        <v>122909</v>
      </c>
      <c r="O77" s="66">
        <v>0.41</v>
      </c>
      <c r="P77" s="65">
        <v>490</v>
      </c>
      <c r="Q77" s="65">
        <v>458</v>
      </c>
      <c r="R77" s="65">
        <v>490</v>
      </c>
      <c r="S77" s="66">
        <v>1.091</v>
      </c>
      <c r="T77" s="66">
        <v>1.881</v>
      </c>
      <c r="U77" s="66">
        <v>0.78500000000000003</v>
      </c>
      <c r="V77" s="65">
        <v>153792379</v>
      </c>
      <c r="W77" s="65">
        <v>155228576</v>
      </c>
      <c r="X77" s="65">
        <v>40885557</v>
      </c>
      <c r="Y77" s="65">
        <v>42280979</v>
      </c>
      <c r="Z77" s="65">
        <v>421</v>
      </c>
      <c r="AA77" s="65">
        <v>406</v>
      </c>
      <c r="AB77" s="67">
        <v>0.61260000000000003</v>
      </c>
      <c r="AC77" s="65">
        <v>0</v>
      </c>
      <c r="AD77" s="66">
        <v>0.104</v>
      </c>
      <c r="AE77" s="66">
        <v>0.88100000000000001</v>
      </c>
      <c r="AF77" s="65">
        <v>406</v>
      </c>
      <c r="AG77" s="65">
        <v>354</v>
      </c>
      <c r="AH77" s="65">
        <v>363</v>
      </c>
      <c r="AI77" s="65">
        <v>427626</v>
      </c>
      <c r="AJ77" s="66">
        <v>0.9</v>
      </c>
      <c r="AK77" s="66">
        <v>0.85</v>
      </c>
      <c r="AL77" s="66">
        <v>0.95</v>
      </c>
      <c r="AM77" s="66">
        <v>0.84299999999999997</v>
      </c>
      <c r="AN77" s="66">
        <v>0.88</v>
      </c>
      <c r="AO77" s="66">
        <v>0.53300000000000003</v>
      </c>
      <c r="AP77" s="66">
        <v>0.73899999999999999</v>
      </c>
      <c r="AQ77" s="66">
        <v>0.73899999999999999</v>
      </c>
    </row>
    <row r="78" spans="1:43" x14ac:dyDescent="0.2">
      <c r="A78" s="61" t="s">
        <v>174</v>
      </c>
      <c r="B78" s="58" t="s">
        <v>175</v>
      </c>
      <c r="C78" s="65">
        <v>397599</v>
      </c>
      <c r="D78" s="65">
        <v>104364</v>
      </c>
      <c r="E78" s="66">
        <v>0.52300000000000002</v>
      </c>
      <c r="F78" s="65">
        <v>15386</v>
      </c>
      <c r="G78" s="65">
        <v>46158</v>
      </c>
      <c r="H78" s="66">
        <v>0.73399999999999999</v>
      </c>
      <c r="I78" s="65">
        <v>9496</v>
      </c>
      <c r="J78" s="66">
        <v>0.92200000000000004</v>
      </c>
      <c r="K78" s="65">
        <v>319272463</v>
      </c>
      <c r="L78" s="65">
        <v>646</v>
      </c>
      <c r="M78" s="65">
        <v>494229</v>
      </c>
      <c r="N78" s="65">
        <v>129728</v>
      </c>
      <c r="O78" s="66">
        <v>0.432</v>
      </c>
      <c r="P78" s="65">
        <v>758</v>
      </c>
      <c r="Q78" s="65">
        <v>775</v>
      </c>
      <c r="R78" s="65">
        <v>767</v>
      </c>
      <c r="S78" s="66">
        <v>1.091</v>
      </c>
      <c r="T78" s="66">
        <v>1.667</v>
      </c>
      <c r="U78" s="66">
        <v>0.73799999999999999</v>
      </c>
      <c r="V78" s="65">
        <v>320343520</v>
      </c>
      <c r="W78" s="65">
        <v>319272463</v>
      </c>
      <c r="X78" s="65">
        <v>83757236</v>
      </c>
      <c r="Y78" s="65">
        <v>83804690</v>
      </c>
      <c r="Z78" s="65">
        <v>803</v>
      </c>
      <c r="AA78" s="65">
        <v>641</v>
      </c>
      <c r="AB78" s="67">
        <v>0.5484</v>
      </c>
      <c r="AC78" s="65">
        <v>5</v>
      </c>
      <c r="AD78" s="66">
        <v>0.1764</v>
      </c>
      <c r="AE78" s="66">
        <v>0.66700000000000004</v>
      </c>
      <c r="AF78" s="65">
        <v>643</v>
      </c>
      <c r="AG78" s="65">
        <v>652</v>
      </c>
      <c r="AH78" s="65">
        <v>684</v>
      </c>
      <c r="AI78" s="65">
        <v>466772</v>
      </c>
      <c r="AJ78" s="66">
        <v>0.9</v>
      </c>
      <c r="AK78" s="66">
        <v>0.82099999999999995</v>
      </c>
      <c r="AL78" s="66">
        <v>0.92100000000000004</v>
      </c>
      <c r="AM78" s="66">
        <v>0.82099999999999995</v>
      </c>
      <c r="AN78" s="66">
        <v>0.85699999999999998</v>
      </c>
      <c r="AO78" s="66">
        <v>0.58199999999999996</v>
      </c>
      <c r="AP78" s="66">
        <v>0.71499999999999997</v>
      </c>
      <c r="AQ78" s="66">
        <v>0.71499999999999997</v>
      </c>
    </row>
    <row r="79" spans="1:43" x14ac:dyDescent="0.2">
      <c r="A79" s="61" t="s">
        <v>176</v>
      </c>
      <c r="B79" s="58" t="s">
        <v>177</v>
      </c>
      <c r="C79" s="65">
        <v>226004</v>
      </c>
      <c r="D79" s="65">
        <v>101841</v>
      </c>
      <c r="E79" s="66">
        <v>0.38900000000000001</v>
      </c>
      <c r="F79" s="65">
        <v>11843</v>
      </c>
      <c r="G79" s="65">
        <v>35529</v>
      </c>
      <c r="H79" s="66">
        <v>0.80200000000000005</v>
      </c>
      <c r="I79" s="65">
        <v>5460</v>
      </c>
      <c r="J79" s="66">
        <v>0.94199999999999995</v>
      </c>
      <c r="K79" s="65">
        <v>1657063916</v>
      </c>
      <c r="L79" s="65">
        <v>6192</v>
      </c>
      <c r="M79" s="65">
        <v>267613</v>
      </c>
      <c r="N79" s="65">
        <v>120591</v>
      </c>
      <c r="O79" s="66">
        <v>0.40200000000000002</v>
      </c>
      <c r="P79" s="65">
        <v>7333</v>
      </c>
      <c r="Q79" s="65">
        <v>7384</v>
      </c>
      <c r="R79" s="65">
        <v>7359</v>
      </c>
      <c r="S79" s="66">
        <v>1.0449999999999999</v>
      </c>
      <c r="T79" s="66">
        <v>1.613</v>
      </c>
      <c r="U79" s="66">
        <v>0.9</v>
      </c>
      <c r="V79" s="65">
        <v>1664166625</v>
      </c>
      <c r="W79" s="65">
        <v>1657063916</v>
      </c>
      <c r="X79" s="65">
        <v>726651259</v>
      </c>
      <c r="Y79" s="65">
        <v>746702977</v>
      </c>
      <c r="Z79" s="65">
        <v>7332</v>
      </c>
      <c r="AA79" s="65">
        <v>6263</v>
      </c>
      <c r="AB79" s="67">
        <v>0.67230000000000001</v>
      </c>
      <c r="AC79" s="65">
        <v>22</v>
      </c>
      <c r="AD79" s="66">
        <v>0.26869999999999999</v>
      </c>
      <c r="AE79" s="66">
        <v>0.61299999999999999</v>
      </c>
      <c r="AF79" s="65">
        <v>6651</v>
      </c>
      <c r="AG79" s="65">
        <v>6644</v>
      </c>
      <c r="AH79" s="65">
        <v>6313</v>
      </c>
      <c r="AI79" s="65">
        <v>262484</v>
      </c>
      <c r="AJ79" s="66">
        <v>0.9</v>
      </c>
      <c r="AK79" s="66">
        <v>0.86299999999999999</v>
      </c>
      <c r="AL79" s="66">
        <v>0.95</v>
      </c>
      <c r="AM79" s="66">
        <v>0.94</v>
      </c>
      <c r="AN79" s="66">
        <v>0.98</v>
      </c>
      <c r="AO79" s="66">
        <v>0.61199999999999999</v>
      </c>
      <c r="AP79" s="66">
        <v>0.84</v>
      </c>
      <c r="AQ79" s="66">
        <v>0.84</v>
      </c>
    </row>
    <row r="80" spans="1:43" x14ac:dyDescent="0.2">
      <c r="A80" s="61" t="s">
        <v>178</v>
      </c>
      <c r="B80" s="58" t="s">
        <v>179</v>
      </c>
      <c r="C80" s="65">
        <v>420352</v>
      </c>
      <c r="D80" s="65">
        <v>162293</v>
      </c>
      <c r="E80" s="66">
        <v>0.66600000000000004</v>
      </c>
      <c r="F80" s="65">
        <v>11760</v>
      </c>
      <c r="G80" s="65">
        <v>35280</v>
      </c>
      <c r="H80" s="66">
        <v>0.66100000000000003</v>
      </c>
      <c r="I80" s="65">
        <v>10046</v>
      </c>
      <c r="J80" s="66">
        <v>0.90100000000000002</v>
      </c>
      <c r="K80" s="65">
        <v>2011708255</v>
      </c>
      <c r="L80" s="65">
        <v>3969</v>
      </c>
      <c r="M80" s="65">
        <v>506855</v>
      </c>
      <c r="N80" s="65">
        <v>200035</v>
      </c>
      <c r="O80" s="66">
        <v>0.66700000000000004</v>
      </c>
      <c r="P80" s="65">
        <v>4547</v>
      </c>
      <c r="Q80" s="65">
        <v>4670</v>
      </c>
      <c r="R80" s="65">
        <v>4609</v>
      </c>
      <c r="S80" s="66">
        <v>1.0449999999999999</v>
      </c>
      <c r="T80" s="66">
        <v>1.2949999999999999</v>
      </c>
      <c r="U80" s="66">
        <v>0.56799999999999995</v>
      </c>
      <c r="V80" s="65">
        <v>1967052735</v>
      </c>
      <c r="W80" s="65">
        <v>2056363775</v>
      </c>
      <c r="X80" s="65">
        <v>749668302</v>
      </c>
      <c r="Y80" s="65">
        <v>793942084</v>
      </c>
      <c r="Z80" s="65">
        <v>4892</v>
      </c>
      <c r="AA80" s="65">
        <v>3938</v>
      </c>
      <c r="AB80" s="67">
        <v>0.36370000000000002</v>
      </c>
      <c r="AC80" s="65">
        <v>24</v>
      </c>
      <c r="AD80" s="66">
        <v>8.5400000000000004E-2</v>
      </c>
      <c r="AE80" s="66">
        <v>0.29499999999999998</v>
      </c>
      <c r="AF80" s="65">
        <v>4219</v>
      </c>
      <c r="AG80" s="65">
        <v>4054</v>
      </c>
      <c r="AH80" s="65">
        <v>4271</v>
      </c>
      <c r="AI80" s="65">
        <v>481471</v>
      </c>
      <c r="AJ80" s="66">
        <v>0.745</v>
      </c>
      <c r="AK80" s="66">
        <v>0.80300000000000005</v>
      </c>
      <c r="AL80" s="66">
        <v>0.90300000000000002</v>
      </c>
      <c r="AM80" s="66">
        <v>0.80600000000000005</v>
      </c>
      <c r="AN80" s="66">
        <v>0.80600000000000005</v>
      </c>
      <c r="AO80" s="66">
        <v>0.57699999999999996</v>
      </c>
      <c r="AP80" s="66">
        <v>0.70599999999999996</v>
      </c>
      <c r="AQ80" s="66">
        <v>0.70599999999999996</v>
      </c>
    </row>
    <row r="81" spans="1:43" x14ac:dyDescent="0.2">
      <c r="A81" s="61" t="s">
        <v>180</v>
      </c>
      <c r="B81" s="58" t="s">
        <v>181</v>
      </c>
      <c r="C81" s="65">
        <v>277989</v>
      </c>
      <c r="D81" s="65">
        <v>117513</v>
      </c>
      <c r="E81" s="66">
        <v>0.46200000000000002</v>
      </c>
      <c r="F81" s="65">
        <v>10449</v>
      </c>
      <c r="G81" s="65">
        <v>31347</v>
      </c>
      <c r="H81" s="66">
        <v>0.76500000000000001</v>
      </c>
      <c r="I81" s="65">
        <v>7953</v>
      </c>
      <c r="J81" s="66">
        <v>0.93100000000000005</v>
      </c>
      <c r="K81" s="65">
        <v>345268692</v>
      </c>
      <c r="L81" s="65">
        <v>1030</v>
      </c>
      <c r="M81" s="65">
        <v>335212</v>
      </c>
      <c r="N81" s="65">
        <v>143639</v>
      </c>
      <c r="O81" s="66">
        <v>0.47899999999999998</v>
      </c>
      <c r="P81" s="65">
        <v>1268</v>
      </c>
      <c r="Q81" s="65">
        <v>1315</v>
      </c>
      <c r="R81" s="65">
        <v>1292</v>
      </c>
      <c r="S81" s="66">
        <v>1.0449999999999999</v>
      </c>
      <c r="T81" s="66">
        <v>1.444</v>
      </c>
      <c r="U81" s="66">
        <v>0.79100000000000004</v>
      </c>
      <c r="V81" s="65">
        <v>340548120</v>
      </c>
      <c r="W81" s="65">
        <v>349989264</v>
      </c>
      <c r="X81" s="65">
        <v>140398252</v>
      </c>
      <c r="Y81" s="65">
        <v>147949141</v>
      </c>
      <c r="Z81" s="65">
        <v>1259</v>
      </c>
      <c r="AA81" s="65">
        <v>1058</v>
      </c>
      <c r="AB81" s="67">
        <v>0.55410000000000004</v>
      </c>
      <c r="AC81" s="65">
        <v>0</v>
      </c>
      <c r="AD81" s="66">
        <v>0.12740000000000001</v>
      </c>
      <c r="AE81" s="66">
        <v>0.44400000000000001</v>
      </c>
      <c r="AF81" s="65">
        <v>1054</v>
      </c>
      <c r="AG81" s="65">
        <v>1030</v>
      </c>
      <c r="AH81" s="65">
        <v>1075</v>
      </c>
      <c r="AI81" s="65">
        <v>325571</v>
      </c>
      <c r="AJ81" s="66">
        <v>0.9</v>
      </c>
      <c r="AK81" s="66">
        <v>0.82699999999999996</v>
      </c>
      <c r="AL81" s="66">
        <v>0.92700000000000005</v>
      </c>
      <c r="AM81" s="66">
        <v>0.90100000000000002</v>
      </c>
      <c r="AN81" s="66">
        <v>0.90100000000000002</v>
      </c>
      <c r="AO81" s="66">
        <v>0.65</v>
      </c>
      <c r="AP81" s="66">
        <v>0.80100000000000005</v>
      </c>
      <c r="AQ81" s="66">
        <v>0.80100000000000005</v>
      </c>
    </row>
    <row r="82" spans="1:43" x14ac:dyDescent="0.2">
      <c r="A82" s="61" t="s">
        <v>182</v>
      </c>
      <c r="B82" s="58" t="s">
        <v>183</v>
      </c>
      <c r="C82" s="65">
        <v>320716</v>
      </c>
      <c r="D82" s="65">
        <v>105502</v>
      </c>
      <c r="E82" s="66">
        <v>0.46800000000000003</v>
      </c>
      <c r="F82" s="65">
        <v>15468</v>
      </c>
      <c r="G82" s="65">
        <v>46404</v>
      </c>
      <c r="H82" s="66">
        <v>0.76200000000000001</v>
      </c>
      <c r="I82" s="65">
        <v>7870</v>
      </c>
      <c r="J82" s="66">
        <v>0.93</v>
      </c>
      <c r="K82" s="65">
        <v>216803653</v>
      </c>
      <c r="L82" s="65">
        <v>545</v>
      </c>
      <c r="M82" s="65">
        <v>397804</v>
      </c>
      <c r="N82" s="65">
        <v>131055</v>
      </c>
      <c r="O82" s="66">
        <v>0.437</v>
      </c>
      <c r="P82" s="65">
        <v>629</v>
      </c>
      <c r="Q82" s="65">
        <v>656</v>
      </c>
      <c r="R82" s="65">
        <v>643</v>
      </c>
      <c r="S82" s="66">
        <v>1.0449999999999999</v>
      </c>
      <c r="T82" s="66">
        <v>1.9039999999999999</v>
      </c>
      <c r="U82" s="66">
        <v>0.82499999999999996</v>
      </c>
      <c r="V82" s="65">
        <v>216482070</v>
      </c>
      <c r="W82" s="65">
        <v>217125237</v>
      </c>
      <c r="X82" s="65">
        <v>65371629</v>
      </c>
      <c r="Y82" s="65">
        <v>71425137</v>
      </c>
      <c r="Z82" s="65">
        <v>677</v>
      </c>
      <c r="AA82" s="65">
        <v>594</v>
      </c>
      <c r="AB82" s="67">
        <v>0.66739999999999999</v>
      </c>
      <c r="AC82" s="65">
        <v>0</v>
      </c>
      <c r="AD82" s="66">
        <v>0.18579999999999999</v>
      </c>
      <c r="AE82" s="66">
        <v>0.90400000000000003</v>
      </c>
      <c r="AF82" s="65">
        <v>595</v>
      </c>
      <c r="AG82" s="65">
        <v>588</v>
      </c>
      <c r="AH82" s="65">
        <v>574</v>
      </c>
      <c r="AI82" s="65">
        <v>378266</v>
      </c>
      <c r="AJ82" s="66">
        <v>0.9</v>
      </c>
      <c r="AK82" s="66">
        <v>0.85599999999999998</v>
      </c>
      <c r="AL82" s="66">
        <v>0.95</v>
      </c>
      <c r="AM82" s="66">
        <v>0.86899999999999999</v>
      </c>
      <c r="AN82" s="66">
        <v>0.90700000000000003</v>
      </c>
      <c r="AO82" s="66">
        <v>0.623</v>
      </c>
      <c r="AP82" s="66">
        <v>0.76900000000000002</v>
      </c>
      <c r="AQ82" s="66">
        <v>0.76900000000000002</v>
      </c>
    </row>
    <row r="83" spans="1:43" x14ac:dyDescent="0.2">
      <c r="A83" s="61" t="s">
        <v>184</v>
      </c>
      <c r="B83" s="58" t="s">
        <v>185</v>
      </c>
      <c r="C83" s="65">
        <v>346073</v>
      </c>
      <c r="D83" s="65">
        <v>111712</v>
      </c>
      <c r="E83" s="66">
        <v>0.5</v>
      </c>
      <c r="F83" s="65">
        <v>13826</v>
      </c>
      <c r="G83" s="65">
        <v>41478</v>
      </c>
      <c r="H83" s="66">
        <v>0.745</v>
      </c>
      <c r="I83" s="65">
        <v>9122</v>
      </c>
      <c r="J83" s="66">
        <v>0.92500000000000004</v>
      </c>
      <c r="K83" s="65">
        <v>304162351</v>
      </c>
      <c r="L83" s="65">
        <v>712</v>
      </c>
      <c r="M83" s="65">
        <v>427194</v>
      </c>
      <c r="N83" s="65">
        <v>138856</v>
      </c>
      <c r="O83" s="66">
        <v>0.46300000000000002</v>
      </c>
      <c r="P83" s="65">
        <v>932</v>
      </c>
      <c r="Q83" s="65">
        <v>883</v>
      </c>
      <c r="R83" s="65">
        <v>932</v>
      </c>
      <c r="S83" s="66">
        <v>1.0449999999999999</v>
      </c>
      <c r="T83" s="66">
        <v>1.766</v>
      </c>
      <c r="U83" s="66">
        <v>0.73499999999999999</v>
      </c>
      <c r="V83" s="65">
        <v>302049575</v>
      </c>
      <c r="W83" s="65">
        <v>306275127</v>
      </c>
      <c r="X83" s="65">
        <v>97454143</v>
      </c>
      <c r="Y83" s="65">
        <v>98865985</v>
      </c>
      <c r="Z83" s="65">
        <v>885</v>
      </c>
      <c r="AA83" s="65">
        <v>778</v>
      </c>
      <c r="AB83" s="67">
        <v>0.52680000000000005</v>
      </c>
      <c r="AC83" s="65">
        <v>0</v>
      </c>
      <c r="AD83" s="66">
        <v>0.11840000000000001</v>
      </c>
      <c r="AE83" s="66">
        <v>0.76600000000000001</v>
      </c>
      <c r="AF83" s="65">
        <v>778</v>
      </c>
      <c r="AG83" s="65">
        <v>719</v>
      </c>
      <c r="AH83" s="65">
        <v>740</v>
      </c>
      <c r="AI83" s="65">
        <v>413885</v>
      </c>
      <c r="AJ83" s="66">
        <v>0.9</v>
      </c>
      <c r="AK83" s="66">
        <v>0.84399999999999997</v>
      </c>
      <c r="AL83" s="66">
        <v>0.94399999999999995</v>
      </c>
      <c r="AM83" s="66">
        <v>0.84699999999999998</v>
      </c>
      <c r="AN83" s="66">
        <v>0.84699999999999998</v>
      </c>
      <c r="AO83" s="66">
        <v>0.627</v>
      </c>
      <c r="AP83" s="66">
        <v>0.747</v>
      </c>
      <c r="AQ83" s="66">
        <v>0.747</v>
      </c>
    </row>
    <row r="84" spans="1:43" x14ac:dyDescent="0.2">
      <c r="A84" s="61" t="s">
        <v>186</v>
      </c>
      <c r="B84" s="58" t="s">
        <v>187</v>
      </c>
      <c r="C84" s="65">
        <v>326089</v>
      </c>
      <c r="D84" s="65">
        <v>124719</v>
      </c>
      <c r="E84" s="66">
        <v>0.51300000000000001</v>
      </c>
      <c r="F84" s="65">
        <v>14313</v>
      </c>
      <c r="G84" s="65">
        <v>42939</v>
      </c>
      <c r="H84" s="66">
        <v>0.73899999999999999</v>
      </c>
      <c r="I84" s="65">
        <v>7321</v>
      </c>
      <c r="J84" s="66">
        <v>0.92400000000000004</v>
      </c>
      <c r="K84" s="65">
        <v>384575183</v>
      </c>
      <c r="L84" s="65">
        <v>960</v>
      </c>
      <c r="M84" s="65">
        <v>400599</v>
      </c>
      <c r="N84" s="65">
        <v>153691</v>
      </c>
      <c r="O84" s="66">
        <v>0.51200000000000001</v>
      </c>
      <c r="P84" s="65">
        <v>1159</v>
      </c>
      <c r="Q84" s="65">
        <v>1129</v>
      </c>
      <c r="R84" s="65">
        <v>1159</v>
      </c>
      <c r="S84" s="66">
        <v>1.0449999999999999</v>
      </c>
      <c r="T84" s="66">
        <v>1.7809999999999999</v>
      </c>
      <c r="U84" s="66">
        <v>0.76</v>
      </c>
      <c r="V84" s="65">
        <v>383386643</v>
      </c>
      <c r="W84" s="65">
        <v>385763724</v>
      </c>
      <c r="X84" s="65">
        <v>139197663</v>
      </c>
      <c r="Y84" s="65">
        <v>147543757</v>
      </c>
      <c r="Z84" s="65">
        <v>1183</v>
      </c>
      <c r="AA84" s="65">
        <v>963</v>
      </c>
      <c r="AB84" s="67">
        <v>0.505</v>
      </c>
      <c r="AC84" s="65">
        <v>3</v>
      </c>
      <c r="AD84" s="66">
        <v>0.1648</v>
      </c>
      <c r="AE84" s="66">
        <v>0.78100000000000003</v>
      </c>
      <c r="AF84" s="65">
        <v>973</v>
      </c>
      <c r="AG84" s="65">
        <v>982</v>
      </c>
      <c r="AH84" s="65">
        <v>1022</v>
      </c>
      <c r="AI84" s="65">
        <v>377459</v>
      </c>
      <c r="AJ84" s="66">
        <v>0.9</v>
      </c>
      <c r="AK84" s="66">
        <v>0.85499999999999998</v>
      </c>
      <c r="AL84" s="66">
        <v>0.95</v>
      </c>
      <c r="AM84" s="66">
        <v>0.86899999999999999</v>
      </c>
      <c r="AN84" s="66">
        <v>0.90700000000000003</v>
      </c>
      <c r="AO84" s="66">
        <v>0.56599999999999995</v>
      </c>
      <c r="AP84" s="66">
        <v>0.76900000000000002</v>
      </c>
      <c r="AQ84" s="66">
        <v>0.76900000000000002</v>
      </c>
    </row>
    <row r="85" spans="1:43" x14ac:dyDescent="0.2">
      <c r="A85" s="61" t="s">
        <v>188</v>
      </c>
      <c r="B85" s="58" t="s">
        <v>189</v>
      </c>
      <c r="C85" s="65">
        <v>328846</v>
      </c>
      <c r="D85" s="65">
        <v>95041</v>
      </c>
      <c r="E85" s="66">
        <v>0.45100000000000001</v>
      </c>
      <c r="F85" s="65">
        <v>14268</v>
      </c>
      <c r="G85" s="65">
        <v>42804</v>
      </c>
      <c r="H85" s="66">
        <v>0.77</v>
      </c>
      <c r="I85" s="65">
        <v>5811</v>
      </c>
      <c r="J85" s="66">
        <v>0.93300000000000005</v>
      </c>
      <c r="K85" s="65">
        <v>298135785</v>
      </c>
      <c r="L85" s="65">
        <v>741</v>
      </c>
      <c r="M85" s="65">
        <v>402342</v>
      </c>
      <c r="N85" s="65">
        <v>119539</v>
      </c>
      <c r="O85" s="66">
        <v>0.39800000000000002</v>
      </c>
      <c r="P85" s="65">
        <v>938</v>
      </c>
      <c r="Q85" s="65">
        <v>979</v>
      </c>
      <c r="R85" s="65">
        <v>959</v>
      </c>
      <c r="S85" s="66">
        <v>1.0449999999999999</v>
      </c>
      <c r="T85" s="66">
        <v>1.944</v>
      </c>
      <c r="U85" s="66">
        <v>0.84199999999999997</v>
      </c>
      <c r="V85" s="65">
        <v>289787018</v>
      </c>
      <c r="W85" s="65">
        <v>306484552</v>
      </c>
      <c r="X85" s="65">
        <v>89277184</v>
      </c>
      <c r="Y85" s="65">
        <v>88578832</v>
      </c>
      <c r="Z85" s="65">
        <v>932</v>
      </c>
      <c r="AA85" s="65">
        <v>769</v>
      </c>
      <c r="AB85" s="67">
        <v>0.64580000000000004</v>
      </c>
      <c r="AC85" s="65">
        <v>0</v>
      </c>
      <c r="AD85" s="66">
        <v>0.2331</v>
      </c>
      <c r="AE85" s="66">
        <v>0.94399999999999995</v>
      </c>
      <c r="AF85" s="65">
        <v>771</v>
      </c>
      <c r="AG85" s="65">
        <v>762</v>
      </c>
      <c r="AH85" s="65">
        <v>777</v>
      </c>
      <c r="AI85" s="65">
        <v>394446</v>
      </c>
      <c r="AJ85" s="66">
        <v>0.9</v>
      </c>
      <c r="AK85" s="66">
        <v>0.85799999999999998</v>
      </c>
      <c r="AL85" s="66">
        <v>0.95</v>
      </c>
      <c r="AM85" s="66">
        <v>0.85899999999999999</v>
      </c>
      <c r="AN85" s="66">
        <v>0.89600000000000002</v>
      </c>
      <c r="AO85" s="66">
        <v>0.441</v>
      </c>
      <c r="AP85" s="66">
        <v>0.75900000000000001</v>
      </c>
      <c r="AQ85" s="66">
        <v>0.75900000000000001</v>
      </c>
    </row>
    <row r="86" spans="1:43" x14ac:dyDescent="0.2">
      <c r="A86" s="61" t="s">
        <v>190</v>
      </c>
      <c r="B86" s="58" t="s">
        <v>191</v>
      </c>
      <c r="C86" s="65">
        <v>265561</v>
      </c>
      <c r="D86" s="65">
        <v>120788</v>
      </c>
      <c r="E86" s="66">
        <v>0.46</v>
      </c>
      <c r="F86" s="65">
        <v>13360</v>
      </c>
      <c r="G86" s="65">
        <v>40080</v>
      </c>
      <c r="H86" s="66">
        <v>0.76600000000000001</v>
      </c>
      <c r="I86" s="65">
        <v>6847</v>
      </c>
      <c r="J86" s="66">
        <v>0.93100000000000005</v>
      </c>
      <c r="K86" s="65">
        <v>564584225</v>
      </c>
      <c r="L86" s="65">
        <v>1713</v>
      </c>
      <c r="M86" s="65">
        <v>329587</v>
      </c>
      <c r="N86" s="65">
        <v>149910</v>
      </c>
      <c r="O86" s="66">
        <v>0.5</v>
      </c>
      <c r="P86" s="65">
        <v>2071</v>
      </c>
      <c r="Q86" s="65">
        <v>2097</v>
      </c>
      <c r="R86" s="65">
        <v>2084</v>
      </c>
      <c r="S86" s="66">
        <v>1.0449999999999999</v>
      </c>
      <c r="T86" s="66">
        <v>1.6970000000000001</v>
      </c>
      <c r="U86" s="66">
        <v>0.82799999999999996</v>
      </c>
      <c r="V86" s="65">
        <v>570428098</v>
      </c>
      <c r="W86" s="65">
        <v>564584225</v>
      </c>
      <c r="X86" s="65">
        <v>246206820</v>
      </c>
      <c r="Y86" s="65">
        <v>256796212</v>
      </c>
      <c r="Z86" s="65">
        <v>2126</v>
      </c>
      <c r="AA86" s="65">
        <v>1688</v>
      </c>
      <c r="AB86" s="67">
        <v>0.53979999999999995</v>
      </c>
      <c r="AC86" s="65">
        <v>12</v>
      </c>
      <c r="AD86" s="66">
        <v>0.24440000000000001</v>
      </c>
      <c r="AE86" s="66">
        <v>0.69699999999999995</v>
      </c>
      <c r="AF86" s="65">
        <v>1788</v>
      </c>
      <c r="AG86" s="65">
        <v>1765</v>
      </c>
      <c r="AH86" s="65">
        <v>1806</v>
      </c>
      <c r="AI86" s="65">
        <v>312615</v>
      </c>
      <c r="AJ86" s="66">
        <v>0.9</v>
      </c>
      <c r="AK86" s="66">
        <v>0.84499999999999997</v>
      </c>
      <c r="AL86" s="66">
        <v>0.94499999999999995</v>
      </c>
      <c r="AM86" s="66">
        <v>0.90900000000000003</v>
      </c>
      <c r="AN86" s="66">
        <v>0.94899999999999995</v>
      </c>
      <c r="AO86" s="66">
        <v>0.61</v>
      </c>
      <c r="AP86" s="66">
        <v>0.80900000000000005</v>
      </c>
      <c r="AQ86" s="66">
        <v>0.80900000000000005</v>
      </c>
    </row>
    <row r="87" spans="1:43" x14ac:dyDescent="0.2">
      <c r="A87" s="61" t="s">
        <v>192</v>
      </c>
      <c r="B87" s="58" t="s">
        <v>193</v>
      </c>
      <c r="C87" s="65">
        <v>507557</v>
      </c>
      <c r="D87" s="65">
        <v>109131</v>
      </c>
      <c r="E87" s="66">
        <v>0.61599999999999999</v>
      </c>
      <c r="F87" s="65">
        <v>17516</v>
      </c>
      <c r="G87" s="65">
        <v>52548</v>
      </c>
      <c r="H87" s="66">
        <v>0.68600000000000005</v>
      </c>
      <c r="I87" s="65">
        <v>10948</v>
      </c>
      <c r="J87" s="66">
        <v>0.90800000000000003</v>
      </c>
      <c r="K87" s="65">
        <v>179727407</v>
      </c>
      <c r="L87" s="65">
        <v>289</v>
      </c>
      <c r="M87" s="65">
        <v>621894</v>
      </c>
      <c r="N87" s="65">
        <v>134054</v>
      </c>
      <c r="O87" s="66">
        <v>0.44700000000000001</v>
      </c>
      <c r="P87" s="65">
        <v>335</v>
      </c>
      <c r="Q87" s="65">
        <v>352</v>
      </c>
      <c r="R87" s="65">
        <v>344</v>
      </c>
      <c r="S87" s="66">
        <v>1.0449999999999999</v>
      </c>
      <c r="T87" s="66">
        <v>1.9419999999999999</v>
      </c>
      <c r="U87" s="66">
        <v>0.622</v>
      </c>
      <c r="V87" s="65">
        <v>179271777</v>
      </c>
      <c r="W87" s="65">
        <v>180183037</v>
      </c>
      <c r="X87" s="65">
        <v>38561647</v>
      </c>
      <c r="Y87" s="65">
        <v>38741697</v>
      </c>
      <c r="Z87" s="65">
        <v>355</v>
      </c>
      <c r="AA87" s="65">
        <v>298</v>
      </c>
      <c r="AB87" s="67">
        <v>0.58840000000000003</v>
      </c>
      <c r="AC87" s="65">
        <v>4</v>
      </c>
      <c r="AD87" s="66">
        <v>0.17269999999999999</v>
      </c>
      <c r="AE87" s="66">
        <v>0.94199999999999995</v>
      </c>
      <c r="AF87" s="65">
        <v>299</v>
      </c>
      <c r="AG87" s="65">
        <v>308</v>
      </c>
      <c r="AH87" s="65">
        <v>312</v>
      </c>
      <c r="AI87" s="65">
        <v>577509</v>
      </c>
      <c r="AJ87" s="66">
        <v>0.83199999999999996</v>
      </c>
      <c r="AK87" s="66">
        <v>0.82699999999999996</v>
      </c>
      <c r="AL87" s="66">
        <v>0.92700000000000005</v>
      </c>
      <c r="AM87" s="66">
        <v>0.82699999999999996</v>
      </c>
      <c r="AN87" s="66">
        <v>0.86299999999999999</v>
      </c>
      <c r="AO87" s="66">
        <v>0.55600000000000005</v>
      </c>
      <c r="AP87" s="66">
        <v>0.64700000000000002</v>
      </c>
      <c r="AQ87" s="66">
        <v>0.64700000000000002</v>
      </c>
    </row>
    <row r="88" spans="1:43" x14ac:dyDescent="0.2">
      <c r="A88" s="61" t="s">
        <v>194</v>
      </c>
      <c r="B88" s="58" t="s">
        <v>195</v>
      </c>
      <c r="C88" s="65">
        <v>280063</v>
      </c>
      <c r="D88" s="65">
        <v>96757</v>
      </c>
      <c r="E88" s="66">
        <v>0.41899999999999998</v>
      </c>
      <c r="F88" s="65">
        <v>14835</v>
      </c>
      <c r="G88" s="65">
        <v>44505</v>
      </c>
      <c r="H88" s="66">
        <v>0.78700000000000003</v>
      </c>
      <c r="I88" s="65">
        <v>6821</v>
      </c>
      <c r="J88" s="66">
        <v>0.93799999999999994</v>
      </c>
      <c r="K88" s="65">
        <v>247296363</v>
      </c>
      <c r="L88" s="65">
        <v>730</v>
      </c>
      <c r="M88" s="65">
        <v>338762</v>
      </c>
      <c r="N88" s="65">
        <v>117036</v>
      </c>
      <c r="O88" s="66">
        <v>0.39</v>
      </c>
      <c r="P88" s="65">
        <v>861</v>
      </c>
      <c r="Q88" s="65">
        <v>901</v>
      </c>
      <c r="R88" s="65">
        <v>881</v>
      </c>
      <c r="S88" s="66">
        <v>1.0449999999999999</v>
      </c>
      <c r="T88" s="66">
        <v>1.8180000000000001</v>
      </c>
      <c r="U88" s="66">
        <v>0.878</v>
      </c>
      <c r="V88" s="65">
        <v>250489815</v>
      </c>
      <c r="W88" s="65">
        <v>247296363</v>
      </c>
      <c r="X88" s="65">
        <v>84094903</v>
      </c>
      <c r="Y88" s="65">
        <v>85436766</v>
      </c>
      <c r="Z88" s="65">
        <v>883</v>
      </c>
      <c r="AA88" s="65">
        <v>729</v>
      </c>
      <c r="AB88" s="67">
        <v>0.58040000000000003</v>
      </c>
      <c r="AC88" s="65">
        <v>0</v>
      </c>
      <c r="AD88" s="66">
        <v>0.1111</v>
      </c>
      <c r="AE88" s="66">
        <v>0.81799999999999995</v>
      </c>
      <c r="AF88" s="65">
        <v>730</v>
      </c>
      <c r="AG88" s="65">
        <v>741</v>
      </c>
      <c r="AH88" s="65">
        <v>768</v>
      </c>
      <c r="AI88" s="65">
        <v>322000</v>
      </c>
      <c r="AJ88" s="66">
        <v>0.9</v>
      </c>
      <c r="AK88" s="66">
        <v>0.876</v>
      </c>
      <c r="AL88" s="66">
        <v>0.95</v>
      </c>
      <c r="AM88" s="66">
        <v>0.90400000000000003</v>
      </c>
      <c r="AN88" s="66">
        <v>0.94399999999999995</v>
      </c>
      <c r="AO88" s="66">
        <v>0.60199999999999998</v>
      </c>
      <c r="AP88" s="66">
        <v>0.80400000000000005</v>
      </c>
      <c r="AQ88" s="66">
        <v>0.80400000000000005</v>
      </c>
    </row>
    <row r="89" spans="1:43" x14ac:dyDescent="0.2">
      <c r="A89" s="61" t="s">
        <v>196</v>
      </c>
      <c r="B89" s="58" t="s">
        <v>197</v>
      </c>
      <c r="C89" s="65">
        <v>238671</v>
      </c>
      <c r="D89" s="65">
        <v>89218</v>
      </c>
      <c r="E89" s="66">
        <v>0.371</v>
      </c>
      <c r="F89" s="65">
        <v>13927</v>
      </c>
      <c r="G89" s="65">
        <v>41781</v>
      </c>
      <c r="H89" s="66">
        <v>0.81100000000000005</v>
      </c>
      <c r="I89" s="65">
        <v>4915</v>
      </c>
      <c r="J89" s="66">
        <v>0.94499999999999995</v>
      </c>
      <c r="K89" s="65">
        <v>410219694</v>
      </c>
      <c r="L89" s="65">
        <v>1317</v>
      </c>
      <c r="M89" s="65">
        <v>311480</v>
      </c>
      <c r="N89" s="65">
        <v>116721</v>
      </c>
      <c r="O89" s="66">
        <v>0.38900000000000001</v>
      </c>
      <c r="P89" s="65">
        <v>1750</v>
      </c>
      <c r="Q89" s="65">
        <v>1683</v>
      </c>
      <c r="R89" s="65">
        <v>1750</v>
      </c>
      <c r="S89" s="66">
        <v>1.0449999999999999</v>
      </c>
      <c r="T89" s="66">
        <v>1.7909999999999999</v>
      </c>
      <c r="U89" s="66">
        <v>0.9</v>
      </c>
      <c r="V89" s="65">
        <v>409208489</v>
      </c>
      <c r="W89" s="65">
        <v>411230899</v>
      </c>
      <c r="X89" s="65">
        <v>147714771</v>
      </c>
      <c r="Y89" s="65">
        <v>153722614</v>
      </c>
      <c r="Z89" s="65">
        <v>1723</v>
      </c>
      <c r="AA89" s="65">
        <v>1332</v>
      </c>
      <c r="AB89" s="67">
        <v>0.54179999999999995</v>
      </c>
      <c r="AC89" s="65">
        <v>0</v>
      </c>
      <c r="AD89" s="66">
        <v>0.17810000000000001</v>
      </c>
      <c r="AE89" s="66">
        <v>0.79100000000000004</v>
      </c>
      <c r="AF89" s="65">
        <v>1336</v>
      </c>
      <c r="AG89" s="65">
        <v>1335</v>
      </c>
      <c r="AH89" s="65">
        <v>1374</v>
      </c>
      <c r="AI89" s="65">
        <v>299294</v>
      </c>
      <c r="AJ89" s="66">
        <v>0.9</v>
      </c>
      <c r="AK89" s="66">
        <v>0.86299999999999999</v>
      </c>
      <c r="AL89" s="66">
        <v>0.95</v>
      </c>
      <c r="AM89" s="66">
        <v>0.91700000000000004</v>
      </c>
      <c r="AN89" s="66">
        <v>0.95699999999999996</v>
      </c>
      <c r="AO89" s="66">
        <v>0.49099999999999999</v>
      </c>
      <c r="AP89" s="66">
        <v>0.81699999999999995</v>
      </c>
      <c r="AQ89" s="66">
        <v>0.81699999999999995</v>
      </c>
    </row>
    <row r="90" spans="1:43" x14ac:dyDescent="0.2">
      <c r="A90" s="61" t="s">
        <v>198</v>
      </c>
      <c r="B90" s="58" t="s">
        <v>199</v>
      </c>
      <c r="C90" s="65">
        <v>570440</v>
      </c>
      <c r="D90" s="65">
        <v>119851</v>
      </c>
      <c r="E90" s="66">
        <v>0.68600000000000005</v>
      </c>
      <c r="F90" s="65">
        <v>17549</v>
      </c>
      <c r="G90" s="65">
        <v>52647</v>
      </c>
      <c r="H90" s="66">
        <v>0.65100000000000002</v>
      </c>
      <c r="I90" s="65">
        <v>12764</v>
      </c>
      <c r="J90" s="66">
        <v>0.89800000000000002</v>
      </c>
      <c r="K90" s="65">
        <v>789927509</v>
      </c>
      <c r="L90" s="65">
        <v>1126</v>
      </c>
      <c r="M90" s="65">
        <v>701534</v>
      </c>
      <c r="N90" s="65">
        <v>149442</v>
      </c>
      <c r="O90" s="66">
        <v>0.498</v>
      </c>
      <c r="P90" s="65">
        <v>1357</v>
      </c>
      <c r="Q90" s="65">
        <v>1303</v>
      </c>
      <c r="R90" s="65">
        <v>1357</v>
      </c>
      <c r="S90" s="66">
        <v>1</v>
      </c>
      <c r="T90" s="66">
        <v>1.905</v>
      </c>
      <c r="U90" s="66">
        <v>0.57799999999999996</v>
      </c>
      <c r="V90" s="65">
        <v>778956580</v>
      </c>
      <c r="W90" s="65">
        <v>800898439</v>
      </c>
      <c r="X90" s="65">
        <v>165251823</v>
      </c>
      <c r="Y90" s="65">
        <v>168272046</v>
      </c>
      <c r="Z90" s="65">
        <v>1404</v>
      </c>
      <c r="AA90" s="65">
        <v>1132</v>
      </c>
      <c r="AB90" s="67">
        <v>0.5716</v>
      </c>
      <c r="AC90" s="65">
        <v>0</v>
      </c>
      <c r="AD90" s="66">
        <v>0.17580000000000001</v>
      </c>
      <c r="AE90" s="66">
        <v>0.90500000000000003</v>
      </c>
      <c r="AF90" s="65">
        <v>1163</v>
      </c>
      <c r="AG90" s="65">
        <v>1140</v>
      </c>
      <c r="AH90" s="65">
        <v>1181</v>
      </c>
      <c r="AI90" s="65">
        <v>678152</v>
      </c>
      <c r="AJ90" s="66">
        <v>0.76200000000000001</v>
      </c>
      <c r="AK90" s="66">
        <v>0.76700000000000002</v>
      </c>
      <c r="AL90" s="66">
        <v>0.86699999999999999</v>
      </c>
      <c r="AM90" s="66">
        <v>0.76700000000000002</v>
      </c>
      <c r="AN90" s="66">
        <v>0.8</v>
      </c>
      <c r="AO90" s="66">
        <v>0.54900000000000004</v>
      </c>
      <c r="AP90" s="66">
        <v>0.58499999999999996</v>
      </c>
      <c r="AQ90" s="66">
        <v>0.58499999999999996</v>
      </c>
    </row>
    <row r="91" spans="1:43" x14ac:dyDescent="0.2">
      <c r="A91" s="61" t="s">
        <v>200</v>
      </c>
      <c r="B91" s="58" t="s">
        <v>201</v>
      </c>
      <c r="C91" s="65">
        <v>490497</v>
      </c>
      <c r="D91" s="65">
        <v>130141</v>
      </c>
      <c r="E91" s="66">
        <v>0.64800000000000002</v>
      </c>
      <c r="F91" s="65">
        <v>13947</v>
      </c>
      <c r="G91" s="65">
        <v>41841</v>
      </c>
      <c r="H91" s="66">
        <v>0.67</v>
      </c>
      <c r="I91" s="65">
        <v>11347</v>
      </c>
      <c r="J91" s="66">
        <v>0.90300000000000002</v>
      </c>
      <c r="K91" s="65">
        <v>1163973487</v>
      </c>
      <c r="L91" s="65">
        <v>1904</v>
      </c>
      <c r="M91" s="65">
        <v>611330</v>
      </c>
      <c r="N91" s="65">
        <v>162334</v>
      </c>
      <c r="O91" s="66">
        <v>0.54100000000000004</v>
      </c>
      <c r="P91" s="65">
        <v>2350</v>
      </c>
      <c r="Q91" s="65">
        <v>2306</v>
      </c>
      <c r="R91" s="65">
        <v>2350</v>
      </c>
      <c r="S91" s="66">
        <v>1</v>
      </c>
      <c r="T91" s="66">
        <v>1.569</v>
      </c>
      <c r="U91" s="66">
        <v>0.60299999999999998</v>
      </c>
      <c r="V91" s="65">
        <v>1163015044</v>
      </c>
      <c r="W91" s="65">
        <v>1164931931</v>
      </c>
      <c r="X91" s="65">
        <v>291391743</v>
      </c>
      <c r="Y91" s="65">
        <v>309085097</v>
      </c>
      <c r="Z91" s="65">
        <v>2375</v>
      </c>
      <c r="AA91" s="65">
        <v>1903</v>
      </c>
      <c r="AB91" s="67">
        <v>0.48430000000000001</v>
      </c>
      <c r="AC91" s="65">
        <v>1</v>
      </c>
      <c r="AD91" s="66">
        <v>0.16120000000000001</v>
      </c>
      <c r="AE91" s="66">
        <v>0.56899999999999995</v>
      </c>
      <c r="AF91" s="65">
        <v>1903</v>
      </c>
      <c r="AG91" s="65">
        <v>1924</v>
      </c>
      <c r="AH91" s="65">
        <v>1999</v>
      </c>
      <c r="AI91" s="65">
        <v>582757</v>
      </c>
      <c r="AJ91" s="66">
        <v>0.751</v>
      </c>
      <c r="AK91" s="66">
        <v>0.753</v>
      </c>
      <c r="AL91" s="66">
        <v>0.85299999999999998</v>
      </c>
      <c r="AM91" s="66">
        <v>0.753</v>
      </c>
      <c r="AN91" s="66">
        <v>0.78500000000000003</v>
      </c>
      <c r="AO91" s="66">
        <v>0.56299999999999994</v>
      </c>
      <c r="AP91" s="66">
        <v>0.64300000000000002</v>
      </c>
      <c r="AQ91" s="66">
        <v>0.64300000000000002</v>
      </c>
    </row>
    <row r="92" spans="1:43" x14ac:dyDescent="0.2">
      <c r="A92" s="61" t="s">
        <v>202</v>
      </c>
      <c r="B92" s="58" t="s">
        <v>203</v>
      </c>
      <c r="C92" s="65">
        <v>317686</v>
      </c>
      <c r="D92" s="65">
        <v>108695</v>
      </c>
      <c r="E92" s="66">
        <v>0.47299999999999998</v>
      </c>
      <c r="F92" s="65">
        <v>13343</v>
      </c>
      <c r="G92" s="65">
        <v>40029</v>
      </c>
      <c r="H92" s="66">
        <v>0.75900000000000001</v>
      </c>
      <c r="I92" s="65">
        <v>8982</v>
      </c>
      <c r="J92" s="66">
        <v>0.93</v>
      </c>
      <c r="K92" s="65">
        <v>524393898</v>
      </c>
      <c r="L92" s="65">
        <v>1284</v>
      </c>
      <c r="M92" s="65">
        <v>408406</v>
      </c>
      <c r="N92" s="65">
        <v>140271</v>
      </c>
      <c r="O92" s="66">
        <v>0.46800000000000003</v>
      </c>
      <c r="P92" s="65">
        <v>1601</v>
      </c>
      <c r="Q92" s="65">
        <v>1598</v>
      </c>
      <c r="R92" s="65">
        <v>1601</v>
      </c>
      <c r="S92" s="66">
        <v>1</v>
      </c>
      <c r="T92" s="66">
        <v>1.7410000000000001</v>
      </c>
      <c r="U92" s="66">
        <v>0.77300000000000002</v>
      </c>
      <c r="V92" s="65">
        <v>522380799</v>
      </c>
      <c r="W92" s="65">
        <v>526406998</v>
      </c>
      <c r="X92" s="65">
        <v>173446332</v>
      </c>
      <c r="Y92" s="65">
        <v>180108511</v>
      </c>
      <c r="Z92" s="65">
        <v>1657</v>
      </c>
      <c r="AA92" s="65">
        <v>1272</v>
      </c>
      <c r="AB92" s="67">
        <v>0.53259999999999996</v>
      </c>
      <c r="AC92" s="65">
        <v>0</v>
      </c>
      <c r="AD92" s="66">
        <v>0.14499999999999999</v>
      </c>
      <c r="AE92" s="66">
        <v>0.74099999999999999</v>
      </c>
      <c r="AF92" s="65">
        <v>1272</v>
      </c>
      <c r="AG92" s="65">
        <v>1257</v>
      </c>
      <c r="AH92" s="65">
        <v>1350</v>
      </c>
      <c r="AI92" s="65">
        <v>389931</v>
      </c>
      <c r="AJ92" s="66">
        <v>0.9</v>
      </c>
      <c r="AK92" s="66">
        <v>0.82299999999999995</v>
      </c>
      <c r="AL92" s="66">
        <v>0.92300000000000004</v>
      </c>
      <c r="AM92" s="66">
        <v>0.86199999999999999</v>
      </c>
      <c r="AN92" s="66">
        <v>0.86199999999999999</v>
      </c>
      <c r="AO92" s="66">
        <v>0.625</v>
      </c>
      <c r="AP92" s="66">
        <v>0.76200000000000001</v>
      </c>
      <c r="AQ92" s="66">
        <v>0.76200000000000001</v>
      </c>
    </row>
    <row r="93" spans="1:43" x14ac:dyDescent="0.2">
      <c r="A93" s="61" t="s">
        <v>204</v>
      </c>
      <c r="B93" s="58" t="s">
        <v>205</v>
      </c>
      <c r="C93" s="65">
        <v>417980</v>
      </c>
      <c r="D93" s="65">
        <v>149194</v>
      </c>
      <c r="E93" s="66">
        <v>0.63600000000000001</v>
      </c>
      <c r="F93" s="65">
        <v>16460</v>
      </c>
      <c r="G93" s="65">
        <v>49380</v>
      </c>
      <c r="H93" s="66">
        <v>0.67600000000000005</v>
      </c>
      <c r="I93" s="65">
        <v>11236</v>
      </c>
      <c r="J93" s="66">
        <v>0.90500000000000003</v>
      </c>
      <c r="K93" s="65">
        <v>221052681</v>
      </c>
      <c r="L93" s="65">
        <v>445</v>
      </c>
      <c r="M93" s="65">
        <v>496747</v>
      </c>
      <c r="N93" s="65">
        <v>178027</v>
      </c>
      <c r="O93" s="66">
        <v>0.59399999999999997</v>
      </c>
      <c r="P93" s="65">
        <v>560</v>
      </c>
      <c r="Q93" s="65">
        <v>555</v>
      </c>
      <c r="R93" s="65">
        <v>560</v>
      </c>
      <c r="S93" s="66">
        <v>1</v>
      </c>
      <c r="T93" s="66">
        <v>1.585</v>
      </c>
      <c r="U93" s="66">
        <v>0.58399999999999996</v>
      </c>
      <c r="V93" s="65">
        <v>220157600</v>
      </c>
      <c r="W93" s="65">
        <v>221947762</v>
      </c>
      <c r="X93" s="65">
        <v>74821340</v>
      </c>
      <c r="Y93" s="65">
        <v>79222232</v>
      </c>
      <c r="Z93" s="65">
        <v>531</v>
      </c>
      <c r="AA93" s="65">
        <v>475</v>
      </c>
      <c r="AB93" s="67">
        <v>0.30059999999999998</v>
      </c>
      <c r="AC93" s="65">
        <v>0</v>
      </c>
      <c r="AD93" s="66">
        <v>0.10440000000000001</v>
      </c>
      <c r="AE93" s="66">
        <v>0.58499999999999996</v>
      </c>
      <c r="AF93" s="65">
        <v>475</v>
      </c>
      <c r="AG93" s="65">
        <v>470</v>
      </c>
      <c r="AH93" s="65">
        <v>468</v>
      </c>
      <c r="AI93" s="65">
        <v>474247</v>
      </c>
      <c r="AJ93" s="66">
        <v>0.78800000000000003</v>
      </c>
      <c r="AK93" s="66">
        <v>0.81100000000000005</v>
      </c>
      <c r="AL93" s="66">
        <v>0.91100000000000003</v>
      </c>
      <c r="AM93" s="66">
        <v>0.81100000000000005</v>
      </c>
      <c r="AN93" s="66">
        <v>0.81100000000000005</v>
      </c>
      <c r="AO93" s="66">
        <v>0.65900000000000003</v>
      </c>
      <c r="AP93" s="66">
        <v>0.71</v>
      </c>
      <c r="AQ93" s="66">
        <v>0.71</v>
      </c>
    </row>
    <row r="94" spans="1:43" x14ac:dyDescent="0.2">
      <c r="A94" s="61" t="s">
        <v>206</v>
      </c>
      <c r="B94" s="58" t="s">
        <v>207</v>
      </c>
      <c r="C94" s="65">
        <v>398377</v>
      </c>
      <c r="D94" s="65">
        <v>97424</v>
      </c>
      <c r="E94" s="66">
        <v>0.50800000000000001</v>
      </c>
      <c r="F94" s="65">
        <v>16640</v>
      </c>
      <c r="G94" s="65">
        <v>49920</v>
      </c>
      <c r="H94" s="66">
        <v>0.74099999999999999</v>
      </c>
      <c r="I94" s="65">
        <v>6190</v>
      </c>
      <c r="J94" s="66">
        <v>0.92400000000000004</v>
      </c>
      <c r="K94" s="65">
        <v>393791518</v>
      </c>
      <c r="L94" s="65">
        <v>793</v>
      </c>
      <c r="M94" s="65">
        <v>496584</v>
      </c>
      <c r="N94" s="65">
        <v>121872</v>
      </c>
      <c r="O94" s="66">
        <v>0.40600000000000003</v>
      </c>
      <c r="P94" s="65">
        <v>968</v>
      </c>
      <c r="Q94" s="65">
        <v>1068</v>
      </c>
      <c r="R94" s="65">
        <v>1018</v>
      </c>
      <c r="S94" s="66">
        <v>1</v>
      </c>
      <c r="T94" s="66">
        <v>1.859</v>
      </c>
      <c r="U94" s="66">
        <v>0.76200000000000001</v>
      </c>
      <c r="V94" s="65">
        <v>392392717</v>
      </c>
      <c r="W94" s="65">
        <v>395190320</v>
      </c>
      <c r="X94" s="65">
        <v>94348270</v>
      </c>
      <c r="Y94" s="65">
        <v>96644929</v>
      </c>
      <c r="Z94" s="65">
        <v>992</v>
      </c>
      <c r="AA94" s="65">
        <v>806</v>
      </c>
      <c r="AB94" s="67">
        <v>0.4622</v>
      </c>
      <c r="AC94" s="65">
        <v>0</v>
      </c>
      <c r="AD94" s="66">
        <v>0.1696</v>
      </c>
      <c r="AE94" s="66">
        <v>0.85899999999999999</v>
      </c>
      <c r="AF94" s="65">
        <v>806</v>
      </c>
      <c r="AG94" s="65">
        <v>800</v>
      </c>
      <c r="AH94" s="65">
        <v>846</v>
      </c>
      <c r="AI94" s="65">
        <v>467128</v>
      </c>
      <c r="AJ94" s="66">
        <v>0.9</v>
      </c>
      <c r="AK94" s="66">
        <v>0.85199999999999998</v>
      </c>
      <c r="AL94" s="66">
        <v>0.95</v>
      </c>
      <c r="AM94" s="66">
        <v>0.85199999999999998</v>
      </c>
      <c r="AN94" s="66">
        <v>0.88900000000000001</v>
      </c>
      <c r="AO94" s="66">
        <v>0.35499999999999998</v>
      </c>
      <c r="AP94" s="66">
        <v>0.71399999999999997</v>
      </c>
      <c r="AQ94" s="66">
        <v>0.71399999999999997</v>
      </c>
    </row>
    <row r="95" spans="1:43" x14ac:dyDescent="0.2">
      <c r="A95" s="61" t="s">
        <v>208</v>
      </c>
      <c r="B95" s="58" t="s">
        <v>209</v>
      </c>
      <c r="C95" s="65">
        <v>361839</v>
      </c>
      <c r="D95" s="65">
        <v>125573</v>
      </c>
      <c r="E95" s="66">
        <v>0.54200000000000004</v>
      </c>
      <c r="F95" s="65">
        <v>14591</v>
      </c>
      <c r="G95" s="65">
        <v>43773</v>
      </c>
      <c r="H95" s="66">
        <v>0.72399999999999998</v>
      </c>
      <c r="I95" s="65">
        <v>9560</v>
      </c>
      <c r="J95" s="66">
        <v>0.91900000000000004</v>
      </c>
      <c r="K95" s="65">
        <v>843152650</v>
      </c>
      <c r="L95" s="65">
        <v>1855</v>
      </c>
      <c r="M95" s="65">
        <v>454529</v>
      </c>
      <c r="N95" s="65">
        <v>157998</v>
      </c>
      <c r="O95" s="66">
        <v>0.52700000000000002</v>
      </c>
      <c r="P95" s="65">
        <v>2290</v>
      </c>
      <c r="Q95" s="65">
        <v>2302</v>
      </c>
      <c r="R95" s="65">
        <v>2296</v>
      </c>
      <c r="S95" s="66">
        <v>1</v>
      </c>
      <c r="T95" s="66">
        <v>1.677</v>
      </c>
      <c r="U95" s="66">
        <v>0.67800000000000005</v>
      </c>
      <c r="V95" s="65">
        <v>841771477</v>
      </c>
      <c r="W95" s="65">
        <v>844533823</v>
      </c>
      <c r="X95" s="65">
        <v>292529281</v>
      </c>
      <c r="Y95" s="65">
        <v>293087510</v>
      </c>
      <c r="Z95" s="65">
        <v>2334</v>
      </c>
      <c r="AA95" s="65">
        <v>1862</v>
      </c>
      <c r="AB95" s="67">
        <v>0.4899</v>
      </c>
      <c r="AC95" s="65">
        <v>8</v>
      </c>
      <c r="AD95" s="66">
        <v>0.14380000000000001</v>
      </c>
      <c r="AE95" s="66">
        <v>0.67700000000000005</v>
      </c>
      <c r="AF95" s="65">
        <v>2110</v>
      </c>
      <c r="AG95" s="65">
        <v>1924</v>
      </c>
      <c r="AH95" s="65">
        <v>1983</v>
      </c>
      <c r="AI95" s="65">
        <v>425886</v>
      </c>
      <c r="AJ95" s="66">
        <v>0.9</v>
      </c>
      <c r="AK95" s="66">
        <v>0.88</v>
      </c>
      <c r="AL95" s="66">
        <v>0.95</v>
      </c>
      <c r="AM95" s="66">
        <v>0.88</v>
      </c>
      <c r="AN95" s="66">
        <v>0.88</v>
      </c>
      <c r="AO95" s="66">
        <v>0.62</v>
      </c>
      <c r="AP95" s="66">
        <v>0.74</v>
      </c>
      <c r="AQ95" s="66">
        <v>0.74</v>
      </c>
    </row>
    <row r="96" spans="1:43" x14ac:dyDescent="0.2">
      <c r="A96" s="61" t="s">
        <v>210</v>
      </c>
      <c r="B96" s="58" t="s">
        <v>211</v>
      </c>
      <c r="C96" s="65">
        <v>417468</v>
      </c>
      <c r="D96" s="65">
        <v>149703</v>
      </c>
      <c r="E96" s="66">
        <v>0.63700000000000001</v>
      </c>
      <c r="F96" s="65">
        <v>15497</v>
      </c>
      <c r="G96" s="65">
        <v>46491</v>
      </c>
      <c r="H96" s="66">
        <v>0.67600000000000005</v>
      </c>
      <c r="I96" s="65">
        <v>12875</v>
      </c>
      <c r="J96" s="66">
        <v>0.90500000000000003</v>
      </c>
      <c r="K96" s="65">
        <v>956065752</v>
      </c>
      <c r="L96" s="65">
        <v>1757</v>
      </c>
      <c r="M96" s="65">
        <v>544146</v>
      </c>
      <c r="N96" s="65">
        <v>196395</v>
      </c>
      <c r="O96" s="66">
        <v>0.65500000000000003</v>
      </c>
      <c r="P96" s="65">
        <v>2310</v>
      </c>
      <c r="Q96" s="65">
        <v>2383</v>
      </c>
      <c r="R96" s="65">
        <v>2347</v>
      </c>
      <c r="S96" s="66">
        <v>1</v>
      </c>
      <c r="T96" s="66">
        <v>1.468</v>
      </c>
      <c r="U96" s="66">
        <v>0.61199999999999999</v>
      </c>
      <c r="V96" s="65">
        <v>949865721</v>
      </c>
      <c r="W96" s="65">
        <v>962265783</v>
      </c>
      <c r="X96" s="65">
        <v>331985120</v>
      </c>
      <c r="Y96" s="65">
        <v>345066629</v>
      </c>
      <c r="Z96" s="65">
        <v>2305</v>
      </c>
      <c r="AA96" s="65">
        <v>1798</v>
      </c>
      <c r="AB96" s="67">
        <v>0.51400000000000001</v>
      </c>
      <c r="AC96" s="65">
        <v>9</v>
      </c>
      <c r="AD96" s="66">
        <v>0.20150000000000001</v>
      </c>
      <c r="AE96" s="66">
        <v>0.46800000000000003</v>
      </c>
      <c r="AF96" s="65">
        <v>1799</v>
      </c>
      <c r="AG96" s="65">
        <v>1868</v>
      </c>
      <c r="AH96" s="65">
        <v>1843</v>
      </c>
      <c r="AI96" s="65">
        <v>522119</v>
      </c>
      <c r="AJ96" s="66">
        <v>0.748</v>
      </c>
      <c r="AK96" s="66">
        <v>0.749</v>
      </c>
      <c r="AL96" s="66">
        <v>0.84899999999999998</v>
      </c>
      <c r="AM96" s="66">
        <v>0.78100000000000003</v>
      </c>
      <c r="AN96" s="66">
        <v>0.81499999999999995</v>
      </c>
      <c r="AO96" s="66">
        <v>0.66700000000000004</v>
      </c>
      <c r="AP96" s="66">
        <v>0.68100000000000005</v>
      </c>
      <c r="AQ96" s="66">
        <v>0.68100000000000005</v>
      </c>
    </row>
    <row r="97" spans="1:43" x14ac:dyDescent="0.2">
      <c r="A97" s="61" t="s">
        <v>212</v>
      </c>
      <c r="B97" s="58" t="s">
        <v>213</v>
      </c>
      <c r="C97" s="65">
        <v>364382</v>
      </c>
      <c r="D97" s="65">
        <v>129808</v>
      </c>
      <c r="E97" s="66">
        <v>0.55300000000000005</v>
      </c>
      <c r="F97" s="65">
        <v>15521</v>
      </c>
      <c r="G97" s="65">
        <v>46563</v>
      </c>
      <c r="H97" s="66">
        <v>0.71799999999999997</v>
      </c>
      <c r="I97" s="65">
        <v>9617</v>
      </c>
      <c r="J97" s="66">
        <v>0.91800000000000004</v>
      </c>
      <c r="K97" s="65">
        <v>630433545</v>
      </c>
      <c r="L97" s="65">
        <v>1411</v>
      </c>
      <c r="M97" s="65">
        <v>446799</v>
      </c>
      <c r="N97" s="65">
        <v>159339</v>
      </c>
      <c r="O97" s="66">
        <v>0.53100000000000003</v>
      </c>
      <c r="P97" s="65">
        <v>1685</v>
      </c>
      <c r="Q97" s="65">
        <v>1705</v>
      </c>
      <c r="R97" s="65">
        <v>1695</v>
      </c>
      <c r="S97" s="66">
        <v>1</v>
      </c>
      <c r="T97" s="66">
        <v>1.7</v>
      </c>
      <c r="U97" s="66">
        <v>0.67200000000000004</v>
      </c>
      <c r="V97" s="65">
        <v>629756352</v>
      </c>
      <c r="W97" s="65">
        <v>631110739</v>
      </c>
      <c r="X97" s="65">
        <v>214434953</v>
      </c>
      <c r="Y97" s="65">
        <v>224828368</v>
      </c>
      <c r="Z97" s="65">
        <v>1732</v>
      </c>
      <c r="AA97" s="65">
        <v>1428</v>
      </c>
      <c r="AB97" s="67">
        <v>0.4143</v>
      </c>
      <c r="AC97" s="65">
        <v>0</v>
      </c>
      <c r="AD97" s="66">
        <v>0.14549999999999999</v>
      </c>
      <c r="AE97" s="66">
        <v>0.7</v>
      </c>
      <c r="AF97" s="65">
        <v>1429</v>
      </c>
      <c r="AG97" s="65">
        <v>1428</v>
      </c>
      <c r="AH97" s="65">
        <v>1489</v>
      </c>
      <c r="AI97" s="65">
        <v>423848</v>
      </c>
      <c r="AJ97" s="66">
        <v>0.9</v>
      </c>
      <c r="AK97" s="66">
        <v>0.83199999999999996</v>
      </c>
      <c r="AL97" s="66">
        <v>0.93200000000000005</v>
      </c>
      <c r="AM97" s="66">
        <v>0.84099999999999997</v>
      </c>
      <c r="AN97" s="66">
        <v>0.84099999999999997</v>
      </c>
      <c r="AO97" s="66">
        <v>0.625</v>
      </c>
      <c r="AP97" s="66">
        <v>0.74099999999999999</v>
      </c>
      <c r="AQ97" s="66">
        <v>0.74099999999999999</v>
      </c>
    </row>
    <row r="98" spans="1:43" x14ac:dyDescent="0.2">
      <c r="A98" s="61" t="s">
        <v>214</v>
      </c>
      <c r="B98" s="58" t="s">
        <v>215</v>
      </c>
      <c r="C98" s="65">
        <v>1419876</v>
      </c>
      <c r="D98" s="65">
        <v>269541</v>
      </c>
      <c r="E98" s="66">
        <v>1.6459999999999999</v>
      </c>
      <c r="F98" s="65">
        <v>17601</v>
      </c>
      <c r="G98" s="65">
        <v>52803</v>
      </c>
      <c r="H98" s="66">
        <v>0.25</v>
      </c>
      <c r="I98" s="65">
        <v>20885</v>
      </c>
      <c r="J98" s="66">
        <v>0.754</v>
      </c>
      <c r="K98" s="65">
        <v>2022177888</v>
      </c>
      <c r="L98" s="65">
        <v>1224</v>
      </c>
      <c r="M98" s="65">
        <v>1652106</v>
      </c>
      <c r="N98" s="65">
        <v>320630</v>
      </c>
      <c r="O98" s="66">
        <v>1.069</v>
      </c>
      <c r="P98" s="65">
        <v>1440</v>
      </c>
      <c r="Q98" s="65">
        <v>1545</v>
      </c>
      <c r="R98" s="65">
        <v>1493</v>
      </c>
      <c r="S98" s="66">
        <v>1.1240000000000001</v>
      </c>
      <c r="T98" s="66">
        <v>1.867</v>
      </c>
      <c r="U98" s="66">
        <v>0.22900000000000001</v>
      </c>
      <c r="V98" s="65">
        <v>1977015678</v>
      </c>
      <c r="W98" s="65">
        <v>2067340099</v>
      </c>
      <c r="X98" s="65">
        <v>322454937</v>
      </c>
      <c r="Y98" s="65">
        <v>392451898</v>
      </c>
      <c r="Z98" s="65">
        <v>1456</v>
      </c>
      <c r="AA98" s="65">
        <v>1214</v>
      </c>
      <c r="AB98" s="67">
        <v>0.64729999999999999</v>
      </c>
      <c r="AC98" s="65">
        <v>33</v>
      </c>
      <c r="AD98" s="66">
        <v>9.0399999999999994E-2</v>
      </c>
      <c r="AE98" s="66">
        <v>0.86699999999999999</v>
      </c>
      <c r="AF98" s="65">
        <v>1453</v>
      </c>
      <c r="AG98" s="65">
        <v>1333</v>
      </c>
      <c r="AH98" s="65">
        <v>1259</v>
      </c>
      <c r="AI98" s="65">
        <v>1642049</v>
      </c>
      <c r="AJ98" s="66">
        <v>0.246</v>
      </c>
      <c r="AK98" s="66">
        <v>0.41599999999999998</v>
      </c>
      <c r="AL98" s="66">
        <v>0.51600000000000001</v>
      </c>
      <c r="AM98" s="66">
        <v>0.41599999999999998</v>
      </c>
      <c r="AN98" s="66">
        <v>0.41599999999999998</v>
      </c>
      <c r="AO98" s="66">
        <v>0.33400000000000002</v>
      </c>
      <c r="AP98" s="66">
        <v>0</v>
      </c>
      <c r="AQ98" s="66">
        <v>0.36</v>
      </c>
    </row>
    <row r="99" spans="1:43" x14ac:dyDescent="0.2">
      <c r="A99" s="61" t="s">
        <v>216</v>
      </c>
      <c r="B99" s="58" t="s">
        <v>217</v>
      </c>
      <c r="C99" s="65">
        <v>1027120</v>
      </c>
      <c r="D99" s="65">
        <v>218930</v>
      </c>
      <c r="E99" s="66">
        <v>1.242</v>
      </c>
      <c r="F99" s="65">
        <v>17909</v>
      </c>
      <c r="G99" s="65">
        <v>53727</v>
      </c>
      <c r="H99" s="66">
        <v>0.36699999999999999</v>
      </c>
      <c r="I99" s="65">
        <v>19051</v>
      </c>
      <c r="J99" s="66">
        <v>0.81399999999999995</v>
      </c>
      <c r="K99" s="65">
        <v>608850130</v>
      </c>
      <c r="L99" s="65">
        <v>494</v>
      </c>
      <c r="M99" s="65">
        <v>1232490</v>
      </c>
      <c r="N99" s="65">
        <v>274770</v>
      </c>
      <c r="O99" s="66">
        <v>0.91600000000000004</v>
      </c>
      <c r="P99" s="65">
        <v>582</v>
      </c>
      <c r="Q99" s="65">
        <v>584</v>
      </c>
      <c r="R99" s="65">
        <v>583</v>
      </c>
      <c r="S99" s="66">
        <v>1.1240000000000001</v>
      </c>
      <c r="T99" s="66">
        <v>1.6879999999999999</v>
      </c>
      <c r="U99" s="66">
        <v>0.311</v>
      </c>
      <c r="V99" s="65">
        <v>580885481</v>
      </c>
      <c r="W99" s="65">
        <v>636814779</v>
      </c>
      <c r="X99" s="65">
        <v>164816989</v>
      </c>
      <c r="Y99" s="65">
        <v>135736608</v>
      </c>
      <c r="Z99" s="65">
        <v>620</v>
      </c>
      <c r="AA99" s="65">
        <v>485</v>
      </c>
      <c r="AB99" s="67">
        <v>0.42670000000000002</v>
      </c>
      <c r="AC99" s="65">
        <v>12</v>
      </c>
      <c r="AD99" s="66">
        <v>8.3799999999999999E-2</v>
      </c>
      <c r="AE99" s="66">
        <v>0.68799999999999994</v>
      </c>
      <c r="AF99" s="65">
        <v>490</v>
      </c>
      <c r="AG99" s="65">
        <v>504</v>
      </c>
      <c r="AH99" s="65">
        <v>531</v>
      </c>
      <c r="AI99" s="65">
        <v>1199274</v>
      </c>
      <c r="AJ99" s="66">
        <v>0.44</v>
      </c>
      <c r="AK99" s="66">
        <v>0.58799999999999997</v>
      </c>
      <c r="AL99" s="66">
        <v>0.68799999999999994</v>
      </c>
      <c r="AM99" s="66">
        <v>0.58799999999999997</v>
      </c>
      <c r="AN99" s="66">
        <v>0.58799999999999997</v>
      </c>
      <c r="AO99" s="66">
        <v>0.45300000000000001</v>
      </c>
      <c r="AP99" s="66">
        <v>0.26600000000000001</v>
      </c>
      <c r="AQ99" s="66">
        <v>0.45300000000000001</v>
      </c>
    </row>
    <row r="100" spans="1:43" x14ac:dyDescent="0.2">
      <c r="A100" s="61" t="s">
        <v>218</v>
      </c>
      <c r="B100" s="58" t="s">
        <v>219</v>
      </c>
      <c r="C100" s="65">
        <v>1124626</v>
      </c>
      <c r="D100" s="65">
        <v>272083</v>
      </c>
      <c r="E100" s="66">
        <v>1.43</v>
      </c>
      <c r="F100" s="65">
        <v>17346</v>
      </c>
      <c r="G100" s="65">
        <v>52038</v>
      </c>
      <c r="H100" s="66">
        <v>0.27100000000000002</v>
      </c>
      <c r="I100" s="65">
        <v>23173</v>
      </c>
      <c r="J100" s="66">
        <v>0.78600000000000003</v>
      </c>
      <c r="K100" s="65">
        <v>1357001616</v>
      </c>
      <c r="L100" s="65">
        <v>981</v>
      </c>
      <c r="M100" s="65">
        <v>1383284</v>
      </c>
      <c r="N100" s="65">
        <v>335597</v>
      </c>
      <c r="O100" s="66">
        <v>1.119</v>
      </c>
      <c r="P100" s="65">
        <v>1192</v>
      </c>
      <c r="Q100" s="65">
        <v>1297</v>
      </c>
      <c r="R100" s="65">
        <v>1245</v>
      </c>
      <c r="S100" s="66">
        <v>1.1240000000000001</v>
      </c>
      <c r="T100" s="66">
        <v>1.6719999999999999</v>
      </c>
      <c r="U100" s="66">
        <v>0.25800000000000001</v>
      </c>
      <c r="V100" s="65">
        <v>1353204625</v>
      </c>
      <c r="W100" s="65">
        <v>1360798607</v>
      </c>
      <c r="X100" s="65">
        <v>303069657</v>
      </c>
      <c r="Y100" s="65">
        <v>329221353</v>
      </c>
      <c r="Z100" s="65">
        <v>1210</v>
      </c>
      <c r="AA100" s="65">
        <v>975</v>
      </c>
      <c r="AB100" s="67">
        <v>0.44900000000000001</v>
      </c>
      <c r="AC100" s="65">
        <v>18</v>
      </c>
      <c r="AD100" s="66">
        <v>5.2499999999999998E-2</v>
      </c>
      <c r="AE100" s="66">
        <v>0.67200000000000004</v>
      </c>
      <c r="AF100" s="65">
        <v>987</v>
      </c>
      <c r="AG100" s="65">
        <v>1043</v>
      </c>
      <c r="AH100" s="65">
        <v>1036</v>
      </c>
      <c r="AI100" s="65">
        <v>1313512</v>
      </c>
      <c r="AJ100" s="66">
        <v>0.34599999999999997</v>
      </c>
      <c r="AK100" s="66">
        <v>0.496</v>
      </c>
      <c r="AL100" s="66">
        <v>0.59599999999999997</v>
      </c>
      <c r="AM100" s="66">
        <v>0.496</v>
      </c>
      <c r="AN100" s="66">
        <v>0.496</v>
      </c>
      <c r="AO100" s="66">
        <v>0.51600000000000001</v>
      </c>
      <c r="AP100" s="66">
        <v>0.19600000000000001</v>
      </c>
      <c r="AQ100" s="66">
        <v>0.51600000000000001</v>
      </c>
    </row>
    <row r="101" spans="1:43" x14ac:dyDescent="0.2">
      <c r="A101" s="61" t="s">
        <v>220</v>
      </c>
      <c r="B101" s="58" t="s">
        <v>221</v>
      </c>
      <c r="C101" s="65">
        <v>650094</v>
      </c>
      <c r="D101" s="65">
        <v>172086</v>
      </c>
      <c r="E101" s="66">
        <v>0.85899999999999999</v>
      </c>
      <c r="F101" s="65">
        <v>17252</v>
      </c>
      <c r="G101" s="65">
        <v>51756</v>
      </c>
      <c r="H101" s="66">
        <v>0.56200000000000006</v>
      </c>
      <c r="I101" s="65">
        <v>14648</v>
      </c>
      <c r="J101" s="66">
        <v>0.872</v>
      </c>
      <c r="K101" s="65">
        <v>1373053485</v>
      </c>
      <c r="L101" s="65">
        <v>1693</v>
      </c>
      <c r="M101" s="65">
        <v>811018</v>
      </c>
      <c r="N101" s="65">
        <v>222401</v>
      </c>
      <c r="O101" s="66">
        <v>0.74199999999999999</v>
      </c>
      <c r="P101" s="65">
        <v>2038</v>
      </c>
      <c r="Q101" s="65">
        <v>2075</v>
      </c>
      <c r="R101" s="65">
        <v>2057</v>
      </c>
      <c r="S101" s="66">
        <v>1.1240000000000001</v>
      </c>
      <c r="T101" s="66">
        <v>1.67</v>
      </c>
      <c r="U101" s="66">
        <v>0.49</v>
      </c>
      <c r="V101" s="65">
        <v>1323700141</v>
      </c>
      <c r="W101" s="65">
        <v>1422406830</v>
      </c>
      <c r="X101" s="65">
        <v>340264730</v>
      </c>
      <c r="Y101" s="65">
        <v>376526106</v>
      </c>
      <c r="Z101" s="65">
        <v>2188</v>
      </c>
      <c r="AA101" s="65">
        <v>1643</v>
      </c>
      <c r="AB101" s="67">
        <v>0.71879999999999999</v>
      </c>
      <c r="AC101" s="65">
        <v>180</v>
      </c>
      <c r="AD101" s="66">
        <v>0.21479999999999999</v>
      </c>
      <c r="AE101" s="66">
        <v>0.67</v>
      </c>
      <c r="AF101" s="65">
        <v>1674</v>
      </c>
      <c r="AG101" s="65">
        <v>1752</v>
      </c>
      <c r="AH101" s="65">
        <v>1757</v>
      </c>
      <c r="AI101" s="65">
        <v>809565</v>
      </c>
      <c r="AJ101" s="66">
        <v>0.58699999999999997</v>
      </c>
      <c r="AK101" s="66">
        <v>0.68500000000000005</v>
      </c>
      <c r="AL101" s="66">
        <v>0.78500000000000003</v>
      </c>
      <c r="AM101" s="66">
        <v>0.68500000000000005</v>
      </c>
      <c r="AN101" s="66">
        <v>0.71399999999999997</v>
      </c>
      <c r="AO101" s="66">
        <v>0.53300000000000003</v>
      </c>
      <c r="AP101" s="66">
        <v>0.505</v>
      </c>
      <c r="AQ101" s="66">
        <v>0.53300000000000003</v>
      </c>
    </row>
    <row r="102" spans="1:43" x14ac:dyDescent="0.2">
      <c r="A102" s="61" t="s">
        <v>222</v>
      </c>
      <c r="B102" s="58" t="s">
        <v>223</v>
      </c>
      <c r="C102" s="65">
        <v>577057</v>
      </c>
      <c r="D102" s="65">
        <v>185676</v>
      </c>
      <c r="E102" s="66">
        <v>0.83399999999999996</v>
      </c>
      <c r="F102" s="65">
        <v>14529</v>
      </c>
      <c r="G102" s="65">
        <v>43587</v>
      </c>
      <c r="H102" s="66">
        <v>0.57499999999999996</v>
      </c>
      <c r="I102" s="65">
        <v>14012</v>
      </c>
      <c r="J102" s="66">
        <v>0.875</v>
      </c>
      <c r="K102" s="65">
        <v>1258549004</v>
      </c>
      <c r="L102" s="65">
        <v>1736</v>
      </c>
      <c r="M102" s="65">
        <v>724970</v>
      </c>
      <c r="N102" s="65">
        <v>234983</v>
      </c>
      <c r="O102" s="66">
        <v>0.78400000000000003</v>
      </c>
      <c r="P102" s="65">
        <v>2043</v>
      </c>
      <c r="Q102" s="65">
        <v>2104</v>
      </c>
      <c r="R102" s="65">
        <v>2074</v>
      </c>
      <c r="S102" s="66">
        <v>1.1240000000000001</v>
      </c>
      <c r="T102" s="66">
        <v>1.377</v>
      </c>
      <c r="U102" s="66">
        <v>0.46800000000000003</v>
      </c>
      <c r="V102" s="65">
        <v>1249303692</v>
      </c>
      <c r="W102" s="65">
        <v>1267794317</v>
      </c>
      <c r="X102" s="65">
        <v>384625372</v>
      </c>
      <c r="Y102" s="65">
        <v>407931706</v>
      </c>
      <c r="Z102" s="65">
        <v>2197</v>
      </c>
      <c r="AA102" s="65">
        <v>1705</v>
      </c>
      <c r="AB102" s="67">
        <v>0.34760000000000002</v>
      </c>
      <c r="AC102" s="65">
        <v>95</v>
      </c>
      <c r="AD102" s="66">
        <v>6.7799999999999999E-2</v>
      </c>
      <c r="AE102" s="66">
        <v>0.377</v>
      </c>
      <c r="AF102" s="65">
        <v>1716</v>
      </c>
      <c r="AG102" s="65">
        <v>1804</v>
      </c>
      <c r="AH102" s="65">
        <v>1849</v>
      </c>
      <c r="AI102" s="65">
        <v>685664</v>
      </c>
      <c r="AJ102" s="66">
        <v>0.63200000000000001</v>
      </c>
      <c r="AK102" s="66">
        <v>0.73499999999999999</v>
      </c>
      <c r="AL102" s="66">
        <v>0.83499999999999996</v>
      </c>
      <c r="AM102" s="66">
        <v>0.73499999999999999</v>
      </c>
      <c r="AN102" s="66">
        <v>0.73499999999999999</v>
      </c>
      <c r="AO102" s="66">
        <v>0.57699999999999996</v>
      </c>
      <c r="AP102" s="66">
        <v>0.58099999999999996</v>
      </c>
      <c r="AQ102" s="66">
        <v>0.58099999999999996</v>
      </c>
    </row>
    <row r="103" spans="1:43" x14ac:dyDescent="0.2">
      <c r="A103" s="61" t="s">
        <v>224</v>
      </c>
      <c r="B103" s="58" t="s">
        <v>225</v>
      </c>
      <c r="C103" s="65">
        <v>1340765</v>
      </c>
      <c r="D103" s="65">
        <v>261586</v>
      </c>
      <c r="E103" s="66">
        <v>1.57</v>
      </c>
      <c r="F103" s="65">
        <v>18905</v>
      </c>
      <c r="G103" s="65">
        <v>56715</v>
      </c>
      <c r="H103" s="66">
        <v>0.25</v>
      </c>
      <c r="I103" s="65">
        <v>20247</v>
      </c>
      <c r="J103" s="66">
        <v>0.76500000000000001</v>
      </c>
      <c r="K103" s="65">
        <v>628508486</v>
      </c>
      <c r="L103" s="65">
        <v>407</v>
      </c>
      <c r="M103" s="65">
        <v>1544246</v>
      </c>
      <c r="N103" s="65">
        <v>302077</v>
      </c>
      <c r="O103" s="66">
        <v>1.0069999999999999</v>
      </c>
      <c r="P103" s="65">
        <v>466</v>
      </c>
      <c r="Q103" s="65">
        <v>486</v>
      </c>
      <c r="R103" s="65">
        <v>476</v>
      </c>
      <c r="S103" s="66">
        <v>1.1240000000000001</v>
      </c>
      <c r="T103" s="66">
        <v>1.778</v>
      </c>
      <c r="U103" s="66">
        <v>0.22900000000000001</v>
      </c>
      <c r="V103" s="65">
        <v>626857018</v>
      </c>
      <c r="W103" s="65">
        <v>630159954</v>
      </c>
      <c r="X103" s="65">
        <v>128595583</v>
      </c>
      <c r="Y103" s="65">
        <v>122945595</v>
      </c>
      <c r="Z103" s="65">
        <v>470</v>
      </c>
      <c r="AA103" s="65">
        <v>415</v>
      </c>
      <c r="AB103" s="67">
        <v>0.44479999999999997</v>
      </c>
      <c r="AC103" s="65">
        <v>0</v>
      </c>
      <c r="AD103" s="66">
        <v>0.1525</v>
      </c>
      <c r="AE103" s="66">
        <v>0.77800000000000002</v>
      </c>
      <c r="AF103" s="65">
        <v>538</v>
      </c>
      <c r="AG103" s="65">
        <v>434</v>
      </c>
      <c r="AH103" s="65">
        <v>424</v>
      </c>
      <c r="AI103" s="65">
        <v>1486226</v>
      </c>
      <c r="AJ103" s="66">
        <v>0.28599999999999998</v>
      </c>
      <c r="AK103" s="66">
        <v>0.45</v>
      </c>
      <c r="AL103" s="66">
        <v>0.55000000000000004</v>
      </c>
      <c r="AM103" s="66">
        <v>0.45</v>
      </c>
      <c r="AN103" s="66">
        <v>0.45</v>
      </c>
      <c r="AO103" s="66">
        <v>0.40300000000000002</v>
      </c>
      <c r="AP103" s="66">
        <v>0.09</v>
      </c>
      <c r="AQ103" s="66">
        <v>0.40300000000000002</v>
      </c>
    </row>
    <row r="104" spans="1:43" x14ac:dyDescent="0.2">
      <c r="A104" s="61" t="s">
        <v>226</v>
      </c>
      <c r="B104" s="58" t="s">
        <v>227</v>
      </c>
      <c r="C104" s="65">
        <v>301762</v>
      </c>
      <c r="D104" s="65">
        <v>85294</v>
      </c>
      <c r="E104" s="66">
        <v>0.41</v>
      </c>
      <c r="F104" s="65">
        <v>15690</v>
      </c>
      <c r="G104" s="65">
        <v>47070</v>
      </c>
      <c r="H104" s="66">
        <v>0.79100000000000004</v>
      </c>
      <c r="I104" s="65">
        <v>7271</v>
      </c>
      <c r="J104" s="66">
        <v>0.93899999999999995</v>
      </c>
      <c r="K104" s="65">
        <v>216061879</v>
      </c>
      <c r="L104" s="65">
        <v>545</v>
      </c>
      <c r="M104" s="65">
        <v>396443</v>
      </c>
      <c r="N104" s="65">
        <v>112057</v>
      </c>
      <c r="O104" s="66">
        <v>0.373</v>
      </c>
      <c r="P104" s="65">
        <v>691</v>
      </c>
      <c r="Q104" s="65">
        <v>654</v>
      </c>
      <c r="R104" s="65">
        <v>691</v>
      </c>
      <c r="S104" s="66">
        <v>1.103</v>
      </c>
      <c r="T104" s="66">
        <v>1.966</v>
      </c>
      <c r="U104" s="66">
        <v>0.89600000000000002</v>
      </c>
      <c r="V104" s="65">
        <v>216190540</v>
      </c>
      <c r="W104" s="65">
        <v>216061879</v>
      </c>
      <c r="X104" s="65">
        <v>57830348</v>
      </c>
      <c r="Y104" s="65">
        <v>61071171</v>
      </c>
      <c r="Z104" s="65">
        <v>716</v>
      </c>
      <c r="AA104" s="65">
        <v>537</v>
      </c>
      <c r="AB104" s="67">
        <v>0.62280000000000002</v>
      </c>
      <c r="AC104" s="65">
        <v>0</v>
      </c>
      <c r="AD104" s="66">
        <v>0.2203</v>
      </c>
      <c r="AE104" s="66">
        <v>0.96599999999999997</v>
      </c>
      <c r="AF104" s="65">
        <v>539</v>
      </c>
      <c r="AG104" s="65">
        <v>538</v>
      </c>
      <c r="AH104" s="65">
        <v>578</v>
      </c>
      <c r="AI104" s="65">
        <v>373809</v>
      </c>
      <c r="AJ104" s="66">
        <v>0.9</v>
      </c>
      <c r="AK104" s="66">
        <v>0.86499999999999999</v>
      </c>
      <c r="AL104" s="66">
        <v>0.95</v>
      </c>
      <c r="AM104" s="66">
        <v>0.872</v>
      </c>
      <c r="AN104" s="66">
        <v>0.91</v>
      </c>
      <c r="AO104" s="66">
        <v>0.55400000000000005</v>
      </c>
      <c r="AP104" s="66">
        <v>0.77200000000000002</v>
      </c>
      <c r="AQ104" s="66">
        <v>0.77200000000000002</v>
      </c>
    </row>
    <row r="105" spans="1:43" x14ac:dyDescent="0.2">
      <c r="A105" s="61" t="s">
        <v>228</v>
      </c>
      <c r="B105" s="58" t="s">
        <v>229</v>
      </c>
      <c r="C105" s="65">
        <v>342563</v>
      </c>
      <c r="D105" s="65">
        <v>127861</v>
      </c>
      <c r="E105" s="66">
        <v>0.53300000000000003</v>
      </c>
      <c r="F105" s="65">
        <v>13999</v>
      </c>
      <c r="G105" s="65">
        <v>41997</v>
      </c>
      <c r="H105" s="66">
        <v>0.72899999999999998</v>
      </c>
      <c r="I105" s="65">
        <v>7903</v>
      </c>
      <c r="J105" s="66">
        <v>0.92100000000000004</v>
      </c>
      <c r="K105" s="65">
        <v>952115537</v>
      </c>
      <c r="L105" s="65">
        <v>2319</v>
      </c>
      <c r="M105" s="65">
        <v>410571</v>
      </c>
      <c r="N105" s="65">
        <v>155374</v>
      </c>
      <c r="O105" s="66">
        <v>0.51800000000000002</v>
      </c>
      <c r="P105" s="65">
        <v>2646</v>
      </c>
      <c r="Q105" s="65">
        <v>3059</v>
      </c>
      <c r="R105" s="65">
        <v>2853</v>
      </c>
      <c r="S105" s="66">
        <v>1.103</v>
      </c>
      <c r="T105" s="66">
        <v>1.5329999999999999</v>
      </c>
      <c r="U105" s="66">
        <v>0.73499999999999999</v>
      </c>
      <c r="V105" s="65">
        <v>938886041</v>
      </c>
      <c r="W105" s="65">
        <v>965345034</v>
      </c>
      <c r="X105" s="65">
        <v>345931095</v>
      </c>
      <c r="Y105" s="65">
        <v>360314193</v>
      </c>
      <c r="Z105" s="65">
        <v>2818</v>
      </c>
      <c r="AA105" s="65">
        <v>2214</v>
      </c>
      <c r="AB105" s="67">
        <v>0.5857</v>
      </c>
      <c r="AC105" s="65">
        <v>12</v>
      </c>
      <c r="AD105" s="66">
        <v>0.23019999999999999</v>
      </c>
      <c r="AE105" s="66">
        <v>0.53300000000000003</v>
      </c>
      <c r="AF105" s="65">
        <v>2454</v>
      </c>
      <c r="AG105" s="65">
        <v>2355</v>
      </c>
      <c r="AH105" s="65">
        <v>2429</v>
      </c>
      <c r="AI105" s="65">
        <v>397424</v>
      </c>
      <c r="AJ105" s="66">
        <v>0.9</v>
      </c>
      <c r="AK105" s="66">
        <v>0.80100000000000005</v>
      </c>
      <c r="AL105" s="66">
        <v>0.90100000000000002</v>
      </c>
      <c r="AM105" s="66">
        <v>0.85699999999999998</v>
      </c>
      <c r="AN105" s="66">
        <v>0.89400000000000002</v>
      </c>
      <c r="AO105" s="66">
        <v>0.59</v>
      </c>
      <c r="AP105" s="66">
        <v>0.75700000000000001</v>
      </c>
      <c r="AQ105" s="66">
        <v>0.75700000000000001</v>
      </c>
    </row>
    <row r="106" spans="1:43" x14ac:dyDescent="0.2">
      <c r="A106" s="61" t="s">
        <v>230</v>
      </c>
      <c r="B106" s="58" t="s">
        <v>231</v>
      </c>
      <c r="C106" s="65">
        <v>235751</v>
      </c>
      <c r="D106" s="65">
        <v>113113</v>
      </c>
      <c r="E106" s="66">
        <v>0.42099999999999999</v>
      </c>
      <c r="F106" s="65">
        <v>12384</v>
      </c>
      <c r="G106" s="65">
        <v>37152</v>
      </c>
      <c r="H106" s="66">
        <v>0.78600000000000003</v>
      </c>
      <c r="I106" s="65">
        <v>5788</v>
      </c>
      <c r="J106" s="66">
        <v>0.93700000000000006</v>
      </c>
      <c r="K106" s="65">
        <v>165969377</v>
      </c>
      <c r="L106" s="65">
        <v>556</v>
      </c>
      <c r="M106" s="65">
        <v>298506</v>
      </c>
      <c r="N106" s="65">
        <v>143222</v>
      </c>
      <c r="O106" s="66">
        <v>0.47699999999999998</v>
      </c>
      <c r="P106" s="65">
        <v>691</v>
      </c>
      <c r="Q106" s="65">
        <v>714</v>
      </c>
      <c r="R106" s="65">
        <v>703</v>
      </c>
      <c r="S106" s="66">
        <v>1.103</v>
      </c>
      <c r="T106" s="66">
        <v>1.802</v>
      </c>
      <c r="U106" s="66">
        <v>0.89800000000000002</v>
      </c>
      <c r="V106" s="65">
        <v>166034153</v>
      </c>
      <c r="W106" s="65">
        <v>165969377</v>
      </c>
      <c r="X106" s="65">
        <v>66838807</v>
      </c>
      <c r="Y106" s="65">
        <v>79631841</v>
      </c>
      <c r="Z106" s="65">
        <v>704</v>
      </c>
      <c r="AA106" s="65">
        <v>542</v>
      </c>
      <c r="AB106" s="67">
        <v>0.626</v>
      </c>
      <c r="AC106" s="65">
        <v>0</v>
      </c>
      <c r="AD106" s="66">
        <v>0.1426</v>
      </c>
      <c r="AE106" s="66">
        <v>0.80200000000000005</v>
      </c>
      <c r="AF106" s="65">
        <v>542</v>
      </c>
      <c r="AG106" s="65">
        <v>554</v>
      </c>
      <c r="AH106" s="65">
        <v>589</v>
      </c>
      <c r="AI106" s="65">
        <v>281781</v>
      </c>
      <c r="AJ106" s="66">
        <v>0.9</v>
      </c>
      <c r="AK106" s="66">
        <v>0.86099999999999999</v>
      </c>
      <c r="AL106" s="66">
        <v>0.95</v>
      </c>
      <c r="AM106" s="66">
        <v>0.92800000000000005</v>
      </c>
      <c r="AN106" s="66">
        <v>0.96899999999999997</v>
      </c>
      <c r="AO106" s="66">
        <v>0.58199999999999996</v>
      </c>
      <c r="AP106" s="66">
        <v>0.82799999999999996</v>
      </c>
      <c r="AQ106" s="66">
        <v>0.82799999999999996</v>
      </c>
    </row>
    <row r="107" spans="1:43" x14ac:dyDescent="0.2">
      <c r="A107" s="61" t="s">
        <v>232</v>
      </c>
      <c r="B107" s="58" t="s">
        <v>233</v>
      </c>
      <c r="C107" s="65">
        <v>357254</v>
      </c>
      <c r="D107" s="65">
        <v>166835</v>
      </c>
      <c r="E107" s="66">
        <v>0.629</v>
      </c>
      <c r="F107" s="65">
        <v>13567</v>
      </c>
      <c r="G107" s="65">
        <v>40701</v>
      </c>
      <c r="H107" s="66">
        <v>0.68</v>
      </c>
      <c r="I107" s="65">
        <v>8896</v>
      </c>
      <c r="J107" s="66">
        <v>0.90600000000000003</v>
      </c>
      <c r="K107" s="65">
        <v>805763765</v>
      </c>
      <c r="L107" s="65">
        <v>1879</v>
      </c>
      <c r="M107" s="65">
        <v>428825</v>
      </c>
      <c r="N107" s="65">
        <v>201108</v>
      </c>
      <c r="O107" s="66">
        <v>0.67100000000000004</v>
      </c>
      <c r="P107" s="65">
        <v>2190</v>
      </c>
      <c r="Q107" s="65">
        <v>2177</v>
      </c>
      <c r="R107" s="65">
        <v>2190</v>
      </c>
      <c r="S107" s="66">
        <v>1.103</v>
      </c>
      <c r="T107" s="66">
        <v>1.6539999999999999</v>
      </c>
      <c r="U107" s="66">
        <v>0.61</v>
      </c>
      <c r="V107" s="65">
        <v>802345549</v>
      </c>
      <c r="W107" s="65">
        <v>809181982</v>
      </c>
      <c r="X107" s="65">
        <v>305843605</v>
      </c>
      <c r="Y107" s="65">
        <v>377883435</v>
      </c>
      <c r="Z107" s="65">
        <v>2265</v>
      </c>
      <c r="AA107" s="65">
        <v>1872</v>
      </c>
      <c r="AB107" s="67">
        <v>0.45169999999999999</v>
      </c>
      <c r="AC107" s="65">
        <v>21</v>
      </c>
      <c r="AD107" s="66">
        <v>0.1358</v>
      </c>
      <c r="AE107" s="66">
        <v>0.65400000000000003</v>
      </c>
      <c r="AF107" s="65">
        <v>1895</v>
      </c>
      <c r="AG107" s="65">
        <v>1923</v>
      </c>
      <c r="AH107" s="65">
        <v>2012</v>
      </c>
      <c r="AI107" s="65">
        <v>402177</v>
      </c>
      <c r="AJ107" s="66">
        <v>0.81699999999999995</v>
      </c>
      <c r="AK107" s="66">
        <v>0.83399999999999996</v>
      </c>
      <c r="AL107" s="66">
        <v>0.93400000000000005</v>
      </c>
      <c r="AM107" s="66">
        <v>0.85399999999999998</v>
      </c>
      <c r="AN107" s="66">
        <v>0.85399999999999998</v>
      </c>
      <c r="AO107" s="66">
        <v>0.60799999999999998</v>
      </c>
      <c r="AP107" s="66">
        <v>0.754</v>
      </c>
      <c r="AQ107" s="66">
        <v>0.754</v>
      </c>
    </row>
    <row r="108" spans="1:43" x14ac:dyDescent="0.2">
      <c r="A108" s="61" t="s">
        <v>234</v>
      </c>
      <c r="B108" s="58" t="s">
        <v>235</v>
      </c>
      <c r="C108" s="65">
        <v>304199</v>
      </c>
      <c r="D108" s="65">
        <v>94785</v>
      </c>
      <c r="E108" s="66">
        <v>0.432</v>
      </c>
      <c r="F108" s="65">
        <v>15537</v>
      </c>
      <c r="G108" s="65">
        <v>46611</v>
      </c>
      <c r="H108" s="66">
        <v>0.78</v>
      </c>
      <c r="I108" s="65">
        <v>6020</v>
      </c>
      <c r="J108" s="66">
        <v>0.93600000000000005</v>
      </c>
      <c r="K108" s="65">
        <v>269855305</v>
      </c>
      <c r="L108" s="65">
        <v>688</v>
      </c>
      <c r="M108" s="65">
        <v>392231</v>
      </c>
      <c r="N108" s="65">
        <v>122890</v>
      </c>
      <c r="O108" s="66">
        <v>0.41</v>
      </c>
      <c r="P108" s="65">
        <v>845</v>
      </c>
      <c r="Q108" s="65">
        <v>875</v>
      </c>
      <c r="R108" s="65">
        <v>860</v>
      </c>
      <c r="S108" s="66">
        <v>1.103</v>
      </c>
      <c r="T108" s="66">
        <v>1.84</v>
      </c>
      <c r="U108" s="66">
        <v>0.86299999999999999</v>
      </c>
      <c r="V108" s="65">
        <v>268364589</v>
      </c>
      <c r="W108" s="65">
        <v>271346022</v>
      </c>
      <c r="X108" s="65">
        <v>82954223</v>
      </c>
      <c r="Y108" s="65">
        <v>84548848</v>
      </c>
      <c r="Z108" s="65">
        <v>892</v>
      </c>
      <c r="AA108" s="65">
        <v>678</v>
      </c>
      <c r="AB108" s="67">
        <v>0.58289999999999997</v>
      </c>
      <c r="AC108" s="65">
        <v>0</v>
      </c>
      <c r="AD108" s="66">
        <v>0.14660000000000001</v>
      </c>
      <c r="AE108" s="66">
        <v>0.84</v>
      </c>
      <c r="AF108" s="65">
        <v>678</v>
      </c>
      <c r="AG108" s="65">
        <v>678</v>
      </c>
      <c r="AH108" s="65">
        <v>732</v>
      </c>
      <c r="AI108" s="65">
        <v>370691</v>
      </c>
      <c r="AJ108" s="66">
        <v>0.9</v>
      </c>
      <c r="AK108" s="66">
        <v>0.872</v>
      </c>
      <c r="AL108" s="66">
        <v>0.95</v>
      </c>
      <c r="AM108" s="66">
        <v>0.874</v>
      </c>
      <c r="AN108" s="66">
        <v>0.91200000000000003</v>
      </c>
      <c r="AO108" s="66">
        <v>0.47399999999999998</v>
      </c>
      <c r="AP108" s="66">
        <v>0.77400000000000002</v>
      </c>
      <c r="AQ108" s="66">
        <v>0.77400000000000002</v>
      </c>
    </row>
    <row r="109" spans="1:43" x14ac:dyDescent="0.2">
      <c r="A109" s="61" t="s">
        <v>236</v>
      </c>
      <c r="B109" s="58" t="s">
        <v>237</v>
      </c>
      <c r="C109" s="65">
        <v>3924261</v>
      </c>
      <c r="D109" s="65">
        <v>251562</v>
      </c>
      <c r="E109" s="66">
        <v>3.48</v>
      </c>
      <c r="F109" s="65">
        <v>26963</v>
      </c>
      <c r="G109" s="65">
        <v>80889</v>
      </c>
      <c r="H109" s="66">
        <v>0.25</v>
      </c>
      <c r="I109" s="65">
        <v>29818</v>
      </c>
      <c r="J109" s="66">
        <v>0.5</v>
      </c>
      <c r="K109" s="65">
        <v>398773657</v>
      </c>
      <c r="L109" s="65">
        <v>77</v>
      </c>
      <c r="M109" s="65">
        <v>5178878</v>
      </c>
      <c r="N109" s="65">
        <v>333238</v>
      </c>
      <c r="O109" s="66">
        <v>1.111</v>
      </c>
      <c r="P109" s="65">
        <v>88</v>
      </c>
      <c r="Q109" s="65">
        <v>100</v>
      </c>
      <c r="R109" s="65">
        <v>94</v>
      </c>
      <c r="S109" s="66">
        <v>1.0449999999999999</v>
      </c>
      <c r="T109" s="66">
        <v>1.968</v>
      </c>
      <c r="U109" s="66">
        <v>0</v>
      </c>
      <c r="V109" s="65">
        <v>397272680</v>
      </c>
      <c r="W109" s="65">
        <v>400274634</v>
      </c>
      <c r="X109" s="65">
        <v>24387664</v>
      </c>
      <c r="Y109" s="65">
        <v>25659397</v>
      </c>
      <c r="Z109" s="65">
        <v>102</v>
      </c>
      <c r="AA109" s="65">
        <v>64</v>
      </c>
      <c r="AB109" s="67">
        <v>0.58909999999999996</v>
      </c>
      <c r="AC109" s="65">
        <v>0</v>
      </c>
      <c r="AD109" s="66">
        <v>0.1111</v>
      </c>
      <c r="AE109" s="66">
        <v>0.96799999999999997</v>
      </c>
      <c r="AF109" s="65">
        <v>64</v>
      </c>
      <c r="AG109" s="65">
        <v>59</v>
      </c>
      <c r="AH109" s="65">
        <v>83</v>
      </c>
      <c r="AI109" s="65">
        <v>4822585</v>
      </c>
      <c r="AJ109" s="66">
        <v>6.5000000000000002E-2</v>
      </c>
      <c r="AK109" s="66">
        <v>0.20399999999999999</v>
      </c>
      <c r="AL109" s="66">
        <v>0.30399999999999999</v>
      </c>
      <c r="AM109" s="66">
        <v>0.20399999999999999</v>
      </c>
      <c r="AN109" s="66">
        <v>0.20399999999999999</v>
      </c>
      <c r="AO109" s="66">
        <v>0</v>
      </c>
      <c r="AP109" s="66">
        <v>0</v>
      </c>
      <c r="AQ109" s="66">
        <v>0.36</v>
      </c>
    </row>
    <row r="110" spans="1:43" x14ac:dyDescent="0.2">
      <c r="A110" s="61" t="s">
        <v>238</v>
      </c>
      <c r="B110" s="58" t="s">
        <v>239</v>
      </c>
      <c r="C110" s="65">
        <v>2941837</v>
      </c>
      <c r="D110" s="65">
        <v>114003</v>
      </c>
      <c r="E110" s="66">
        <v>2.4460000000000002</v>
      </c>
      <c r="F110" s="65">
        <v>26840</v>
      </c>
      <c r="G110" s="65">
        <v>80520</v>
      </c>
      <c r="H110" s="66">
        <v>0.25</v>
      </c>
      <c r="I110" s="65">
        <v>36874</v>
      </c>
      <c r="J110" s="66">
        <v>0.63400000000000001</v>
      </c>
      <c r="K110" s="65">
        <v>846992357</v>
      </c>
      <c r="L110" s="65">
        <v>220</v>
      </c>
      <c r="M110" s="65">
        <v>3849965</v>
      </c>
      <c r="N110" s="65">
        <v>149241</v>
      </c>
      <c r="O110" s="66">
        <v>0.497</v>
      </c>
      <c r="P110" s="65">
        <v>264</v>
      </c>
      <c r="Q110" s="65">
        <v>267</v>
      </c>
      <c r="R110" s="65">
        <v>266</v>
      </c>
      <c r="S110" s="66">
        <v>1.0449999999999999</v>
      </c>
      <c r="T110" s="66">
        <v>2</v>
      </c>
      <c r="U110" s="66">
        <v>7.5999999999999998E-2</v>
      </c>
      <c r="V110" s="65">
        <v>846735654</v>
      </c>
      <c r="W110" s="65">
        <v>847249061</v>
      </c>
      <c r="X110" s="65">
        <v>31261784</v>
      </c>
      <c r="Y110" s="65">
        <v>32833084</v>
      </c>
      <c r="Z110" s="65">
        <v>288</v>
      </c>
      <c r="AA110" s="65">
        <v>216</v>
      </c>
      <c r="AB110" s="67">
        <v>0.61560000000000004</v>
      </c>
      <c r="AC110" s="65">
        <v>0</v>
      </c>
      <c r="AD110" s="66">
        <v>0.20649999999999999</v>
      </c>
      <c r="AE110" s="66">
        <v>1</v>
      </c>
      <c r="AF110" s="65">
        <v>217</v>
      </c>
      <c r="AG110" s="65">
        <v>221</v>
      </c>
      <c r="AH110" s="65">
        <v>231</v>
      </c>
      <c r="AI110" s="65">
        <v>3667744</v>
      </c>
      <c r="AJ110" s="66">
        <v>6.5000000000000002E-2</v>
      </c>
      <c r="AK110" s="66">
        <v>0</v>
      </c>
      <c r="AL110" s="66">
        <v>0.1</v>
      </c>
      <c r="AM110" s="66">
        <v>0.1</v>
      </c>
      <c r="AN110" s="66">
        <v>0.1</v>
      </c>
      <c r="AO110" s="66">
        <v>0.16700000000000001</v>
      </c>
      <c r="AP110" s="66">
        <v>0</v>
      </c>
      <c r="AQ110" s="66">
        <v>0.36</v>
      </c>
    </row>
    <row r="111" spans="1:43" x14ac:dyDescent="0.2">
      <c r="A111" s="61" t="s">
        <v>240</v>
      </c>
      <c r="B111" s="58" t="s">
        <v>241</v>
      </c>
      <c r="C111" s="65">
        <v>495218</v>
      </c>
      <c r="D111" s="65">
        <v>109464</v>
      </c>
      <c r="E111" s="66">
        <v>0.60699999999999998</v>
      </c>
      <c r="F111" s="65">
        <v>13057</v>
      </c>
      <c r="G111" s="65">
        <v>39171</v>
      </c>
      <c r="H111" s="66">
        <v>0.69099999999999995</v>
      </c>
      <c r="I111" s="65">
        <v>8881</v>
      </c>
      <c r="J111" s="66">
        <v>0.90900000000000003</v>
      </c>
      <c r="K111" s="65">
        <v>231911896</v>
      </c>
      <c r="L111" s="65">
        <v>377</v>
      </c>
      <c r="M111" s="65">
        <v>615150</v>
      </c>
      <c r="N111" s="65">
        <v>138209</v>
      </c>
      <c r="O111" s="66">
        <v>0.46100000000000002</v>
      </c>
      <c r="P111" s="65">
        <v>470</v>
      </c>
      <c r="Q111" s="65">
        <v>456</v>
      </c>
      <c r="R111" s="65">
        <v>470</v>
      </c>
      <c r="S111" s="66">
        <v>1.0449999999999999</v>
      </c>
      <c r="T111" s="66">
        <v>1.911</v>
      </c>
      <c r="U111" s="66">
        <v>0.64700000000000002</v>
      </c>
      <c r="V111" s="65">
        <v>228099846</v>
      </c>
      <c r="W111" s="65">
        <v>235723947</v>
      </c>
      <c r="X111" s="65">
        <v>47619669</v>
      </c>
      <c r="Y111" s="65">
        <v>52105050</v>
      </c>
      <c r="Z111" s="65">
        <v>476</v>
      </c>
      <c r="AA111" s="65">
        <v>385</v>
      </c>
      <c r="AB111" s="67">
        <v>0.61770000000000003</v>
      </c>
      <c r="AC111" s="65">
        <v>0</v>
      </c>
      <c r="AD111" s="66">
        <v>0.17760000000000001</v>
      </c>
      <c r="AE111" s="66">
        <v>0.91100000000000003</v>
      </c>
      <c r="AF111" s="65">
        <v>387</v>
      </c>
      <c r="AG111" s="65">
        <v>386</v>
      </c>
      <c r="AH111" s="65">
        <v>395</v>
      </c>
      <c r="AI111" s="65">
        <v>596769</v>
      </c>
      <c r="AJ111" s="66">
        <v>0.83799999999999997</v>
      </c>
      <c r="AK111" s="66">
        <v>0.74299999999999999</v>
      </c>
      <c r="AL111" s="66">
        <v>0.84299999999999997</v>
      </c>
      <c r="AM111" s="66">
        <v>0.74299999999999999</v>
      </c>
      <c r="AN111" s="66">
        <v>0.77500000000000002</v>
      </c>
      <c r="AO111" s="66">
        <v>0.42499999999999999</v>
      </c>
      <c r="AP111" s="66">
        <v>0.63500000000000001</v>
      </c>
      <c r="AQ111" s="66">
        <v>0.63500000000000001</v>
      </c>
    </row>
    <row r="112" spans="1:43" x14ac:dyDescent="0.2">
      <c r="A112" s="61" t="s">
        <v>242</v>
      </c>
      <c r="B112" s="58" t="s">
        <v>243</v>
      </c>
      <c r="C112" s="65">
        <v>692469</v>
      </c>
      <c r="D112" s="65">
        <v>148407</v>
      </c>
      <c r="E112" s="66">
        <v>0.83899999999999997</v>
      </c>
      <c r="F112" s="65">
        <v>15396</v>
      </c>
      <c r="G112" s="65">
        <v>46188</v>
      </c>
      <c r="H112" s="66">
        <v>0.57299999999999995</v>
      </c>
      <c r="I112" s="65">
        <v>12720</v>
      </c>
      <c r="J112" s="66">
        <v>0.875</v>
      </c>
      <c r="K112" s="65">
        <v>649736002</v>
      </c>
      <c r="L112" s="65">
        <v>764</v>
      </c>
      <c r="M112" s="65">
        <v>850439</v>
      </c>
      <c r="N112" s="65">
        <v>182401</v>
      </c>
      <c r="O112" s="66">
        <v>0.60799999999999998</v>
      </c>
      <c r="P112" s="65">
        <v>916</v>
      </c>
      <c r="Q112" s="65">
        <v>965</v>
      </c>
      <c r="R112" s="65">
        <v>941</v>
      </c>
      <c r="S112" s="66">
        <v>1.0449999999999999</v>
      </c>
      <c r="T112" s="66">
        <v>1.778</v>
      </c>
      <c r="U112" s="66">
        <v>0.46600000000000003</v>
      </c>
      <c r="V112" s="65">
        <v>649243494</v>
      </c>
      <c r="W112" s="65">
        <v>650228511</v>
      </c>
      <c r="X112" s="65">
        <v>129315489</v>
      </c>
      <c r="Y112" s="65">
        <v>139354909</v>
      </c>
      <c r="Z112" s="65">
        <v>939</v>
      </c>
      <c r="AA112" s="65">
        <v>760</v>
      </c>
      <c r="AB112" s="67">
        <v>0.45610000000000001</v>
      </c>
      <c r="AC112" s="65">
        <v>0</v>
      </c>
      <c r="AD112" s="66">
        <v>0.1052</v>
      </c>
      <c r="AE112" s="66">
        <v>0.77800000000000002</v>
      </c>
      <c r="AF112" s="65">
        <v>763</v>
      </c>
      <c r="AG112" s="65">
        <v>753</v>
      </c>
      <c r="AH112" s="65">
        <v>814</v>
      </c>
      <c r="AI112" s="65">
        <v>798806</v>
      </c>
      <c r="AJ112" s="66">
        <v>0.65</v>
      </c>
      <c r="AK112" s="66">
        <v>0.73299999999999998</v>
      </c>
      <c r="AL112" s="66">
        <v>0.83299999999999996</v>
      </c>
      <c r="AM112" s="66">
        <v>0.73299999999999998</v>
      </c>
      <c r="AN112" s="66">
        <v>0.73299999999999998</v>
      </c>
      <c r="AO112" s="66">
        <v>0.45300000000000001</v>
      </c>
      <c r="AP112" s="66">
        <v>0.51100000000000001</v>
      </c>
      <c r="AQ112" s="66">
        <v>0.51100000000000001</v>
      </c>
    </row>
    <row r="113" spans="1:43" x14ac:dyDescent="0.2">
      <c r="A113" s="61" t="s">
        <v>244</v>
      </c>
      <c r="B113" s="58" t="s">
        <v>245</v>
      </c>
      <c r="C113" s="65">
        <v>524219</v>
      </c>
      <c r="D113" s="65">
        <v>164854</v>
      </c>
      <c r="E113" s="66">
        <v>0.749</v>
      </c>
      <c r="F113" s="65">
        <v>14666</v>
      </c>
      <c r="G113" s="65">
        <v>43998</v>
      </c>
      <c r="H113" s="66">
        <v>0.61899999999999999</v>
      </c>
      <c r="I113" s="65">
        <v>13104</v>
      </c>
      <c r="J113" s="66">
        <v>0.88800000000000001</v>
      </c>
      <c r="K113" s="65">
        <v>161983977</v>
      </c>
      <c r="L113" s="65">
        <v>233</v>
      </c>
      <c r="M113" s="65">
        <v>695210</v>
      </c>
      <c r="N113" s="65">
        <v>218626</v>
      </c>
      <c r="O113" s="66">
        <v>0.72899999999999998</v>
      </c>
      <c r="P113" s="65">
        <v>327</v>
      </c>
      <c r="Q113" s="65">
        <v>305</v>
      </c>
      <c r="R113" s="65">
        <v>327</v>
      </c>
      <c r="S113" s="66">
        <v>1.0449999999999999</v>
      </c>
      <c r="T113" s="66">
        <v>1.865</v>
      </c>
      <c r="U113" s="66">
        <v>0.55400000000000005</v>
      </c>
      <c r="V113" s="65">
        <v>164588044</v>
      </c>
      <c r="W113" s="65">
        <v>161983977</v>
      </c>
      <c r="X113" s="65">
        <v>39889514</v>
      </c>
      <c r="Y113" s="65">
        <v>50939966</v>
      </c>
      <c r="Z113" s="65">
        <v>309</v>
      </c>
      <c r="AA113" s="65">
        <v>260</v>
      </c>
      <c r="AB113" s="67">
        <v>0.55549999999999999</v>
      </c>
      <c r="AC113" s="65">
        <v>0</v>
      </c>
      <c r="AD113" s="66">
        <v>0.13200000000000001</v>
      </c>
      <c r="AE113" s="66">
        <v>0.86499999999999999</v>
      </c>
      <c r="AF113" s="65">
        <v>261</v>
      </c>
      <c r="AG113" s="65">
        <v>222</v>
      </c>
      <c r="AH113" s="65">
        <v>247</v>
      </c>
      <c r="AI113" s="65">
        <v>655805</v>
      </c>
      <c r="AJ113" s="66">
        <v>0.71099999999999997</v>
      </c>
      <c r="AK113" s="66">
        <v>0.77800000000000002</v>
      </c>
      <c r="AL113" s="66">
        <v>0.878</v>
      </c>
      <c r="AM113" s="66">
        <v>0.77800000000000002</v>
      </c>
      <c r="AN113" s="66">
        <v>0.81100000000000005</v>
      </c>
      <c r="AO113" s="66">
        <v>0.54300000000000004</v>
      </c>
      <c r="AP113" s="66">
        <v>0.59899999999999998</v>
      </c>
      <c r="AQ113" s="66">
        <v>0.59899999999999998</v>
      </c>
    </row>
    <row r="114" spans="1:43" x14ac:dyDescent="0.2">
      <c r="A114" s="61" t="s">
        <v>246</v>
      </c>
      <c r="B114" s="58" t="s">
        <v>247</v>
      </c>
      <c r="C114" s="65">
        <v>833102</v>
      </c>
      <c r="D114" s="65">
        <v>107691</v>
      </c>
      <c r="E114" s="66">
        <v>0.85499999999999998</v>
      </c>
      <c r="F114" s="65">
        <v>20189</v>
      </c>
      <c r="G114" s="65">
        <v>60567</v>
      </c>
      <c r="H114" s="66">
        <v>0.56399999999999995</v>
      </c>
      <c r="I114" s="65">
        <v>14881</v>
      </c>
      <c r="J114" s="66">
        <v>0.872</v>
      </c>
      <c r="K114" s="65">
        <v>308247768</v>
      </c>
      <c r="L114" s="65">
        <v>304</v>
      </c>
      <c r="M114" s="65">
        <v>1013972</v>
      </c>
      <c r="N114" s="65">
        <v>131072</v>
      </c>
      <c r="O114" s="66">
        <v>0.437</v>
      </c>
      <c r="P114" s="65">
        <v>367</v>
      </c>
      <c r="Q114" s="65">
        <v>375</v>
      </c>
      <c r="R114" s="65">
        <v>371</v>
      </c>
      <c r="S114" s="66">
        <v>1.0449999999999999</v>
      </c>
      <c r="T114" s="66">
        <v>1.996</v>
      </c>
      <c r="U114" s="66">
        <v>0.47699999999999998</v>
      </c>
      <c r="V114" s="65">
        <v>312799219</v>
      </c>
      <c r="W114" s="65">
        <v>308247768</v>
      </c>
      <c r="X114" s="65">
        <v>40892465</v>
      </c>
      <c r="Y114" s="65">
        <v>39845910</v>
      </c>
      <c r="Z114" s="65">
        <v>370</v>
      </c>
      <c r="AA114" s="65">
        <v>311</v>
      </c>
      <c r="AB114" s="67">
        <v>0.67020000000000002</v>
      </c>
      <c r="AC114" s="65">
        <v>0</v>
      </c>
      <c r="AD114" s="66">
        <v>0.17749999999999999</v>
      </c>
      <c r="AE114" s="66">
        <v>0.996</v>
      </c>
      <c r="AF114" s="65">
        <v>311</v>
      </c>
      <c r="AG114" s="65">
        <v>270</v>
      </c>
      <c r="AH114" s="65">
        <v>322</v>
      </c>
      <c r="AI114" s="65">
        <v>957291</v>
      </c>
      <c r="AJ114" s="66">
        <v>0.64700000000000002</v>
      </c>
      <c r="AK114" s="66">
        <v>0.75600000000000001</v>
      </c>
      <c r="AL114" s="66">
        <v>0.85599999999999998</v>
      </c>
      <c r="AM114" s="66">
        <v>0.75600000000000001</v>
      </c>
      <c r="AN114" s="66">
        <v>0.78800000000000003</v>
      </c>
      <c r="AO114" s="66">
        <v>0.375</v>
      </c>
      <c r="AP114" s="66">
        <v>0.41399999999999998</v>
      </c>
      <c r="AQ114" s="66">
        <v>0.41399999999999998</v>
      </c>
    </row>
    <row r="115" spans="1:43" x14ac:dyDescent="0.2">
      <c r="A115" s="61" t="s">
        <v>248</v>
      </c>
      <c r="B115" s="58" t="s">
        <v>249</v>
      </c>
      <c r="C115" s="65">
        <v>1952745</v>
      </c>
      <c r="D115" s="65">
        <v>154289</v>
      </c>
      <c r="E115" s="66">
        <v>1.7949999999999999</v>
      </c>
      <c r="F115" s="65">
        <v>18858</v>
      </c>
      <c r="G115" s="65">
        <v>56574</v>
      </c>
      <c r="H115" s="66">
        <v>0.25</v>
      </c>
      <c r="I115" s="65">
        <v>22814</v>
      </c>
      <c r="J115" s="66">
        <v>0.73099999999999998</v>
      </c>
      <c r="K115" s="65">
        <v>840575622</v>
      </c>
      <c r="L115" s="65">
        <v>335</v>
      </c>
      <c r="M115" s="65">
        <v>2509180</v>
      </c>
      <c r="N115" s="65">
        <v>198963</v>
      </c>
      <c r="O115" s="66">
        <v>0.66300000000000003</v>
      </c>
      <c r="P115" s="65">
        <v>437</v>
      </c>
      <c r="Q115" s="65">
        <v>445</v>
      </c>
      <c r="R115" s="65">
        <v>441</v>
      </c>
      <c r="S115" s="66">
        <v>1.0449999999999999</v>
      </c>
      <c r="T115" s="66">
        <v>2</v>
      </c>
      <c r="U115" s="66">
        <v>0.2</v>
      </c>
      <c r="V115" s="65">
        <v>837565320</v>
      </c>
      <c r="W115" s="65">
        <v>843585924</v>
      </c>
      <c r="X115" s="65">
        <v>66146809</v>
      </c>
      <c r="Y115" s="65">
        <v>66652922</v>
      </c>
      <c r="Z115" s="65">
        <v>432</v>
      </c>
      <c r="AA115" s="65">
        <v>344</v>
      </c>
      <c r="AB115" s="67">
        <v>0.66369999999999996</v>
      </c>
      <c r="AC115" s="65">
        <v>20</v>
      </c>
      <c r="AD115" s="66">
        <v>0.27350000000000002</v>
      </c>
      <c r="AE115" s="66">
        <v>1.0900000000000001</v>
      </c>
      <c r="AF115" s="65">
        <v>345</v>
      </c>
      <c r="AG115" s="65">
        <v>341</v>
      </c>
      <c r="AH115" s="65">
        <v>354</v>
      </c>
      <c r="AI115" s="65">
        <v>2383011</v>
      </c>
      <c r="AJ115" s="66">
        <v>0.20499999999999999</v>
      </c>
      <c r="AK115" s="66">
        <v>0.40699999999999997</v>
      </c>
      <c r="AL115" s="66">
        <v>0.50700000000000001</v>
      </c>
      <c r="AM115" s="66">
        <v>0.40699999999999997</v>
      </c>
      <c r="AN115" s="66">
        <v>0.42199999999999999</v>
      </c>
      <c r="AO115" s="66">
        <v>0.13100000000000001</v>
      </c>
      <c r="AP115" s="66">
        <v>0</v>
      </c>
      <c r="AQ115" s="66">
        <v>0.36</v>
      </c>
    </row>
    <row r="116" spans="1:43" x14ac:dyDescent="0.2">
      <c r="A116" s="61" t="s">
        <v>250</v>
      </c>
      <c r="B116" s="58" t="s">
        <v>251</v>
      </c>
      <c r="C116" s="65">
        <v>1374726</v>
      </c>
      <c r="D116" s="65">
        <v>149683</v>
      </c>
      <c r="E116" s="66">
        <v>1.3520000000000001</v>
      </c>
      <c r="F116" s="65">
        <v>23379</v>
      </c>
      <c r="G116" s="65">
        <v>70137</v>
      </c>
      <c r="H116" s="66">
        <v>0.311</v>
      </c>
      <c r="I116" s="65">
        <v>25555</v>
      </c>
      <c r="J116" s="66">
        <v>0.79800000000000004</v>
      </c>
      <c r="K116" s="65">
        <v>459917901</v>
      </c>
      <c r="L116" s="65">
        <v>262</v>
      </c>
      <c r="M116" s="65">
        <v>1755411</v>
      </c>
      <c r="N116" s="65">
        <v>192532</v>
      </c>
      <c r="O116" s="66">
        <v>0.64200000000000002</v>
      </c>
      <c r="P116" s="65">
        <v>323</v>
      </c>
      <c r="Q116" s="65">
        <v>342</v>
      </c>
      <c r="R116" s="65">
        <v>333</v>
      </c>
      <c r="S116" s="66">
        <v>1.0449999999999999</v>
      </c>
      <c r="T116" s="66">
        <v>1.9910000000000001</v>
      </c>
      <c r="U116" s="66">
        <v>0.27100000000000002</v>
      </c>
      <c r="V116" s="65">
        <v>456553034</v>
      </c>
      <c r="W116" s="65">
        <v>463282769</v>
      </c>
      <c r="X116" s="65">
        <v>48507725</v>
      </c>
      <c r="Y116" s="65">
        <v>50443385</v>
      </c>
      <c r="Z116" s="65">
        <v>337</v>
      </c>
      <c r="AA116" s="65">
        <v>245</v>
      </c>
      <c r="AB116" s="67">
        <v>0.61850000000000005</v>
      </c>
      <c r="AC116" s="65">
        <v>0</v>
      </c>
      <c r="AD116" s="66">
        <v>0.2409</v>
      </c>
      <c r="AE116" s="66">
        <v>0.99099999999999999</v>
      </c>
      <c r="AF116" s="65">
        <v>247</v>
      </c>
      <c r="AG116" s="65">
        <v>239</v>
      </c>
      <c r="AH116" s="65">
        <v>279</v>
      </c>
      <c r="AI116" s="65">
        <v>1660511</v>
      </c>
      <c r="AJ116" s="66">
        <v>0.4</v>
      </c>
      <c r="AK116" s="66">
        <v>0.55300000000000005</v>
      </c>
      <c r="AL116" s="66">
        <v>0.65300000000000002</v>
      </c>
      <c r="AM116" s="66">
        <v>0.55300000000000005</v>
      </c>
      <c r="AN116" s="66">
        <v>0.55300000000000005</v>
      </c>
      <c r="AO116" s="66">
        <v>0.38500000000000001</v>
      </c>
      <c r="AP116" s="66">
        <v>0</v>
      </c>
      <c r="AQ116" s="66">
        <v>0.38500000000000001</v>
      </c>
    </row>
    <row r="117" spans="1:43" x14ac:dyDescent="0.2">
      <c r="A117" s="61" t="s">
        <v>252</v>
      </c>
      <c r="B117" s="58" t="s">
        <v>253</v>
      </c>
      <c r="C117" s="65">
        <v>284235</v>
      </c>
      <c r="D117" s="65">
        <v>95514</v>
      </c>
      <c r="E117" s="66">
        <v>0.41899999999999998</v>
      </c>
      <c r="F117" s="65">
        <v>11389</v>
      </c>
      <c r="G117" s="65">
        <v>34167</v>
      </c>
      <c r="H117" s="66">
        <v>0.78700000000000003</v>
      </c>
      <c r="I117" s="65">
        <v>5807</v>
      </c>
      <c r="J117" s="66">
        <v>0.93799999999999994</v>
      </c>
      <c r="K117" s="65">
        <v>376611757</v>
      </c>
      <c r="L117" s="65">
        <v>1081</v>
      </c>
      <c r="M117" s="65">
        <v>348392</v>
      </c>
      <c r="N117" s="65">
        <v>117073</v>
      </c>
      <c r="O117" s="66">
        <v>0.39</v>
      </c>
      <c r="P117" s="65">
        <v>1283</v>
      </c>
      <c r="Q117" s="65">
        <v>1302</v>
      </c>
      <c r="R117" s="65">
        <v>1293</v>
      </c>
      <c r="S117" s="66">
        <v>1.0449999999999999</v>
      </c>
      <c r="T117" s="66">
        <v>1.7070000000000001</v>
      </c>
      <c r="U117" s="66">
        <v>0.878</v>
      </c>
      <c r="V117" s="65">
        <v>386043346</v>
      </c>
      <c r="W117" s="65">
        <v>376611757</v>
      </c>
      <c r="X117" s="65">
        <v>123986062</v>
      </c>
      <c r="Y117" s="65">
        <v>126556919</v>
      </c>
      <c r="Z117" s="65">
        <v>1325</v>
      </c>
      <c r="AA117" s="65">
        <v>1082</v>
      </c>
      <c r="AB117" s="67">
        <v>0.52869999999999995</v>
      </c>
      <c r="AC117" s="65">
        <v>8</v>
      </c>
      <c r="AD117" s="66">
        <v>0.1706</v>
      </c>
      <c r="AE117" s="66">
        <v>0.70699999999999996</v>
      </c>
      <c r="AF117" s="65">
        <v>1083</v>
      </c>
      <c r="AG117" s="65">
        <v>1039</v>
      </c>
      <c r="AH117" s="65">
        <v>1126</v>
      </c>
      <c r="AI117" s="65">
        <v>334468</v>
      </c>
      <c r="AJ117" s="66">
        <v>0.9</v>
      </c>
      <c r="AK117" s="66">
        <v>0.81499999999999995</v>
      </c>
      <c r="AL117" s="66">
        <v>0.91500000000000004</v>
      </c>
      <c r="AM117" s="66">
        <v>0.89600000000000002</v>
      </c>
      <c r="AN117" s="66">
        <v>0.93500000000000005</v>
      </c>
      <c r="AO117" s="66">
        <v>0.5</v>
      </c>
      <c r="AP117" s="66">
        <v>0.79600000000000004</v>
      </c>
      <c r="AQ117" s="66">
        <v>0.79600000000000004</v>
      </c>
    </row>
    <row r="118" spans="1:43" x14ac:dyDescent="0.2">
      <c r="A118" s="61" t="s">
        <v>254</v>
      </c>
      <c r="B118" s="58" t="s">
        <v>255</v>
      </c>
      <c r="C118" s="65">
        <v>552517</v>
      </c>
      <c r="D118" s="65">
        <v>120216</v>
      </c>
      <c r="E118" s="66">
        <v>0.67400000000000004</v>
      </c>
      <c r="F118" s="65">
        <v>18226</v>
      </c>
      <c r="G118" s="65">
        <v>54678</v>
      </c>
      <c r="H118" s="66">
        <v>0.65700000000000003</v>
      </c>
      <c r="I118" s="65">
        <v>13287</v>
      </c>
      <c r="J118" s="66">
        <v>0.89900000000000002</v>
      </c>
      <c r="K118" s="65">
        <v>202221566</v>
      </c>
      <c r="L118" s="65">
        <v>286</v>
      </c>
      <c r="M118" s="65">
        <v>707068</v>
      </c>
      <c r="N118" s="65">
        <v>153843</v>
      </c>
      <c r="O118" s="66">
        <v>0.51300000000000001</v>
      </c>
      <c r="P118" s="65">
        <v>315</v>
      </c>
      <c r="Q118" s="65">
        <v>291</v>
      </c>
      <c r="R118" s="65">
        <v>315</v>
      </c>
      <c r="S118" s="66">
        <v>1.0449999999999999</v>
      </c>
      <c r="T118" s="66">
        <v>1.9359999999999999</v>
      </c>
      <c r="U118" s="66">
        <v>0.58099999999999996</v>
      </c>
      <c r="V118" s="65">
        <v>207116749</v>
      </c>
      <c r="W118" s="65">
        <v>202221566</v>
      </c>
      <c r="X118" s="65">
        <v>59347334</v>
      </c>
      <c r="Y118" s="65">
        <v>43999376</v>
      </c>
      <c r="Z118" s="65">
        <v>366</v>
      </c>
      <c r="AA118" s="65">
        <v>267</v>
      </c>
      <c r="AB118" s="67">
        <v>0.62409999999999999</v>
      </c>
      <c r="AC118" s="65">
        <v>0</v>
      </c>
      <c r="AD118" s="66">
        <v>0.22020000000000001</v>
      </c>
      <c r="AE118" s="66">
        <v>0.93600000000000005</v>
      </c>
      <c r="AF118" s="65">
        <v>268</v>
      </c>
      <c r="AG118" s="65">
        <v>281</v>
      </c>
      <c r="AH118" s="65">
        <v>306</v>
      </c>
      <c r="AI118" s="65">
        <v>660854</v>
      </c>
      <c r="AJ118" s="66">
        <v>0.76600000000000001</v>
      </c>
      <c r="AK118" s="66">
        <v>0.74</v>
      </c>
      <c r="AL118" s="66">
        <v>0.84</v>
      </c>
      <c r="AM118" s="66">
        <v>0.73199999999999998</v>
      </c>
      <c r="AN118" s="66">
        <v>0.76300000000000001</v>
      </c>
      <c r="AO118" s="66">
        <v>0.56299999999999994</v>
      </c>
      <c r="AP118" s="66">
        <v>0.59599999999999997</v>
      </c>
      <c r="AQ118" s="66">
        <v>0.59599999999999997</v>
      </c>
    </row>
    <row r="119" spans="1:43" x14ac:dyDescent="0.2">
      <c r="A119" s="61" t="s">
        <v>256</v>
      </c>
      <c r="B119" s="58" t="s">
        <v>257</v>
      </c>
      <c r="C119" s="65">
        <v>760948</v>
      </c>
      <c r="D119" s="65">
        <v>121060</v>
      </c>
      <c r="E119" s="66">
        <v>0.83</v>
      </c>
      <c r="F119" s="65">
        <v>16441</v>
      </c>
      <c r="G119" s="65">
        <v>49323</v>
      </c>
      <c r="H119" s="66">
        <v>0.57699999999999996</v>
      </c>
      <c r="I119" s="65">
        <v>15514</v>
      </c>
      <c r="J119" s="66">
        <v>0.876</v>
      </c>
      <c r="K119" s="65">
        <v>280028936</v>
      </c>
      <c r="L119" s="65">
        <v>307</v>
      </c>
      <c r="M119" s="65">
        <v>912146</v>
      </c>
      <c r="N119" s="65">
        <v>145114</v>
      </c>
      <c r="O119" s="66">
        <v>0.48399999999999999</v>
      </c>
      <c r="P119" s="65">
        <v>380</v>
      </c>
      <c r="Q119" s="65">
        <v>396</v>
      </c>
      <c r="R119" s="65">
        <v>388</v>
      </c>
      <c r="S119" s="66">
        <v>1.0449999999999999</v>
      </c>
      <c r="T119" s="66">
        <v>1.901</v>
      </c>
      <c r="U119" s="66">
        <v>0.49199999999999999</v>
      </c>
      <c r="V119" s="65">
        <v>280187970</v>
      </c>
      <c r="W119" s="65">
        <v>280028936</v>
      </c>
      <c r="X119" s="65">
        <v>41594656</v>
      </c>
      <c r="Y119" s="65">
        <v>44550193</v>
      </c>
      <c r="Z119" s="65">
        <v>368</v>
      </c>
      <c r="AA119" s="65">
        <v>336</v>
      </c>
      <c r="AB119" s="67">
        <v>0.52649999999999997</v>
      </c>
      <c r="AC119" s="65">
        <v>0</v>
      </c>
      <c r="AD119" s="66">
        <v>0.20300000000000001</v>
      </c>
      <c r="AE119" s="66">
        <v>0.90100000000000002</v>
      </c>
      <c r="AF119" s="65">
        <v>339</v>
      </c>
      <c r="AG119" s="65">
        <v>308</v>
      </c>
      <c r="AH119" s="65">
        <v>320</v>
      </c>
      <c r="AI119" s="65">
        <v>875090</v>
      </c>
      <c r="AJ119" s="66">
        <v>0.65700000000000003</v>
      </c>
      <c r="AK119" s="66">
        <v>0.70099999999999996</v>
      </c>
      <c r="AL119" s="66">
        <v>0.80100000000000005</v>
      </c>
      <c r="AM119" s="66">
        <v>0.70099999999999996</v>
      </c>
      <c r="AN119" s="66">
        <v>0.73099999999999998</v>
      </c>
      <c r="AO119" s="66">
        <v>0.52700000000000002</v>
      </c>
      <c r="AP119" s="66">
        <v>0.46400000000000002</v>
      </c>
      <c r="AQ119" s="66">
        <v>0.52700000000000002</v>
      </c>
    </row>
    <row r="120" spans="1:43" x14ac:dyDescent="0.2">
      <c r="A120" s="61" t="s">
        <v>258</v>
      </c>
      <c r="B120" s="58" t="s">
        <v>259</v>
      </c>
      <c r="C120" s="65">
        <v>470807</v>
      </c>
      <c r="D120" s="65">
        <v>94905</v>
      </c>
      <c r="E120" s="66">
        <v>0.55800000000000005</v>
      </c>
      <c r="F120" s="65">
        <v>13921</v>
      </c>
      <c r="G120" s="65">
        <v>41763</v>
      </c>
      <c r="H120" s="66">
        <v>0.71599999999999997</v>
      </c>
      <c r="I120" s="65">
        <v>7581</v>
      </c>
      <c r="J120" s="66">
        <v>0.91700000000000004</v>
      </c>
      <c r="K120" s="65">
        <v>524950614</v>
      </c>
      <c r="L120" s="65">
        <v>899</v>
      </c>
      <c r="M120" s="65">
        <v>583927</v>
      </c>
      <c r="N120" s="65">
        <v>117708</v>
      </c>
      <c r="O120" s="66">
        <v>0.39200000000000002</v>
      </c>
      <c r="P120" s="65">
        <v>1080</v>
      </c>
      <c r="Q120" s="65">
        <v>1107</v>
      </c>
      <c r="R120" s="65">
        <v>1094</v>
      </c>
      <c r="S120" s="66">
        <v>1.0449999999999999</v>
      </c>
      <c r="T120" s="66">
        <v>1.823</v>
      </c>
      <c r="U120" s="66">
        <v>0.70199999999999996</v>
      </c>
      <c r="V120" s="65">
        <v>538062765</v>
      </c>
      <c r="W120" s="65">
        <v>524950614</v>
      </c>
      <c r="X120" s="65">
        <v>98290338</v>
      </c>
      <c r="Y120" s="65">
        <v>105820166</v>
      </c>
      <c r="Z120" s="65">
        <v>1115</v>
      </c>
      <c r="AA120" s="65">
        <v>885</v>
      </c>
      <c r="AB120" s="67">
        <v>0.54590000000000005</v>
      </c>
      <c r="AC120" s="65">
        <v>0</v>
      </c>
      <c r="AD120" s="66">
        <v>0.11840000000000001</v>
      </c>
      <c r="AE120" s="66">
        <v>0.82299999999999995</v>
      </c>
      <c r="AF120" s="65">
        <v>886</v>
      </c>
      <c r="AG120" s="65">
        <v>882</v>
      </c>
      <c r="AH120" s="65">
        <v>942</v>
      </c>
      <c r="AI120" s="65">
        <v>557272</v>
      </c>
      <c r="AJ120" s="66">
        <v>0.9</v>
      </c>
      <c r="AK120" s="66">
        <v>0.80300000000000005</v>
      </c>
      <c r="AL120" s="66">
        <v>0.90300000000000002</v>
      </c>
      <c r="AM120" s="66">
        <v>0.80300000000000005</v>
      </c>
      <c r="AN120" s="66">
        <v>0.83799999999999997</v>
      </c>
      <c r="AO120" s="66">
        <v>0.371</v>
      </c>
      <c r="AP120" s="66">
        <v>0.65900000000000003</v>
      </c>
      <c r="AQ120" s="66">
        <v>0.65900000000000003</v>
      </c>
    </row>
    <row r="121" spans="1:43" x14ac:dyDescent="0.2">
      <c r="A121" s="61" t="s">
        <v>260</v>
      </c>
      <c r="B121" s="58" t="s">
        <v>261</v>
      </c>
      <c r="C121" s="65">
        <v>580589</v>
      </c>
      <c r="D121" s="65">
        <v>202180</v>
      </c>
      <c r="E121" s="66">
        <v>0.873</v>
      </c>
      <c r="F121" s="65">
        <v>15972</v>
      </c>
      <c r="G121" s="65">
        <v>47916</v>
      </c>
      <c r="H121" s="66">
        <v>0.55500000000000005</v>
      </c>
      <c r="I121" s="65">
        <v>14636</v>
      </c>
      <c r="J121" s="66">
        <v>0.87</v>
      </c>
      <c r="K121" s="65">
        <v>2076567649</v>
      </c>
      <c r="L121" s="65">
        <v>2832</v>
      </c>
      <c r="M121" s="65">
        <v>733251</v>
      </c>
      <c r="N121" s="65">
        <v>260149</v>
      </c>
      <c r="O121" s="66">
        <v>0.86799999999999999</v>
      </c>
      <c r="P121" s="65">
        <v>3426</v>
      </c>
      <c r="Q121" s="65">
        <v>3583</v>
      </c>
      <c r="R121" s="65">
        <v>3505</v>
      </c>
      <c r="S121" s="66">
        <v>1.3140000000000001</v>
      </c>
      <c r="T121" s="66">
        <v>1.413</v>
      </c>
      <c r="U121" s="66">
        <v>0.47499999999999998</v>
      </c>
      <c r="V121" s="65">
        <v>2037468939</v>
      </c>
      <c r="W121" s="65">
        <v>2115666360</v>
      </c>
      <c r="X121" s="65">
        <v>708550401</v>
      </c>
      <c r="Y121" s="65">
        <v>736744589</v>
      </c>
      <c r="Z121" s="65">
        <v>3644</v>
      </c>
      <c r="AA121" s="65">
        <v>2754</v>
      </c>
      <c r="AB121" s="67">
        <v>0.4652</v>
      </c>
      <c r="AC121" s="65">
        <v>75</v>
      </c>
      <c r="AD121" s="66">
        <v>0.14860000000000001</v>
      </c>
      <c r="AE121" s="66">
        <v>0.41299999999999998</v>
      </c>
      <c r="AF121" s="65">
        <v>2813</v>
      </c>
      <c r="AG121" s="65">
        <v>3038</v>
      </c>
      <c r="AH121" s="65">
        <v>2959</v>
      </c>
      <c r="AI121" s="65">
        <v>714993</v>
      </c>
      <c r="AJ121" s="66">
        <v>0.61499999999999999</v>
      </c>
      <c r="AK121" s="66">
        <v>0.64200000000000002</v>
      </c>
      <c r="AL121" s="66">
        <v>0.74199999999999999</v>
      </c>
      <c r="AM121" s="66">
        <v>0.66200000000000003</v>
      </c>
      <c r="AN121" s="66">
        <v>0.69</v>
      </c>
      <c r="AO121" s="66">
        <v>0.58199999999999996</v>
      </c>
      <c r="AP121" s="66">
        <v>0.56200000000000006</v>
      </c>
      <c r="AQ121" s="66">
        <v>0.58199999999999996</v>
      </c>
    </row>
    <row r="122" spans="1:43" x14ac:dyDescent="0.2">
      <c r="A122" s="61" t="s">
        <v>262</v>
      </c>
      <c r="B122" s="58" t="s">
        <v>263</v>
      </c>
      <c r="C122" s="65">
        <v>486793</v>
      </c>
      <c r="D122" s="65">
        <v>156874</v>
      </c>
      <c r="E122" s="66">
        <v>0.70299999999999996</v>
      </c>
      <c r="F122" s="65">
        <v>15492</v>
      </c>
      <c r="G122" s="65">
        <v>46476</v>
      </c>
      <c r="H122" s="66">
        <v>0.64200000000000002</v>
      </c>
      <c r="I122" s="65">
        <v>13605</v>
      </c>
      <c r="J122" s="66">
        <v>0.89500000000000002</v>
      </c>
      <c r="K122" s="65">
        <v>817317048</v>
      </c>
      <c r="L122" s="65">
        <v>1364</v>
      </c>
      <c r="M122" s="65">
        <v>599206</v>
      </c>
      <c r="N122" s="65">
        <v>193332</v>
      </c>
      <c r="O122" s="66">
        <v>0.64500000000000002</v>
      </c>
      <c r="P122" s="65">
        <v>1650</v>
      </c>
      <c r="Q122" s="65">
        <v>1643</v>
      </c>
      <c r="R122" s="65">
        <v>1650</v>
      </c>
      <c r="S122" s="66">
        <v>1.3140000000000001</v>
      </c>
      <c r="T122" s="66">
        <v>1.5589999999999999</v>
      </c>
      <c r="U122" s="66">
        <v>0.54400000000000004</v>
      </c>
      <c r="V122" s="65">
        <v>816334643</v>
      </c>
      <c r="W122" s="65">
        <v>818299453</v>
      </c>
      <c r="X122" s="65">
        <v>236341817</v>
      </c>
      <c r="Y122" s="65">
        <v>263705399</v>
      </c>
      <c r="Z122" s="65">
        <v>1681</v>
      </c>
      <c r="AA122" s="65">
        <v>1374</v>
      </c>
      <c r="AB122" s="67">
        <v>0.57440000000000002</v>
      </c>
      <c r="AC122" s="65">
        <v>100</v>
      </c>
      <c r="AD122" s="66">
        <v>0.10050000000000001</v>
      </c>
      <c r="AE122" s="66">
        <v>0.55900000000000005</v>
      </c>
      <c r="AF122" s="65">
        <v>1393</v>
      </c>
      <c r="AG122" s="65">
        <v>1503</v>
      </c>
      <c r="AH122" s="65">
        <v>1425</v>
      </c>
      <c r="AI122" s="65">
        <v>574245</v>
      </c>
      <c r="AJ122" s="66">
        <v>0.69599999999999995</v>
      </c>
      <c r="AK122" s="66">
        <v>0.67100000000000004</v>
      </c>
      <c r="AL122" s="66">
        <v>0.77100000000000002</v>
      </c>
      <c r="AM122" s="66">
        <v>0.749</v>
      </c>
      <c r="AN122" s="66">
        <v>0.749</v>
      </c>
      <c r="AO122" s="66">
        <v>0.65</v>
      </c>
      <c r="AP122" s="66">
        <v>0.64900000000000002</v>
      </c>
      <c r="AQ122" s="66">
        <v>0.65</v>
      </c>
    </row>
    <row r="123" spans="1:43" x14ac:dyDescent="0.2">
      <c r="A123" s="61" t="s">
        <v>264</v>
      </c>
      <c r="B123" s="58" t="s">
        <v>265</v>
      </c>
      <c r="C123" s="65">
        <v>574586</v>
      </c>
      <c r="D123" s="65">
        <v>185788</v>
      </c>
      <c r="E123" s="66">
        <v>0.83199999999999996</v>
      </c>
      <c r="F123" s="65">
        <v>16355</v>
      </c>
      <c r="G123" s="65">
        <v>49065</v>
      </c>
      <c r="H123" s="66">
        <v>0.57599999999999996</v>
      </c>
      <c r="I123" s="65">
        <v>17625</v>
      </c>
      <c r="J123" s="66">
        <v>0.876</v>
      </c>
      <c r="K123" s="65">
        <v>2506346846</v>
      </c>
      <c r="L123" s="65">
        <v>3435</v>
      </c>
      <c r="M123" s="65">
        <v>729649</v>
      </c>
      <c r="N123" s="65">
        <v>235927</v>
      </c>
      <c r="O123" s="66">
        <v>0.78700000000000003</v>
      </c>
      <c r="P123" s="65">
        <v>4239</v>
      </c>
      <c r="Q123" s="65">
        <v>4178</v>
      </c>
      <c r="R123" s="65">
        <v>4239</v>
      </c>
      <c r="S123" s="66">
        <v>1.3140000000000001</v>
      </c>
      <c r="T123" s="66">
        <v>1.403</v>
      </c>
      <c r="U123" s="66">
        <v>0.46700000000000003</v>
      </c>
      <c r="V123" s="65">
        <v>2523525571</v>
      </c>
      <c r="W123" s="65">
        <v>2506346846</v>
      </c>
      <c r="X123" s="65">
        <v>770313751</v>
      </c>
      <c r="Y123" s="65">
        <v>810410150</v>
      </c>
      <c r="Z123" s="65">
        <v>4362</v>
      </c>
      <c r="AA123" s="65">
        <v>3448</v>
      </c>
      <c r="AB123" s="67">
        <v>0.50729999999999997</v>
      </c>
      <c r="AC123" s="65">
        <v>107</v>
      </c>
      <c r="AD123" s="66">
        <v>8.8800000000000004E-2</v>
      </c>
      <c r="AE123" s="66">
        <v>0.40300000000000002</v>
      </c>
      <c r="AF123" s="65">
        <v>3616</v>
      </c>
      <c r="AG123" s="65">
        <v>3753</v>
      </c>
      <c r="AH123" s="65">
        <v>3599</v>
      </c>
      <c r="AI123" s="65">
        <v>696400</v>
      </c>
      <c r="AJ123" s="66">
        <v>0.626</v>
      </c>
      <c r="AK123" s="66">
        <v>0.58299999999999996</v>
      </c>
      <c r="AL123" s="66">
        <v>0.68300000000000005</v>
      </c>
      <c r="AM123" s="66">
        <v>0.67400000000000004</v>
      </c>
      <c r="AN123" s="66">
        <v>0.67400000000000004</v>
      </c>
      <c r="AO123" s="66">
        <v>0.67700000000000005</v>
      </c>
      <c r="AP123" s="66">
        <v>0.57399999999999995</v>
      </c>
      <c r="AQ123" s="66">
        <v>0.67700000000000005</v>
      </c>
    </row>
    <row r="124" spans="1:43" x14ac:dyDescent="0.2">
      <c r="A124" s="61" t="s">
        <v>266</v>
      </c>
      <c r="B124" s="58" t="s">
        <v>267</v>
      </c>
      <c r="C124" s="65">
        <v>1331459</v>
      </c>
      <c r="D124" s="65">
        <v>284153</v>
      </c>
      <c r="E124" s="66">
        <v>1.6120000000000001</v>
      </c>
      <c r="F124" s="65">
        <v>19097</v>
      </c>
      <c r="G124" s="65">
        <v>57291</v>
      </c>
      <c r="H124" s="66">
        <v>0.25</v>
      </c>
      <c r="I124" s="65">
        <v>23400</v>
      </c>
      <c r="J124" s="66">
        <v>0.75900000000000001</v>
      </c>
      <c r="K124" s="65">
        <v>1072022520</v>
      </c>
      <c r="L124" s="65">
        <v>651</v>
      </c>
      <c r="M124" s="65">
        <v>1646731</v>
      </c>
      <c r="N124" s="65">
        <v>358792</v>
      </c>
      <c r="O124" s="66">
        <v>1.1970000000000001</v>
      </c>
      <c r="P124" s="65">
        <v>790</v>
      </c>
      <c r="Q124" s="65">
        <v>793</v>
      </c>
      <c r="R124" s="65">
        <v>792</v>
      </c>
      <c r="S124" s="66">
        <v>1.3140000000000001</v>
      </c>
      <c r="T124" s="66">
        <v>1.8979999999999999</v>
      </c>
      <c r="U124" s="66">
        <v>0.23200000000000001</v>
      </c>
      <c r="V124" s="65">
        <v>1049584929</v>
      </c>
      <c r="W124" s="65">
        <v>1094460112</v>
      </c>
      <c r="X124" s="65">
        <v>206373664</v>
      </c>
      <c r="Y124" s="65">
        <v>233574102</v>
      </c>
      <c r="Z124" s="65">
        <v>822</v>
      </c>
      <c r="AA124" s="65">
        <v>630</v>
      </c>
      <c r="AB124" s="67">
        <v>0.63</v>
      </c>
      <c r="AC124" s="65">
        <v>100</v>
      </c>
      <c r="AD124" s="66">
        <v>0.1032</v>
      </c>
      <c r="AE124" s="66">
        <v>0.89800000000000002</v>
      </c>
      <c r="AF124" s="65">
        <v>1002</v>
      </c>
      <c r="AG124" s="65">
        <v>653</v>
      </c>
      <c r="AH124" s="65">
        <v>677</v>
      </c>
      <c r="AI124" s="65">
        <v>1616632</v>
      </c>
      <c r="AJ124" s="66">
        <v>0.25800000000000001</v>
      </c>
      <c r="AK124" s="66">
        <v>0.59399999999999997</v>
      </c>
      <c r="AL124" s="66">
        <v>0.69399999999999995</v>
      </c>
      <c r="AM124" s="66">
        <v>0.59399999999999997</v>
      </c>
      <c r="AN124" s="66">
        <v>0.59399999999999997</v>
      </c>
      <c r="AO124" s="66">
        <v>0.40300000000000002</v>
      </c>
      <c r="AP124" s="66">
        <v>0.01</v>
      </c>
      <c r="AQ124" s="66">
        <v>0.40300000000000002</v>
      </c>
    </row>
    <row r="125" spans="1:43" x14ac:dyDescent="0.2">
      <c r="A125" s="61" t="s">
        <v>268</v>
      </c>
      <c r="B125" s="58" t="s">
        <v>269</v>
      </c>
      <c r="C125" s="65">
        <v>849648</v>
      </c>
      <c r="D125" s="65">
        <v>275812</v>
      </c>
      <c r="E125" s="66">
        <v>1.234</v>
      </c>
      <c r="F125" s="65">
        <v>21112</v>
      </c>
      <c r="G125" s="65">
        <v>63336</v>
      </c>
      <c r="H125" s="66">
        <v>0.371</v>
      </c>
      <c r="I125" s="65">
        <v>25834</v>
      </c>
      <c r="J125" s="66">
        <v>0.81499999999999995</v>
      </c>
      <c r="K125" s="65">
        <v>1135998422</v>
      </c>
      <c r="L125" s="65">
        <v>1135</v>
      </c>
      <c r="M125" s="65">
        <v>1000879</v>
      </c>
      <c r="N125" s="65">
        <v>327573</v>
      </c>
      <c r="O125" s="66">
        <v>1.093</v>
      </c>
      <c r="P125" s="65">
        <v>1300</v>
      </c>
      <c r="Q125" s="65">
        <v>1304</v>
      </c>
      <c r="R125" s="65">
        <v>1302</v>
      </c>
      <c r="S125" s="66">
        <v>1.3140000000000001</v>
      </c>
      <c r="T125" s="66">
        <v>1.3180000000000001</v>
      </c>
      <c r="U125" s="66">
        <v>0.312</v>
      </c>
      <c r="V125" s="65">
        <v>1126670509</v>
      </c>
      <c r="W125" s="65">
        <v>1145326336</v>
      </c>
      <c r="X125" s="65">
        <v>343327224</v>
      </c>
      <c r="Y125" s="65">
        <v>371795413</v>
      </c>
      <c r="Z125" s="65">
        <v>1348</v>
      </c>
      <c r="AA125" s="65">
        <v>1123</v>
      </c>
      <c r="AB125" s="67">
        <v>0.31540000000000001</v>
      </c>
      <c r="AC125" s="65">
        <v>79</v>
      </c>
      <c r="AD125" s="66">
        <v>1.5599999999999999E-2</v>
      </c>
      <c r="AE125" s="66">
        <v>0.318</v>
      </c>
      <c r="AF125" s="65">
        <v>1525</v>
      </c>
      <c r="AG125" s="65">
        <v>1223</v>
      </c>
      <c r="AH125" s="65">
        <v>1210</v>
      </c>
      <c r="AI125" s="65">
        <v>946550</v>
      </c>
      <c r="AJ125" s="66">
        <v>0.48699999999999999</v>
      </c>
      <c r="AK125" s="66">
        <v>0.42099999999999999</v>
      </c>
      <c r="AL125" s="66">
        <v>0.52100000000000002</v>
      </c>
      <c r="AM125" s="66">
        <v>0.52100000000000002</v>
      </c>
      <c r="AN125" s="66">
        <v>0.52100000000000002</v>
      </c>
      <c r="AO125" s="66">
        <v>0.68600000000000005</v>
      </c>
      <c r="AP125" s="66">
        <v>0.42099999999999999</v>
      </c>
      <c r="AQ125" s="66">
        <v>0.68600000000000005</v>
      </c>
    </row>
    <row r="126" spans="1:43" x14ac:dyDescent="0.2">
      <c r="A126" s="61" t="s">
        <v>270</v>
      </c>
      <c r="B126" s="58" t="s">
        <v>271</v>
      </c>
      <c r="C126" s="65">
        <v>1596104</v>
      </c>
      <c r="D126" s="65">
        <v>307791</v>
      </c>
      <c r="E126" s="66">
        <v>1.861</v>
      </c>
      <c r="F126" s="65">
        <v>22194</v>
      </c>
      <c r="G126" s="65">
        <v>66582</v>
      </c>
      <c r="H126" s="66">
        <v>0.25</v>
      </c>
      <c r="I126" s="65">
        <v>27396</v>
      </c>
      <c r="J126" s="66">
        <v>0.72099999999999997</v>
      </c>
      <c r="K126" s="65">
        <v>1695921654</v>
      </c>
      <c r="L126" s="65">
        <v>860</v>
      </c>
      <c r="M126" s="65">
        <v>1972001</v>
      </c>
      <c r="N126" s="65">
        <v>385812</v>
      </c>
      <c r="O126" s="66">
        <v>1.2869999999999999</v>
      </c>
      <c r="P126" s="65">
        <v>1071</v>
      </c>
      <c r="Q126" s="65">
        <v>1070</v>
      </c>
      <c r="R126" s="65">
        <v>1071</v>
      </c>
      <c r="S126" s="66">
        <v>1.3140000000000001</v>
      </c>
      <c r="T126" s="66">
        <v>1.7290000000000001</v>
      </c>
      <c r="U126" s="66">
        <v>0.182</v>
      </c>
      <c r="V126" s="65">
        <v>1671243061</v>
      </c>
      <c r="W126" s="65">
        <v>1720600247</v>
      </c>
      <c r="X126" s="65">
        <v>320916186</v>
      </c>
      <c r="Y126" s="65">
        <v>331799061</v>
      </c>
      <c r="Z126" s="65">
        <v>1078</v>
      </c>
      <c r="AA126" s="65">
        <v>872</v>
      </c>
      <c r="AB126" s="67">
        <v>0.41610000000000003</v>
      </c>
      <c r="AC126" s="65">
        <v>33</v>
      </c>
      <c r="AD126" s="66">
        <v>0.10340000000000001</v>
      </c>
      <c r="AE126" s="66">
        <v>0.72899999999999998</v>
      </c>
      <c r="AF126" s="65">
        <v>881</v>
      </c>
      <c r="AG126" s="65">
        <v>918</v>
      </c>
      <c r="AH126" s="65">
        <v>908</v>
      </c>
      <c r="AI126" s="65">
        <v>1894934</v>
      </c>
      <c r="AJ126" s="66">
        <v>0.17299999999999999</v>
      </c>
      <c r="AK126" s="66">
        <v>0.46800000000000003</v>
      </c>
      <c r="AL126" s="66">
        <v>0.56799999999999995</v>
      </c>
      <c r="AM126" s="66">
        <v>0.46800000000000003</v>
      </c>
      <c r="AN126" s="66">
        <v>0.46800000000000003</v>
      </c>
      <c r="AO126" s="66">
        <v>0.41699999999999998</v>
      </c>
      <c r="AP126" s="66">
        <v>0</v>
      </c>
      <c r="AQ126" s="66">
        <v>0.41699999999999998</v>
      </c>
    </row>
    <row r="127" spans="1:43" x14ac:dyDescent="0.2">
      <c r="A127" s="61" t="s">
        <v>272</v>
      </c>
      <c r="B127" s="58" t="s">
        <v>273</v>
      </c>
      <c r="C127" s="65">
        <v>284051</v>
      </c>
      <c r="D127" s="65">
        <v>105958</v>
      </c>
      <c r="E127" s="66">
        <v>0.442</v>
      </c>
      <c r="F127" s="65">
        <v>15580</v>
      </c>
      <c r="G127" s="65">
        <v>46740</v>
      </c>
      <c r="H127" s="66">
        <v>0.77500000000000002</v>
      </c>
      <c r="I127" s="65">
        <v>6926</v>
      </c>
      <c r="J127" s="66">
        <v>0.93400000000000005</v>
      </c>
      <c r="K127" s="65">
        <v>1594662390</v>
      </c>
      <c r="L127" s="65">
        <v>4203</v>
      </c>
      <c r="M127" s="65">
        <v>379410</v>
      </c>
      <c r="N127" s="65">
        <v>141530</v>
      </c>
      <c r="O127" s="66">
        <v>0.47199999999999998</v>
      </c>
      <c r="P127" s="65">
        <v>5267</v>
      </c>
      <c r="Q127" s="65">
        <v>5018</v>
      </c>
      <c r="R127" s="65">
        <v>5267</v>
      </c>
      <c r="S127" s="66">
        <v>1.3140000000000001</v>
      </c>
      <c r="T127" s="66">
        <v>1.7569999999999999</v>
      </c>
      <c r="U127" s="66">
        <v>0.85499999999999998</v>
      </c>
      <c r="V127" s="65">
        <v>1624626421</v>
      </c>
      <c r="W127" s="65">
        <v>1594662390</v>
      </c>
      <c r="X127" s="65">
        <v>554825312</v>
      </c>
      <c r="Y127" s="65">
        <v>594851005</v>
      </c>
      <c r="Z127" s="65">
        <v>5614</v>
      </c>
      <c r="AA127" s="65">
        <v>4257</v>
      </c>
      <c r="AB127" s="67">
        <v>0.74280000000000002</v>
      </c>
      <c r="AC127" s="65">
        <v>600</v>
      </c>
      <c r="AD127" s="66">
        <v>0.31330000000000002</v>
      </c>
      <c r="AE127" s="66">
        <v>0.75700000000000001</v>
      </c>
      <c r="AF127" s="65">
        <v>4506</v>
      </c>
      <c r="AG127" s="65">
        <v>4775</v>
      </c>
      <c r="AH127" s="65">
        <v>4304</v>
      </c>
      <c r="AI127" s="65">
        <v>370507</v>
      </c>
      <c r="AJ127" s="66">
        <v>0.9</v>
      </c>
      <c r="AK127" s="66">
        <v>0.77400000000000002</v>
      </c>
      <c r="AL127" s="66">
        <v>0.874</v>
      </c>
      <c r="AM127" s="66">
        <v>0.874</v>
      </c>
      <c r="AN127" s="66">
        <v>0.91200000000000003</v>
      </c>
      <c r="AO127" s="66">
        <v>0.56799999999999995</v>
      </c>
      <c r="AP127" s="66">
        <v>0.77400000000000002</v>
      </c>
      <c r="AQ127" s="66">
        <v>0.77400000000000002</v>
      </c>
    </row>
    <row r="128" spans="1:43" x14ac:dyDescent="0.2">
      <c r="A128" s="61" t="s">
        <v>274</v>
      </c>
      <c r="B128" s="58" t="s">
        <v>275</v>
      </c>
      <c r="C128" s="65">
        <v>524273</v>
      </c>
      <c r="D128" s="65">
        <v>197096</v>
      </c>
      <c r="E128" s="66">
        <v>0.82</v>
      </c>
      <c r="F128" s="65">
        <v>15526</v>
      </c>
      <c r="G128" s="65">
        <v>46578</v>
      </c>
      <c r="H128" s="66">
        <v>0.58199999999999996</v>
      </c>
      <c r="I128" s="65">
        <v>17715</v>
      </c>
      <c r="J128" s="66">
        <v>0.877</v>
      </c>
      <c r="K128" s="65">
        <v>5365416384</v>
      </c>
      <c r="L128" s="65">
        <v>8061</v>
      </c>
      <c r="M128" s="65">
        <v>665601</v>
      </c>
      <c r="N128" s="65">
        <v>250227</v>
      </c>
      <c r="O128" s="66">
        <v>0.83399999999999996</v>
      </c>
      <c r="P128" s="65">
        <v>9784</v>
      </c>
      <c r="Q128" s="65">
        <v>9878</v>
      </c>
      <c r="R128" s="65">
        <v>9831</v>
      </c>
      <c r="S128" s="66">
        <v>1.3140000000000001</v>
      </c>
      <c r="T128" s="66">
        <v>1.2370000000000001</v>
      </c>
      <c r="U128" s="66">
        <v>0.47099999999999997</v>
      </c>
      <c r="V128" s="65">
        <v>5377204526</v>
      </c>
      <c r="W128" s="65">
        <v>5365416384</v>
      </c>
      <c r="X128" s="65">
        <v>1940818665</v>
      </c>
      <c r="Y128" s="65">
        <v>2017083918</v>
      </c>
      <c r="Z128" s="65">
        <v>10234</v>
      </c>
      <c r="AA128" s="65">
        <v>8057</v>
      </c>
      <c r="AB128" s="67">
        <v>0.29299999999999998</v>
      </c>
      <c r="AC128" s="65">
        <v>228</v>
      </c>
      <c r="AD128" s="66">
        <v>5.1200000000000002E-2</v>
      </c>
      <c r="AE128" s="66">
        <v>0.23699999999999999</v>
      </c>
      <c r="AF128" s="65">
        <v>9552</v>
      </c>
      <c r="AG128" s="65">
        <v>8587</v>
      </c>
      <c r="AH128" s="65">
        <v>8605</v>
      </c>
      <c r="AI128" s="65">
        <v>623523</v>
      </c>
      <c r="AJ128" s="66">
        <v>0.66600000000000004</v>
      </c>
      <c r="AK128" s="66">
        <v>0.61899999999999999</v>
      </c>
      <c r="AL128" s="66">
        <v>0.71899999999999997</v>
      </c>
      <c r="AM128" s="66">
        <v>0.71899999999999997</v>
      </c>
      <c r="AN128" s="66">
        <v>0.71899999999999997</v>
      </c>
      <c r="AO128" s="66">
        <v>0.69899999999999995</v>
      </c>
      <c r="AP128" s="66">
        <v>0.61899999999999999</v>
      </c>
      <c r="AQ128" s="66">
        <v>0.69899999999999995</v>
      </c>
    </row>
    <row r="129" spans="1:43" x14ac:dyDescent="0.2">
      <c r="A129" s="61" t="s">
        <v>276</v>
      </c>
      <c r="B129" s="58" t="s">
        <v>277</v>
      </c>
      <c r="C129" s="65">
        <v>466926</v>
      </c>
      <c r="D129" s="65">
        <v>184014</v>
      </c>
      <c r="E129" s="66">
        <v>0.748</v>
      </c>
      <c r="F129" s="65">
        <v>21172</v>
      </c>
      <c r="G129" s="65">
        <v>63516</v>
      </c>
      <c r="H129" s="66">
        <v>0.61899999999999999</v>
      </c>
      <c r="I129" s="65">
        <v>21611</v>
      </c>
      <c r="J129" s="66">
        <v>0.88800000000000001</v>
      </c>
      <c r="K129" s="65">
        <v>851810947</v>
      </c>
      <c r="L129" s="65">
        <v>1513</v>
      </c>
      <c r="M129" s="65">
        <v>562994</v>
      </c>
      <c r="N129" s="65">
        <v>221960</v>
      </c>
      <c r="O129" s="66">
        <v>0.74</v>
      </c>
      <c r="P129" s="65">
        <v>1714</v>
      </c>
      <c r="Q129" s="65">
        <v>1729</v>
      </c>
      <c r="R129" s="65">
        <v>1722</v>
      </c>
      <c r="S129" s="66">
        <v>1.3140000000000001</v>
      </c>
      <c r="T129" s="66">
        <v>1.1719999999999999</v>
      </c>
      <c r="U129" s="66">
        <v>0.51100000000000001</v>
      </c>
      <c r="V129" s="65">
        <v>851481807</v>
      </c>
      <c r="W129" s="65">
        <v>852140087</v>
      </c>
      <c r="X129" s="65">
        <v>315523986</v>
      </c>
      <c r="Y129" s="65">
        <v>335826322</v>
      </c>
      <c r="Z129" s="65">
        <v>1825</v>
      </c>
      <c r="AA129" s="65">
        <v>1462</v>
      </c>
      <c r="AB129" s="67">
        <v>0.2137</v>
      </c>
      <c r="AC129" s="65">
        <v>35</v>
      </c>
      <c r="AD129" s="66">
        <v>3.2000000000000001E-2</v>
      </c>
      <c r="AE129" s="66">
        <v>0.17199999999999999</v>
      </c>
      <c r="AF129" s="65">
        <v>1781</v>
      </c>
      <c r="AG129" s="65">
        <v>1468</v>
      </c>
      <c r="AH129" s="65">
        <v>1616</v>
      </c>
      <c r="AI129" s="65">
        <v>527314</v>
      </c>
      <c r="AJ129" s="66">
        <v>0.71899999999999997</v>
      </c>
      <c r="AK129" s="66">
        <v>0.67800000000000005</v>
      </c>
      <c r="AL129" s="66">
        <v>0.77800000000000002</v>
      </c>
      <c r="AM129" s="66">
        <v>0.77800000000000002</v>
      </c>
      <c r="AN129" s="66">
        <v>0.77800000000000002</v>
      </c>
      <c r="AO129" s="66">
        <v>0.77600000000000002</v>
      </c>
      <c r="AP129" s="66">
        <v>0.67800000000000005</v>
      </c>
      <c r="AQ129" s="66">
        <v>0.77600000000000002</v>
      </c>
    </row>
    <row r="130" spans="1:43" x14ac:dyDescent="0.2">
      <c r="A130" s="61" t="s">
        <v>278</v>
      </c>
      <c r="B130" s="58" t="s">
        <v>279</v>
      </c>
      <c r="C130" s="65">
        <v>674618</v>
      </c>
      <c r="D130" s="65">
        <v>188615</v>
      </c>
      <c r="E130" s="66">
        <v>0.91300000000000003</v>
      </c>
      <c r="F130" s="65">
        <v>18270</v>
      </c>
      <c r="G130" s="65">
        <v>54810</v>
      </c>
      <c r="H130" s="66">
        <v>0.53500000000000003</v>
      </c>
      <c r="I130" s="65">
        <v>19303</v>
      </c>
      <c r="J130" s="66">
        <v>0.86399999999999999</v>
      </c>
      <c r="K130" s="65">
        <v>1537816437</v>
      </c>
      <c r="L130" s="65">
        <v>1868</v>
      </c>
      <c r="M130" s="65">
        <v>823242</v>
      </c>
      <c r="N130" s="65">
        <v>231326</v>
      </c>
      <c r="O130" s="66">
        <v>0.77100000000000002</v>
      </c>
      <c r="P130" s="65">
        <v>2102</v>
      </c>
      <c r="Q130" s="65">
        <v>2265</v>
      </c>
      <c r="R130" s="65">
        <v>2184</v>
      </c>
      <c r="S130" s="66">
        <v>1.3140000000000001</v>
      </c>
      <c r="T130" s="66">
        <v>1.22</v>
      </c>
      <c r="U130" s="66">
        <v>0.436</v>
      </c>
      <c r="V130" s="65">
        <v>1530081806</v>
      </c>
      <c r="W130" s="65">
        <v>1545551068</v>
      </c>
      <c r="X130" s="65">
        <v>409756551</v>
      </c>
      <c r="Y130" s="65">
        <v>432117160</v>
      </c>
      <c r="Z130" s="65">
        <v>2291</v>
      </c>
      <c r="AA130" s="65">
        <v>1783</v>
      </c>
      <c r="AB130" s="67">
        <v>0.24640000000000001</v>
      </c>
      <c r="AC130" s="65">
        <v>44</v>
      </c>
      <c r="AD130" s="66">
        <v>7.2999999999999995E-2</v>
      </c>
      <c r="AE130" s="66">
        <v>0.22</v>
      </c>
      <c r="AF130" s="65">
        <v>1810</v>
      </c>
      <c r="AG130" s="65">
        <v>1856</v>
      </c>
      <c r="AH130" s="65">
        <v>2018</v>
      </c>
      <c r="AI130" s="65">
        <v>765882</v>
      </c>
      <c r="AJ130" s="66">
        <v>0.58699999999999997</v>
      </c>
      <c r="AK130" s="66">
        <v>0.64400000000000002</v>
      </c>
      <c r="AL130" s="66">
        <v>0.74399999999999999</v>
      </c>
      <c r="AM130" s="66">
        <v>0.64400000000000002</v>
      </c>
      <c r="AN130" s="66">
        <v>0.64400000000000002</v>
      </c>
      <c r="AO130" s="66">
        <v>0.64200000000000002</v>
      </c>
      <c r="AP130" s="66">
        <v>0.53100000000000003</v>
      </c>
      <c r="AQ130" s="66">
        <v>0.64200000000000002</v>
      </c>
    </row>
    <row r="131" spans="1:43" x14ac:dyDescent="0.2">
      <c r="A131" s="61" t="s">
        <v>280</v>
      </c>
      <c r="B131" s="58" t="s">
        <v>281</v>
      </c>
      <c r="C131" s="65">
        <v>1449160</v>
      </c>
      <c r="D131" s="65">
        <v>455926</v>
      </c>
      <c r="E131" s="66">
        <v>2.073</v>
      </c>
      <c r="F131" s="65">
        <v>22220</v>
      </c>
      <c r="G131" s="65">
        <v>66660</v>
      </c>
      <c r="H131" s="66">
        <v>0.25</v>
      </c>
      <c r="I131" s="65">
        <v>32108</v>
      </c>
      <c r="J131" s="66">
        <v>0.69</v>
      </c>
      <c r="K131" s="65">
        <v>1708848538</v>
      </c>
      <c r="L131" s="65">
        <v>1006</v>
      </c>
      <c r="M131" s="65">
        <v>1698656</v>
      </c>
      <c r="N131" s="65">
        <v>535691</v>
      </c>
      <c r="O131" s="66">
        <v>1.7869999999999999</v>
      </c>
      <c r="P131" s="65">
        <v>1089</v>
      </c>
      <c r="Q131" s="65">
        <v>1162</v>
      </c>
      <c r="R131" s="65">
        <v>1126</v>
      </c>
      <c r="S131" s="66">
        <v>1.3140000000000001</v>
      </c>
      <c r="T131" s="66">
        <v>1.3640000000000001</v>
      </c>
      <c r="U131" s="66">
        <v>0.14899999999999999</v>
      </c>
      <c r="V131" s="65">
        <v>1704789566</v>
      </c>
      <c r="W131" s="65">
        <v>1712907511</v>
      </c>
      <c r="X131" s="65">
        <v>474033488</v>
      </c>
      <c r="Y131" s="65">
        <v>538905425</v>
      </c>
      <c r="Z131" s="65">
        <v>1182</v>
      </c>
      <c r="AA131" s="65">
        <v>953</v>
      </c>
      <c r="AB131" s="67">
        <v>0.1928</v>
      </c>
      <c r="AC131" s="65">
        <v>20</v>
      </c>
      <c r="AD131" s="66">
        <v>6.08E-2</v>
      </c>
      <c r="AE131" s="66">
        <v>0.36399999999999999</v>
      </c>
      <c r="AF131" s="65">
        <v>1011</v>
      </c>
      <c r="AG131" s="65">
        <v>995</v>
      </c>
      <c r="AH131" s="65">
        <v>1069</v>
      </c>
      <c r="AI131" s="65">
        <v>1602345</v>
      </c>
      <c r="AJ131" s="66">
        <v>0.14000000000000001</v>
      </c>
      <c r="AK131" s="66">
        <v>0.36799999999999999</v>
      </c>
      <c r="AL131" s="66">
        <v>0.46800000000000003</v>
      </c>
      <c r="AM131" s="66">
        <v>0.36799999999999999</v>
      </c>
      <c r="AN131" s="66">
        <v>0.36799999999999999</v>
      </c>
      <c r="AO131" s="66">
        <v>0.54100000000000004</v>
      </c>
      <c r="AP131" s="66">
        <v>1.9E-2</v>
      </c>
      <c r="AQ131" s="66">
        <v>0.54100000000000004</v>
      </c>
    </row>
    <row r="132" spans="1:43" x14ac:dyDescent="0.2">
      <c r="A132" s="61" t="s">
        <v>282</v>
      </c>
      <c r="B132" s="58" t="s">
        <v>283</v>
      </c>
      <c r="C132" s="65">
        <v>656699</v>
      </c>
      <c r="D132" s="65">
        <v>203390</v>
      </c>
      <c r="E132" s="66">
        <v>0.93200000000000005</v>
      </c>
      <c r="F132" s="65">
        <v>14427</v>
      </c>
      <c r="G132" s="65">
        <v>43281</v>
      </c>
      <c r="H132" s="66">
        <v>0.52500000000000002</v>
      </c>
      <c r="I132" s="65">
        <v>15728</v>
      </c>
      <c r="J132" s="66">
        <v>0.86099999999999999</v>
      </c>
      <c r="K132" s="65">
        <v>8760907550</v>
      </c>
      <c r="L132" s="65">
        <v>10761</v>
      </c>
      <c r="M132" s="65">
        <v>814135</v>
      </c>
      <c r="N132" s="65">
        <v>253779</v>
      </c>
      <c r="O132" s="66">
        <v>0.84599999999999997</v>
      </c>
      <c r="P132" s="65">
        <v>12893</v>
      </c>
      <c r="Q132" s="65">
        <v>12965</v>
      </c>
      <c r="R132" s="65">
        <v>12929</v>
      </c>
      <c r="S132" s="66">
        <v>1.3140000000000001</v>
      </c>
      <c r="T132" s="66">
        <v>1.1850000000000001</v>
      </c>
      <c r="U132" s="66">
        <v>0.42799999999999999</v>
      </c>
      <c r="V132" s="65">
        <v>8704315638</v>
      </c>
      <c r="W132" s="65">
        <v>8817499463</v>
      </c>
      <c r="X132" s="65">
        <v>2593273489</v>
      </c>
      <c r="Y132" s="65">
        <v>2730922493</v>
      </c>
      <c r="Z132" s="65">
        <v>13427</v>
      </c>
      <c r="AA132" s="65">
        <v>10756</v>
      </c>
      <c r="AB132" s="67">
        <v>0.22339999999999999</v>
      </c>
      <c r="AC132" s="65">
        <v>217</v>
      </c>
      <c r="AD132" s="66">
        <v>4.6699999999999998E-2</v>
      </c>
      <c r="AE132" s="66">
        <v>0.185</v>
      </c>
      <c r="AF132" s="65">
        <v>11311</v>
      </c>
      <c r="AG132" s="65">
        <v>11704</v>
      </c>
      <c r="AH132" s="65">
        <v>11417</v>
      </c>
      <c r="AI132" s="65">
        <v>772313</v>
      </c>
      <c r="AJ132" s="66">
        <v>0.58399999999999996</v>
      </c>
      <c r="AK132" s="66">
        <v>0.58299999999999996</v>
      </c>
      <c r="AL132" s="66">
        <v>0.68300000000000005</v>
      </c>
      <c r="AM132" s="66">
        <v>0.627</v>
      </c>
      <c r="AN132" s="66">
        <v>0.627</v>
      </c>
      <c r="AO132" s="66">
        <v>0.58399999999999996</v>
      </c>
      <c r="AP132" s="66">
        <v>0.52700000000000002</v>
      </c>
      <c r="AQ132" s="66">
        <v>0.58399999999999996</v>
      </c>
    </row>
    <row r="133" spans="1:43" x14ac:dyDescent="0.2">
      <c r="A133" s="61" t="s">
        <v>284</v>
      </c>
      <c r="B133" s="58" t="s">
        <v>285</v>
      </c>
      <c r="C133" s="65">
        <v>1356802</v>
      </c>
      <c r="D133" s="65">
        <v>342931</v>
      </c>
      <c r="E133" s="66">
        <v>1.758</v>
      </c>
      <c r="F133" s="65">
        <v>18339</v>
      </c>
      <c r="G133" s="65">
        <v>55017</v>
      </c>
      <c r="H133" s="66">
        <v>0.25</v>
      </c>
      <c r="I133" s="65">
        <v>27878</v>
      </c>
      <c r="J133" s="66">
        <v>0.73699999999999999</v>
      </c>
      <c r="K133" s="65">
        <v>1579317864</v>
      </c>
      <c r="L133" s="65">
        <v>910</v>
      </c>
      <c r="M133" s="65">
        <v>1735514</v>
      </c>
      <c r="N133" s="65">
        <v>438650</v>
      </c>
      <c r="O133" s="66">
        <v>1.4630000000000001</v>
      </c>
      <c r="P133" s="65">
        <v>1107</v>
      </c>
      <c r="Q133" s="65">
        <v>1095</v>
      </c>
      <c r="R133" s="65">
        <v>1107</v>
      </c>
      <c r="S133" s="66">
        <v>1.3140000000000001</v>
      </c>
      <c r="T133" s="66">
        <v>1.4850000000000001</v>
      </c>
      <c r="U133" s="66">
        <v>0.20200000000000001</v>
      </c>
      <c r="V133" s="65">
        <v>1583111729</v>
      </c>
      <c r="W133" s="65">
        <v>1579317864</v>
      </c>
      <c r="X133" s="65">
        <v>353588057</v>
      </c>
      <c r="Y133" s="65">
        <v>399172398</v>
      </c>
      <c r="Z133" s="65">
        <v>1164</v>
      </c>
      <c r="AA133" s="65">
        <v>891</v>
      </c>
      <c r="AB133" s="67">
        <v>0.26679999999999998</v>
      </c>
      <c r="AC133" s="65">
        <v>14</v>
      </c>
      <c r="AD133" s="66">
        <v>4.9299999999999997E-2</v>
      </c>
      <c r="AE133" s="66">
        <v>0.48499999999999999</v>
      </c>
      <c r="AF133" s="65">
        <v>1134</v>
      </c>
      <c r="AG133" s="65">
        <v>1048</v>
      </c>
      <c r="AH133" s="65">
        <v>969</v>
      </c>
      <c r="AI133" s="65">
        <v>1629842</v>
      </c>
      <c r="AJ133" s="66">
        <v>0.186</v>
      </c>
      <c r="AK133" s="66">
        <v>0.23</v>
      </c>
      <c r="AL133" s="66">
        <v>0.33</v>
      </c>
      <c r="AM133" s="66">
        <v>0.23</v>
      </c>
      <c r="AN133" s="66">
        <v>0.23</v>
      </c>
      <c r="AO133" s="66">
        <v>0.48799999999999999</v>
      </c>
      <c r="AP133" s="66">
        <v>2E-3</v>
      </c>
      <c r="AQ133" s="66">
        <v>0.48799999999999999</v>
      </c>
    </row>
    <row r="134" spans="1:43" x14ac:dyDescent="0.2">
      <c r="A134" s="61" t="s">
        <v>286</v>
      </c>
      <c r="B134" s="58" t="s">
        <v>287</v>
      </c>
      <c r="C134" s="65">
        <v>467184</v>
      </c>
      <c r="D134" s="65">
        <v>166989</v>
      </c>
      <c r="E134" s="66">
        <v>0.71099999999999997</v>
      </c>
      <c r="F134" s="65">
        <v>12285</v>
      </c>
      <c r="G134" s="65">
        <v>36855</v>
      </c>
      <c r="H134" s="66">
        <v>0.63800000000000001</v>
      </c>
      <c r="I134" s="65">
        <v>10871</v>
      </c>
      <c r="J134" s="66">
        <v>0.89400000000000002</v>
      </c>
      <c r="K134" s="65">
        <v>853228555</v>
      </c>
      <c r="L134" s="65">
        <v>1551</v>
      </c>
      <c r="M134" s="65">
        <v>550115</v>
      </c>
      <c r="N134" s="65">
        <v>199720</v>
      </c>
      <c r="O134" s="66">
        <v>0.66600000000000004</v>
      </c>
      <c r="P134" s="65">
        <v>1827</v>
      </c>
      <c r="Q134" s="65">
        <v>1905</v>
      </c>
      <c r="R134" s="65">
        <v>1866</v>
      </c>
      <c r="S134" s="66">
        <v>1.091</v>
      </c>
      <c r="T134" s="66">
        <v>1.2270000000000001</v>
      </c>
      <c r="U134" s="66">
        <v>0.53600000000000003</v>
      </c>
      <c r="V134" s="65">
        <v>839829698</v>
      </c>
      <c r="W134" s="65">
        <v>866627412</v>
      </c>
      <c r="X134" s="65">
        <v>295494697</v>
      </c>
      <c r="Y134" s="65">
        <v>309766266</v>
      </c>
      <c r="Z134" s="65">
        <v>1855</v>
      </c>
      <c r="AA134" s="65">
        <v>1587</v>
      </c>
      <c r="AB134" s="67">
        <v>0.2661</v>
      </c>
      <c r="AC134" s="65">
        <v>5</v>
      </c>
      <c r="AD134" s="66">
        <v>8.0299999999999996E-2</v>
      </c>
      <c r="AE134" s="66">
        <v>0.22700000000000001</v>
      </c>
      <c r="AF134" s="65">
        <v>1680</v>
      </c>
      <c r="AG134" s="65">
        <v>1654</v>
      </c>
      <c r="AH134" s="65">
        <v>1677</v>
      </c>
      <c r="AI134" s="65">
        <v>516772</v>
      </c>
      <c r="AJ134" s="66">
        <v>0.72499999999999998</v>
      </c>
      <c r="AK134" s="66">
        <v>0.77400000000000002</v>
      </c>
      <c r="AL134" s="66">
        <v>0.874</v>
      </c>
      <c r="AM134" s="66">
        <v>0.78400000000000003</v>
      </c>
      <c r="AN134" s="66">
        <v>0.78400000000000003</v>
      </c>
      <c r="AO134" s="66">
        <v>0.59399999999999997</v>
      </c>
      <c r="AP134" s="66">
        <v>0.68400000000000005</v>
      </c>
      <c r="AQ134" s="66">
        <v>0.68400000000000005</v>
      </c>
    </row>
    <row r="135" spans="1:43" x14ac:dyDescent="0.2">
      <c r="A135" s="61" t="s">
        <v>288</v>
      </c>
      <c r="B135" s="58" t="s">
        <v>289</v>
      </c>
      <c r="C135" s="65">
        <v>518608</v>
      </c>
      <c r="D135" s="65">
        <v>271452</v>
      </c>
      <c r="E135" s="66">
        <v>0.97599999999999998</v>
      </c>
      <c r="F135" s="65">
        <v>12365</v>
      </c>
      <c r="G135" s="65">
        <v>37095</v>
      </c>
      <c r="H135" s="66">
        <v>0.503</v>
      </c>
      <c r="I135" s="65">
        <v>13591</v>
      </c>
      <c r="J135" s="66">
        <v>0.85399999999999998</v>
      </c>
      <c r="K135" s="65">
        <v>1741095331</v>
      </c>
      <c r="L135" s="65">
        <v>2920</v>
      </c>
      <c r="M135" s="65">
        <v>596265</v>
      </c>
      <c r="N135" s="65">
        <v>327323</v>
      </c>
      <c r="O135" s="66">
        <v>1.0920000000000001</v>
      </c>
      <c r="P135" s="65">
        <v>3459</v>
      </c>
      <c r="Q135" s="65">
        <v>3356</v>
      </c>
      <c r="R135" s="65">
        <v>3459</v>
      </c>
      <c r="S135" s="66">
        <v>1.091</v>
      </c>
      <c r="T135" s="66">
        <v>1.2709999999999999</v>
      </c>
      <c r="U135" s="66">
        <v>0.41399999999999998</v>
      </c>
      <c r="V135" s="65">
        <v>1656170267</v>
      </c>
      <c r="W135" s="65">
        <v>1826020396</v>
      </c>
      <c r="X135" s="65">
        <v>934513531</v>
      </c>
      <c r="Y135" s="65">
        <v>955785426</v>
      </c>
      <c r="Z135" s="65">
        <v>3521</v>
      </c>
      <c r="AA135" s="65">
        <v>2976</v>
      </c>
      <c r="AB135" s="67">
        <v>0.30430000000000001</v>
      </c>
      <c r="AC135" s="65">
        <v>178</v>
      </c>
      <c r="AD135" s="66">
        <v>6.6500000000000004E-2</v>
      </c>
      <c r="AE135" s="66">
        <v>0.27100000000000002</v>
      </c>
      <c r="AF135" s="65">
        <v>4060</v>
      </c>
      <c r="AG135" s="65">
        <v>3571</v>
      </c>
      <c r="AH135" s="65">
        <v>3119</v>
      </c>
      <c r="AI135" s="65">
        <v>585450</v>
      </c>
      <c r="AJ135" s="66">
        <v>0.69899999999999995</v>
      </c>
      <c r="AK135" s="66">
        <v>0.68600000000000005</v>
      </c>
      <c r="AL135" s="66">
        <v>0.78600000000000003</v>
      </c>
      <c r="AM135" s="66">
        <v>0.74199999999999999</v>
      </c>
      <c r="AN135" s="66">
        <v>0.74199999999999999</v>
      </c>
      <c r="AO135" s="66">
        <v>0.64</v>
      </c>
      <c r="AP135" s="66">
        <v>0.64200000000000002</v>
      </c>
      <c r="AQ135" s="66">
        <v>0.64200000000000002</v>
      </c>
    </row>
    <row r="136" spans="1:43" x14ac:dyDescent="0.2">
      <c r="A136" s="61" t="s">
        <v>290</v>
      </c>
      <c r="B136" s="58" t="s">
        <v>291</v>
      </c>
      <c r="C136" s="65">
        <v>608833</v>
      </c>
      <c r="D136" s="65">
        <v>279238</v>
      </c>
      <c r="E136" s="66">
        <v>1.0609999999999999</v>
      </c>
      <c r="F136" s="65">
        <v>12955</v>
      </c>
      <c r="G136" s="65">
        <v>38865</v>
      </c>
      <c r="H136" s="66">
        <v>0.45900000000000002</v>
      </c>
      <c r="I136" s="65">
        <v>13894</v>
      </c>
      <c r="J136" s="66">
        <v>0.84099999999999997</v>
      </c>
      <c r="K136" s="65">
        <v>6935269152</v>
      </c>
      <c r="L136" s="65">
        <v>9919</v>
      </c>
      <c r="M136" s="65">
        <v>699190</v>
      </c>
      <c r="N136" s="65">
        <v>331431</v>
      </c>
      <c r="O136" s="66">
        <v>1.105</v>
      </c>
      <c r="P136" s="65">
        <v>11368</v>
      </c>
      <c r="Q136" s="65">
        <v>11427</v>
      </c>
      <c r="R136" s="65">
        <v>11398</v>
      </c>
      <c r="S136" s="66">
        <v>1.091</v>
      </c>
      <c r="T136" s="66">
        <v>1.151</v>
      </c>
      <c r="U136" s="66">
        <v>0.38400000000000001</v>
      </c>
      <c r="V136" s="65">
        <v>6702742147</v>
      </c>
      <c r="W136" s="65">
        <v>7167796157</v>
      </c>
      <c r="X136" s="65">
        <v>3064823722</v>
      </c>
      <c r="Y136" s="65">
        <v>3287471064</v>
      </c>
      <c r="Z136" s="65">
        <v>11773</v>
      </c>
      <c r="AA136" s="65">
        <v>9950</v>
      </c>
      <c r="AB136" s="67">
        <v>0.15529999999999999</v>
      </c>
      <c r="AC136" s="65">
        <v>445</v>
      </c>
      <c r="AD136" s="66">
        <v>4.2999999999999997E-2</v>
      </c>
      <c r="AE136" s="66">
        <v>0.151</v>
      </c>
      <c r="AF136" s="65">
        <v>11046</v>
      </c>
      <c r="AG136" s="65">
        <v>11016</v>
      </c>
      <c r="AH136" s="65">
        <v>10691</v>
      </c>
      <c r="AI136" s="65">
        <v>670451</v>
      </c>
      <c r="AJ136" s="66">
        <v>0.64</v>
      </c>
      <c r="AK136" s="66">
        <v>0.66500000000000004</v>
      </c>
      <c r="AL136" s="66">
        <v>0.76500000000000001</v>
      </c>
      <c r="AM136" s="66">
        <v>0.69</v>
      </c>
      <c r="AN136" s="66">
        <v>0.69</v>
      </c>
      <c r="AO136" s="66">
        <v>0.58599999999999997</v>
      </c>
      <c r="AP136" s="66">
        <v>0.59</v>
      </c>
      <c r="AQ136" s="66">
        <v>0.59</v>
      </c>
    </row>
    <row r="137" spans="1:43" x14ac:dyDescent="0.2">
      <c r="A137" s="61" t="s">
        <v>292</v>
      </c>
      <c r="B137" s="58" t="s">
        <v>293</v>
      </c>
      <c r="C137" s="65">
        <v>694743</v>
      </c>
      <c r="D137" s="65">
        <v>189112</v>
      </c>
      <c r="E137" s="66">
        <v>0.92900000000000005</v>
      </c>
      <c r="F137" s="65">
        <v>15331</v>
      </c>
      <c r="G137" s="65">
        <v>45993</v>
      </c>
      <c r="H137" s="66">
        <v>0.52700000000000002</v>
      </c>
      <c r="I137" s="65">
        <v>15649</v>
      </c>
      <c r="J137" s="66">
        <v>0.86099999999999999</v>
      </c>
      <c r="K137" s="65">
        <v>2594369965</v>
      </c>
      <c r="L137" s="65">
        <v>3369</v>
      </c>
      <c r="M137" s="65">
        <v>770071</v>
      </c>
      <c r="N137" s="65">
        <v>216224</v>
      </c>
      <c r="O137" s="66">
        <v>0.72099999999999997</v>
      </c>
      <c r="P137" s="65">
        <v>3859</v>
      </c>
      <c r="Q137" s="65">
        <v>3834</v>
      </c>
      <c r="R137" s="65">
        <v>3859</v>
      </c>
      <c r="S137" s="66">
        <v>1.091</v>
      </c>
      <c r="T137" s="66">
        <v>1.427</v>
      </c>
      <c r="U137" s="66">
        <v>0.435</v>
      </c>
      <c r="V137" s="65">
        <v>2512589464</v>
      </c>
      <c r="W137" s="65">
        <v>2676150467</v>
      </c>
      <c r="X137" s="65">
        <v>687150178</v>
      </c>
      <c r="Y137" s="65">
        <v>728460000</v>
      </c>
      <c r="Z137" s="65">
        <v>3852</v>
      </c>
      <c r="AA137" s="65">
        <v>3324</v>
      </c>
      <c r="AB137" s="67">
        <v>0.50280000000000002</v>
      </c>
      <c r="AC137" s="65">
        <v>165</v>
      </c>
      <c r="AD137" s="66">
        <v>0.1168</v>
      </c>
      <c r="AE137" s="66">
        <v>0.42699999999999999</v>
      </c>
      <c r="AF137" s="65">
        <v>3579</v>
      </c>
      <c r="AG137" s="65">
        <v>3677</v>
      </c>
      <c r="AH137" s="65">
        <v>3484</v>
      </c>
      <c r="AI137" s="65">
        <v>768125</v>
      </c>
      <c r="AJ137" s="66">
        <v>0.58599999999999997</v>
      </c>
      <c r="AK137" s="66">
        <v>0.66500000000000004</v>
      </c>
      <c r="AL137" s="66">
        <v>0.76500000000000001</v>
      </c>
      <c r="AM137" s="66">
        <v>0.66500000000000004</v>
      </c>
      <c r="AN137" s="66">
        <v>0.66500000000000004</v>
      </c>
      <c r="AO137" s="66">
        <v>0.58599999999999997</v>
      </c>
      <c r="AP137" s="66">
        <v>0.53</v>
      </c>
      <c r="AQ137" s="66">
        <v>0.58599999999999997</v>
      </c>
    </row>
    <row r="138" spans="1:43" x14ac:dyDescent="0.2">
      <c r="A138" s="61" t="s">
        <v>294</v>
      </c>
      <c r="B138" s="58" t="s">
        <v>295</v>
      </c>
      <c r="C138" s="65">
        <v>644454</v>
      </c>
      <c r="D138" s="65">
        <v>229116</v>
      </c>
      <c r="E138" s="66">
        <v>0.97799999999999998</v>
      </c>
      <c r="F138" s="65">
        <v>10896</v>
      </c>
      <c r="G138" s="65">
        <v>32688</v>
      </c>
      <c r="H138" s="66">
        <v>0.502</v>
      </c>
      <c r="I138" s="65">
        <v>13870</v>
      </c>
      <c r="J138" s="66">
        <v>0.85399999999999998</v>
      </c>
      <c r="K138" s="65">
        <v>1393084284</v>
      </c>
      <c r="L138" s="65">
        <v>1807</v>
      </c>
      <c r="M138" s="65">
        <v>770937</v>
      </c>
      <c r="N138" s="65">
        <v>286680</v>
      </c>
      <c r="O138" s="66">
        <v>0.95599999999999996</v>
      </c>
      <c r="P138" s="65">
        <v>2215</v>
      </c>
      <c r="Q138" s="65">
        <v>2152</v>
      </c>
      <c r="R138" s="65">
        <v>2215</v>
      </c>
      <c r="S138" s="66">
        <v>1.091</v>
      </c>
      <c r="T138" s="66">
        <v>1.1140000000000001</v>
      </c>
      <c r="U138" s="66">
        <v>0.41199999999999998</v>
      </c>
      <c r="V138" s="65">
        <v>1329056988</v>
      </c>
      <c r="W138" s="65">
        <v>1457111580</v>
      </c>
      <c r="X138" s="65">
        <v>549231414</v>
      </c>
      <c r="Y138" s="65">
        <v>518031495</v>
      </c>
      <c r="Z138" s="65">
        <v>2261</v>
      </c>
      <c r="AA138" s="65">
        <v>1793</v>
      </c>
      <c r="AB138" s="67">
        <v>0.1386</v>
      </c>
      <c r="AC138" s="65">
        <v>0</v>
      </c>
      <c r="AD138" s="66">
        <v>3.5999999999999997E-2</v>
      </c>
      <c r="AE138" s="66">
        <v>0.114</v>
      </c>
      <c r="AF138" s="65">
        <v>2211</v>
      </c>
      <c r="AG138" s="65">
        <v>1958</v>
      </c>
      <c r="AH138" s="65">
        <v>1962</v>
      </c>
      <c r="AI138" s="65">
        <v>742666</v>
      </c>
      <c r="AJ138" s="66">
        <v>0.6</v>
      </c>
      <c r="AK138" s="66">
        <v>0.66100000000000003</v>
      </c>
      <c r="AL138" s="66">
        <v>0.76100000000000001</v>
      </c>
      <c r="AM138" s="66">
        <v>0.66100000000000003</v>
      </c>
      <c r="AN138" s="66">
        <v>0.66100000000000003</v>
      </c>
      <c r="AO138" s="66">
        <v>0.52400000000000002</v>
      </c>
      <c r="AP138" s="66">
        <v>0.54600000000000004</v>
      </c>
      <c r="AQ138" s="66">
        <v>0.54600000000000004</v>
      </c>
    </row>
    <row r="139" spans="1:43" x14ac:dyDescent="0.2">
      <c r="A139" s="61" t="s">
        <v>296</v>
      </c>
      <c r="B139" s="58" t="s">
        <v>297</v>
      </c>
      <c r="C139" s="65">
        <v>176894</v>
      </c>
      <c r="D139" s="65">
        <v>82833</v>
      </c>
      <c r="E139" s="66">
        <v>0.311</v>
      </c>
      <c r="F139" s="65">
        <v>12241</v>
      </c>
      <c r="G139" s="65">
        <v>36723</v>
      </c>
      <c r="H139" s="66">
        <v>0.84199999999999997</v>
      </c>
      <c r="I139" s="65">
        <v>2912</v>
      </c>
      <c r="J139" s="66">
        <v>0.95399999999999996</v>
      </c>
      <c r="K139" s="65">
        <v>8742643431</v>
      </c>
      <c r="L139" s="65">
        <v>42271</v>
      </c>
      <c r="M139" s="65">
        <v>206823</v>
      </c>
      <c r="N139" s="65">
        <v>102723</v>
      </c>
      <c r="O139" s="66">
        <v>0.34200000000000003</v>
      </c>
      <c r="P139" s="65">
        <v>51054</v>
      </c>
      <c r="Q139" s="65">
        <v>50804</v>
      </c>
      <c r="R139" s="65">
        <v>51054</v>
      </c>
      <c r="S139" s="66">
        <v>1.091</v>
      </c>
      <c r="T139" s="66">
        <v>1.875</v>
      </c>
      <c r="U139" s="66">
        <v>0.9</v>
      </c>
      <c r="V139" s="65">
        <v>8212281779</v>
      </c>
      <c r="W139" s="65">
        <v>9273005083</v>
      </c>
      <c r="X139" s="65">
        <v>4063456306</v>
      </c>
      <c r="Y139" s="65">
        <v>4342231171</v>
      </c>
      <c r="Z139" s="65">
        <v>52421</v>
      </c>
      <c r="AA139" s="65">
        <v>40507</v>
      </c>
      <c r="AB139" s="67">
        <v>0.80859999999999999</v>
      </c>
      <c r="AC139" s="65">
        <v>6694</v>
      </c>
      <c r="AD139" s="66">
        <v>0.4108</v>
      </c>
      <c r="AE139" s="66">
        <v>0.875</v>
      </c>
      <c r="AF139" s="65">
        <v>44290</v>
      </c>
      <c r="AG139" s="65">
        <v>44706</v>
      </c>
      <c r="AH139" s="65">
        <v>42821</v>
      </c>
      <c r="AI139" s="65">
        <v>216552</v>
      </c>
      <c r="AJ139" s="66">
        <v>0.9</v>
      </c>
      <c r="AK139" s="66">
        <v>0.88900000000000001</v>
      </c>
      <c r="AL139" s="66">
        <v>0.95</v>
      </c>
      <c r="AM139" s="66">
        <v>0.95</v>
      </c>
      <c r="AN139" s="66">
        <v>0.98</v>
      </c>
      <c r="AO139" s="66">
        <v>0</v>
      </c>
      <c r="AP139" s="66">
        <v>0.86799999999999999</v>
      </c>
      <c r="AQ139" s="66">
        <v>0</v>
      </c>
    </row>
    <row r="140" spans="1:43" x14ac:dyDescent="0.2">
      <c r="A140" s="61" t="s">
        <v>298</v>
      </c>
      <c r="B140" s="58" t="s">
        <v>299</v>
      </c>
      <c r="C140" s="65">
        <v>518747</v>
      </c>
      <c r="D140" s="65">
        <v>146044</v>
      </c>
      <c r="E140" s="66">
        <v>0.70399999999999996</v>
      </c>
      <c r="F140" s="65">
        <v>12531</v>
      </c>
      <c r="G140" s="65">
        <v>37593</v>
      </c>
      <c r="H140" s="66">
        <v>0.64100000000000001</v>
      </c>
      <c r="I140" s="65">
        <v>12121</v>
      </c>
      <c r="J140" s="66">
        <v>0.89500000000000002</v>
      </c>
      <c r="K140" s="65">
        <v>1404377653</v>
      </c>
      <c r="L140" s="65">
        <v>2216</v>
      </c>
      <c r="M140" s="65">
        <v>633744</v>
      </c>
      <c r="N140" s="65">
        <v>179392</v>
      </c>
      <c r="O140" s="66">
        <v>0.59799999999999998</v>
      </c>
      <c r="P140" s="65">
        <v>2738</v>
      </c>
      <c r="Q140" s="65">
        <v>2703</v>
      </c>
      <c r="R140" s="65">
        <v>2738</v>
      </c>
      <c r="S140" s="66">
        <v>1.091</v>
      </c>
      <c r="T140" s="66">
        <v>1.518</v>
      </c>
      <c r="U140" s="66">
        <v>0.53800000000000003</v>
      </c>
      <c r="V140" s="65">
        <v>1396725806</v>
      </c>
      <c r="W140" s="65">
        <v>1412029501</v>
      </c>
      <c r="X140" s="65">
        <v>383047198</v>
      </c>
      <c r="Y140" s="65">
        <v>397534466</v>
      </c>
      <c r="Z140" s="65">
        <v>2722</v>
      </c>
      <c r="AA140" s="65">
        <v>2278</v>
      </c>
      <c r="AB140" s="67">
        <v>0.64129999999999998</v>
      </c>
      <c r="AC140" s="65">
        <v>114</v>
      </c>
      <c r="AD140" s="66">
        <v>0.1174</v>
      </c>
      <c r="AE140" s="66">
        <v>0.51800000000000002</v>
      </c>
      <c r="AF140" s="65">
        <v>2245</v>
      </c>
      <c r="AG140" s="65">
        <v>2573</v>
      </c>
      <c r="AH140" s="65">
        <v>2320</v>
      </c>
      <c r="AI140" s="65">
        <v>608633</v>
      </c>
      <c r="AJ140" s="66">
        <v>0.69399999999999995</v>
      </c>
      <c r="AK140" s="66">
        <v>0.66</v>
      </c>
      <c r="AL140" s="66">
        <v>0.76</v>
      </c>
      <c r="AM140" s="66">
        <v>0.72799999999999998</v>
      </c>
      <c r="AN140" s="66">
        <v>0.72799999999999998</v>
      </c>
      <c r="AO140" s="66">
        <v>0.59399999999999997</v>
      </c>
      <c r="AP140" s="66">
        <v>0.628</v>
      </c>
      <c r="AQ140" s="66">
        <v>0.628</v>
      </c>
    </row>
    <row r="141" spans="1:43" x14ac:dyDescent="0.2">
      <c r="A141" s="61" t="s">
        <v>300</v>
      </c>
      <c r="B141" s="58" t="s">
        <v>301</v>
      </c>
      <c r="C141" s="65">
        <v>426738</v>
      </c>
      <c r="D141" s="65">
        <v>146230</v>
      </c>
      <c r="E141" s="66">
        <v>0.63600000000000001</v>
      </c>
      <c r="F141" s="65">
        <v>11363</v>
      </c>
      <c r="G141" s="65">
        <v>34089</v>
      </c>
      <c r="H141" s="66">
        <v>0.67600000000000005</v>
      </c>
      <c r="I141" s="65">
        <v>10674</v>
      </c>
      <c r="J141" s="66">
        <v>0.90500000000000003</v>
      </c>
      <c r="K141" s="65">
        <v>1136734623</v>
      </c>
      <c r="L141" s="65">
        <v>2186</v>
      </c>
      <c r="M141" s="65">
        <v>520006</v>
      </c>
      <c r="N141" s="65">
        <v>180614</v>
      </c>
      <c r="O141" s="66">
        <v>0.60199999999999998</v>
      </c>
      <c r="P141" s="65">
        <v>2513</v>
      </c>
      <c r="Q141" s="65">
        <v>2630</v>
      </c>
      <c r="R141" s="65">
        <v>2572</v>
      </c>
      <c r="S141" s="66">
        <v>1.091</v>
      </c>
      <c r="T141" s="66">
        <v>1.421</v>
      </c>
      <c r="U141" s="66">
        <v>0.58699999999999997</v>
      </c>
      <c r="V141" s="65">
        <v>1121274141</v>
      </c>
      <c r="W141" s="65">
        <v>1152195105</v>
      </c>
      <c r="X141" s="65">
        <v>369951313</v>
      </c>
      <c r="Y141" s="65">
        <v>394823363</v>
      </c>
      <c r="Z141" s="65">
        <v>2700</v>
      </c>
      <c r="AA141" s="65">
        <v>2215</v>
      </c>
      <c r="AB141" s="67">
        <v>0.50680000000000003</v>
      </c>
      <c r="AC141" s="65">
        <v>173</v>
      </c>
      <c r="AD141" s="66">
        <v>8.0600000000000005E-2</v>
      </c>
      <c r="AE141" s="66">
        <v>0.42099999999999999</v>
      </c>
      <c r="AF141" s="65">
        <v>2207</v>
      </c>
      <c r="AG141" s="65">
        <v>2377</v>
      </c>
      <c r="AH141" s="65">
        <v>2285</v>
      </c>
      <c r="AI141" s="65">
        <v>504242</v>
      </c>
      <c r="AJ141" s="66">
        <v>0.748</v>
      </c>
      <c r="AK141" s="66">
        <v>0.73799999999999999</v>
      </c>
      <c r="AL141" s="66">
        <v>0.83799999999999997</v>
      </c>
      <c r="AM141" s="66">
        <v>0.79200000000000004</v>
      </c>
      <c r="AN141" s="66">
        <v>0.79200000000000004</v>
      </c>
      <c r="AO141" s="66">
        <v>0.61</v>
      </c>
      <c r="AP141" s="66">
        <v>0.69199999999999995</v>
      </c>
      <c r="AQ141" s="66">
        <v>0.69199999999999995</v>
      </c>
    </row>
    <row r="142" spans="1:43" x14ac:dyDescent="0.2">
      <c r="A142" s="61" t="s">
        <v>302</v>
      </c>
      <c r="B142" s="58" t="s">
        <v>303</v>
      </c>
      <c r="C142" s="65">
        <v>280886</v>
      </c>
      <c r="D142" s="65">
        <v>148293</v>
      </c>
      <c r="E142" s="66">
        <v>0.53200000000000003</v>
      </c>
      <c r="F142" s="65">
        <v>13670</v>
      </c>
      <c r="G142" s="65">
        <v>41010</v>
      </c>
      <c r="H142" s="66">
        <v>0.72899999999999998</v>
      </c>
      <c r="I142" s="65">
        <v>10760</v>
      </c>
      <c r="J142" s="66">
        <v>0.92100000000000004</v>
      </c>
      <c r="K142" s="65">
        <v>453199848</v>
      </c>
      <c r="L142" s="65">
        <v>1326</v>
      </c>
      <c r="M142" s="65">
        <v>341779</v>
      </c>
      <c r="N142" s="65">
        <v>184416</v>
      </c>
      <c r="O142" s="66">
        <v>0.61499999999999999</v>
      </c>
      <c r="P142" s="65">
        <v>1594</v>
      </c>
      <c r="Q142" s="65">
        <v>1584</v>
      </c>
      <c r="R142" s="65">
        <v>1594</v>
      </c>
      <c r="S142" s="66">
        <v>1.091</v>
      </c>
      <c r="T142" s="66">
        <v>1.4910000000000001</v>
      </c>
      <c r="U142" s="66">
        <v>0.70599999999999996</v>
      </c>
      <c r="V142" s="65">
        <v>443218224</v>
      </c>
      <c r="W142" s="65">
        <v>463181472</v>
      </c>
      <c r="X142" s="65">
        <v>231070846</v>
      </c>
      <c r="Y142" s="65">
        <v>244535803</v>
      </c>
      <c r="Z142" s="65">
        <v>1649</v>
      </c>
      <c r="AA142" s="65">
        <v>1321</v>
      </c>
      <c r="AB142" s="67">
        <v>0.61419999999999997</v>
      </c>
      <c r="AC142" s="65">
        <v>59</v>
      </c>
      <c r="AD142" s="66">
        <v>0.1055</v>
      </c>
      <c r="AE142" s="66">
        <v>0.49099999999999999</v>
      </c>
      <c r="AF142" s="65">
        <v>1293</v>
      </c>
      <c r="AG142" s="65">
        <v>1448</v>
      </c>
      <c r="AH142" s="65">
        <v>1406</v>
      </c>
      <c r="AI142" s="65">
        <v>329432</v>
      </c>
      <c r="AJ142" s="66">
        <v>0.9</v>
      </c>
      <c r="AK142" s="66">
        <v>0.81499999999999995</v>
      </c>
      <c r="AL142" s="66">
        <v>0.91500000000000004</v>
      </c>
      <c r="AM142" s="66">
        <v>0.89900000000000002</v>
      </c>
      <c r="AN142" s="66">
        <v>0.89900000000000002</v>
      </c>
      <c r="AO142" s="66">
        <v>0.74099999999999999</v>
      </c>
      <c r="AP142" s="66">
        <v>0.79900000000000004</v>
      </c>
      <c r="AQ142" s="66">
        <v>0.79900000000000004</v>
      </c>
    </row>
    <row r="143" spans="1:43" x14ac:dyDescent="0.2">
      <c r="A143" s="61" t="s">
        <v>304</v>
      </c>
      <c r="B143" s="58" t="s">
        <v>305</v>
      </c>
      <c r="C143" s="65">
        <v>360314</v>
      </c>
      <c r="D143" s="65">
        <v>153717</v>
      </c>
      <c r="E143" s="66">
        <v>0.60199999999999998</v>
      </c>
      <c r="F143" s="65">
        <v>12924</v>
      </c>
      <c r="G143" s="65">
        <v>38772</v>
      </c>
      <c r="H143" s="66">
        <v>0.69299999999999995</v>
      </c>
      <c r="I143" s="65">
        <v>11187</v>
      </c>
      <c r="J143" s="66">
        <v>0.91</v>
      </c>
      <c r="K143" s="65">
        <v>820638870</v>
      </c>
      <c r="L143" s="65">
        <v>1842</v>
      </c>
      <c r="M143" s="65">
        <v>445515</v>
      </c>
      <c r="N143" s="65">
        <v>191520</v>
      </c>
      <c r="O143" s="66">
        <v>0.63900000000000001</v>
      </c>
      <c r="P143" s="65">
        <v>2201</v>
      </c>
      <c r="Q143" s="65">
        <v>2231</v>
      </c>
      <c r="R143" s="65">
        <v>2216</v>
      </c>
      <c r="S143" s="66">
        <v>1.091</v>
      </c>
      <c r="T143" s="66">
        <v>1.371</v>
      </c>
      <c r="U143" s="66">
        <v>0.60699999999999998</v>
      </c>
      <c r="V143" s="65">
        <v>814355767</v>
      </c>
      <c r="W143" s="65">
        <v>826921973</v>
      </c>
      <c r="X143" s="65">
        <v>343924700</v>
      </c>
      <c r="Y143" s="65">
        <v>352781627</v>
      </c>
      <c r="Z143" s="65">
        <v>2295</v>
      </c>
      <c r="AA143" s="65">
        <v>1819</v>
      </c>
      <c r="AB143" s="67">
        <v>0.50600000000000001</v>
      </c>
      <c r="AC143" s="65">
        <v>29</v>
      </c>
      <c r="AD143" s="66">
        <v>5.2400000000000002E-2</v>
      </c>
      <c r="AE143" s="66">
        <v>0.371</v>
      </c>
      <c r="AF143" s="65">
        <v>1845</v>
      </c>
      <c r="AG143" s="65">
        <v>1906</v>
      </c>
      <c r="AH143" s="65">
        <v>1937</v>
      </c>
      <c r="AI143" s="65">
        <v>426908</v>
      </c>
      <c r="AJ143" s="66">
        <v>0.79500000000000004</v>
      </c>
      <c r="AK143" s="66">
        <v>0.79300000000000004</v>
      </c>
      <c r="AL143" s="66">
        <v>0.89300000000000002</v>
      </c>
      <c r="AM143" s="66">
        <v>0.83899999999999997</v>
      </c>
      <c r="AN143" s="66">
        <v>0.83899999999999997</v>
      </c>
      <c r="AO143" s="66">
        <v>0.67300000000000004</v>
      </c>
      <c r="AP143" s="66">
        <v>0.73899999999999999</v>
      </c>
      <c r="AQ143" s="66">
        <v>0.73899999999999999</v>
      </c>
    </row>
    <row r="144" spans="1:43" x14ac:dyDescent="0.2">
      <c r="A144" s="61" t="s">
        <v>306</v>
      </c>
      <c r="B144" s="58" t="s">
        <v>307</v>
      </c>
      <c r="C144" s="65">
        <v>304079</v>
      </c>
      <c r="D144" s="65">
        <v>141394</v>
      </c>
      <c r="E144" s="66">
        <v>0.53400000000000003</v>
      </c>
      <c r="F144" s="65">
        <v>15602</v>
      </c>
      <c r="G144" s="65">
        <v>46806</v>
      </c>
      <c r="H144" s="66">
        <v>0.72799999999999998</v>
      </c>
      <c r="I144" s="65">
        <v>12936</v>
      </c>
      <c r="J144" s="66">
        <v>0.92</v>
      </c>
      <c r="K144" s="65">
        <v>471019566</v>
      </c>
      <c r="L144" s="65">
        <v>1302</v>
      </c>
      <c r="M144" s="65">
        <v>361766</v>
      </c>
      <c r="N144" s="65">
        <v>168218</v>
      </c>
      <c r="O144" s="66">
        <v>0.56100000000000005</v>
      </c>
      <c r="P144" s="65">
        <v>1509</v>
      </c>
      <c r="Q144" s="65">
        <v>1501</v>
      </c>
      <c r="R144" s="65">
        <v>1509</v>
      </c>
      <c r="S144" s="66">
        <v>1.091</v>
      </c>
      <c r="T144" s="66">
        <v>1.4490000000000001</v>
      </c>
      <c r="U144" s="66">
        <v>0.68700000000000006</v>
      </c>
      <c r="V144" s="65">
        <v>473628240</v>
      </c>
      <c r="W144" s="65">
        <v>471019566</v>
      </c>
      <c r="X144" s="65">
        <v>226632810</v>
      </c>
      <c r="Y144" s="65">
        <v>219020198</v>
      </c>
      <c r="Z144" s="65">
        <v>1549</v>
      </c>
      <c r="AA144" s="65">
        <v>1289</v>
      </c>
      <c r="AB144" s="67">
        <v>0.5655</v>
      </c>
      <c r="AC144" s="65">
        <v>29</v>
      </c>
      <c r="AD144" s="66">
        <v>0.1074</v>
      </c>
      <c r="AE144" s="66">
        <v>0.44900000000000001</v>
      </c>
      <c r="AF144" s="65">
        <v>1304</v>
      </c>
      <c r="AG144" s="65">
        <v>1402</v>
      </c>
      <c r="AH144" s="65">
        <v>1351</v>
      </c>
      <c r="AI144" s="65">
        <v>348645</v>
      </c>
      <c r="AJ144" s="66">
        <v>0.9</v>
      </c>
      <c r="AK144" s="66">
        <v>0.81100000000000005</v>
      </c>
      <c r="AL144" s="66">
        <v>0.91100000000000003</v>
      </c>
      <c r="AM144" s="66">
        <v>0.88700000000000001</v>
      </c>
      <c r="AN144" s="66">
        <v>0.88700000000000001</v>
      </c>
      <c r="AO144" s="66">
        <v>0.77500000000000002</v>
      </c>
      <c r="AP144" s="66">
        <v>0.78700000000000003</v>
      </c>
      <c r="AQ144" s="66">
        <v>0.78700000000000003</v>
      </c>
    </row>
    <row r="145" spans="1:43" x14ac:dyDescent="0.2">
      <c r="A145" s="61" t="s">
        <v>308</v>
      </c>
      <c r="B145" s="58" t="s">
        <v>309</v>
      </c>
      <c r="C145" s="65">
        <v>612121</v>
      </c>
      <c r="D145" s="65">
        <v>289077</v>
      </c>
      <c r="E145" s="66">
        <v>1.0840000000000001</v>
      </c>
      <c r="F145" s="65">
        <v>11627</v>
      </c>
      <c r="G145" s="65">
        <v>34881</v>
      </c>
      <c r="H145" s="66">
        <v>0.44800000000000001</v>
      </c>
      <c r="I145" s="65">
        <v>13013</v>
      </c>
      <c r="J145" s="66">
        <v>0.83799999999999997</v>
      </c>
      <c r="K145" s="65">
        <v>3162360983</v>
      </c>
      <c r="L145" s="65">
        <v>4336</v>
      </c>
      <c r="M145" s="65">
        <v>729326</v>
      </c>
      <c r="N145" s="65">
        <v>347879</v>
      </c>
      <c r="O145" s="66">
        <v>1.1599999999999999</v>
      </c>
      <c r="P145" s="65">
        <v>5006</v>
      </c>
      <c r="Q145" s="65">
        <v>4963</v>
      </c>
      <c r="R145" s="65">
        <v>5006</v>
      </c>
      <c r="S145" s="66">
        <v>1.091</v>
      </c>
      <c r="T145" s="66">
        <v>1.081</v>
      </c>
      <c r="U145" s="66">
        <v>0.36799999999999999</v>
      </c>
      <c r="V145" s="65">
        <v>3130670143</v>
      </c>
      <c r="W145" s="65">
        <v>3194051824</v>
      </c>
      <c r="X145" s="65">
        <v>1440234273</v>
      </c>
      <c r="Y145" s="65">
        <v>1508407616</v>
      </c>
      <c r="Z145" s="65">
        <v>5218</v>
      </c>
      <c r="AA145" s="65">
        <v>4242</v>
      </c>
      <c r="AB145" s="67">
        <v>0.1002</v>
      </c>
      <c r="AC145" s="65">
        <v>41</v>
      </c>
      <c r="AD145" s="66">
        <v>1.67E-2</v>
      </c>
      <c r="AE145" s="66">
        <v>8.1000000000000003E-2</v>
      </c>
      <c r="AF145" s="65">
        <v>4425</v>
      </c>
      <c r="AG145" s="65">
        <v>4857</v>
      </c>
      <c r="AH145" s="65">
        <v>4676</v>
      </c>
      <c r="AI145" s="65">
        <v>683073</v>
      </c>
      <c r="AJ145" s="66">
        <v>0.63300000000000001</v>
      </c>
      <c r="AK145" s="66">
        <v>0.69</v>
      </c>
      <c r="AL145" s="66">
        <v>0.79</v>
      </c>
      <c r="AM145" s="66">
        <v>0.68200000000000005</v>
      </c>
      <c r="AN145" s="66">
        <v>0.68200000000000005</v>
      </c>
      <c r="AO145" s="66">
        <v>0.53800000000000003</v>
      </c>
      <c r="AP145" s="66">
        <v>0.58199999999999996</v>
      </c>
      <c r="AQ145" s="66">
        <v>0.58199999999999996</v>
      </c>
    </row>
    <row r="146" spans="1:43" x14ac:dyDescent="0.2">
      <c r="A146" s="61" t="s">
        <v>310</v>
      </c>
      <c r="B146" s="58" t="s">
        <v>311</v>
      </c>
      <c r="C146" s="65">
        <v>468280</v>
      </c>
      <c r="D146" s="65">
        <v>155470</v>
      </c>
      <c r="E146" s="66">
        <v>0.68700000000000006</v>
      </c>
      <c r="F146" s="65">
        <v>14019</v>
      </c>
      <c r="G146" s="65">
        <v>42057</v>
      </c>
      <c r="H146" s="66">
        <v>0.65</v>
      </c>
      <c r="I146" s="65">
        <v>11234</v>
      </c>
      <c r="J146" s="66">
        <v>0.89700000000000002</v>
      </c>
      <c r="K146" s="65">
        <v>941092107</v>
      </c>
      <c r="L146" s="65">
        <v>1720</v>
      </c>
      <c r="M146" s="65">
        <v>547146</v>
      </c>
      <c r="N146" s="65">
        <v>187920</v>
      </c>
      <c r="O146" s="66">
        <v>0.627</v>
      </c>
      <c r="P146" s="65">
        <v>1905</v>
      </c>
      <c r="Q146" s="65">
        <v>1988</v>
      </c>
      <c r="R146" s="65">
        <v>1947</v>
      </c>
      <c r="S146" s="66">
        <v>1.091</v>
      </c>
      <c r="T146" s="66">
        <v>1.5489999999999999</v>
      </c>
      <c r="U146" s="66">
        <v>0.55400000000000005</v>
      </c>
      <c r="V146" s="65">
        <v>908629994</v>
      </c>
      <c r="W146" s="65">
        <v>973554221</v>
      </c>
      <c r="X146" s="65">
        <v>313516963</v>
      </c>
      <c r="Y146" s="65">
        <v>323222943</v>
      </c>
      <c r="Z146" s="65">
        <v>2079</v>
      </c>
      <c r="AA146" s="65">
        <v>1674</v>
      </c>
      <c r="AB146" s="67">
        <v>0.36930000000000002</v>
      </c>
      <c r="AC146" s="65">
        <v>0</v>
      </c>
      <c r="AD146" s="66">
        <v>7.9500000000000001E-2</v>
      </c>
      <c r="AE146" s="66">
        <v>0.54900000000000004</v>
      </c>
      <c r="AF146" s="65">
        <v>1741</v>
      </c>
      <c r="AG146" s="65">
        <v>1763</v>
      </c>
      <c r="AH146" s="65">
        <v>1847</v>
      </c>
      <c r="AI146" s="65">
        <v>527100</v>
      </c>
      <c r="AJ146" s="66">
        <v>0.746</v>
      </c>
      <c r="AK146" s="66">
        <v>0.79800000000000004</v>
      </c>
      <c r="AL146" s="66">
        <v>0.89800000000000002</v>
      </c>
      <c r="AM146" s="66">
        <v>0.79800000000000004</v>
      </c>
      <c r="AN146" s="66">
        <v>0.79800000000000004</v>
      </c>
      <c r="AO146" s="66">
        <v>0.58599999999999997</v>
      </c>
      <c r="AP146" s="66">
        <v>0.67800000000000005</v>
      </c>
      <c r="AQ146" s="66">
        <v>0.67800000000000005</v>
      </c>
    </row>
    <row r="147" spans="1:43" x14ac:dyDescent="0.2">
      <c r="A147" s="61" t="s">
        <v>312</v>
      </c>
      <c r="B147" s="58" t="s">
        <v>313</v>
      </c>
      <c r="C147" s="65">
        <v>459107</v>
      </c>
      <c r="D147" s="65">
        <v>176756</v>
      </c>
      <c r="E147" s="66">
        <v>0.72599999999999998</v>
      </c>
      <c r="F147" s="65">
        <v>12660</v>
      </c>
      <c r="G147" s="65">
        <v>37980</v>
      </c>
      <c r="H147" s="66">
        <v>0.63</v>
      </c>
      <c r="I147" s="65">
        <v>12419</v>
      </c>
      <c r="J147" s="66">
        <v>0.89200000000000002</v>
      </c>
      <c r="K147" s="65">
        <v>731242961</v>
      </c>
      <c r="L147" s="65">
        <v>1310</v>
      </c>
      <c r="M147" s="65">
        <v>558200</v>
      </c>
      <c r="N147" s="65">
        <v>218584</v>
      </c>
      <c r="O147" s="66">
        <v>0.72899999999999998</v>
      </c>
      <c r="P147" s="65">
        <v>1604</v>
      </c>
      <c r="Q147" s="65">
        <v>1549</v>
      </c>
      <c r="R147" s="65">
        <v>1604</v>
      </c>
      <c r="S147" s="66">
        <v>1.091</v>
      </c>
      <c r="T147" s="66">
        <v>1.2909999999999999</v>
      </c>
      <c r="U147" s="66">
        <v>0.52500000000000002</v>
      </c>
      <c r="V147" s="65">
        <v>718731722</v>
      </c>
      <c r="W147" s="65">
        <v>743754200</v>
      </c>
      <c r="X147" s="65">
        <v>277128489</v>
      </c>
      <c r="Y147" s="65">
        <v>286345894</v>
      </c>
      <c r="Z147" s="65">
        <v>1620</v>
      </c>
      <c r="AA147" s="65">
        <v>1322</v>
      </c>
      <c r="AB147" s="67">
        <v>0.24909999999999999</v>
      </c>
      <c r="AC147" s="65">
        <v>0</v>
      </c>
      <c r="AD147" s="66">
        <v>3.56E-2</v>
      </c>
      <c r="AE147" s="66">
        <v>0.29099999999999998</v>
      </c>
      <c r="AF147" s="65">
        <v>1329</v>
      </c>
      <c r="AG147" s="65">
        <v>1392</v>
      </c>
      <c r="AH147" s="65">
        <v>1413</v>
      </c>
      <c r="AI147" s="65">
        <v>526365</v>
      </c>
      <c r="AJ147" s="66">
        <v>0.72299999999999998</v>
      </c>
      <c r="AK147" s="66">
        <v>0.78200000000000003</v>
      </c>
      <c r="AL147" s="66">
        <v>0.88200000000000001</v>
      </c>
      <c r="AM147" s="66">
        <v>0.78200000000000003</v>
      </c>
      <c r="AN147" s="66">
        <v>0.78200000000000003</v>
      </c>
      <c r="AO147" s="66">
        <v>0.63900000000000001</v>
      </c>
      <c r="AP147" s="66">
        <v>0.67800000000000005</v>
      </c>
      <c r="AQ147" s="66">
        <v>0.67800000000000005</v>
      </c>
    </row>
    <row r="148" spans="1:43" x14ac:dyDescent="0.2">
      <c r="A148" s="61" t="s">
        <v>314</v>
      </c>
      <c r="B148" s="58" t="s">
        <v>315</v>
      </c>
      <c r="C148" s="65">
        <v>682162</v>
      </c>
      <c r="D148" s="65">
        <v>242082</v>
      </c>
      <c r="E148" s="66">
        <v>1.0349999999999999</v>
      </c>
      <c r="F148" s="65">
        <v>13764</v>
      </c>
      <c r="G148" s="65">
        <v>41292</v>
      </c>
      <c r="H148" s="66">
        <v>0.47299999999999998</v>
      </c>
      <c r="I148" s="65">
        <v>15437</v>
      </c>
      <c r="J148" s="66">
        <v>0.84499999999999997</v>
      </c>
      <c r="K148" s="65">
        <v>1865792470</v>
      </c>
      <c r="L148" s="65">
        <v>2209</v>
      </c>
      <c r="M148" s="65">
        <v>844632</v>
      </c>
      <c r="N148" s="65">
        <v>307178</v>
      </c>
      <c r="O148" s="66">
        <v>1.024</v>
      </c>
      <c r="P148" s="65">
        <v>2577</v>
      </c>
      <c r="Q148" s="65">
        <v>2565</v>
      </c>
      <c r="R148" s="65">
        <v>2577</v>
      </c>
      <c r="S148" s="66">
        <v>1.091</v>
      </c>
      <c r="T148" s="66">
        <v>1.159</v>
      </c>
      <c r="U148" s="66">
        <v>0.39400000000000002</v>
      </c>
      <c r="V148" s="65">
        <v>1819484041</v>
      </c>
      <c r="W148" s="65">
        <v>1912100899</v>
      </c>
      <c r="X148" s="65">
        <v>628151507</v>
      </c>
      <c r="Y148" s="65">
        <v>678557135</v>
      </c>
      <c r="Z148" s="65">
        <v>2803</v>
      </c>
      <c r="AA148" s="65">
        <v>2138</v>
      </c>
      <c r="AB148" s="67">
        <v>0.19900000000000001</v>
      </c>
      <c r="AC148" s="65">
        <v>3</v>
      </c>
      <c r="AD148" s="66">
        <v>4.4299999999999999E-2</v>
      </c>
      <c r="AE148" s="66">
        <v>0.159</v>
      </c>
      <c r="AF148" s="65">
        <v>2149</v>
      </c>
      <c r="AG148" s="65">
        <v>2316</v>
      </c>
      <c r="AH148" s="65">
        <v>2381</v>
      </c>
      <c r="AI148" s="65">
        <v>803066</v>
      </c>
      <c r="AJ148" s="66">
        <v>0.56699999999999995</v>
      </c>
      <c r="AK148" s="66">
        <v>0.71</v>
      </c>
      <c r="AL148" s="66">
        <v>0.81</v>
      </c>
      <c r="AM148" s="66">
        <v>0.71</v>
      </c>
      <c r="AN148" s="66">
        <v>0.71</v>
      </c>
      <c r="AO148" s="66">
        <v>0.53800000000000003</v>
      </c>
      <c r="AP148" s="66">
        <v>0.50900000000000001</v>
      </c>
      <c r="AQ148" s="66">
        <v>0.53800000000000003</v>
      </c>
    </row>
    <row r="149" spans="1:43" x14ac:dyDescent="0.2">
      <c r="A149" s="61" t="s">
        <v>316</v>
      </c>
      <c r="B149" s="58" t="s">
        <v>317</v>
      </c>
      <c r="C149" s="65">
        <v>393012</v>
      </c>
      <c r="D149" s="65">
        <v>136715</v>
      </c>
      <c r="E149" s="66">
        <v>0.58899999999999997</v>
      </c>
      <c r="F149" s="65">
        <v>14799</v>
      </c>
      <c r="G149" s="65">
        <v>44397</v>
      </c>
      <c r="H149" s="66">
        <v>0.7</v>
      </c>
      <c r="I149" s="65">
        <v>9397</v>
      </c>
      <c r="J149" s="66">
        <v>0.91200000000000003</v>
      </c>
      <c r="K149" s="65">
        <v>1070384134</v>
      </c>
      <c r="L149" s="65">
        <v>2244</v>
      </c>
      <c r="M149" s="65">
        <v>476998</v>
      </c>
      <c r="N149" s="65">
        <v>170894</v>
      </c>
      <c r="O149" s="66">
        <v>0.56999999999999995</v>
      </c>
      <c r="P149" s="65">
        <v>2846</v>
      </c>
      <c r="Q149" s="65">
        <v>2926</v>
      </c>
      <c r="R149" s="65">
        <v>2886</v>
      </c>
      <c r="S149" s="66">
        <v>1.091</v>
      </c>
      <c r="T149" s="66">
        <v>1.4119999999999999</v>
      </c>
      <c r="U149" s="66">
        <v>0.63200000000000001</v>
      </c>
      <c r="V149" s="65">
        <v>1038367799</v>
      </c>
      <c r="W149" s="65">
        <v>1102400470</v>
      </c>
      <c r="X149" s="65">
        <v>370251405</v>
      </c>
      <c r="Y149" s="65">
        <v>383486299</v>
      </c>
      <c r="Z149" s="65">
        <v>2805</v>
      </c>
      <c r="AA149" s="65">
        <v>2191</v>
      </c>
      <c r="AB149" s="67">
        <v>0.52529999999999999</v>
      </c>
      <c r="AC149" s="65">
        <v>1</v>
      </c>
      <c r="AD149" s="66">
        <v>0.1074</v>
      </c>
      <c r="AE149" s="66">
        <v>0.41199999999999998</v>
      </c>
      <c r="AF149" s="65">
        <v>2209</v>
      </c>
      <c r="AG149" s="65">
        <v>2336</v>
      </c>
      <c r="AH149" s="65">
        <v>2360</v>
      </c>
      <c r="AI149" s="65">
        <v>467118</v>
      </c>
      <c r="AJ149" s="66">
        <v>0.81499999999999995</v>
      </c>
      <c r="AK149" s="66">
        <v>0.82</v>
      </c>
      <c r="AL149" s="66">
        <v>0.92</v>
      </c>
      <c r="AM149" s="66">
        <v>0.82</v>
      </c>
      <c r="AN149" s="66">
        <v>0.82</v>
      </c>
      <c r="AO149" s="66">
        <v>0.57499999999999996</v>
      </c>
      <c r="AP149" s="66">
        <v>0.71399999999999997</v>
      </c>
      <c r="AQ149" s="66">
        <v>0.71399999999999997</v>
      </c>
    </row>
    <row r="150" spans="1:43" x14ac:dyDescent="0.2">
      <c r="A150" s="61" t="s">
        <v>318</v>
      </c>
      <c r="B150" s="58" t="s">
        <v>319</v>
      </c>
      <c r="C150" s="65">
        <v>495719</v>
      </c>
      <c r="D150" s="65">
        <v>212365</v>
      </c>
      <c r="E150" s="66">
        <v>0.83099999999999996</v>
      </c>
      <c r="F150" s="65">
        <v>13419</v>
      </c>
      <c r="G150" s="65">
        <v>40257</v>
      </c>
      <c r="H150" s="66">
        <v>0.57699999999999996</v>
      </c>
      <c r="I150" s="65">
        <v>12953</v>
      </c>
      <c r="J150" s="66">
        <v>0.876</v>
      </c>
      <c r="K150" s="65">
        <v>1700277336</v>
      </c>
      <c r="L150" s="65">
        <v>2905</v>
      </c>
      <c r="M150" s="65">
        <v>585293</v>
      </c>
      <c r="N150" s="65">
        <v>252134</v>
      </c>
      <c r="O150" s="66">
        <v>0.84099999999999997</v>
      </c>
      <c r="P150" s="65">
        <v>3440</v>
      </c>
      <c r="Q150" s="65">
        <v>3469</v>
      </c>
      <c r="R150" s="65">
        <v>3455</v>
      </c>
      <c r="S150" s="66">
        <v>1.091</v>
      </c>
      <c r="T150" s="66">
        <v>1.1910000000000001</v>
      </c>
      <c r="U150" s="66">
        <v>0.46899999999999997</v>
      </c>
      <c r="V150" s="65">
        <v>1690817285</v>
      </c>
      <c r="W150" s="65">
        <v>1709737388</v>
      </c>
      <c r="X150" s="65">
        <v>694557318</v>
      </c>
      <c r="Y150" s="65">
        <v>732449342</v>
      </c>
      <c r="Z150" s="65">
        <v>3449</v>
      </c>
      <c r="AA150" s="65">
        <v>2887</v>
      </c>
      <c r="AB150" s="67">
        <v>0.2414</v>
      </c>
      <c r="AC150" s="65">
        <v>50</v>
      </c>
      <c r="AD150" s="66">
        <v>3.9100000000000003E-2</v>
      </c>
      <c r="AE150" s="66">
        <v>0.191</v>
      </c>
      <c r="AF150" s="65">
        <v>3067</v>
      </c>
      <c r="AG150" s="65">
        <v>3219</v>
      </c>
      <c r="AH150" s="65">
        <v>3086</v>
      </c>
      <c r="AI150" s="65">
        <v>554030</v>
      </c>
      <c r="AJ150" s="66">
        <v>0.70499999999999996</v>
      </c>
      <c r="AK150" s="66">
        <v>0.72599999999999998</v>
      </c>
      <c r="AL150" s="66">
        <v>0.82599999999999996</v>
      </c>
      <c r="AM150" s="66">
        <v>0.76100000000000001</v>
      </c>
      <c r="AN150" s="66">
        <v>0.76100000000000001</v>
      </c>
      <c r="AO150" s="66">
        <v>0.63500000000000001</v>
      </c>
      <c r="AP150" s="66">
        <v>0.66100000000000003</v>
      </c>
      <c r="AQ150" s="66">
        <v>0.66100000000000003</v>
      </c>
    </row>
    <row r="151" spans="1:43" x14ac:dyDescent="0.2">
      <c r="A151" s="61" t="s">
        <v>320</v>
      </c>
      <c r="B151" s="58" t="s">
        <v>321</v>
      </c>
      <c r="C151" s="65">
        <v>451043</v>
      </c>
      <c r="D151" s="65">
        <v>187025</v>
      </c>
      <c r="E151" s="66">
        <v>0.74299999999999999</v>
      </c>
      <c r="F151" s="65">
        <v>12855</v>
      </c>
      <c r="G151" s="65">
        <v>38565</v>
      </c>
      <c r="H151" s="66">
        <v>0.622</v>
      </c>
      <c r="I151" s="65">
        <v>12360</v>
      </c>
      <c r="J151" s="66">
        <v>0.88900000000000001</v>
      </c>
      <c r="K151" s="65">
        <v>1867591821</v>
      </c>
      <c r="L151" s="65">
        <v>3433</v>
      </c>
      <c r="M151" s="65">
        <v>544011</v>
      </c>
      <c r="N151" s="65">
        <v>229518</v>
      </c>
      <c r="O151" s="66">
        <v>0.76500000000000001</v>
      </c>
      <c r="P151" s="65">
        <v>4006</v>
      </c>
      <c r="Q151" s="65">
        <v>4028</v>
      </c>
      <c r="R151" s="65">
        <v>4017</v>
      </c>
      <c r="S151" s="66">
        <v>1.091</v>
      </c>
      <c r="T151" s="66">
        <v>1.177</v>
      </c>
      <c r="U151" s="66">
        <v>0.51600000000000001</v>
      </c>
      <c r="V151" s="65">
        <v>1834938347</v>
      </c>
      <c r="W151" s="65">
        <v>1900245296</v>
      </c>
      <c r="X151" s="65">
        <v>749072007</v>
      </c>
      <c r="Y151" s="65">
        <v>787936649</v>
      </c>
      <c r="Z151" s="65">
        <v>4213</v>
      </c>
      <c r="AA151" s="65">
        <v>3361</v>
      </c>
      <c r="AB151" s="67">
        <v>0.2243</v>
      </c>
      <c r="AC151" s="65">
        <v>6</v>
      </c>
      <c r="AD151" s="66">
        <v>4.7199999999999999E-2</v>
      </c>
      <c r="AE151" s="66">
        <v>0.17699999999999999</v>
      </c>
      <c r="AF151" s="65">
        <v>3579</v>
      </c>
      <c r="AG151" s="65">
        <v>3647</v>
      </c>
      <c r="AH151" s="65">
        <v>3686</v>
      </c>
      <c r="AI151" s="65">
        <v>515530</v>
      </c>
      <c r="AJ151" s="66">
        <v>0.72599999999999998</v>
      </c>
      <c r="AK151" s="66">
        <v>0.749</v>
      </c>
      <c r="AL151" s="66">
        <v>0.84899999999999998</v>
      </c>
      <c r="AM151" s="66">
        <v>0.78500000000000003</v>
      </c>
      <c r="AN151" s="66">
        <v>0.78500000000000003</v>
      </c>
      <c r="AO151" s="66">
        <v>0.63500000000000001</v>
      </c>
      <c r="AP151" s="66">
        <v>0.68500000000000005</v>
      </c>
      <c r="AQ151" s="66">
        <v>0.68500000000000005</v>
      </c>
    </row>
    <row r="152" spans="1:43" x14ac:dyDescent="0.2">
      <c r="A152" s="61" t="s">
        <v>322</v>
      </c>
      <c r="B152" s="58" t="s">
        <v>323</v>
      </c>
      <c r="C152" s="65">
        <v>466423</v>
      </c>
      <c r="D152" s="65">
        <v>174772</v>
      </c>
      <c r="E152" s="66">
        <v>0.72699999999999998</v>
      </c>
      <c r="F152" s="65">
        <v>11044</v>
      </c>
      <c r="G152" s="65">
        <v>33132</v>
      </c>
      <c r="H152" s="66">
        <v>0.63</v>
      </c>
      <c r="I152" s="65">
        <v>9910</v>
      </c>
      <c r="J152" s="66">
        <v>0.89100000000000001</v>
      </c>
      <c r="K152" s="65">
        <v>2683245112</v>
      </c>
      <c r="L152" s="65">
        <v>4700</v>
      </c>
      <c r="M152" s="65">
        <v>570903</v>
      </c>
      <c r="N152" s="65">
        <v>216049</v>
      </c>
      <c r="O152" s="66">
        <v>0.72</v>
      </c>
      <c r="P152" s="65">
        <v>5756</v>
      </c>
      <c r="Q152" s="65">
        <v>5803</v>
      </c>
      <c r="R152" s="65">
        <v>5780</v>
      </c>
      <c r="S152" s="66">
        <v>1.091</v>
      </c>
      <c r="T152" s="66">
        <v>1.2390000000000001</v>
      </c>
      <c r="U152" s="66">
        <v>0.52200000000000002</v>
      </c>
      <c r="V152" s="65">
        <v>2656571187</v>
      </c>
      <c r="W152" s="65">
        <v>2709919037</v>
      </c>
      <c r="X152" s="65">
        <v>988433738</v>
      </c>
      <c r="Y152" s="65">
        <v>1015431000</v>
      </c>
      <c r="Z152" s="65">
        <v>5810</v>
      </c>
      <c r="AA152" s="65">
        <v>4686</v>
      </c>
      <c r="AB152" s="67">
        <v>0.31309999999999999</v>
      </c>
      <c r="AC152" s="65">
        <v>58</v>
      </c>
      <c r="AD152" s="66">
        <v>4.5600000000000002E-2</v>
      </c>
      <c r="AE152" s="66">
        <v>0.23899999999999999</v>
      </c>
      <c r="AF152" s="65">
        <v>5254</v>
      </c>
      <c r="AG152" s="65">
        <v>5101</v>
      </c>
      <c r="AH152" s="65">
        <v>4967</v>
      </c>
      <c r="AI152" s="65">
        <v>545584</v>
      </c>
      <c r="AJ152" s="66">
        <v>0.70899999999999996</v>
      </c>
      <c r="AK152" s="66">
        <v>0.753</v>
      </c>
      <c r="AL152" s="66">
        <v>0.85299999999999998</v>
      </c>
      <c r="AM152" s="66">
        <v>0.76600000000000001</v>
      </c>
      <c r="AN152" s="66">
        <v>0.76600000000000001</v>
      </c>
      <c r="AO152" s="66">
        <v>0.53300000000000003</v>
      </c>
      <c r="AP152" s="66">
        <v>0.66600000000000004</v>
      </c>
      <c r="AQ152" s="66">
        <v>0.66600000000000004</v>
      </c>
    </row>
    <row r="153" spans="1:43" x14ac:dyDescent="0.2">
      <c r="A153" s="61" t="s">
        <v>324</v>
      </c>
      <c r="B153" s="58" t="s">
        <v>325</v>
      </c>
      <c r="C153" s="65">
        <v>510030</v>
      </c>
      <c r="D153" s="65">
        <v>182716</v>
      </c>
      <c r="E153" s="66">
        <v>0.77700000000000002</v>
      </c>
      <c r="F153" s="65">
        <v>12518</v>
      </c>
      <c r="G153" s="65">
        <v>37554</v>
      </c>
      <c r="H153" s="66">
        <v>0.60399999999999998</v>
      </c>
      <c r="I153" s="65">
        <v>10183</v>
      </c>
      <c r="J153" s="66">
        <v>0.88400000000000001</v>
      </c>
      <c r="K153" s="65">
        <v>541862978</v>
      </c>
      <c r="L153" s="65">
        <v>858</v>
      </c>
      <c r="M153" s="65">
        <v>631541</v>
      </c>
      <c r="N153" s="65">
        <v>230844</v>
      </c>
      <c r="O153" s="66">
        <v>0.77</v>
      </c>
      <c r="P153" s="65">
        <v>1015</v>
      </c>
      <c r="Q153" s="65">
        <v>1050</v>
      </c>
      <c r="R153" s="65">
        <v>1033</v>
      </c>
      <c r="S153" s="66">
        <v>1.091</v>
      </c>
      <c r="T153" s="66">
        <v>1.556</v>
      </c>
      <c r="U153" s="66">
        <v>0.49399999999999999</v>
      </c>
      <c r="V153" s="65">
        <v>530853124</v>
      </c>
      <c r="W153" s="65">
        <v>552872833</v>
      </c>
      <c r="X153" s="65">
        <v>189854799</v>
      </c>
      <c r="Y153" s="65">
        <v>198064808</v>
      </c>
      <c r="Z153" s="65">
        <v>1084</v>
      </c>
      <c r="AA153" s="65">
        <v>841</v>
      </c>
      <c r="AB153" s="67">
        <v>0.3367</v>
      </c>
      <c r="AC153" s="65">
        <v>0</v>
      </c>
      <c r="AD153" s="66">
        <v>7.8200000000000006E-2</v>
      </c>
      <c r="AE153" s="66">
        <v>0.55600000000000005</v>
      </c>
      <c r="AF153" s="65">
        <v>845</v>
      </c>
      <c r="AG153" s="65">
        <v>909</v>
      </c>
      <c r="AH153" s="65">
        <v>916</v>
      </c>
      <c r="AI153" s="65">
        <v>603572</v>
      </c>
      <c r="AJ153" s="66">
        <v>0.70799999999999996</v>
      </c>
      <c r="AK153" s="66">
        <v>0.81499999999999995</v>
      </c>
      <c r="AL153" s="66">
        <v>0.91500000000000004</v>
      </c>
      <c r="AM153" s="66">
        <v>0.81499999999999995</v>
      </c>
      <c r="AN153" s="66">
        <v>0.81499999999999995</v>
      </c>
      <c r="AO153" s="66">
        <v>0.48399999999999999</v>
      </c>
      <c r="AP153" s="66">
        <v>0.63100000000000001</v>
      </c>
      <c r="AQ153" s="66">
        <v>0.63100000000000001</v>
      </c>
    </row>
    <row r="154" spans="1:43" x14ac:dyDescent="0.2">
      <c r="A154" s="61" t="s">
        <v>326</v>
      </c>
      <c r="B154" s="58" t="s">
        <v>327</v>
      </c>
      <c r="C154" s="65">
        <v>200986</v>
      </c>
      <c r="D154" s="65">
        <v>87530</v>
      </c>
      <c r="E154" s="66">
        <v>0.34</v>
      </c>
      <c r="F154" s="65">
        <v>12267</v>
      </c>
      <c r="G154" s="65">
        <v>36801</v>
      </c>
      <c r="H154" s="66">
        <v>0.82699999999999996</v>
      </c>
      <c r="I154" s="65">
        <v>4954</v>
      </c>
      <c r="J154" s="66">
        <v>0.94899999999999995</v>
      </c>
      <c r="K154" s="65">
        <v>618635492</v>
      </c>
      <c r="L154" s="65">
        <v>2542</v>
      </c>
      <c r="M154" s="65">
        <v>243365</v>
      </c>
      <c r="N154" s="65">
        <v>105987</v>
      </c>
      <c r="O154" s="66">
        <v>0.35299999999999998</v>
      </c>
      <c r="P154" s="65">
        <v>2926</v>
      </c>
      <c r="Q154" s="65">
        <v>3226</v>
      </c>
      <c r="R154" s="65">
        <v>3076</v>
      </c>
      <c r="S154" s="66">
        <v>1.091</v>
      </c>
      <c r="T154" s="66">
        <v>1.87</v>
      </c>
      <c r="U154" s="66">
        <v>0.9</v>
      </c>
      <c r="V154" s="65">
        <v>626003960</v>
      </c>
      <c r="W154" s="65">
        <v>618635492</v>
      </c>
      <c r="X154" s="65">
        <v>250324798</v>
      </c>
      <c r="Y154" s="65">
        <v>269419297</v>
      </c>
      <c r="Z154" s="65">
        <v>3078</v>
      </c>
      <c r="AA154" s="65">
        <v>2563</v>
      </c>
      <c r="AB154" s="67">
        <v>0.8659</v>
      </c>
      <c r="AC154" s="65">
        <v>430</v>
      </c>
      <c r="AD154" s="66">
        <v>0.3427</v>
      </c>
      <c r="AE154" s="66">
        <v>0.87</v>
      </c>
      <c r="AF154" s="65">
        <v>3170</v>
      </c>
      <c r="AG154" s="65">
        <v>2962</v>
      </c>
      <c r="AH154" s="65">
        <v>2606</v>
      </c>
      <c r="AI154" s="65">
        <v>237388</v>
      </c>
      <c r="AJ154" s="66">
        <v>0.9</v>
      </c>
      <c r="AK154" s="66">
        <v>0.85599999999999998</v>
      </c>
      <c r="AL154" s="66">
        <v>0.95</v>
      </c>
      <c r="AM154" s="66">
        <v>0.95</v>
      </c>
      <c r="AN154" s="66">
        <v>0.98</v>
      </c>
      <c r="AO154" s="66">
        <v>0.61199999999999999</v>
      </c>
      <c r="AP154" s="66">
        <v>0.85499999999999998</v>
      </c>
      <c r="AQ154" s="66">
        <v>0.85499999999999998</v>
      </c>
    </row>
    <row r="155" spans="1:43" x14ac:dyDescent="0.2">
      <c r="A155" s="61" t="s">
        <v>328</v>
      </c>
      <c r="B155" s="58" t="s">
        <v>329</v>
      </c>
      <c r="C155" s="65">
        <v>463834</v>
      </c>
      <c r="D155" s="65">
        <v>192801</v>
      </c>
      <c r="E155" s="66">
        <v>0.76400000000000001</v>
      </c>
      <c r="F155" s="65">
        <v>10847</v>
      </c>
      <c r="G155" s="65">
        <v>32541</v>
      </c>
      <c r="H155" s="66">
        <v>0.61099999999999999</v>
      </c>
      <c r="I155" s="65">
        <v>10733</v>
      </c>
      <c r="J155" s="66">
        <v>0.88600000000000001</v>
      </c>
      <c r="K155" s="65">
        <v>3150203592</v>
      </c>
      <c r="L155" s="65">
        <v>5690</v>
      </c>
      <c r="M155" s="65">
        <v>553638</v>
      </c>
      <c r="N155" s="65">
        <v>236138</v>
      </c>
      <c r="O155" s="66">
        <v>0.78700000000000003</v>
      </c>
      <c r="P155" s="65">
        <v>6761</v>
      </c>
      <c r="Q155" s="65">
        <v>6772</v>
      </c>
      <c r="R155" s="65">
        <v>6767</v>
      </c>
      <c r="S155" s="66">
        <v>1.091</v>
      </c>
      <c r="T155" s="66">
        <v>1.173</v>
      </c>
      <c r="U155" s="66">
        <v>0.504</v>
      </c>
      <c r="V155" s="65">
        <v>3067946246</v>
      </c>
      <c r="W155" s="65">
        <v>3232460939</v>
      </c>
      <c r="X155" s="65">
        <v>1274429099</v>
      </c>
      <c r="Y155" s="65">
        <v>1343630492</v>
      </c>
      <c r="Z155" s="65">
        <v>6969</v>
      </c>
      <c r="AA155" s="65">
        <v>5676</v>
      </c>
      <c r="AB155" s="67">
        <v>0.22459999999999999</v>
      </c>
      <c r="AC155" s="65">
        <v>30</v>
      </c>
      <c r="AD155" s="66">
        <v>3.6999999999999998E-2</v>
      </c>
      <c r="AE155" s="66">
        <v>0.17299999999999999</v>
      </c>
      <c r="AF155" s="65">
        <v>6373</v>
      </c>
      <c r="AG155" s="65">
        <v>6188</v>
      </c>
      <c r="AH155" s="65">
        <v>6103</v>
      </c>
      <c r="AI155" s="65">
        <v>529651</v>
      </c>
      <c r="AJ155" s="66">
        <v>0.71799999999999997</v>
      </c>
      <c r="AK155" s="66">
        <v>0.74299999999999999</v>
      </c>
      <c r="AL155" s="66">
        <v>0.84299999999999997</v>
      </c>
      <c r="AM155" s="66">
        <v>0.77600000000000002</v>
      </c>
      <c r="AN155" s="66">
        <v>0.77600000000000002</v>
      </c>
      <c r="AO155" s="66">
        <v>0.57499999999999996</v>
      </c>
      <c r="AP155" s="66">
        <v>0.67600000000000005</v>
      </c>
      <c r="AQ155" s="66">
        <v>0.67600000000000005</v>
      </c>
    </row>
    <row r="156" spans="1:43" x14ac:dyDescent="0.2">
      <c r="A156" s="61" t="s">
        <v>330</v>
      </c>
      <c r="B156" s="58" t="s">
        <v>331</v>
      </c>
      <c r="C156" s="65">
        <v>379246</v>
      </c>
      <c r="D156" s="65">
        <v>142892</v>
      </c>
      <c r="E156" s="66">
        <v>0.59299999999999997</v>
      </c>
      <c r="F156" s="65">
        <v>12417</v>
      </c>
      <c r="G156" s="65">
        <v>37251</v>
      </c>
      <c r="H156" s="66">
        <v>0.69799999999999995</v>
      </c>
      <c r="I156" s="65">
        <v>8161</v>
      </c>
      <c r="J156" s="66">
        <v>0.91200000000000003</v>
      </c>
      <c r="K156" s="65">
        <v>616220665</v>
      </c>
      <c r="L156" s="65">
        <v>1361</v>
      </c>
      <c r="M156" s="65">
        <v>452770</v>
      </c>
      <c r="N156" s="65">
        <v>176699</v>
      </c>
      <c r="O156" s="66">
        <v>0.58899999999999997</v>
      </c>
      <c r="P156" s="65">
        <v>1611</v>
      </c>
      <c r="Q156" s="65">
        <v>1646</v>
      </c>
      <c r="R156" s="65">
        <v>1629</v>
      </c>
      <c r="S156" s="66">
        <v>1.091</v>
      </c>
      <c r="T156" s="66">
        <v>1.4830000000000001</v>
      </c>
      <c r="U156" s="66">
        <v>0.624</v>
      </c>
      <c r="V156" s="65">
        <v>594170105</v>
      </c>
      <c r="W156" s="65">
        <v>638271225</v>
      </c>
      <c r="X156" s="65">
        <v>241456578</v>
      </c>
      <c r="Y156" s="65">
        <v>240487680</v>
      </c>
      <c r="Z156" s="65">
        <v>1683</v>
      </c>
      <c r="AA156" s="65">
        <v>1348</v>
      </c>
      <c r="AB156" s="67">
        <v>0.42720000000000002</v>
      </c>
      <c r="AC156" s="65">
        <v>3</v>
      </c>
      <c r="AD156" s="66">
        <v>6.4600000000000005E-2</v>
      </c>
      <c r="AE156" s="66">
        <v>0.48299999999999998</v>
      </c>
      <c r="AF156" s="65">
        <v>1362</v>
      </c>
      <c r="AG156" s="65">
        <v>1410</v>
      </c>
      <c r="AH156" s="65">
        <v>1466</v>
      </c>
      <c r="AI156" s="65">
        <v>435382</v>
      </c>
      <c r="AJ156" s="66">
        <v>0.82199999999999995</v>
      </c>
      <c r="AK156" s="66">
        <v>0.82499999999999996</v>
      </c>
      <c r="AL156" s="66">
        <v>0.92500000000000004</v>
      </c>
      <c r="AM156" s="66">
        <v>0.83399999999999996</v>
      </c>
      <c r="AN156" s="66">
        <v>0.83399999999999996</v>
      </c>
      <c r="AO156" s="66">
        <v>0.54100000000000004</v>
      </c>
      <c r="AP156" s="66">
        <v>0.73399999999999999</v>
      </c>
      <c r="AQ156" s="66">
        <v>0.73399999999999999</v>
      </c>
    </row>
    <row r="157" spans="1:43" x14ac:dyDescent="0.2">
      <c r="A157" s="61" t="s">
        <v>332</v>
      </c>
      <c r="B157" s="58" t="s">
        <v>333</v>
      </c>
      <c r="C157" s="65">
        <v>381232</v>
      </c>
      <c r="D157" s="65">
        <v>141870</v>
      </c>
      <c r="E157" s="66">
        <v>0.59299999999999997</v>
      </c>
      <c r="F157" s="65">
        <v>14246</v>
      </c>
      <c r="G157" s="65">
        <v>42738</v>
      </c>
      <c r="H157" s="66">
        <v>0.69799999999999995</v>
      </c>
      <c r="I157" s="65">
        <v>10720</v>
      </c>
      <c r="J157" s="66">
        <v>0.91200000000000003</v>
      </c>
      <c r="K157" s="65">
        <v>274023488</v>
      </c>
      <c r="L157" s="65">
        <v>566</v>
      </c>
      <c r="M157" s="65">
        <v>484140</v>
      </c>
      <c r="N157" s="65">
        <v>183729</v>
      </c>
      <c r="O157" s="66">
        <v>0.61299999999999999</v>
      </c>
      <c r="P157" s="65">
        <v>721</v>
      </c>
      <c r="Q157" s="65">
        <v>708</v>
      </c>
      <c r="R157" s="65">
        <v>721</v>
      </c>
      <c r="S157" s="66">
        <v>1.091</v>
      </c>
      <c r="T157" s="66">
        <v>1.6259999999999999</v>
      </c>
      <c r="U157" s="66">
        <v>0.629</v>
      </c>
      <c r="V157" s="65">
        <v>268603817</v>
      </c>
      <c r="W157" s="65">
        <v>279443160</v>
      </c>
      <c r="X157" s="65">
        <v>99042961</v>
      </c>
      <c r="Y157" s="65">
        <v>103990925</v>
      </c>
      <c r="Z157" s="65">
        <v>733</v>
      </c>
      <c r="AA157" s="65">
        <v>576</v>
      </c>
      <c r="AB157" s="67">
        <v>0.40089999999999998</v>
      </c>
      <c r="AC157" s="65">
        <v>5</v>
      </c>
      <c r="AD157" s="66">
        <v>0.1008</v>
      </c>
      <c r="AE157" s="66">
        <v>0.626</v>
      </c>
      <c r="AF157" s="65">
        <v>583</v>
      </c>
      <c r="AG157" s="65">
        <v>604</v>
      </c>
      <c r="AH157" s="65">
        <v>602</v>
      </c>
      <c r="AI157" s="65">
        <v>464191</v>
      </c>
      <c r="AJ157" s="66">
        <v>0.84299999999999997</v>
      </c>
      <c r="AK157" s="66">
        <v>0.80700000000000005</v>
      </c>
      <c r="AL157" s="66">
        <v>0.90700000000000003</v>
      </c>
      <c r="AM157" s="66">
        <v>0.81599999999999995</v>
      </c>
      <c r="AN157" s="66">
        <v>0.81599999999999995</v>
      </c>
      <c r="AO157" s="66">
        <v>0.63700000000000001</v>
      </c>
      <c r="AP157" s="66">
        <v>0.71599999999999997</v>
      </c>
      <c r="AQ157" s="66">
        <v>0.71599999999999997</v>
      </c>
    </row>
    <row r="158" spans="1:43" x14ac:dyDescent="0.2">
      <c r="A158" s="61" t="s">
        <v>334</v>
      </c>
      <c r="B158" s="58" t="s">
        <v>335</v>
      </c>
      <c r="C158" s="65">
        <v>592306</v>
      </c>
      <c r="D158" s="65">
        <v>279484</v>
      </c>
      <c r="E158" s="66">
        <v>1.0489999999999999</v>
      </c>
      <c r="F158" s="65">
        <v>14060</v>
      </c>
      <c r="G158" s="65">
        <v>42180</v>
      </c>
      <c r="H158" s="66">
        <v>0.46600000000000003</v>
      </c>
      <c r="I158" s="65">
        <v>15038</v>
      </c>
      <c r="J158" s="66">
        <v>0.84299999999999997</v>
      </c>
      <c r="K158" s="65">
        <v>3381898545</v>
      </c>
      <c r="L158" s="65">
        <v>4822</v>
      </c>
      <c r="M158" s="65">
        <v>701347</v>
      </c>
      <c r="N158" s="65">
        <v>337270</v>
      </c>
      <c r="O158" s="66">
        <v>1.125</v>
      </c>
      <c r="P158" s="65">
        <v>5458</v>
      </c>
      <c r="Q158" s="65">
        <v>5624</v>
      </c>
      <c r="R158" s="65">
        <v>5541</v>
      </c>
      <c r="S158" s="66">
        <v>1.091</v>
      </c>
      <c r="T158" s="66">
        <v>1.107</v>
      </c>
      <c r="U158" s="66">
        <v>0.38200000000000001</v>
      </c>
      <c r="V158" s="65">
        <v>3317164834</v>
      </c>
      <c r="W158" s="65">
        <v>3446632257</v>
      </c>
      <c r="X158" s="65">
        <v>1566333207</v>
      </c>
      <c r="Y158" s="65">
        <v>1626319783</v>
      </c>
      <c r="Z158" s="65">
        <v>5819</v>
      </c>
      <c r="AA158" s="65">
        <v>4735</v>
      </c>
      <c r="AB158" s="67">
        <v>0.13239999999999999</v>
      </c>
      <c r="AC158" s="65">
        <v>30</v>
      </c>
      <c r="AD158" s="66">
        <v>2.7199999999999998E-2</v>
      </c>
      <c r="AE158" s="66">
        <v>0.107</v>
      </c>
      <c r="AF158" s="65">
        <v>5053</v>
      </c>
      <c r="AG158" s="65">
        <v>5308</v>
      </c>
      <c r="AH158" s="65">
        <v>5192</v>
      </c>
      <c r="AI158" s="65">
        <v>663835</v>
      </c>
      <c r="AJ158" s="66">
        <v>0.64400000000000002</v>
      </c>
      <c r="AK158" s="66">
        <v>0.7</v>
      </c>
      <c r="AL158" s="66">
        <v>0.8</v>
      </c>
      <c r="AM158" s="66">
        <v>0.7</v>
      </c>
      <c r="AN158" s="66">
        <v>0.7</v>
      </c>
      <c r="AO158" s="66">
        <v>0.61599999999999999</v>
      </c>
      <c r="AP158" s="66">
        <v>0.59399999999999997</v>
      </c>
      <c r="AQ158" s="66">
        <v>0.61599999999999999</v>
      </c>
    </row>
    <row r="159" spans="1:43" x14ac:dyDescent="0.2">
      <c r="A159" s="61" t="s">
        <v>336</v>
      </c>
      <c r="B159" s="58" t="s">
        <v>337</v>
      </c>
      <c r="C159" s="65">
        <v>340035</v>
      </c>
      <c r="D159" s="65">
        <v>145747</v>
      </c>
      <c r="E159" s="66">
        <v>0.56999999999999995</v>
      </c>
      <c r="F159" s="65">
        <v>11255</v>
      </c>
      <c r="G159" s="65">
        <v>33765</v>
      </c>
      <c r="H159" s="66">
        <v>0.71</v>
      </c>
      <c r="I159" s="65">
        <v>7647</v>
      </c>
      <c r="J159" s="66">
        <v>0.91500000000000004</v>
      </c>
      <c r="K159" s="65">
        <v>696219753</v>
      </c>
      <c r="L159" s="65">
        <v>1740</v>
      </c>
      <c r="M159" s="65">
        <v>400126</v>
      </c>
      <c r="N159" s="65">
        <v>178833</v>
      </c>
      <c r="O159" s="66">
        <v>0.59599999999999997</v>
      </c>
      <c r="P159" s="65">
        <v>2088</v>
      </c>
      <c r="Q159" s="65">
        <v>2130</v>
      </c>
      <c r="R159" s="65">
        <v>2109</v>
      </c>
      <c r="S159" s="66">
        <v>1.091</v>
      </c>
      <c r="T159" s="66">
        <v>1.4079999999999999</v>
      </c>
      <c r="U159" s="66">
        <v>0.66100000000000003</v>
      </c>
      <c r="V159" s="65">
        <v>666463219</v>
      </c>
      <c r="W159" s="65">
        <v>725976288</v>
      </c>
      <c r="X159" s="65">
        <v>299832126</v>
      </c>
      <c r="Y159" s="65">
        <v>311170968</v>
      </c>
      <c r="Z159" s="65">
        <v>2135</v>
      </c>
      <c r="AA159" s="65">
        <v>1785</v>
      </c>
      <c r="AB159" s="67">
        <v>0.53190000000000004</v>
      </c>
      <c r="AC159" s="65">
        <v>41</v>
      </c>
      <c r="AD159" s="66">
        <v>7.7499999999999999E-2</v>
      </c>
      <c r="AE159" s="66">
        <v>0.40799999999999997</v>
      </c>
      <c r="AF159" s="65">
        <v>1796</v>
      </c>
      <c r="AG159" s="65">
        <v>1936</v>
      </c>
      <c r="AH159" s="65">
        <v>1819</v>
      </c>
      <c r="AI159" s="65">
        <v>399107</v>
      </c>
      <c r="AJ159" s="66">
        <v>0.84399999999999997</v>
      </c>
      <c r="AK159" s="66">
        <v>0.79900000000000004</v>
      </c>
      <c r="AL159" s="66">
        <v>0.89900000000000002</v>
      </c>
      <c r="AM159" s="66">
        <v>0.85599999999999998</v>
      </c>
      <c r="AN159" s="66">
        <v>0.85599999999999998</v>
      </c>
      <c r="AO159" s="66">
        <v>0.57699999999999996</v>
      </c>
      <c r="AP159" s="66">
        <v>0.75600000000000001</v>
      </c>
      <c r="AQ159" s="66">
        <v>0.75600000000000001</v>
      </c>
    </row>
    <row r="160" spans="1:43" x14ac:dyDescent="0.2">
      <c r="A160" s="61" t="s">
        <v>338</v>
      </c>
      <c r="B160" s="58" t="s">
        <v>339</v>
      </c>
      <c r="C160" s="65">
        <v>474092</v>
      </c>
      <c r="D160" s="65">
        <v>178941</v>
      </c>
      <c r="E160" s="66">
        <v>0.74199999999999999</v>
      </c>
      <c r="F160" s="65">
        <v>13698</v>
      </c>
      <c r="G160" s="65">
        <v>41094</v>
      </c>
      <c r="H160" s="66">
        <v>0.622</v>
      </c>
      <c r="I160" s="65">
        <v>13326</v>
      </c>
      <c r="J160" s="66">
        <v>0.88900000000000001</v>
      </c>
      <c r="K160" s="65">
        <v>4192395261</v>
      </c>
      <c r="L160" s="65">
        <v>7250</v>
      </c>
      <c r="M160" s="65">
        <v>578261</v>
      </c>
      <c r="N160" s="65">
        <v>221443</v>
      </c>
      <c r="O160" s="66">
        <v>0.73799999999999999</v>
      </c>
      <c r="P160" s="65">
        <v>8833</v>
      </c>
      <c r="Q160" s="65">
        <v>8649</v>
      </c>
      <c r="R160" s="65">
        <v>8833</v>
      </c>
      <c r="S160" s="66">
        <v>1.091</v>
      </c>
      <c r="T160" s="66">
        <v>1.4179999999999999</v>
      </c>
      <c r="U160" s="66">
        <v>0.51500000000000001</v>
      </c>
      <c r="V160" s="65">
        <v>4131228249</v>
      </c>
      <c r="W160" s="65">
        <v>4253562274</v>
      </c>
      <c r="X160" s="65">
        <v>1534835279</v>
      </c>
      <c r="Y160" s="65">
        <v>1605465078</v>
      </c>
      <c r="Z160" s="65">
        <v>8972</v>
      </c>
      <c r="AA160" s="65">
        <v>7023</v>
      </c>
      <c r="AB160" s="67">
        <v>0.51600000000000001</v>
      </c>
      <c r="AC160" s="65">
        <v>265</v>
      </c>
      <c r="AD160" s="66">
        <v>9.8799999999999999E-2</v>
      </c>
      <c r="AE160" s="66">
        <v>0.41799999999999998</v>
      </c>
      <c r="AF160" s="65">
        <v>11204</v>
      </c>
      <c r="AG160" s="65">
        <v>8233</v>
      </c>
      <c r="AH160" s="65">
        <v>7658</v>
      </c>
      <c r="AI160" s="65">
        <v>555440</v>
      </c>
      <c r="AJ160" s="66">
        <v>0.70399999999999996</v>
      </c>
      <c r="AK160" s="66">
        <v>0.748</v>
      </c>
      <c r="AL160" s="66">
        <v>0.84799999999999998</v>
      </c>
      <c r="AM160" s="66">
        <v>0.76</v>
      </c>
      <c r="AN160" s="66">
        <v>0.76</v>
      </c>
      <c r="AO160" s="66">
        <v>0.63900000000000001</v>
      </c>
      <c r="AP160" s="66">
        <v>0.66</v>
      </c>
      <c r="AQ160" s="66">
        <v>0.66</v>
      </c>
    </row>
    <row r="161" spans="1:43" x14ac:dyDescent="0.2">
      <c r="A161" s="61" t="s">
        <v>340</v>
      </c>
      <c r="B161" s="58" t="s">
        <v>341</v>
      </c>
      <c r="C161" s="65">
        <v>441981</v>
      </c>
      <c r="D161" s="65">
        <v>167868</v>
      </c>
      <c r="E161" s="66">
        <v>0.69399999999999995</v>
      </c>
      <c r="F161" s="65">
        <v>12319</v>
      </c>
      <c r="G161" s="65">
        <v>36957</v>
      </c>
      <c r="H161" s="66">
        <v>0.64700000000000002</v>
      </c>
      <c r="I161" s="65">
        <v>10972</v>
      </c>
      <c r="J161" s="66">
        <v>0.89600000000000002</v>
      </c>
      <c r="K161" s="65">
        <v>3425249607</v>
      </c>
      <c r="L161" s="65">
        <v>6396</v>
      </c>
      <c r="M161" s="65">
        <v>535529</v>
      </c>
      <c r="N161" s="65">
        <v>204061</v>
      </c>
      <c r="O161" s="66">
        <v>0.68</v>
      </c>
      <c r="P161" s="65">
        <v>7553</v>
      </c>
      <c r="Q161" s="65">
        <v>7577</v>
      </c>
      <c r="R161" s="65">
        <v>7565</v>
      </c>
      <c r="S161" s="66">
        <v>1.091</v>
      </c>
      <c r="T161" s="66">
        <v>1.294</v>
      </c>
      <c r="U161" s="66">
        <v>0.54200000000000004</v>
      </c>
      <c r="V161" s="65">
        <v>3414094971</v>
      </c>
      <c r="W161" s="65">
        <v>3436404243</v>
      </c>
      <c r="X161" s="65">
        <v>1275604492</v>
      </c>
      <c r="Y161" s="65">
        <v>1305177874</v>
      </c>
      <c r="Z161" s="65">
        <v>7775</v>
      </c>
      <c r="AA161" s="65">
        <v>6366</v>
      </c>
      <c r="AB161" s="67">
        <v>0.38030000000000003</v>
      </c>
      <c r="AC161" s="65">
        <v>48</v>
      </c>
      <c r="AD161" s="66">
        <v>6.6799999999999998E-2</v>
      </c>
      <c r="AE161" s="66">
        <v>0.29399999999999998</v>
      </c>
      <c r="AF161" s="65">
        <v>6807</v>
      </c>
      <c r="AG161" s="65">
        <v>6986</v>
      </c>
      <c r="AH161" s="65">
        <v>6755</v>
      </c>
      <c r="AI161" s="65">
        <v>508720</v>
      </c>
      <c r="AJ161" s="66">
        <v>0.72899999999999998</v>
      </c>
      <c r="AK161" s="66">
        <v>0.753</v>
      </c>
      <c r="AL161" s="66">
        <v>0.85299999999999998</v>
      </c>
      <c r="AM161" s="66">
        <v>0.78900000000000003</v>
      </c>
      <c r="AN161" s="66">
        <v>0.78900000000000003</v>
      </c>
      <c r="AO161" s="66">
        <v>0.60599999999999998</v>
      </c>
      <c r="AP161" s="66">
        <v>0.68899999999999995</v>
      </c>
      <c r="AQ161" s="66">
        <v>0.68899999999999995</v>
      </c>
    </row>
    <row r="162" spans="1:43" x14ac:dyDescent="0.2">
      <c r="A162" s="61" t="s">
        <v>342</v>
      </c>
      <c r="B162" s="58" t="s">
        <v>343</v>
      </c>
      <c r="C162" s="65">
        <v>427746</v>
      </c>
      <c r="D162" s="65">
        <v>103087</v>
      </c>
      <c r="E162" s="66">
        <v>0.54200000000000004</v>
      </c>
      <c r="F162" s="65">
        <v>15317</v>
      </c>
      <c r="G162" s="65">
        <v>45951</v>
      </c>
      <c r="H162" s="66">
        <v>0.72399999999999998</v>
      </c>
      <c r="I162" s="65">
        <v>5639</v>
      </c>
      <c r="J162" s="66">
        <v>0.91900000000000004</v>
      </c>
      <c r="K162" s="65">
        <v>157053929</v>
      </c>
      <c r="L162" s="65">
        <v>293</v>
      </c>
      <c r="M162" s="65">
        <v>536020</v>
      </c>
      <c r="N162" s="65">
        <v>129827</v>
      </c>
      <c r="O162" s="66">
        <v>0.433</v>
      </c>
      <c r="P162" s="65">
        <v>380</v>
      </c>
      <c r="Q162" s="65">
        <v>350</v>
      </c>
      <c r="R162" s="65">
        <v>380</v>
      </c>
      <c r="S162" s="66">
        <v>1</v>
      </c>
      <c r="T162" s="66">
        <v>2</v>
      </c>
      <c r="U162" s="66">
        <v>0.71799999999999997</v>
      </c>
      <c r="V162" s="65">
        <v>156269360</v>
      </c>
      <c r="W162" s="65">
        <v>157838498</v>
      </c>
      <c r="X162" s="65">
        <v>36961514</v>
      </c>
      <c r="Y162" s="65">
        <v>38039465</v>
      </c>
      <c r="Z162" s="65">
        <v>369</v>
      </c>
      <c r="AA162" s="65">
        <v>297</v>
      </c>
      <c r="AB162" s="67">
        <v>0.63160000000000005</v>
      </c>
      <c r="AC162" s="65">
        <v>2</v>
      </c>
      <c r="AD162" s="66">
        <v>0.27139999999999997</v>
      </c>
      <c r="AE162" s="66">
        <v>1.016</v>
      </c>
      <c r="AF162" s="65">
        <v>297</v>
      </c>
      <c r="AG162" s="65">
        <v>299</v>
      </c>
      <c r="AH162" s="65">
        <v>308</v>
      </c>
      <c r="AI162" s="65">
        <v>512462</v>
      </c>
      <c r="AJ162" s="66">
        <v>0.9</v>
      </c>
      <c r="AK162" s="66">
        <v>0.84599999999999997</v>
      </c>
      <c r="AL162" s="66">
        <v>0.94599999999999995</v>
      </c>
      <c r="AM162" s="66">
        <v>0.84599999999999997</v>
      </c>
      <c r="AN162" s="66">
        <v>0.88300000000000001</v>
      </c>
      <c r="AO162" s="66">
        <v>0.23899999999999999</v>
      </c>
      <c r="AP162" s="66">
        <v>0.68700000000000006</v>
      </c>
      <c r="AQ162" s="66">
        <v>0.68700000000000006</v>
      </c>
    </row>
    <row r="163" spans="1:43" x14ac:dyDescent="0.2">
      <c r="A163" s="61" t="s">
        <v>346</v>
      </c>
      <c r="B163" s="58" t="s">
        <v>347</v>
      </c>
      <c r="C163" s="65">
        <v>3869783</v>
      </c>
      <c r="D163" s="65">
        <v>224906</v>
      </c>
      <c r="E163" s="66">
        <v>3.3809999999999998</v>
      </c>
      <c r="F163" s="65">
        <v>25532</v>
      </c>
      <c r="G163" s="65">
        <v>76596</v>
      </c>
      <c r="H163" s="66">
        <v>0.25</v>
      </c>
      <c r="I163" s="65">
        <v>45346</v>
      </c>
      <c r="J163" s="66">
        <v>0.5</v>
      </c>
      <c r="K163" s="65">
        <v>553379041</v>
      </c>
      <c r="L163" s="65">
        <v>120</v>
      </c>
      <c r="M163" s="65">
        <v>4611492</v>
      </c>
      <c r="N163" s="65">
        <v>268013</v>
      </c>
      <c r="O163" s="66">
        <v>0.89400000000000002</v>
      </c>
      <c r="P163" s="65">
        <v>181</v>
      </c>
      <c r="Q163" s="65">
        <v>200</v>
      </c>
      <c r="R163" s="65">
        <v>191</v>
      </c>
      <c r="S163" s="66">
        <v>1</v>
      </c>
      <c r="T163" s="66">
        <v>1.7210000000000001</v>
      </c>
      <c r="U163" s="66">
        <v>0</v>
      </c>
      <c r="V163" s="65">
        <v>553541958</v>
      </c>
      <c r="W163" s="65">
        <v>553379041</v>
      </c>
      <c r="X163" s="65">
        <v>32877068</v>
      </c>
      <c r="Y163" s="65">
        <v>32161573</v>
      </c>
      <c r="Z163" s="65">
        <v>143</v>
      </c>
      <c r="AA163" s="65">
        <v>158</v>
      </c>
      <c r="AB163" s="67">
        <v>0.3604</v>
      </c>
      <c r="AC163" s="65">
        <v>0</v>
      </c>
      <c r="AD163" s="66">
        <v>2.18E-2</v>
      </c>
      <c r="AE163" s="66">
        <v>0.72099999999999997</v>
      </c>
      <c r="AF163" s="65">
        <v>158</v>
      </c>
      <c r="AG163" s="65">
        <v>123</v>
      </c>
      <c r="AH163" s="65">
        <v>127</v>
      </c>
      <c r="AI163" s="65">
        <v>4357315</v>
      </c>
      <c r="AJ163" s="66">
        <v>6.5000000000000002E-2</v>
      </c>
      <c r="AK163" s="66">
        <v>0.107</v>
      </c>
      <c r="AL163" s="66">
        <v>0.20699999999999999</v>
      </c>
      <c r="AM163" s="66">
        <v>0.107</v>
      </c>
      <c r="AN163" s="66">
        <v>0.107</v>
      </c>
      <c r="AO163" s="66">
        <v>0.14899999999999999</v>
      </c>
      <c r="AP163" s="66">
        <v>0</v>
      </c>
      <c r="AQ163" s="66">
        <v>0.36</v>
      </c>
    </row>
    <row r="164" spans="1:43" x14ac:dyDescent="0.2">
      <c r="A164" s="61" t="s">
        <v>348</v>
      </c>
      <c r="B164" s="58" t="s">
        <v>349</v>
      </c>
      <c r="C164" s="65">
        <v>2611358</v>
      </c>
      <c r="D164" s="65">
        <v>131329</v>
      </c>
      <c r="E164" s="66">
        <v>2.2370000000000001</v>
      </c>
      <c r="F164" s="65">
        <v>33136</v>
      </c>
      <c r="G164" s="65">
        <v>99408</v>
      </c>
      <c r="H164" s="66">
        <v>0.25</v>
      </c>
      <c r="I164" s="65">
        <v>38842</v>
      </c>
      <c r="J164" s="66">
        <v>0.66500000000000004</v>
      </c>
      <c r="K164" s="65">
        <v>322265300</v>
      </c>
      <c r="L164" s="65">
        <v>98</v>
      </c>
      <c r="M164" s="65">
        <v>3288421</v>
      </c>
      <c r="N164" s="65">
        <v>166172</v>
      </c>
      <c r="O164" s="66">
        <v>0.55400000000000005</v>
      </c>
      <c r="P164" s="65">
        <v>124</v>
      </c>
      <c r="Q164" s="65">
        <v>109</v>
      </c>
      <c r="R164" s="65">
        <v>124</v>
      </c>
      <c r="S164" s="66">
        <v>1</v>
      </c>
      <c r="T164" s="66">
        <v>2</v>
      </c>
      <c r="U164" s="66">
        <v>0.11700000000000001</v>
      </c>
      <c r="V164" s="65">
        <v>320722090</v>
      </c>
      <c r="W164" s="65">
        <v>323808511</v>
      </c>
      <c r="X164" s="65">
        <v>13970593</v>
      </c>
      <c r="Y164" s="65">
        <v>16284863</v>
      </c>
      <c r="Z164" s="65">
        <v>124</v>
      </c>
      <c r="AA164" s="65">
        <v>101</v>
      </c>
      <c r="AB164" s="67">
        <v>0.61</v>
      </c>
      <c r="AC164" s="65">
        <v>0</v>
      </c>
      <c r="AD164" s="66">
        <v>0.19589999999999999</v>
      </c>
      <c r="AE164" s="66">
        <v>1.0089999999999999</v>
      </c>
      <c r="AF164" s="65">
        <v>102</v>
      </c>
      <c r="AG164" s="65">
        <v>96</v>
      </c>
      <c r="AH164" s="65">
        <v>104</v>
      </c>
      <c r="AI164" s="65">
        <v>3113543</v>
      </c>
      <c r="AJ164" s="66">
        <v>8.5999999999999993E-2</v>
      </c>
      <c r="AK164" s="66">
        <v>0.36199999999999999</v>
      </c>
      <c r="AL164" s="66">
        <v>0.46200000000000002</v>
      </c>
      <c r="AM164" s="66">
        <v>0.36199999999999999</v>
      </c>
      <c r="AN164" s="66">
        <v>0.36199999999999999</v>
      </c>
      <c r="AO164" s="66">
        <v>0.29899999999999999</v>
      </c>
      <c r="AP164" s="66">
        <v>0</v>
      </c>
      <c r="AQ164" s="66">
        <v>0.36</v>
      </c>
    </row>
    <row r="165" spans="1:43" x14ac:dyDescent="0.2">
      <c r="A165" s="61" t="s">
        <v>350</v>
      </c>
      <c r="B165" s="58" t="s">
        <v>351</v>
      </c>
      <c r="C165" s="65">
        <v>223848</v>
      </c>
      <c r="D165" s="65">
        <v>80386</v>
      </c>
      <c r="E165" s="66">
        <v>0.34100000000000003</v>
      </c>
      <c r="F165" s="65">
        <v>12885</v>
      </c>
      <c r="G165" s="65">
        <v>38655</v>
      </c>
      <c r="H165" s="66">
        <v>0.82699999999999996</v>
      </c>
      <c r="I165" s="65">
        <v>6019</v>
      </c>
      <c r="J165" s="66">
        <v>0.94899999999999995</v>
      </c>
      <c r="K165" s="65">
        <v>211618412</v>
      </c>
      <c r="L165" s="65">
        <v>687</v>
      </c>
      <c r="M165" s="65">
        <v>308032</v>
      </c>
      <c r="N165" s="65">
        <v>111043</v>
      </c>
      <c r="O165" s="66">
        <v>0.37</v>
      </c>
      <c r="P165" s="65">
        <v>913</v>
      </c>
      <c r="Q165" s="65">
        <v>911</v>
      </c>
      <c r="R165" s="65">
        <v>913</v>
      </c>
      <c r="S165" s="66">
        <v>1</v>
      </c>
      <c r="T165" s="66">
        <v>1.7649999999999999</v>
      </c>
      <c r="U165" s="66">
        <v>0.9</v>
      </c>
      <c r="V165" s="65">
        <v>210805026</v>
      </c>
      <c r="W165" s="65">
        <v>212431798</v>
      </c>
      <c r="X165" s="65">
        <v>73681127</v>
      </c>
      <c r="Y165" s="65">
        <v>76286946</v>
      </c>
      <c r="Z165" s="65">
        <v>949</v>
      </c>
      <c r="AA165" s="65">
        <v>673</v>
      </c>
      <c r="AB165" s="67">
        <v>0.53939999999999999</v>
      </c>
      <c r="AC165" s="65">
        <v>0</v>
      </c>
      <c r="AD165" s="66">
        <v>0.1643</v>
      </c>
      <c r="AE165" s="66">
        <v>0.76500000000000001</v>
      </c>
      <c r="AF165" s="65">
        <v>676</v>
      </c>
      <c r="AG165" s="65">
        <v>670</v>
      </c>
      <c r="AH165" s="65">
        <v>727</v>
      </c>
      <c r="AI165" s="65">
        <v>292203</v>
      </c>
      <c r="AJ165" s="66">
        <v>0.9</v>
      </c>
      <c r="AK165" s="66">
        <v>0.88300000000000001</v>
      </c>
      <c r="AL165" s="66">
        <v>0.95</v>
      </c>
      <c r="AM165" s="66">
        <v>0.92100000000000004</v>
      </c>
      <c r="AN165" s="66">
        <v>0.96199999999999997</v>
      </c>
      <c r="AO165" s="66">
        <v>0.57499999999999996</v>
      </c>
      <c r="AP165" s="66">
        <v>0.82099999999999995</v>
      </c>
      <c r="AQ165" s="66">
        <v>0.82099999999999995</v>
      </c>
    </row>
    <row r="166" spans="1:43" x14ac:dyDescent="0.2">
      <c r="A166" s="61" t="s">
        <v>352</v>
      </c>
      <c r="B166" s="58" t="s">
        <v>353</v>
      </c>
      <c r="C166" s="65">
        <v>3623810</v>
      </c>
      <c r="D166" s="65">
        <v>83417</v>
      </c>
      <c r="E166" s="66">
        <v>2.89</v>
      </c>
      <c r="F166" s="65">
        <v>44246</v>
      </c>
      <c r="G166" s="65">
        <v>132738</v>
      </c>
      <c r="H166" s="66">
        <v>0.25</v>
      </c>
      <c r="I166" s="65">
        <v>41747</v>
      </c>
      <c r="J166" s="66">
        <v>0.56699999999999995</v>
      </c>
      <c r="K166" s="65">
        <v>329766791</v>
      </c>
      <c r="L166" s="65">
        <v>77</v>
      </c>
      <c r="M166" s="65">
        <v>4282685</v>
      </c>
      <c r="N166" s="65">
        <v>98584</v>
      </c>
      <c r="O166" s="66">
        <v>0.32800000000000001</v>
      </c>
      <c r="P166" s="65">
        <v>77</v>
      </c>
      <c r="Q166" s="65">
        <v>90</v>
      </c>
      <c r="R166" s="65">
        <v>84</v>
      </c>
      <c r="S166" s="66">
        <v>1</v>
      </c>
      <c r="T166" s="66">
        <v>1.764</v>
      </c>
      <c r="U166" s="66">
        <v>0</v>
      </c>
      <c r="V166" s="65">
        <v>335069477</v>
      </c>
      <c r="W166" s="65">
        <v>329766791</v>
      </c>
      <c r="X166" s="65">
        <v>7718195</v>
      </c>
      <c r="Y166" s="65">
        <v>7590980</v>
      </c>
      <c r="Z166" s="65">
        <v>91</v>
      </c>
      <c r="AA166" s="65">
        <v>68</v>
      </c>
      <c r="AB166" s="67">
        <v>0.39789999999999998</v>
      </c>
      <c r="AC166" s="65">
        <v>0</v>
      </c>
      <c r="AD166" s="66">
        <v>0</v>
      </c>
      <c r="AE166" s="66">
        <v>0.76400000000000001</v>
      </c>
      <c r="AF166" s="65">
        <v>68</v>
      </c>
      <c r="AG166" s="65">
        <v>59</v>
      </c>
      <c r="AH166" s="65">
        <v>85</v>
      </c>
      <c r="AI166" s="65">
        <v>3879609</v>
      </c>
      <c r="AJ166" s="66">
        <v>6.5000000000000002E-2</v>
      </c>
      <c r="AK166" s="66">
        <v>0.21099999999999999</v>
      </c>
      <c r="AL166" s="66">
        <v>0.311</v>
      </c>
      <c r="AM166" s="66">
        <v>0.21099999999999999</v>
      </c>
      <c r="AN166" s="66">
        <v>0.21099999999999999</v>
      </c>
      <c r="AO166" s="66">
        <v>0.38500000000000001</v>
      </c>
      <c r="AP166" s="66">
        <v>0</v>
      </c>
      <c r="AQ166" s="66">
        <v>0.38500000000000001</v>
      </c>
    </row>
    <row r="167" spans="1:43" x14ac:dyDescent="0.2">
      <c r="A167" s="61" t="s">
        <v>354</v>
      </c>
      <c r="B167" s="58" t="s">
        <v>355</v>
      </c>
      <c r="C167" s="65">
        <v>2793882</v>
      </c>
      <c r="D167" s="65">
        <v>261135</v>
      </c>
      <c r="E167" s="66">
        <v>2.6560000000000001</v>
      </c>
      <c r="F167" s="65">
        <v>19168</v>
      </c>
      <c r="G167" s="65">
        <v>57504</v>
      </c>
      <c r="H167" s="66">
        <v>0.25</v>
      </c>
      <c r="I167" s="65">
        <v>28940</v>
      </c>
      <c r="J167" s="66">
        <v>0.60199999999999998</v>
      </c>
      <c r="K167" s="65">
        <v>2158370952</v>
      </c>
      <c r="L167" s="65">
        <v>616</v>
      </c>
      <c r="M167" s="65">
        <v>3503848</v>
      </c>
      <c r="N167" s="65">
        <v>330235</v>
      </c>
      <c r="O167" s="66">
        <v>1.101</v>
      </c>
      <c r="P167" s="65">
        <v>707</v>
      </c>
      <c r="Q167" s="65">
        <v>800</v>
      </c>
      <c r="R167" s="65">
        <v>754</v>
      </c>
      <c r="S167" s="66">
        <v>1</v>
      </c>
      <c r="T167" s="66">
        <v>1.7989999999999999</v>
      </c>
      <c r="U167" s="66">
        <v>4.8000000000000001E-2</v>
      </c>
      <c r="V167" s="65">
        <v>2140307170</v>
      </c>
      <c r="W167" s="65">
        <v>2176434735</v>
      </c>
      <c r="X167" s="65">
        <v>169342210</v>
      </c>
      <c r="Y167" s="65">
        <v>203424874</v>
      </c>
      <c r="Z167" s="65">
        <v>779</v>
      </c>
      <c r="AA167" s="65">
        <v>569</v>
      </c>
      <c r="AB167" s="67">
        <v>0.4456</v>
      </c>
      <c r="AC167" s="65">
        <v>0</v>
      </c>
      <c r="AD167" s="66">
        <v>0.1215</v>
      </c>
      <c r="AE167" s="66">
        <v>0.79900000000000004</v>
      </c>
      <c r="AF167" s="65">
        <v>874</v>
      </c>
      <c r="AG167" s="65">
        <v>621</v>
      </c>
      <c r="AH167" s="65">
        <v>658</v>
      </c>
      <c r="AI167" s="65">
        <v>3307651</v>
      </c>
      <c r="AJ167" s="66">
        <v>6.5000000000000002E-2</v>
      </c>
      <c r="AK167" s="66">
        <v>0.29899999999999999</v>
      </c>
      <c r="AL167" s="66">
        <v>0.39900000000000002</v>
      </c>
      <c r="AM167" s="66">
        <v>0.29899999999999999</v>
      </c>
      <c r="AN167" s="66">
        <v>0.29899999999999999</v>
      </c>
      <c r="AO167" s="66">
        <v>0</v>
      </c>
      <c r="AP167" s="66">
        <v>0</v>
      </c>
      <c r="AQ167" s="66">
        <v>0.36</v>
      </c>
    </row>
    <row r="168" spans="1:43" x14ac:dyDescent="0.2">
      <c r="A168" s="61" t="s">
        <v>356</v>
      </c>
      <c r="B168" s="58" t="s">
        <v>357</v>
      </c>
      <c r="C168" s="65">
        <v>2978587</v>
      </c>
      <c r="D168" s="65">
        <v>175977</v>
      </c>
      <c r="E168" s="66">
        <v>2.609</v>
      </c>
      <c r="F168" s="65">
        <v>21533</v>
      </c>
      <c r="G168" s="65">
        <v>64599</v>
      </c>
      <c r="H168" s="66">
        <v>0.25</v>
      </c>
      <c r="I168" s="65">
        <v>25066</v>
      </c>
      <c r="J168" s="66">
        <v>0.60899999999999999</v>
      </c>
      <c r="K168" s="65">
        <v>750604001</v>
      </c>
      <c r="L168" s="65">
        <v>214</v>
      </c>
      <c r="M168" s="65">
        <v>3507495</v>
      </c>
      <c r="N168" s="65">
        <v>207226</v>
      </c>
      <c r="O168" s="66">
        <v>0.69099999999999995</v>
      </c>
      <c r="P168" s="65">
        <v>297</v>
      </c>
      <c r="Q168" s="65">
        <v>291</v>
      </c>
      <c r="R168" s="65">
        <v>297</v>
      </c>
      <c r="S168" s="66">
        <v>1</v>
      </c>
      <c r="T168" s="66">
        <v>1.88</v>
      </c>
      <c r="U168" s="66">
        <v>4.9000000000000002E-2</v>
      </c>
      <c r="V168" s="65">
        <v>753256675</v>
      </c>
      <c r="W168" s="65">
        <v>750604001</v>
      </c>
      <c r="X168" s="65">
        <v>40016139</v>
      </c>
      <c r="Y168" s="65">
        <v>44346430</v>
      </c>
      <c r="Z168" s="65">
        <v>252</v>
      </c>
      <c r="AA168" s="65">
        <v>259</v>
      </c>
      <c r="AB168" s="67">
        <v>0.57379999999999998</v>
      </c>
      <c r="AC168" s="65">
        <v>0</v>
      </c>
      <c r="AD168" s="66">
        <v>4.4499999999999998E-2</v>
      </c>
      <c r="AE168" s="66">
        <v>0.88</v>
      </c>
      <c r="AF168" s="65">
        <v>260</v>
      </c>
      <c r="AG168" s="65">
        <v>260</v>
      </c>
      <c r="AH168" s="65">
        <v>224</v>
      </c>
      <c r="AI168" s="65">
        <v>3350910</v>
      </c>
      <c r="AJ168" s="66">
        <v>6.5000000000000002E-2</v>
      </c>
      <c r="AK168" s="66">
        <v>0</v>
      </c>
      <c r="AL168" s="66">
        <v>0.1</v>
      </c>
      <c r="AM168" s="66">
        <v>0.1</v>
      </c>
      <c r="AN168" s="66">
        <v>0.1</v>
      </c>
      <c r="AO168" s="66">
        <v>7.0000000000000007E-2</v>
      </c>
      <c r="AP168" s="66">
        <v>0</v>
      </c>
      <c r="AQ168" s="66">
        <v>0.36</v>
      </c>
    </row>
    <row r="169" spans="1:43" x14ac:dyDescent="0.2">
      <c r="A169" s="61" t="s">
        <v>358</v>
      </c>
      <c r="B169" s="58" t="s">
        <v>359</v>
      </c>
      <c r="C169" s="65">
        <v>1231637</v>
      </c>
      <c r="D169" s="65">
        <v>117642</v>
      </c>
      <c r="E169" s="66">
        <v>1.175</v>
      </c>
      <c r="F169" s="65">
        <v>17515</v>
      </c>
      <c r="G169" s="65">
        <v>52545</v>
      </c>
      <c r="H169" s="66">
        <v>0.40100000000000002</v>
      </c>
      <c r="I169" s="65">
        <v>18190</v>
      </c>
      <c r="J169" s="66">
        <v>0.82399999999999995</v>
      </c>
      <c r="K169" s="65">
        <v>1103876395</v>
      </c>
      <c r="L169" s="65">
        <v>692</v>
      </c>
      <c r="M169" s="65">
        <v>1595197</v>
      </c>
      <c r="N169" s="65">
        <v>152663</v>
      </c>
      <c r="O169" s="66">
        <v>0.50900000000000001</v>
      </c>
      <c r="P169" s="65">
        <v>889</v>
      </c>
      <c r="Q169" s="65">
        <v>931</v>
      </c>
      <c r="R169" s="65">
        <v>910</v>
      </c>
      <c r="S169" s="66">
        <v>1</v>
      </c>
      <c r="T169" s="66">
        <v>1.897</v>
      </c>
      <c r="U169" s="66">
        <v>0.34499999999999997</v>
      </c>
      <c r="V169" s="65">
        <v>1101742529</v>
      </c>
      <c r="W169" s="65">
        <v>1106010261</v>
      </c>
      <c r="X169" s="65">
        <v>101892329</v>
      </c>
      <c r="Y169" s="65">
        <v>105643339</v>
      </c>
      <c r="Z169" s="65">
        <v>898</v>
      </c>
      <c r="AA169" s="65">
        <v>692</v>
      </c>
      <c r="AB169" s="67">
        <v>0.52600000000000002</v>
      </c>
      <c r="AC169" s="65">
        <v>0</v>
      </c>
      <c r="AD169" s="66">
        <v>0.2394</v>
      </c>
      <c r="AE169" s="66">
        <v>0.89700000000000002</v>
      </c>
      <c r="AF169" s="65">
        <v>779</v>
      </c>
      <c r="AG169" s="65">
        <v>728</v>
      </c>
      <c r="AH169" s="65">
        <v>737</v>
      </c>
      <c r="AI169" s="65">
        <v>1500692</v>
      </c>
      <c r="AJ169" s="66">
        <v>0.48099999999999998</v>
      </c>
      <c r="AK169" s="66">
        <v>0.52300000000000002</v>
      </c>
      <c r="AL169" s="66">
        <v>0.623</v>
      </c>
      <c r="AM169" s="66">
        <v>0.52300000000000002</v>
      </c>
      <c r="AN169" s="66">
        <v>0.54400000000000004</v>
      </c>
      <c r="AO169" s="66">
        <v>0.27300000000000002</v>
      </c>
      <c r="AP169" s="66">
        <v>8.1000000000000003E-2</v>
      </c>
      <c r="AQ169" s="66">
        <v>0.36</v>
      </c>
    </row>
    <row r="170" spans="1:43" x14ac:dyDescent="0.2">
      <c r="A170" s="61" t="s">
        <v>362</v>
      </c>
      <c r="B170" s="58" t="s">
        <v>363</v>
      </c>
      <c r="C170" s="65">
        <v>1444083</v>
      </c>
      <c r="D170" s="65">
        <v>194426</v>
      </c>
      <c r="E170" s="66">
        <v>1.5009999999999999</v>
      </c>
      <c r="F170" s="65">
        <v>20817</v>
      </c>
      <c r="G170" s="65">
        <v>62451</v>
      </c>
      <c r="H170" s="66">
        <v>0.25</v>
      </c>
      <c r="I170" s="65">
        <v>23768</v>
      </c>
      <c r="J170" s="66">
        <v>0.77500000000000002</v>
      </c>
      <c r="K170" s="65">
        <v>436406460</v>
      </c>
      <c r="L170" s="65">
        <v>239</v>
      </c>
      <c r="M170" s="65">
        <v>1825968</v>
      </c>
      <c r="N170" s="65">
        <v>248930</v>
      </c>
      <c r="O170" s="66">
        <v>0.83</v>
      </c>
      <c r="P170" s="65">
        <v>276</v>
      </c>
      <c r="Q170" s="65">
        <v>317</v>
      </c>
      <c r="R170" s="65">
        <v>297</v>
      </c>
      <c r="S170" s="66">
        <v>1</v>
      </c>
      <c r="T170" s="66">
        <v>1.909</v>
      </c>
      <c r="U170" s="66">
        <v>0.251</v>
      </c>
      <c r="V170" s="65">
        <v>430923320</v>
      </c>
      <c r="W170" s="65">
        <v>441889601</v>
      </c>
      <c r="X170" s="65">
        <v>49134667</v>
      </c>
      <c r="Y170" s="65">
        <v>59494386</v>
      </c>
      <c r="Z170" s="65">
        <v>306</v>
      </c>
      <c r="AA170" s="65">
        <v>233</v>
      </c>
      <c r="AB170" s="67">
        <v>0.58040000000000003</v>
      </c>
      <c r="AC170" s="65">
        <v>0</v>
      </c>
      <c r="AD170" s="66">
        <v>0.11899999999999999</v>
      </c>
      <c r="AE170" s="66">
        <v>0.90900000000000003</v>
      </c>
      <c r="AF170" s="65">
        <v>249</v>
      </c>
      <c r="AG170" s="65">
        <v>239</v>
      </c>
      <c r="AH170" s="65">
        <v>254</v>
      </c>
      <c r="AI170" s="65">
        <v>1739722</v>
      </c>
      <c r="AJ170" s="66">
        <v>0.32900000000000001</v>
      </c>
      <c r="AK170" s="66">
        <v>0.52</v>
      </c>
      <c r="AL170" s="66">
        <v>0.62</v>
      </c>
      <c r="AM170" s="66">
        <v>0.52</v>
      </c>
      <c r="AN170" s="66">
        <v>0.52</v>
      </c>
      <c r="AO170" s="66">
        <v>0.35499999999999998</v>
      </c>
      <c r="AP170" s="66">
        <v>0</v>
      </c>
      <c r="AQ170" s="66">
        <v>0.36</v>
      </c>
    </row>
    <row r="171" spans="1:43" x14ac:dyDescent="0.2">
      <c r="A171" s="61" t="s">
        <v>1454</v>
      </c>
      <c r="B171" s="58" t="s">
        <v>1455</v>
      </c>
      <c r="C171" s="65">
        <v>956932</v>
      </c>
      <c r="D171" s="65">
        <v>143380</v>
      </c>
      <c r="E171" s="66">
        <v>1.026</v>
      </c>
      <c r="F171" s="65">
        <v>19882</v>
      </c>
      <c r="G171" s="65">
        <v>59646</v>
      </c>
      <c r="H171" s="66">
        <v>0.47699999999999998</v>
      </c>
      <c r="I171" s="65">
        <v>17613</v>
      </c>
      <c r="J171" s="66">
        <v>0.84699999999999998</v>
      </c>
      <c r="K171" s="65">
        <v>520038013</v>
      </c>
      <c r="L171" s="65">
        <v>425</v>
      </c>
      <c r="M171" s="65">
        <v>1223618</v>
      </c>
      <c r="N171" s="65">
        <v>183526</v>
      </c>
      <c r="O171" s="66">
        <v>0.61199999999999999</v>
      </c>
      <c r="P171" s="65">
        <v>524</v>
      </c>
      <c r="Q171" s="65">
        <v>547</v>
      </c>
      <c r="R171" s="65">
        <v>536</v>
      </c>
      <c r="S171" s="66">
        <v>1</v>
      </c>
      <c r="T171" s="66">
        <v>1.887</v>
      </c>
      <c r="U171" s="66">
        <v>0.39100000000000001</v>
      </c>
      <c r="V171" s="65">
        <v>519504629</v>
      </c>
      <c r="W171" s="65">
        <v>520571398</v>
      </c>
      <c r="X171" s="65">
        <v>72326206</v>
      </c>
      <c r="Y171" s="65">
        <v>77998945</v>
      </c>
      <c r="Z171" s="65">
        <v>544</v>
      </c>
      <c r="AA171" s="65">
        <v>428</v>
      </c>
      <c r="AB171" s="67">
        <v>0.52410000000000001</v>
      </c>
      <c r="AC171" s="65">
        <v>0</v>
      </c>
      <c r="AD171" s="66">
        <v>0.1376</v>
      </c>
      <c r="AE171" s="66">
        <v>0.88700000000000001</v>
      </c>
      <c r="AF171" s="65">
        <v>428</v>
      </c>
      <c r="AG171" s="65">
        <v>425</v>
      </c>
      <c r="AH171" s="65">
        <v>448</v>
      </c>
      <c r="AI171" s="65">
        <v>1161989</v>
      </c>
      <c r="AJ171" s="66">
        <v>0.56499999999999995</v>
      </c>
      <c r="AK171" s="66">
        <v>0.69299999999999995</v>
      </c>
      <c r="AL171" s="66">
        <v>0.79300000000000004</v>
      </c>
      <c r="AM171" s="66">
        <v>0.69299999999999995</v>
      </c>
      <c r="AN171" s="66">
        <v>0.69299999999999995</v>
      </c>
      <c r="AO171" s="66">
        <v>0.42899999999999999</v>
      </c>
      <c r="AP171" s="66">
        <v>0.28899999999999998</v>
      </c>
      <c r="AQ171" s="66">
        <v>0.42899999999999999</v>
      </c>
    </row>
    <row r="172" spans="1:43" x14ac:dyDescent="0.2">
      <c r="A172" s="61" t="s">
        <v>364</v>
      </c>
      <c r="B172" s="58" t="s">
        <v>365</v>
      </c>
      <c r="C172" s="65">
        <v>674923</v>
      </c>
      <c r="D172" s="65">
        <v>124660</v>
      </c>
      <c r="E172" s="66">
        <v>0.77400000000000002</v>
      </c>
      <c r="F172" s="65">
        <v>15621</v>
      </c>
      <c r="G172" s="65">
        <v>46863</v>
      </c>
      <c r="H172" s="66">
        <v>0.60599999999999998</v>
      </c>
      <c r="I172" s="65">
        <v>11919</v>
      </c>
      <c r="J172" s="66">
        <v>0.88400000000000001</v>
      </c>
      <c r="K172" s="65">
        <v>611339752</v>
      </c>
      <c r="L172" s="65">
        <v>740</v>
      </c>
      <c r="M172" s="65">
        <v>826134</v>
      </c>
      <c r="N172" s="65">
        <v>152625</v>
      </c>
      <c r="O172" s="66">
        <v>0.50900000000000001</v>
      </c>
      <c r="P172" s="65">
        <v>875</v>
      </c>
      <c r="Q172" s="65">
        <v>896</v>
      </c>
      <c r="R172" s="65">
        <v>886</v>
      </c>
      <c r="S172" s="66">
        <v>1</v>
      </c>
      <c r="T172" s="66">
        <v>1.8320000000000001</v>
      </c>
      <c r="U172" s="66">
        <v>0.49099999999999999</v>
      </c>
      <c r="V172" s="65">
        <v>611199051</v>
      </c>
      <c r="W172" s="65">
        <v>611480454</v>
      </c>
      <c r="X172" s="65">
        <v>107947524</v>
      </c>
      <c r="Y172" s="65">
        <v>112942599</v>
      </c>
      <c r="Z172" s="65">
        <v>906</v>
      </c>
      <c r="AA172" s="65">
        <v>711</v>
      </c>
      <c r="AB172" s="67">
        <v>0.48820000000000002</v>
      </c>
      <c r="AC172" s="65">
        <v>0</v>
      </c>
      <c r="AD172" s="66">
        <v>0.1084</v>
      </c>
      <c r="AE172" s="66">
        <v>0.83199999999999996</v>
      </c>
      <c r="AF172" s="65">
        <v>712</v>
      </c>
      <c r="AG172" s="65">
        <v>724</v>
      </c>
      <c r="AH172" s="65">
        <v>781</v>
      </c>
      <c r="AI172" s="65">
        <v>782945</v>
      </c>
      <c r="AJ172" s="66">
        <v>0.69499999999999995</v>
      </c>
      <c r="AK172" s="66">
        <v>0.78400000000000003</v>
      </c>
      <c r="AL172" s="66">
        <v>0.88400000000000001</v>
      </c>
      <c r="AM172" s="66">
        <v>0.78400000000000003</v>
      </c>
      <c r="AN172" s="66">
        <v>0.78400000000000003</v>
      </c>
      <c r="AO172" s="66">
        <v>0.433</v>
      </c>
      <c r="AP172" s="66">
        <v>0.52100000000000002</v>
      </c>
      <c r="AQ172" s="66">
        <v>0.52100000000000002</v>
      </c>
    </row>
    <row r="173" spans="1:43" x14ac:dyDescent="0.2">
      <c r="A173" s="61" t="s">
        <v>366</v>
      </c>
      <c r="B173" s="58" t="s">
        <v>367</v>
      </c>
      <c r="C173" s="65">
        <v>375180</v>
      </c>
      <c r="D173" s="65">
        <v>140331</v>
      </c>
      <c r="E173" s="66">
        <v>0.58399999999999996</v>
      </c>
      <c r="F173" s="65">
        <v>14627</v>
      </c>
      <c r="G173" s="65">
        <v>43881</v>
      </c>
      <c r="H173" s="66">
        <v>0.70299999999999996</v>
      </c>
      <c r="I173" s="65">
        <v>6600</v>
      </c>
      <c r="J173" s="66">
        <v>0.91300000000000003</v>
      </c>
      <c r="K173" s="65">
        <v>203449136</v>
      </c>
      <c r="L173" s="65">
        <v>440</v>
      </c>
      <c r="M173" s="65">
        <v>462384</v>
      </c>
      <c r="N173" s="65">
        <v>176690</v>
      </c>
      <c r="O173" s="66">
        <v>0.58899999999999997</v>
      </c>
      <c r="P173" s="65">
        <v>551</v>
      </c>
      <c r="Q173" s="65">
        <v>605</v>
      </c>
      <c r="R173" s="65">
        <v>578</v>
      </c>
      <c r="S173" s="66">
        <v>1</v>
      </c>
      <c r="T173" s="66">
        <v>1.8540000000000001</v>
      </c>
      <c r="U173" s="66">
        <v>0.66100000000000003</v>
      </c>
      <c r="V173" s="65">
        <v>199048002</v>
      </c>
      <c r="W173" s="65">
        <v>207850270</v>
      </c>
      <c r="X173" s="65">
        <v>78883207</v>
      </c>
      <c r="Y173" s="65">
        <v>77743607</v>
      </c>
      <c r="Z173" s="65">
        <v>554</v>
      </c>
      <c r="AA173" s="65">
        <v>462</v>
      </c>
      <c r="AB173" s="67">
        <v>0.50380000000000003</v>
      </c>
      <c r="AC173" s="65">
        <v>0</v>
      </c>
      <c r="AD173" s="66">
        <v>0.16370000000000001</v>
      </c>
      <c r="AE173" s="66">
        <v>0.85399999999999998</v>
      </c>
      <c r="AF173" s="65">
        <v>462</v>
      </c>
      <c r="AG173" s="65">
        <v>435</v>
      </c>
      <c r="AH173" s="65">
        <v>478</v>
      </c>
      <c r="AI173" s="65">
        <v>434833</v>
      </c>
      <c r="AJ173" s="66">
        <v>0.877</v>
      </c>
      <c r="AK173" s="66">
        <v>0.81799999999999995</v>
      </c>
      <c r="AL173" s="66">
        <v>0.91800000000000004</v>
      </c>
      <c r="AM173" s="66">
        <v>0.83399999999999996</v>
      </c>
      <c r="AN173" s="66">
        <v>0.87</v>
      </c>
      <c r="AO173" s="66">
        <v>0.42099999999999999</v>
      </c>
      <c r="AP173" s="66">
        <v>0.73399999999999999</v>
      </c>
      <c r="AQ173" s="66">
        <v>0.73399999999999999</v>
      </c>
    </row>
    <row r="174" spans="1:43" x14ac:dyDescent="0.2">
      <c r="A174" s="61" t="s">
        <v>368</v>
      </c>
      <c r="B174" s="58" t="s">
        <v>369</v>
      </c>
      <c r="C174" s="65">
        <v>112883</v>
      </c>
      <c r="D174" s="65">
        <v>40474</v>
      </c>
      <c r="E174" s="66">
        <v>0.17100000000000001</v>
      </c>
      <c r="F174" s="65">
        <v>16470</v>
      </c>
      <c r="G174" s="65">
        <v>49410</v>
      </c>
      <c r="H174" s="66">
        <v>0.91300000000000003</v>
      </c>
      <c r="I174" s="65">
        <v>1511</v>
      </c>
      <c r="J174" s="66">
        <v>0.97499999999999998</v>
      </c>
      <c r="K174" s="65">
        <v>190652418</v>
      </c>
      <c r="L174" s="65">
        <v>1465</v>
      </c>
      <c r="M174" s="65">
        <v>130138</v>
      </c>
      <c r="N174" s="65">
        <v>47575</v>
      </c>
      <c r="O174" s="66">
        <v>0.158</v>
      </c>
      <c r="P174" s="65">
        <v>1675</v>
      </c>
      <c r="Q174" s="65">
        <v>1778</v>
      </c>
      <c r="R174" s="65">
        <v>1727</v>
      </c>
      <c r="S174" s="66">
        <v>1</v>
      </c>
      <c r="T174" s="66">
        <v>1.9470000000000001</v>
      </c>
      <c r="U174" s="66">
        <v>0.9</v>
      </c>
      <c r="V174" s="65">
        <v>186919433</v>
      </c>
      <c r="W174" s="65">
        <v>194385404</v>
      </c>
      <c r="X174" s="65">
        <v>69088761</v>
      </c>
      <c r="Y174" s="65">
        <v>69697734</v>
      </c>
      <c r="Z174" s="65">
        <v>1722</v>
      </c>
      <c r="AA174" s="65">
        <v>1393</v>
      </c>
      <c r="AB174" s="67">
        <v>0.77680000000000005</v>
      </c>
      <c r="AC174" s="65">
        <v>0</v>
      </c>
      <c r="AD174" s="66">
        <v>0.25430000000000003</v>
      </c>
      <c r="AE174" s="66">
        <v>0.94699999999999995</v>
      </c>
      <c r="AF174" s="65">
        <v>1395</v>
      </c>
      <c r="AG174" s="65">
        <v>1379</v>
      </c>
      <c r="AH174" s="65">
        <v>1514</v>
      </c>
      <c r="AI174" s="65">
        <v>128391</v>
      </c>
      <c r="AJ174" s="66">
        <v>0.9</v>
      </c>
      <c r="AK174" s="66">
        <v>0.94</v>
      </c>
      <c r="AL174" s="66">
        <v>0.95</v>
      </c>
      <c r="AM174" s="66">
        <v>0.95</v>
      </c>
      <c r="AN174" s="66">
        <v>0.98</v>
      </c>
      <c r="AO174" s="66">
        <v>0.253</v>
      </c>
      <c r="AP174" s="66">
        <v>0.92200000000000004</v>
      </c>
      <c r="AQ174" s="66">
        <v>0.9</v>
      </c>
    </row>
    <row r="175" spans="1:43" x14ac:dyDescent="0.2">
      <c r="A175" s="61" t="s">
        <v>370</v>
      </c>
      <c r="B175" s="58" t="s">
        <v>371</v>
      </c>
      <c r="C175" s="65">
        <v>1547769</v>
      </c>
      <c r="D175" s="65">
        <v>191226</v>
      </c>
      <c r="E175" s="66">
        <v>1.5720000000000001</v>
      </c>
      <c r="F175" s="65">
        <v>18504</v>
      </c>
      <c r="G175" s="65">
        <v>55512</v>
      </c>
      <c r="H175" s="66">
        <v>0.25</v>
      </c>
      <c r="I175" s="65">
        <v>18966</v>
      </c>
      <c r="J175" s="66">
        <v>0.76500000000000001</v>
      </c>
      <c r="K175" s="65">
        <v>2068399624</v>
      </c>
      <c r="L175" s="65">
        <v>1114</v>
      </c>
      <c r="M175" s="65">
        <v>1856732</v>
      </c>
      <c r="N175" s="65">
        <v>233454</v>
      </c>
      <c r="O175" s="66">
        <v>0.77800000000000002</v>
      </c>
      <c r="P175" s="65">
        <v>1365</v>
      </c>
      <c r="Q175" s="65">
        <v>1300</v>
      </c>
      <c r="R175" s="65">
        <v>1365</v>
      </c>
      <c r="S175" s="66">
        <v>1</v>
      </c>
      <c r="T175" s="66">
        <v>1.8149999999999999</v>
      </c>
      <c r="U175" s="66">
        <v>0.23499999999999999</v>
      </c>
      <c r="V175" s="65">
        <v>2031832753</v>
      </c>
      <c r="W175" s="65">
        <v>2104966496</v>
      </c>
      <c r="X175" s="65">
        <v>247033404</v>
      </c>
      <c r="Y175" s="65">
        <v>260068093</v>
      </c>
      <c r="Z175" s="65">
        <v>1360</v>
      </c>
      <c r="AA175" s="65">
        <v>1153</v>
      </c>
      <c r="AB175" s="67">
        <v>0.45029999999999998</v>
      </c>
      <c r="AC175" s="65">
        <v>5</v>
      </c>
      <c r="AD175" s="66">
        <v>9.5200000000000007E-2</v>
      </c>
      <c r="AE175" s="66">
        <v>0.81499999999999995</v>
      </c>
      <c r="AF175" s="65">
        <v>1224</v>
      </c>
      <c r="AG175" s="65">
        <v>1236</v>
      </c>
      <c r="AH175" s="65">
        <v>1187</v>
      </c>
      <c r="AI175" s="65">
        <v>1773350</v>
      </c>
      <c r="AJ175" s="66">
        <v>0.29599999999999999</v>
      </c>
      <c r="AK175" s="66">
        <v>0.54500000000000004</v>
      </c>
      <c r="AL175" s="66">
        <v>0.64500000000000002</v>
      </c>
      <c r="AM175" s="66">
        <v>0.54500000000000004</v>
      </c>
      <c r="AN175" s="66">
        <v>0.54500000000000004</v>
      </c>
      <c r="AO175" s="66">
        <v>0.23100000000000001</v>
      </c>
      <c r="AP175" s="66">
        <v>0</v>
      </c>
      <c r="AQ175" s="66">
        <v>0.36</v>
      </c>
    </row>
    <row r="176" spans="1:43" x14ac:dyDescent="0.2">
      <c r="A176" s="61" t="s">
        <v>372</v>
      </c>
      <c r="B176" s="58" t="s">
        <v>373</v>
      </c>
      <c r="C176" s="65">
        <v>280486</v>
      </c>
      <c r="D176" s="65">
        <v>96350</v>
      </c>
      <c r="E176" s="66">
        <v>0.41799999999999998</v>
      </c>
      <c r="F176" s="65">
        <v>13181</v>
      </c>
      <c r="G176" s="65">
        <v>39543</v>
      </c>
      <c r="H176" s="66">
        <v>0.78700000000000003</v>
      </c>
      <c r="I176" s="65">
        <v>6240</v>
      </c>
      <c r="J176" s="66">
        <v>0.93799999999999994</v>
      </c>
      <c r="K176" s="65">
        <v>780592875</v>
      </c>
      <c r="L176" s="65">
        <v>2265</v>
      </c>
      <c r="M176" s="65">
        <v>344632</v>
      </c>
      <c r="N176" s="65">
        <v>118385</v>
      </c>
      <c r="O176" s="66">
        <v>0.39500000000000002</v>
      </c>
      <c r="P176" s="65">
        <v>2701</v>
      </c>
      <c r="Q176" s="65">
        <v>2631</v>
      </c>
      <c r="R176" s="65">
        <v>2701</v>
      </c>
      <c r="S176" s="66">
        <v>1</v>
      </c>
      <c r="T176" s="66">
        <v>1.855</v>
      </c>
      <c r="U176" s="66">
        <v>0.88500000000000001</v>
      </c>
      <c r="V176" s="65">
        <v>790136039</v>
      </c>
      <c r="W176" s="65">
        <v>780592875</v>
      </c>
      <c r="X176" s="65">
        <v>255092208</v>
      </c>
      <c r="Y176" s="65">
        <v>268142734</v>
      </c>
      <c r="Z176" s="65">
        <v>2783</v>
      </c>
      <c r="AA176" s="65">
        <v>2214</v>
      </c>
      <c r="AB176" s="67">
        <v>0.57020000000000004</v>
      </c>
      <c r="AC176" s="65">
        <v>0</v>
      </c>
      <c r="AD176" s="66">
        <v>0.17460000000000001</v>
      </c>
      <c r="AE176" s="66">
        <v>0.85499999999999998</v>
      </c>
      <c r="AF176" s="65">
        <v>2219</v>
      </c>
      <c r="AG176" s="65">
        <v>2207</v>
      </c>
      <c r="AH176" s="65">
        <v>2396</v>
      </c>
      <c r="AI176" s="65">
        <v>325790</v>
      </c>
      <c r="AJ176" s="66">
        <v>0.9</v>
      </c>
      <c r="AK176" s="66">
        <v>0.82199999999999995</v>
      </c>
      <c r="AL176" s="66">
        <v>0.92200000000000004</v>
      </c>
      <c r="AM176" s="66">
        <v>0.90100000000000002</v>
      </c>
      <c r="AN176" s="66">
        <v>0.94099999999999995</v>
      </c>
      <c r="AO176" s="66">
        <v>0.54600000000000004</v>
      </c>
      <c r="AP176" s="66">
        <v>0.80100000000000005</v>
      </c>
      <c r="AQ176" s="66">
        <v>0.80100000000000005</v>
      </c>
    </row>
    <row r="177" spans="1:43" x14ac:dyDescent="0.2">
      <c r="A177" s="61" t="s">
        <v>374</v>
      </c>
      <c r="B177" s="58" t="s">
        <v>375</v>
      </c>
      <c r="C177" s="65">
        <v>187631</v>
      </c>
      <c r="D177" s="65">
        <v>77250</v>
      </c>
      <c r="E177" s="66">
        <v>0.307</v>
      </c>
      <c r="F177" s="65">
        <v>12654</v>
      </c>
      <c r="G177" s="65">
        <v>37962</v>
      </c>
      <c r="H177" s="66">
        <v>0.84399999999999997</v>
      </c>
      <c r="I177" s="65">
        <v>4291</v>
      </c>
      <c r="J177" s="66">
        <v>0.95399999999999996</v>
      </c>
      <c r="K177" s="65">
        <v>175431339</v>
      </c>
      <c r="L177" s="65">
        <v>772</v>
      </c>
      <c r="M177" s="65">
        <v>227242</v>
      </c>
      <c r="N177" s="65">
        <v>94561</v>
      </c>
      <c r="O177" s="66">
        <v>0.315</v>
      </c>
      <c r="P177" s="65">
        <v>934</v>
      </c>
      <c r="Q177" s="65">
        <v>894</v>
      </c>
      <c r="R177" s="65">
        <v>934</v>
      </c>
      <c r="S177" s="66">
        <v>1</v>
      </c>
      <c r="T177" s="66">
        <v>1.9510000000000001</v>
      </c>
      <c r="U177" s="66">
        <v>0.9</v>
      </c>
      <c r="V177" s="65">
        <v>173551023</v>
      </c>
      <c r="W177" s="65">
        <v>177311656</v>
      </c>
      <c r="X177" s="65">
        <v>69763260</v>
      </c>
      <c r="Y177" s="65">
        <v>73001773</v>
      </c>
      <c r="Z177" s="65">
        <v>945</v>
      </c>
      <c r="AA177" s="65">
        <v>765</v>
      </c>
      <c r="AB177" s="67">
        <v>0.67190000000000005</v>
      </c>
      <c r="AC177" s="65">
        <v>0</v>
      </c>
      <c r="AD177" s="66">
        <v>0.24390000000000001</v>
      </c>
      <c r="AE177" s="66">
        <v>0.95099999999999996</v>
      </c>
      <c r="AF177" s="65">
        <v>766</v>
      </c>
      <c r="AG177" s="65">
        <v>733</v>
      </c>
      <c r="AH177" s="65">
        <v>813</v>
      </c>
      <c r="AI177" s="65">
        <v>218095</v>
      </c>
      <c r="AJ177" s="66">
        <v>0.9</v>
      </c>
      <c r="AK177" s="66">
        <v>0.90700000000000003</v>
      </c>
      <c r="AL177" s="66">
        <v>0.95</v>
      </c>
      <c r="AM177" s="66">
        <v>0.95</v>
      </c>
      <c r="AN177" s="66">
        <v>0.98</v>
      </c>
      <c r="AO177" s="66">
        <v>0.54900000000000004</v>
      </c>
      <c r="AP177" s="66">
        <v>0.86699999999999999</v>
      </c>
      <c r="AQ177" s="66">
        <v>0.86699999999999999</v>
      </c>
    </row>
    <row r="178" spans="1:43" x14ac:dyDescent="0.2">
      <c r="A178" s="61" t="s">
        <v>376</v>
      </c>
      <c r="B178" s="58" t="s">
        <v>377</v>
      </c>
      <c r="C178" s="65">
        <v>470760</v>
      </c>
      <c r="D178" s="65">
        <v>94377</v>
      </c>
      <c r="E178" s="66">
        <v>0.55500000000000005</v>
      </c>
      <c r="F178" s="65">
        <v>16331</v>
      </c>
      <c r="G178" s="65">
        <v>48993</v>
      </c>
      <c r="H178" s="66">
        <v>0.71699999999999997</v>
      </c>
      <c r="I178" s="65">
        <v>11594</v>
      </c>
      <c r="J178" s="66">
        <v>0.91700000000000004</v>
      </c>
      <c r="K178" s="65">
        <v>153877115</v>
      </c>
      <c r="L178" s="65">
        <v>254</v>
      </c>
      <c r="M178" s="65">
        <v>605815</v>
      </c>
      <c r="N178" s="65">
        <v>121502</v>
      </c>
      <c r="O178" s="66">
        <v>0.40500000000000003</v>
      </c>
      <c r="P178" s="65">
        <v>325</v>
      </c>
      <c r="Q178" s="65">
        <v>339</v>
      </c>
      <c r="R178" s="65">
        <v>332</v>
      </c>
      <c r="S178" s="66">
        <v>1</v>
      </c>
      <c r="T178" s="66">
        <v>2</v>
      </c>
      <c r="U178" s="66">
        <v>0.70099999999999996</v>
      </c>
      <c r="V178" s="65">
        <v>153815649</v>
      </c>
      <c r="W178" s="65">
        <v>153938582</v>
      </c>
      <c r="X178" s="65">
        <v>29373998</v>
      </c>
      <c r="Y178" s="65">
        <v>30861540</v>
      </c>
      <c r="Z178" s="65">
        <v>327</v>
      </c>
      <c r="AA178" s="65">
        <v>249</v>
      </c>
      <c r="AB178" s="67">
        <v>0.63470000000000004</v>
      </c>
      <c r="AC178" s="65">
        <v>0</v>
      </c>
      <c r="AD178" s="66">
        <v>0.26650000000000001</v>
      </c>
      <c r="AE178" s="66">
        <v>1.0640000000000001</v>
      </c>
      <c r="AF178" s="65">
        <v>276</v>
      </c>
      <c r="AG178" s="65">
        <v>273</v>
      </c>
      <c r="AH178" s="65">
        <v>272</v>
      </c>
      <c r="AI178" s="65">
        <v>565950</v>
      </c>
      <c r="AJ178" s="66">
        <v>0.9</v>
      </c>
      <c r="AK178" s="66">
        <v>0.77500000000000002</v>
      </c>
      <c r="AL178" s="66">
        <v>0.875</v>
      </c>
      <c r="AM178" s="66">
        <v>0.77500000000000002</v>
      </c>
      <c r="AN178" s="66">
        <v>0.80800000000000005</v>
      </c>
      <c r="AO178" s="66">
        <v>0.56599999999999995</v>
      </c>
      <c r="AP178" s="66">
        <v>0.65400000000000003</v>
      </c>
      <c r="AQ178" s="66">
        <v>0.65400000000000003</v>
      </c>
    </row>
    <row r="179" spans="1:43" x14ac:dyDescent="0.2">
      <c r="A179" s="61" t="s">
        <v>378</v>
      </c>
      <c r="B179" s="58" t="s">
        <v>379</v>
      </c>
      <c r="C179" s="65">
        <v>1525359</v>
      </c>
      <c r="D179" s="65">
        <v>154856</v>
      </c>
      <c r="E179" s="66">
        <v>1.476</v>
      </c>
      <c r="F179" s="65">
        <v>24026</v>
      </c>
      <c r="G179" s="65">
        <v>72078</v>
      </c>
      <c r="H179" s="66">
        <v>0.25</v>
      </c>
      <c r="I179" s="65">
        <v>14497</v>
      </c>
      <c r="J179" s="66">
        <v>0.77900000000000003</v>
      </c>
      <c r="K179" s="65">
        <v>256185725</v>
      </c>
      <c r="L179" s="65">
        <v>141</v>
      </c>
      <c r="M179" s="65">
        <v>1816920</v>
      </c>
      <c r="N179" s="65">
        <v>184510</v>
      </c>
      <c r="O179" s="66">
        <v>0.61499999999999999</v>
      </c>
      <c r="P179" s="65">
        <v>131</v>
      </c>
      <c r="Q179" s="65">
        <v>121</v>
      </c>
      <c r="R179" s="65">
        <v>131</v>
      </c>
      <c r="S179" s="66">
        <v>1</v>
      </c>
      <c r="T179" s="66">
        <v>1.4790000000000001</v>
      </c>
      <c r="U179" s="66">
        <v>0.247</v>
      </c>
      <c r="V179" s="65">
        <v>256111052</v>
      </c>
      <c r="W179" s="65">
        <v>256260399</v>
      </c>
      <c r="X179" s="65">
        <v>26766406</v>
      </c>
      <c r="Y179" s="65">
        <v>26015968</v>
      </c>
      <c r="Z179" s="65">
        <v>168</v>
      </c>
      <c r="AA179" s="65">
        <v>123</v>
      </c>
      <c r="AB179" s="67">
        <v>0.5665</v>
      </c>
      <c r="AC179" s="65">
        <v>0</v>
      </c>
      <c r="AD179" s="66">
        <v>0.15659999999999999</v>
      </c>
      <c r="AE179" s="66">
        <v>0.47899999999999998</v>
      </c>
      <c r="AF179" s="65">
        <v>123</v>
      </c>
      <c r="AG179" s="65">
        <v>161</v>
      </c>
      <c r="AH179" s="65">
        <v>151</v>
      </c>
      <c r="AI179" s="65">
        <v>1697088</v>
      </c>
      <c r="AJ179" s="66">
        <v>0.34300000000000003</v>
      </c>
      <c r="AK179" s="66">
        <v>0.623</v>
      </c>
      <c r="AL179" s="66">
        <v>0.72299999999999998</v>
      </c>
      <c r="AM179" s="66">
        <v>0.623</v>
      </c>
      <c r="AN179" s="66">
        <v>0.623</v>
      </c>
      <c r="AO179" s="66">
        <v>0.121</v>
      </c>
      <c r="AP179" s="66">
        <v>0</v>
      </c>
      <c r="AQ179" s="66">
        <v>0.36</v>
      </c>
    </row>
    <row r="180" spans="1:43" x14ac:dyDescent="0.2">
      <c r="A180" s="61" t="s">
        <v>380</v>
      </c>
      <c r="B180" s="58" t="s">
        <v>381</v>
      </c>
      <c r="C180" s="65">
        <v>206457</v>
      </c>
      <c r="D180" s="65">
        <v>85676</v>
      </c>
      <c r="E180" s="66">
        <v>0.34</v>
      </c>
      <c r="F180" s="65">
        <v>12873</v>
      </c>
      <c r="G180" s="65">
        <v>38619</v>
      </c>
      <c r="H180" s="66">
        <v>0.82699999999999996</v>
      </c>
      <c r="I180" s="65">
        <v>5940</v>
      </c>
      <c r="J180" s="66">
        <v>0.94899999999999995</v>
      </c>
      <c r="K180" s="65">
        <v>662540286</v>
      </c>
      <c r="L180" s="65">
        <v>2604</v>
      </c>
      <c r="M180" s="65">
        <v>254431</v>
      </c>
      <c r="N180" s="65">
        <v>106931</v>
      </c>
      <c r="O180" s="66">
        <v>0.35599999999999998</v>
      </c>
      <c r="P180" s="65">
        <v>3276</v>
      </c>
      <c r="Q180" s="65">
        <v>3281</v>
      </c>
      <c r="R180" s="65">
        <v>3279</v>
      </c>
      <c r="S180" s="66">
        <v>1</v>
      </c>
      <c r="T180" s="66">
        <v>1.591</v>
      </c>
      <c r="U180" s="66">
        <v>0.9</v>
      </c>
      <c r="V180" s="65">
        <v>654094645</v>
      </c>
      <c r="W180" s="65">
        <v>670985928</v>
      </c>
      <c r="X180" s="65">
        <v>265554953</v>
      </c>
      <c r="Y180" s="65">
        <v>278449104</v>
      </c>
      <c r="Z180" s="65">
        <v>3250</v>
      </c>
      <c r="AA180" s="65">
        <v>2627</v>
      </c>
      <c r="AB180" s="67">
        <v>0.6371</v>
      </c>
      <c r="AC180" s="65">
        <v>22</v>
      </c>
      <c r="AD180" s="66">
        <v>0.26569999999999999</v>
      </c>
      <c r="AE180" s="66">
        <v>0.59099999999999997</v>
      </c>
      <c r="AF180" s="65">
        <v>2650</v>
      </c>
      <c r="AG180" s="65">
        <v>2677</v>
      </c>
      <c r="AH180" s="65">
        <v>2613</v>
      </c>
      <c r="AI180" s="65">
        <v>256787</v>
      </c>
      <c r="AJ180" s="66">
        <v>0.9</v>
      </c>
      <c r="AK180" s="66">
        <v>0.877</v>
      </c>
      <c r="AL180" s="66">
        <v>0.95</v>
      </c>
      <c r="AM180" s="66">
        <v>0.94299999999999995</v>
      </c>
      <c r="AN180" s="66">
        <v>0.98</v>
      </c>
      <c r="AO180" s="66">
        <v>0.65700000000000003</v>
      </c>
      <c r="AP180" s="66">
        <v>0.84299999999999997</v>
      </c>
      <c r="AQ180" s="66">
        <v>0.84299999999999997</v>
      </c>
    </row>
    <row r="181" spans="1:43" x14ac:dyDescent="0.2">
      <c r="A181" s="61" t="s">
        <v>382</v>
      </c>
      <c r="B181" s="58" t="s">
        <v>383</v>
      </c>
      <c r="C181" s="65">
        <v>294685</v>
      </c>
      <c r="D181" s="65">
        <v>115997</v>
      </c>
      <c r="E181" s="66">
        <v>0.47099999999999997</v>
      </c>
      <c r="F181" s="65">
        <v>12501</v>
      </c>
      <c r="G181" s="65">
        <v>37503</v>
      </c>
      <c r="H181" s="66">
        <v>0.76</v>
      </c>
      <c r="I181" s="65">
        <v>6789</v>
      </c>
      <c r="J181" s="66">
        <v>0.93</v>
      </c>
      <c r="K181" s="65">
        <v>560933838</v>
      </c>
      <c r="L181" s="65">
        <v>1609</v>
      </c>
      <c r="M181" s="65">
        <v>348622</v>
      </c>
      <c r="N181" s="65">
        <v>138995</v>
      </c>
      <c r="O181" s="66">
        <v>0.46300000000000002</v>
      </c>
      <c r="P181" s="65">
        <v>1827</v>
      </c>
      <c r="Q181" s="65">
        <v>1844</v>
      </c>
      <c r="R181" s="65">
        <v>1836</v>
      </c>
      <c r="S181" s="66">
        <v>1</v>
      </c>
      <c r="T181" s="66">
        <v>1.4530000000000001</v>
      </c>
      <c r="U181" s="66">
        <v>0.81299999999999994</v>
      </c>
      <c r="V181" s="65">
        <v>553713950</v>
      </c>
      <c r="W181" s="65">
        <v>568153727</v>
      </c>
      <c r="X181" s="65">
        <v>217631389</v>
      </c>
      <c r="Y181" s="65">
        <v>223643135</v>
      </c>
      <c r="Z181" s="65">
        <v>1928</v>
      </c>
      <c r="AA181" s="65">
        <v>1526</v>
      </c>
      <c r="AB181" s="67">
        <v>0.50529999999999997</v>
      </c>
      <c r="AC181" s="65">
        <v>20</v>
      </c>
      <c r="AD181" s="66">
        <v>0.18110000000000001</v>
      </c>
      <c r="AE181" s="66">
        <v>0.45300000000000001</v>
      </c>
      <c r="AF181" s="65">
        <v>1531</v>
      </c>
      <c r="AG181" s="65">
        <v>1527</v>
      </c>
      <c r="AH181" s="65">
        <v>1683</v>
      </c>
      <c r="AI181" s="65">
        <v>337583</v>
      </c>
      <c r="AJ181" s="66">
        <v>0.9</v>
      </c>
      <c r="AK181" s="66">
        <v>0.84199999999999997</v>
      </c>
      <c r="AL181" s="66">
        <v>0.94199999999999995</v>
      </c>
      <c r="AM181" s="66">
        <v>0.89400000000000002</v>
      </c>
      <c r="AN181" s="66">
        <v>0.93300000000000005</v>
      </c>
      <c r="AO181" s="66">
        <v>0.55900000000000005</v>
      </c>
      <c r="AP181" s="66">
        <v>0.79400000000000004</v>
      </c>
      <c r="AQ181" s="66">
        <v>0.79400000000000004</v>
      </c>
    </row>
    <row r="182" spans="1:43" x14ac:dyDescent="0.2">
      <c r="A182" s="61" t="s">
        <v>384</v>
      </c>
      <c r="B182" s="58" t="s">
        <v>385</v>
      </c>
      <c r="C182" s="65">
        <v>424012</v>
      </c>
      <c r="D182" s="65">
        <v>126468</v>
      </c>
      <c r="E182" s="66">
        <v>0.59099999999999997</v>
      </c>
      <c r="F182" s="65">
        <v>12095</v>
      </c>
      <c r="G182" s="65">
        <v>36285</v>
      </c>
      <c r="H182" s="66">
        <v>0.69899999999999995</v>
      </c>
      <c r="I182" s="65">
        <v>9212</v>
      </c>
      <c r="J182" s="66">
        <v>0.91200000000000003</v>
      </c>
      <c r="K182" s="65">
        <v>457280289</v>
      </c>
      <c r="L182" s="65">
        <v>882</v>
      </c>
      <c r="M182" s="65">
        <v>518458</v>
      </c>
      <c r="N182" s="65">
        <v>158873</v>
      </c>
      <c r="O182" s="66">
        <v>0.53</v>
      </c>
      <c r="P182" s="65">
        <v>1013</v>
      </c>
      <c r="Q182" s="65">
        <v>1079</v>
      </c>
      <c r="R182" s="65">
        <v>1046</v>
      </c>
      <c r="S182" s="66">
        <v>1</v>
      </c>
      <c r="T182" s="66">
        <v>1.5780000000000001</v>
      </c>
      <c r="U182" s="66">
        <v>0.63100000000000001</v>
      </c>
      <c r="V182" s="65">
        <v>444754860</v>
      </c>
      <c r="W182" s="65">
        <v>469805719</v>
      </c>
      <c r="X182" s="65">
        <v>135424787</v>
      </c>
      <c r="Y182" s="65">
        <v>140126818</v>
      </c>
      <c r="Z182" s="65">
        <v>1108</v>
      </c>
      <c r="AA182" s="65">
        <v>855</v>
      </c>
      <c r="AB182" s="67">
        <v>0.48920000000000002</v>
      </c>
      <c r="AC182" s="65">
        <v>0</v>
      </c>
      <c r="AD182" s="66">
        <v>0.13020000000000001</v>
      </c>
      <c r="AE182" s="66">
        <v>0.57799999999999996</v>
      </c>
      <c r="AF182" s="65">
        <v>859</v>
      </c>
      <c r="AG182" s="65">
        <v>867</v>
      </c>
      <c r="AH182" s="65">
        <v>940</v>
      </c>
      <c r="AI182" s="65">
        <v>499793</v>
      </c>
      <c r="AJ182" s="66">
        <v>0.82499999999999996</v>
      </c>
      <c r="AK182" s="66">
        <v>0.81399999999999995</v>
      </c>
      <c r="AL182" s="66">
        <v>0.91400000000000003</v>
      </c>
      <c r="AM182" s="66">
        <v>0.81399999999999995</v>
      </c>
      <c r="AN182" s="66">
        <v>0.81399999999999995</v>
      </c>
      <c r="AO182" s="66">
        <v>0.52700000000000002</v>
      </c>
      <c r="AP182" s="66">
        <v>0.69399999999999995</v>
      </c>
      <c r="AQ182" s="66">
        <v>0.69399999999999995</v>
      </c>
    </row>
    <row r="183" spans="1:43" x14ac:dyDescent="0.2">
      <c r="A183" s="61" t="s">
        <v>386</v>
      </c>
      <c r="B183" s="58" t="s">
        <v>387</v>
      </c>
      <c r="C183" s="65">
        <v>1155199</v>
      </c>
      <c r="D183" s="65">
        <v>132056</v>
      </c>
      <c r="E183" s="66">
        <v>1.149</v>
      </c>
      <c r="F183" s="65">
        <v>16963</v>
      </c>
      <c r="G183" s="65">
        <v>50889</v>
      </c>
      <c r="H183" s="66">
        <v>0.41499999999999998</v>
      </c>
      <c r="I183" s="65">
        <v>18146</v>
      </c>
      <c r="J183" s="66">
        <v>0.82799999999999996</v>
      </c>
      <c r="K183" s="65">
        <v>508198759</v>
      </c>
      <c r="L183" s="65">
        <v>373</v>
      </c>
      <c r="M183" s="65">
        <v>1362463</v>
      </c>
      <c r="N183" s="65">
        <v>160025</v>
      </c>
      <c r="O183" s="66">
        <v>0.53300000000000003</v>
      </c>
      <c r="P183" s="65">
        <v>483</v>
      </c>
      <c r="Q183" s="65">
        <v>494</v>
      </c>
      <c r="R183" s="65">
        <v>489</v>
      </c>
      <c r="S183" s="66">
        <v>1</v>
      </c>
      <c r="T183" s="66">
        <v>1.861</v>
      </c>
      <c r="U183" s="66">
        <v>0.34799999999999998</v>
      </c>
      <c r="V183" s="65">
        <v>494247488</v>
      </c>
      <c r="W183" s="65">
        <v>522150030</v>
      </c>
      <c r="X183" s="65">
        <v>58334872</v>
      </c>
      <c r="Y183" s="65">
        <v>59689325</v>
      </c>
      <c r="Z183" s="65">
        <v>452</v>
      </c>
      <c r="AA183" s="65">
        <v>427</v>
      </c>
      <c r="AB183" s="67">
        <v>0.50229999999999997</v>
      </c>
      <c r="AC183" s="65">
        <v>1</v>
      </c>
      <c r="AD183" s="66">
        <v>0.1482</v>
      </c>
      <c r="AE183" s="66">
        <v>0.86099999999999999</v>
      </c>
      <c r="AF183" s="65">
        <v>427</v>
      </c>
      <c r="AG183" s="65">
        <v>370</v>
      </c>
      <c r="AH183" s="65">
        <v>392</v>
      </c>
      <c r="AI183" s="65">
        <v>1332015</v>
      </c>
      <c r="AJ183" s="66">
        <v>0.501</v>
      </c>
      <c r="AK183" s="66">
        <v>0.68700000000000006</v>
      </c>
      <c r="AL183" s="66">
        <v>0.78700000000000003</v>
      </c>
      <c r="AM183" s="66">
        <v>0.68700000000000006</v>
      </c>
      <c r="AN183" s="66">
        <v>0.68700000000000006</v>
      </c>
      <c r="AO183" s="66">
        <v>0.375</v>
      </c>
      <c r="AP183" s="66">
        <v>0.184</v>
      </c>
      <c r="AQ183" s="66">
        <v>0.375</v>
      </c>
    </row>
    <row r="184" spans="1:43" x14ac:dyDescent="0.2">
      <c r="A184" s="61" t="s">
        <v>388</v>
      </c>
      <c r="B184" s="58" t="s">
        <v>389</v>
      </c>
      <c r="C184" s="65">
        <v>422090</v>
      </c>
      <c r="D184" s="65">
        <v>137904</v>
      </c>
      <c r="E184" s="66">
        <v>0.61399999999999999</v>
      </c>
      <c r="F184" s="65">
        <v>12118</v>
      </c>
      <c r="G184" s="65">
        <v>36354</v>
      </c>
      <c r="H184" s="66">
        <v>0.68700000000000006</v>
      </c>
      <c r="I184" s="65">
        <v>9363</v>
      </c>
      <c r="J184" s="66">
        <v>0.90800000000000003</v>
      </c>
      <c r="K184" s="65">
        <v>804887409</v>
      </c>
      <c r="L184" s="65">
        <v>1685</v>
      </c>
      <c r="M184" s="65">
        <v>477677</v>
      </c>
      <c r="N184" s="65">
        <v>161802</v>
      </c>
      <c r="O184" s="66">
        <v>0.53900000000000003</v>
      </c>
      <c r="P184" s="65">
        <v>1950</v>
      </c>
      <c r="Q184" s="65">
        <v>1937</v>
      </c>
      <c r="R184" s="65">
        <v>1950</v>
      </c>
      <c r="S184" s="66">
        <v>1</v>
      </c>
      <c r="T184" s="66">
        <v>1.4179999999999999</v>
      </c>
      <c r="U184" s="66">
        <v>0.60899999999999999</v>
      </c>
      <c r="V184" s="65">
        <v>775302642</v>
      </c>
      <c r="W184" s="65">
        <v>834472177</v>
      </c>
      <c r="X184" s="65">
        <v>258613687</v>
      </c>
      <c r="Y184" s="65">
        <v>272637084</v>
      </c>
      <c r="Z184" s="65">
        <v>1977</v>
      </c>
      <c r="AA184" s="65">
        <v>1714</v>
      </c>
      <c r="AB184" s="67">
        <v>0.4254</v>
      </c>
      <c r="AC184" s="65">
        <v>0</v>
      </c>
      <c r="AD184" s="66">
        <v>3.1600000000000003E-2</v>
      </c>
      <c r="AE184" s="66">
        <v>0.41799999999999998</v>
      </c>
      <c r="AF184" s="65">
        <v>1755</v>
      </c>
      <c r="AG184" s="65">
        <v>1707</v>
      </c>
      <c r="AH184" s="65">
        <v>1766</v>
      </c>
      <c r="AI184" s="65">
        <v>472521</v>
      </c>
      <c r="AJ184" s="66">
        <v>0.78300000000000003</v>
      </c>
      <c r="AK184" s="66">
        <v>0.81299999999999994</v>
      </c>
      <c r="AL184" s="66">
        <v>0.91300000000000003</v>
      </c>
      <c r="AM184" s="66">
        <v>0.81299999999999994</v>
      </c>
      <c r="AN184" s="66">
        <v>0.81299999999999994</v>
      </c>
      <c r="AO184" s="66">
        <v>0.57299999999999995</v>
      </c>
      <c r="AP184" s="66">
        <v>0.71099999999999997</v>
      </c>
      <c r="AQ184" s="66">
        <v>0.71099999999999997</v>
      </c>
    </row>
    <row r="185" spans="1:43" x14ac:dyDescent="0.2">
      <c r="A185" s="61" t="s">
        <v>390</v>
      </c>
      <c r="B185" s="58" t="s">
        <v>391</v>
      </c>
      <c r="C185" s="65">
        <v>297173</v>
      </c>
      <c r="D185" s="65">
        <v>118208</v>
      </c>
      <c r="E185" s="66">
        <v>0.47799999999999998</v>
      </c>
      <c r="F185" s="65">
        <v>13664</v>
      </c>
      <c r="G185" s="65">
        <v>40992</v>
      </c>
      <c r="H185" s="66">
        <v>0.75700000000000001</v>
      </c>
      <c r="I185" s="65">
        <v>8189</v>
      </c>
      <c r="J185" s="66">
        <v>0.92900000000000005</v>
      </c>
      <c r="K185" s="65">
        <v>284632157</v>
      </c>
      <c r="L185" s="65">
        <v>786</v>
      </c>
      <c r="M185" s="65">
        <v>362127</v>
      </c>
      <c r="N185" s="65">
        <v>144677</v>
      </c>
      <c r="O185" s="66">
        <v>0.48199999999999998</v>
      </c>
      <c r="P185" s="65">
        <v>908</v>
      </c>
      <c r="Q185" s="65">
        <v>971</v>
      </c>
      <c r="R185" s="65">
        <v>940</v>
      </c>
      <c r="S185" s="66">
        <v>1.141</v>
      </c>
      <c r="T185" s="66">
        <v>1.591</v>
      </c>
      <c r="U185" s="66">
        <v>0.76900000000000002</v>
      </c>
      <c r="V185" s="65">
        <v>283382947</v>
      </c>
      <c r="W185" s="65">
        <v>285881367</v>
      </c>
      <c r="X185" s="65">
        <v>107574160</v>
      </c>
      <c r="Y185" s="65">
        <v>113716737</v>
      </c>
      <c r="Z185" s="65">
        <v>962</v>
      </c>
      <c r="AA185" s="65">
        <v>794</v>
      </c>
      <c r="AB185" s="67">
        <v>0.38719999999999999</v>
      </c>
      <c r="AC185" s="65">
        <v>6</v>
      </c>
      <c r="AD185" s="66">
        <v>5.91E-2</v>
      </c>
      <c r="AE185" s="66">
        <v>0.59099999999999997</v>
      </c>
      <c r="AF185" s="65">
        <v>796</v>
      </c>
      <c r="AG185" s="65">
        <v>774</v>
      </c>
      <c r="AH185" s="65">
        <v>847</v>
      </c>
      <c r="AI185" s="65">
        <v>337522</v>
      </c>
      <c r="AJ185" s="66">
        <v>0.9</v>
      </c>
      <c r="AK185" s="66">
        <v>0.83399999999999996</v>
      </c>
      <c r="AL185" s="66">
        <v>0.93400000000000005</v>
      </c>
      <c r="AM185" s="66">
        <v>0.89400000000000002</v>
      </c>
      <c r="AN185" s="66">
        <v>0.89400000000000002</v>
      </c>
      <c r="AO185" s="66">
        <v>0.63200000000000001</v>
      </c>
      <c r="AP185" s="66">
        <v>0.79400000000000004</v>
      </c>
      <c r="AQ185" s="66">
        <v>0.79400000000000004</v>
      </c>
    </row>
    <row r="186" spans="1:43" x14ac:dyDescent="0.2">
      <c r="A186" s="61" t="s">
        <v>392</v>
      </c>
      <c r="B186" s="58" t="s">
        <v>393</v>
      </c>
      <c r="C186" s="65">
        <v>329261</v>
      </c>
      <c r="D186" s="65">
        <v>133647</v>
      </c>
      <c r="E186" s="66">
        <v>0.53600000000000003</v>
      </c>
      <c r="F186" s="65">
        <v>13974</v>
      </c>
      <c r="G186" s="65">
        <v>41922</v>
      </c>
      <c r="H186" s="66">
        <v>0.72699999999999998</v>
      </c>
      <c r="I186" s="65">
        <v>9154</v>
      </c>
      <c r="J186" s="66">
        <v>0.92</v>
      </c>
      <c r="K186" s="65">
        <v>842254859</v>
      </c>
      <c r="L186" s="65">
        <v>2221</v>
      </c>
      <c r="M186" s="65">
        <v>379223</v>
      </c>
      <c r="N186" s="65">
        <v>156272</v>
      </c>
      <c r="O186" s="66">
        <v>0.52100000000000002</v>
      </c>
      <c r="P186" s="65">
        <v>2579</v>
      </c>
      <c r="Q186" s="65">
        <v>2622</v>
      </c>
      <c r="R186" s="65">
        <v>2601</v>
      </c>
      <c r="S186" s="66">
        <v>1.141</v>
      </c>
      <c r="T186" s="66">
        <v>1.492</v>
      </c>
      <c r="U186" s="66">
        <v>0.72799999999999998</v>
      </c>
      <c r="V186" s="65">
        <v>829417164</v>
      </c>
      <c r="W186" s="65">
        <v>855092554</v>
      </c>
      <c r="X186" s="65">
        <v>337048550</v>
      </c>
      <c r="Y186" s="65">
        <v>347081527</v>
      </c>
      <c r="Z186" s="65">
        <v>2597</v>
      </c>
      <c r="AA186" s="65">
        <v>2203</v>
      </c>
      <c r="AB186" s="67">
        <v>0.60199999999999998</v>
      </c>
      <c r="AC186" s="65">
        <v>40</v>
      </c>
      <c r="AD186" s="66">
        <v>0.14119999999999999</v>
      </c>
      <c r="AE186" s="66">
        <v>0.49199999999999999</v>
      </c>
      <c r="AF186" s="65">
        <v>2556</v>
      </c>
      <c r="AG186" s="65">
        <v>2378</v>
      </c>
      <c r="AH186" s="65">
        <v>2315</v>
      </c>
      <c r="AI186" s="65">
        <v>369370</v>
      </c>
      <c r="AJ186" s="66">
        <v>0.89700000000000002</v>
      </c>
      <c r="AK186" s="66">
        <v>0.79900000000000004</v>
      </c>
      <c r="AL186" s="66">
        <v>0.89900000000000002</v>
      </c>
      <c r="AM186" s="66">
        <v>0.875</v>
      </c>
      <c r="AN186" s="66">
        <v>0.91300000000000003</v>
      </c>
      <c r="AO186" s="66">
        <v>0.66200000000000003</v>
      </c>
      <c r="AP186" s="66">
        <v>0.77500000000000002</v>
      </c>
      <c r="AQ186" s="66">
        <v>0.77500000000000002</v>
      </c>
    </row>
    <row r="187" spans="1:43" x14ac:dyDescent="0.2">
      <c r="A187" s="61" t="s">
        <v>394</v>
      </c>
      <c r="B187" s="58" t="s">
        <v>395</v>
      </c>
      <c r="C187" s="65">
        <v>344972</v>
      </c>
      <c r="D187" s="65">
        <v>155617</v>
      </c>
      <c r="E187" s="66">
        <v>0.59499999999999997</v>
      </c>
      <c r="F187" s="65">
        <v>14511</v>
      </c>
      <c r="G187" s="65">
        <v>43533</v>
      </c>
      <c r="H187" s="66">
        <v>0.69699999999999995</v>
      </c>
      <c r="I187" s="65">
        <v>10627</v>
      </c>
      <c r="J187" s="66">
        <v>0.91100000000000003</v>
      </c>
      <c r="K187" s="65">
        <v>347419315</v>
      </c>
      <c r="L187" s="65">
        <v>854</v>
      </c>
      <c r="M187" s="65">
        <v>406814</v>
      </c>
      <c r="N187" s="65">
        <v>183861</v>
      </c>
      <c r="O187" s="66">
        <v>0.61299999999999999</v>
      </c>
      <c r="P187" s="65">
        <v>967</v>
      </c>
      <c r="Q187" s="65">
        <v>1001</v>
      </c>
      <c r="R187" s="65">
        <v>984</v>
      </c>
      <c r="S187" s="66">
        <v>1.141</v>
      </c>
      <c r="T187" s="66">
        <v>1.6</v>
      </c>
      <c r="U187" s="66">
        <v>0.61299999999999999</v>
      </c>
      <c r="V187" s="65">
        <v>346761650</v>
      </c>
      <c r="W187" s="65">
        <v>348076981</v>
      </c>
      <c r="X187" s="65">
        <v>154454961</v>
      </c>
      <c r="Y187" s="65">
        <v>157017868</v>
      </c>
      <c r="Z187" s="65">
        <v>1009</v>
      </c>
      <c r="AA187" s="65">
        <v>836</v>
      </c>
      <c r="AB187" s="67">
        <v>0.4481</v>
      </c>
      <c r="AC187" s="65">
        <v>3</v>
      </c>
      <c r="AD187" s="66">
        <v>4.6100000000000002E-2</v>
      </c>
      <c r="AE187" s="66">
        <v>0.6</v>
      </c>
      <c r="AF187" s="65">
        <v>844</v>
      </c>
      <c r="AG187" s="65">
        <v>864</v>
      </c>
      <c r="AH187" s="65">
        <v>908</v>
      </c>
      <c r="AI187" s="65">
        <v>383344</v>
      </c>
      <c r="AJ187" s="66">
        <v>0.83699999999999997</v>
      </c>
      <c r="AK187" s="66">
        <v>0.82399999999999995</v>
      </c>
      <c r="AL187" s="66">
        <v>0.92400000000000004</v>
      </c>
      <c r="AM187" s="66">
        <v>0.86599999999999999</v>
      </c>
      <c r="AN187" s="66">
        <v>0.86599999999999999</v>
      </c>
      <c r="AO187" s="66">
        <v>0.68700000000000006</v>
      </c>
      <c r="AP187" s="66">
        <v>0.76600000000000001</v>
      </c>
      <c r="AQ187" s="66">
        <v>0.76600000000000001</v>
      </c>
    </row>
    <row r="188" spans="1:43" x14ac:dyDescent="0.2">
      <c r="A188" s="61" t="s">
        <v>396</v>
      </c>
      <c r="B188" s="58" t="s">
        <v>397</v>
      </c>
      <c r="C188" s="65">
        <v>354799</v>
      </c>
      <c r="D188" s="65">
        <v>141545</v>
      </c>
      <c r="E188" s="66">
        <v>0.57199999999999995</v>
      </c>
      <c r="F188" s="65">
        <v>18159</v>
      </c>
      <c r="G188" s="65">
        <v>54477</v>
      </c>
      <c r="H188" s="66">
        <v>0.70899999999999996</v>
      </c>
      <c r="I188" s="65">
        <v>8196</v>
      </c>
      <c r="J188" s="66">
        <v>0.91500000000000004</v>
      </c>
      <c r="K188" s="65">
        <v>140172747</v>
      </c>
      <c r="L188" s="65">
        <v>359</v>
      </c>
      <c r="M188" s="65">
        <v>390453</v>
      </c>
      <c r="N188" s="65">
        <v>160076</v>
      </c>
      <c r="O188" s="66">
        <v>0.53400000000000003</v>
      </c>
      <c r="P188" s="65">
        <v>396</v>
      </c>
      <c r="Q188" s="65">
        <v>339</v>
      </c>
      <c r="R188" s="65">
        <v>396</v>
      </c>
      <c r="S188" s="66">
        <v>1.141</v>
      </c>
      <c r="T188" s="66">
        <v>1.728</v>
      </c>
      <c r="U188" s="66">
        <v>0.64800000000000002</v>
      </c>
      <c r="V188" s="65">
        <v>136297053</v>
      </c>
      <c r="W188" s="65">
        <v>144048442</v>
      </c>
      <c r="X188" s="65">
        <v>57100678</v>
      </c>
      <c r="Y188" s="65">
        <v>57467440</v>
      </c>
      <c r="Z188" s="65">
        <v>406</v>
      </c>
      <c r="AA188" s="65">
        <v>376</v>
      </c>
      <c r="AB188" s="67">
        <v>0.41420000000000001</v>
      </c>
      <c r="AC188" s="65">
        <v>37</v>
      </c>
      <c r="AD188" s="66">
        <v>0.13469999999999999</v>
      </c>
      <c r="AE188" s="66">
        <v>0.72799999999999998</v>
      </c>
      <c r="AF188" s="65">
        <v>377</v>
      </c>
      <c r="AG188" s="65">
        <v>396</v>
      </c>
      <c r="AH188" s="65">
        <v>384</v>
      </c>
      <c r="AI188" s="65">
        <v>375126</v>
      </c>
      <c r="AJ188" s="66">
        <v>0.88</v>
      </c>
      <c r="AK188" s="66">
        <v>0.86099999999999999</v>
      </c>
      <c r="AL188" s="66">
        <v>0.95</v>
      </c>
      <c r="AM188" s="66">
        <v>0.871</v>
      </c>
      <c r="AN188" s="66">
        <v>0.871</v>
      </c>
      <c r="AO188" s="66">
        <v>0.627</v>
      </c>
      <c r="AP188" s="66">
        <v>0.77100000000000002</v>
      </c>
      <c r="AQ188" s="66">
        <v>0.77100000000000002</v>
      </c>
    </row>
    <row r="189" spans="1:43" x14ac:dyDescent="0.2">
      <c r="A189" s="61" t="s">
        <v>398</v>
      </c>
      <c r="B189" s="58" t="s">
        <v>399</v>
      </c>
      <c r="C189" s="65">
        <v>286819</v>
      </c>
      <c r="D189" s="65">
        <v>136813</v>
      </c>
      <c r="E189" s="66">
        <v>0.51100000000000001</v>
      </c>
      <c r="F189" s="65">
        <v>12181</v>
      </c>
      <c r="G189" s="65">
        <v>36543</v>
      </c>
      <c r="H189" s="66">
        <v>0.74</v>
      </c>
      <c r="I189" s="65">
        <v>8508</v>
      </c>
      <c r="J189" s="66">
        <v>0.92400000000000004</v>
      </c>
      <c r="K189" s="65">
        <v>404876707</v>
      </c>
      <c r="L189" s="65">
        <v>1204</v>
      </c>
      <c r="M189" s="65">
        <v>336276</v>
      </c>
      <c r="N189" s="65">
        <v>160904</v>
      </c>
      <c r="O189" s="66">
        <v>0.53600000000000003</v>
      </c>
      <c r="P189" s="65">
        <v>1358</v>
      </c>
      <c r="Q189" s="65">
        <v>1350</v>
      </c>
      <c r="R189" s="65">
        <v>1358</v>
      </c>
      <c r="S189" s="66">
        <v>1.141</v>
      </c>
      <c r="T189" s="66">
        <v>1.3089999999999999</v>
      </c>
      <c r="U189" s="66">
        <v>0.72099999999999997</v>
      </c>
      <c r="V189" s="65">
        <v>403616874</v>
      </c>
      <c r="W189" s="65">
        <v>406136541</v>
      </c>
      <c r="X189" s="65">
        <v>189127044</v>
      </c>
      <c r="Y189" s="65">
        <v>193728481</v>
      </c>
      <c r="Z189" s="65">
        <v>1416</v>
      </c>
      <c r="AA189" s="65">
        <v>1189</v>
      </c>
      <c r="AB189" s="67">
        <v>0.37590000000000001</v>
      </c>
      <c r="AC189" s="65">
        <v>5</v>
      </c>
      <c r="AD189" s="66">
        <v>6.13E-2</v>
      </c>
      <c r="AE189" s="66">
        <v>0.309</v>
      </c>
      <c r="AF189" s="65">
        <v>1203</v>
      </c>
      <c r="AG189" s="65">
        <v>1266</v>
      </c>
      <c r="AH189" s="65">
        <v>1293</v>
      </c>
      <c r="AI189" s="65">
        <v>314104</v>
      </c>
      <c r="AJ189" s="66">
        <v>0.9</v>
      </c>
      <c r="AK189" s="66">
        <v>0.82699999999999996</v>
      </c>
      <c r="AL189" s="66">
        <v>0.92700000000000005</v>
      </c>
      <c r="AM189" s="66">
        <v>0.90800000000000003</v>
      </c>
      <c r="AN189" s="66">
        <v>0.90800000000000003</v>
      </c>
      <c r="AO189" s="66">
        <v>0.68400000000000005</v>
      </c>
      <c r="AP189" s="66">
        <v>0.80800000000000005</v>
      </c>
      <c r="AQ189" s="66">
        <v>0.80800000000000005</v>
      </c>
    </row>
    <row r="190" spans="1:43" x14ac:dyDescent="0.2">
      <c r="A190" s="61" t="s">
        <v>400</v>
      </c>
      <c r="B190" s="58" t="s">
        <v>401</v>
      </c>
      <c r="C190" s="65">
        <v>261422</v>
      </c>
      <c r="D190" s="65">
        <v>115133</v>
      </c>
      <c r="E190" s="66">
        <v>0.44500000000000001</v>
      </c>
      <c r="F190" s="65">
        <v>15755</v>
      </c>
      <c r="G190" s="65">
        <v>47265</v>
      </c>
      <c r="H190" s="66">
        <v>0.77400000000000002</v>
      </c>
      <c r="I190" s="65">
        <v>6856</v>
      </c>
      <c r="J190" s="66">
        <v>0.93400000000000005</v>
      </c>
      <c r="K190" s="65">
        <v>232405705</v>
      </c>
      <c r="L190" s="65">
        <v>771</v>
      </c>
      <c r="M190" s="65">
        <v>301434</v>
      </c>
      <c r="N190" s="65">
        <v>134247</v>
      </c>
      <c r="O190" s="66">
        <v>0.44700000000000001</v>
      </c>
      <c r="P190" s="65">
        <v>901</v>
      </c>
      <c r="Q190" s="65">
        <v>924</v>
      </c>
      <c r="R190" s="65">
        <v>913</v>
      </c>
      <c r="S190" s="66">
        <v>1.141</v>
      </c>
      <c r="T190" s="66">
        <v>1.6659999999999999</v>
      </c>
      <c r="U190" s="66">
        <v>0.80800000000000005</v>
      </c>
      <c r="V190" s="65">
        <v>229793006</v>
      </c>
      <c r="W190" s="65">
        <v>235018405</v>
      </c>
      <c r="X190" s="65">
        <v>100832252</v>
      </c>
      <c r="Y190" s="65">
        <v>103504951</v>
      </c>
      <c r="Z190" s="65">
        <v>899</v>
      </c>
      <c r="AA190" s="65">
        <v>779</v>
      </c>
      <c r="AB190" s="67">
        <v>0.51910000000000001</v>
      </c>
      <c r="AC190" s="65">
        <v>12</v>
      </c>
      <c r="AD190" s="66">
        <v>7.0499999999999993E-2</v>
      </c>
      <c r="AE190" s="66">
        <v>0.66600000000000004</v>
      </c>
      <c r="AF190" s="65">
        <v>781</v>
      </c>
      <c r="AG190" s="65">
        <v>797</v>
      </c>
      <c r="AH190" s="65">
        <v>826</v>
      </c>
      <c r="AI190" s="65">
        <v>284525</v>
      </c>
      <c r="AJ190" s="66">
        <v>0.9</v>
      </c>
      <c r="AK190" s="66">
        <v>0.874</v>
      </c>
      <c r="AL190" s="66">
        <v>0.95</v>
      </c>
      <c r="AM190" s="66">
        <v>0.92700000000000005</v>
      </c>
      <c r="AN190" s="66">
        <v>0.92700000000000005</v>
      </c>
      <c r="AO190" s="66">
        <v>0.64700000000000002</v>
      </c>
      <c r="AP190" s="66">
        <v>0.82699999999999996</v>
      </c>
      <c r="AQ190" s="66">
        <v>0.82699999999999996</v>
      </c>
    </row>
    <row r="191" spans="1:43" x14ac:dyDescent="0.2">
      <c r="A191" s="61" t="s">
        <v>402</v>
      </c>
      <c r="B191" s="58" t="s">
        <v>403</v>
      </c>
      <c r="C191" s="65">
        <v>328229</v>
      </c>
      <c r="D191" s="65">
        <v>129996</v>
      </c>
      <c r="E191" s="66">
        <v>0.52700000000000002</v>
      </c>
      <c r="F191" s="65">
        <v>15841</v>
      </c>
      <c r="G191" s="65">
        <v>47523</v>
      </c>
      <c r="H191" s="66">
        <v>0.73199999999999998</v>
      </c>
      <c r="I191" s="65">
        <v>8996</v>
      </c>
      <c r="J191" s="66">
        <v>0.92100000000000004</v>
      </c>
      <c r="K191" s="65">
        <v>259957985</v>
      </c>
      <c r="L191" s="65">
        <v>645</v>
      </c>
      <c r="M191" s="65">
        <v>403035</v>
      </c>
      <c r="N191" s="65">
        <v>159623</v>
      </c>
      <c r="O191" s="66">
        <v>0.53200000000000003</v>
      </c>
      <c r="P191" s="65">
        <v>767</v>
      </c>
      <c r="Q191" s="65">
        <v>790</v>
      </c>
      <c r="R191" s="65">
        <v>779</v>
      </c>
      <c r="S191" s="66">
        <v>1.141</v>
      </c>
      <c r="T191" s="66">
        <v>1.7010000000000001</v>
      </c>
      <c r="U191" s="66">
        <v>0.70299999999999996</v>
      </c>
      <c r="V191" s="65">
        <v>260525622</v>
      </c>
      <c r="W191" s="65">
        <v>259957985</v>
      </c>
      <c r="X191" s="65">
        <v>98978521</v>
      </c>
      <c r="Y191" s="65">
        <v>102957279</v>
      </c>
      <c r="Z191" s="65">
        <v>792</v>
      </c>
      <c r="AA191" s="65">
        <v>644</v>
      </c>
      <c r="AB191" s="67">
        <v>0.46989999999999998</v>
      </c>
      <c r="AC191" s="65">
        <v>5</v>
      </c>
      <c r="AD191" s="66">
        <v>9.6000000000000002E-2</v>
      </c>
      <c r="AE191" s="66">
        <v>0.70099999999999996</v>
      </c>
      <c r="AF191" s="65">
        <v>646</v>
      </c>
      <c r="AG191" s="65">
        <v>645</v>
      </c>
      <c r="AH191" s="65">
        <v>692</v>
      </c>
      <c r="AI191" s="65">
        <v>375661</v>
      </c>
      <c r="AJ191" s="66">
        <v>0.9</v>
      </c>
      <c r="AK191" s="66">
        <v>0.84399999999999997</v>
      </c>
      <c r="AL191" s="66">
        <v>0.94399999999999995</v>
      </c>
      <c r="AM191" s="66">
        <v>0.87</v>
      </c>
      <c r="AN191" s="66">
        <v>0.87</v>
      </c>
      <c r="AO191" s="66">
        <v>0.63</v>
      </c>
      <c r="AP191" s="66">
        <v>0.77</v>
      </c>
      <c r="AQ191" s="66">
        <v>0.77</v>
      </c>
    </row>
    <row r="192" spans="1:43" x14ac:dyDescent="0.2">
      <c r="A192" s="61" t="s">
        <v>404</v>
      </c>
      <c r="B192" s="58" t="s">
        <v>405</v>
      </c>
      <c r="C192" s="65">
        <v>378637</v>
      </c>
      <c r="D192" s="65">
        <v>139190</v>
      </c>
      <c r="E192" s="66">
        <v>0.58499999999999996</v>
      </c>
      <c r="F192" s="65">
        <v>14881</v>
      </c>
      <c r="G192" s="65">
        <v>44643</v>
      </c>
      <c r="H192" s="66">
        <v>0.70199999999999996</v>
      </c>
      <c r="I192" s="65">
        <v>9162</v>
      </c>
      <c r="J192" s="66">
        <v>0.91300000000000003</v>
      </c>
      <c r="K192" s="65">
        <v>418243658</v>
      </c>
      <c r="L192" s="65">
        <v>910</v>
      </c>
      <c r="M192" s="65">
        <v>459608</v>
      </c>
      <c r="N192" s="65">
        <v>170852</v>
      </c>
      <c r="O192" s="66">
        <v>0.56999999999999995</v>
      </c>
      <c r="P192" s="65">
        <v>1063</v>
      </c>
      <c r="Q192" s="65">
        <v>1085</v>
      </c>
      <c r="R192" s="65">
        <v>1074</v>
      </c>
      <c r="S192" s="66">
        <v>1.141</v>
      </c>
      <c r="T192" s="66">
        <v>1.5429999999999999</v>
      </c>
      <c r="U192" s="66">
        <v>0.63500000000000001</v>
      </c>
      <c r="V192" s="65">
        <v>413549537</v>
      </c>
      <c r="W192" s="65">
        <v>422937779</v>
      </c>
      <c r="X192" s="65">
        <v>149021075</v>
      </c>
      <c r="Y192" s="65">
        <v>155475425</v>
      </c>
      <c r="Z192" s="65">
        <v>1117</v>
      </c>
      <c r="AA192" s="65">
        <v>913</v>
      </c>
      <c r="AB192" s="67">
        <v>0.43149999999999999</v>
      </c>
      <c r="AC192" s="65">
        <v>2</v>
      </c>
      <c r="AD192" s="66">
        <v>3.7699999999999997E-2</v>
      </c>
      <c r="AE192" s="66">
        <v>0.54300000000000004</v>
      </c>
      <c r="AF192" s="65">
        <v>916</v>
      </c>
      <c r="AG192" s="65">
        <v>926</v>
      </c>
      <c r="AH192" s="65">
        <v>965</v>
      </c>
      <c r="AI192" s="65">
        <v>438277</v>
      </c>
      <c r="AJ192" s="66">
        <v>0.84699999999999998</v>
      </c>
      <c r="AK192" s="66">
        <v>0.81699999999999995</v>
      </c>
      <c r="AL192" s="66">
        <v>0.91700000000000004</v>
      </c>
      <c r="AM192" s="66">
        <v>0.83199999999999996</v>
      </c>
      <c r="AN192" s="66">
        <v>0.83199999999999996</v>
      </c>
      <c r="AO192" s="66">
        <v>0.59399999999999997</v>
      </c>
      <c r="AP192" s="66">
        <v>0.73199999999999998</v>
      </c>
      <c r="AQ192" s="66">
        <v>0.73199999999999998</v>
      </c>
    </row>
    <row r="193" spans="1:43" x14ac:dyDescent="0.2">
      <c r="A193" s="61" t="s">
        <v>406</v>
      </c>
      <c r="B193" s="58" t="s">
        <v>407</v>
      </c>
      <c r="C193" s="65">
        <v>566511</v>
      </c>
      <c r="D193" s="65">
        <v>126499</v>
      </c>
      <c r="E193" s="66">
        <v>0.69699999999999995</v>
      </c>
      <c r="F193" s="65">
        <v>13670</v>
      </c>
      <c r="G193" s="65">
        <v>41010</v>
      </c>
      <c r="H193" s="66">
        <v>0.64500000000000002</v>
      </c>
      <c r="I193" s="65">
        <v>11829</v>
      </c>
      <c r="J193" s="66">
        <v>0.89600000000000002</v>
      </c>
      <c r="K193" s="65">
        <v>870728242</v>
      </c>
      <c r="L193" s="65">
        <v>1175</v>
      </c>
      <c r="M193" s="65">
        <v>741045</v>
      </c>
      <c r="N193" s="65">
        <v>165471</v>
      </c>
      <c r="O193" s="66">
        <v>0.55200000000000005</v>
      </c>
      <c r="P193" s="65">
        <v>1456</v>
      </c>
      <c r="Q193" s="65">
        <v>1465</v>
      </c>
      <c r="R193" s="65">
        <v>1461</v>
      </c>
      <c r="S193" s="66">
        <v>1.1240000000000001</v>
      </c>
      <c r="T193" s="66">
        <v>1.6830000000000001</v>
      </c>
      <c r="U193" s="66">
        <v>0.53900000000000003</v>
      </c>
      <c r="V193" s="65">
        <v>878489440</v>
      </c>
      <c r="W193" s="65">
        <v>870728242</v>
      </c>
      <c r="X193" s="65">
        <v>190763459</v>
      </c>
      <c r="Y193" s="65">
        <v>194429439</v>
      </c>
      <c r="Z193" s="65">
        <v>1537</v>
      </c>
      <c r="AA193" s="65">
        <v>1191</v>
      </c>
      <c r="AB193" s="67">
        <v>0.4899</v>
      </c>
      <c r="AC193" s="65">
        <v>8</v>
      </c>
      <c r="AD193" s="66">
        <v>0.1077</v>
      </c>
      <c r="AE193" s="66">
        <v>0.68300000000000005</v>
      </c>
      <c r="AF193" s="65">
        <v>1211</v>
      </c>
      <c r="AG193" s="65">
        <v>1243</v>
      </c>
      <c r="AH193" s="65">
        <v>1218</v>
      </c>
      <c r="AI193" s="65">
        <v>714883</v>
      </c>
      <c r="AJ193" s="66">
        <v>0.73199999999999998</v>
      </c>
      <c r="AK193" s="66">
        <v>0.69699999999999995</v>
      </c>
      <c r="AL193" s="66">
        <v>0.79700000000000004</v>
      </c>
      <c r="AM193" s="66">
        <v>0.66200000000000003</v>
      </c>
      <c r="AN193" s="66">
        <v>0.66200000000000003</v>
      </c>
      <c r="AO193" s="66">
        <v>0.50700000000000001</v>
      </c>
      <c r="AP193" s="66">
        <v>0.56200000000000006</v>
      </c>
      <c r="AQ193" s="66">
        <v>0.56200000000000006</v>
      </c>
    </row>
    <row r="194" spans="1:43" x14ac:dyDescent="0.2">
      <c r="A194" s="61" t="s">
        <v>408</v>
      </c>
      <c r="B194" s="58" t="s">
        <v>409</v>
      </c>
      <c r="C194" s="65">
        <v>629600</v>
      </c>
      <c r="D194" s="65">
        <v>160699</v>
      </c>
      <c r="E194" s="66">
        <v>0.81899999999999995</v>
      </c>
      <c r="F194" s="65">
        <v>16894</v>
      </c>
      <c r="G194" s="65">
        <v>50682</v>
      </c>
      <c r="H194" s="66">
        <v>0.58299999999999996</v>
      </c>
      <c r="I194" s="65">
        <v>13712</v>
      </c>
      <c r="J194" s="66">
        <v>0.878</v>
      </c>
      <c r="K194" s="65">
        <v>1060603090</v>
      </c>
      <c r="L194" s="65">
        <v>1365</v>
      </c>
      <c r="M194" s="65">
        <v>776998</v>
      </c>
      <c r="N194" s="65">
        <v>200256</v>
      </c>
      <c r="O194" s="66">
        <v>0.66800000000000004</v>
      </c>
      <c r="P194" s="65">
        <v>1653</v>
      </c>
      <c r="Q194" s="65">
        <v>1683</v>
      </c>
      <c r="R194" s="65">
        <v>1668</v>
      </c>
      <c r="S194" s="66">
        <v>1.1240000000000001</v>
      </c>
      <c r="T194" s="66">
        <v>1.6359999999999999</v>
      </c>
      <c r="U194" s="66">
        <v>0.49399999999999999</v>
      </c>
      <c r="V194" s="65">
        <v>1050255428</v>
      </c>
      <c r="W194" s="65">
        <v>1070950752</v>
      </c>
      <c r="X194" s="65">
        <v>274272652</v>
      </c>
      <c r="Y194" s="65">
        <v>273350678</v>
      </c>
      <c r="Z194" s="65">
        <v>1701</v>
      </c>
      <c r="AA194" s="65">
        <v>1374</v>
      </c>
      <c r="AB194" s="67">
        <v>0.54359999999999997</v>
      </c>
      <c r="AC194" s="65">
        <v>50</v>
      </c>
      <c r="AD194" s="66">
        <v>0.20880000000000001</v>
      </c>
      <c r="AE194" s="66">
        <v>0.63600000000000001</v>
      </c>
      <c r="AF194" s="65">
        <v>1397</v>
      </c>
      <c r="AG194" s="65">
        <v>1423</v>
      </c>
      <c r="AH194" s="65">
        <v>1414</v>
      </c>
      <c r="AI194" s="65">
        <v>757390</v>
      </c>
      <c r="AJ194" s="66">
        <v>0.61399999999999999</v>
      </c>
      <c r="AK194" s="66">
        <v>0.66700000000000004</v>
      </c>
      <c r="AL194" s="66">
        <v>0.76700000000000002</v>
      </c>
      <c r="AM194" s="66">
        <v>0.66700000000000004</v>
      </c>
      <c r="AN194" s="66">
        <v>0.69499999999999995</v>
      </c>
      <c r="AO194" s="66">
        <v>0.54600000000000004</v>
      </c>
      <c r="AP194" s="66">
        <v>0.53600000000000003</v>
      </c>
      <c r="AQ194" s="66">
        <v>0.54600000000000004</v>
      </c>
    </row>
    <row r="195" spans="1:43" x14ac:dyDescent="0.2">
      <c r="A195" s="61" t="s">
        <v>410</v>
      </c>
      <c r="B195" s="58" t="s">
        <v>411</v>
      </c>
      <c r="C195" s="65">
        <v>629018</v>
      </c>
      <c r="D195" s="65">
        <v>176103</v>
      </c>
      <c r="E195" s="66">
        <v>0.85199999999999998</v>
      </c>
      <c r="F195" s="65">
        <v>15165</v>
      </c>
      <c r="G195" s="65">
        <v>45495</v>
      </c>
      <c r="H195" s="66">
        <v>0.56599999999999995</v>
      </c>
      <c r="I195" s="65">
        <v>14245</v>
      </c>
      <c r="J195" s="66">
        <v>0.873</v>
      </c>
      <c r="K195" s="65">
        <v>942792095</v>
      </c>
      <c r="L195" s="65">
        <v>1286</v>
      </c>
      <c r="M195" s="65">
        <v>733119</v>
      </c>
      <c r="N195" s="65">
        <v>208558</v>
      </c>
      <c r="O195" s="66">
        <v>0.69499999999999995</v>
      </c>
      <c r="P195" s="65">
        <v>1432</v>
      </c>
      <c r="Q195" s="65">
        <v>1514</v>
      </c>
      <c r="R195" s="65">
        <v>1473</v>
      </c>
      <c r="S195" s="66">
        <v>1.1240000000000001</v>
      </c>
      <c r="T195" s="66">
        <v>1.49</v>
      </c>
      <c r="U195" s="66">
        <v>0.46400000000000002</v>
      </c>
      <c r="V195" s="65">
        <v>927588668</v>
      </c>
      <c r="W195" s="65">
        <v>957995522</v>
      </c>
      <c r="X195" s="65">
        <v>249692698</v>
      </c>
      <c r="Y195" s="65">
        <v>268205824</v>
      </c>
      <c r="Z195" s="65">
        <v>1523</v>
      </c>
      <c r="AA195" s="65">
        <v>1258</v>
      </c>
      <c r="AB195" s="67">
        <v>0.43959999999999999</v>
      </c>
      <c r="AC195" s="65">
        <v>8</v>
      </c>
      <c r="AD195" s="66">
        <v>0.13600000000000001</v>
      </c>
      <c r="AE195" s="66">
        <v>0.49</v>
      </c>
      <c r="AF195" s="65">
        <v>1271</v>
      </c>
      <c r="AG195" s="65">
        <v>1311</v>
      </c>
      <c r="AH195" s="65">
        <v>1350</v>
      </c>
      <c r="AI195" s="65">
        <v>709626</v>
      </c>
      <c r="AJ195" s="66">
        <v>0.622</v>
      </c>
      <c r="AK195" s="66">
        <v>0.71</v>
      </c>
      <c r="AL195" s="66">
        <v>0.81</v>
      </c>
      <c r="AM195" s="66">
        <v>0.71</v>
      </c>
      <c r="AN195" s="66">
        <v>0.71</v>
      </c>
      <c r="AO195" s="66">
        <v>0.58399999999999996</v>
      </c>
      <c r="AP195" s="66">
        <v>0.56599999999999995</v>
      </c>
      <c r="AQ195" s="66">
        <v>0.58399999999999996</v>
      </c>
    </row>
    <row r="196" spans="1:43" x14ac:dyDescent="0.2">
      <c r="A196" s="61" t="s">
        <v>412</v>
      </c>
      <c r="B196" s="58" t="s">
        <v>413</v>
      </c>
      <c r="C196" s="65">
        <v>559174</v>
      </c>
      <c r="D196" s="65">
        <v>150440</v>
      </c>
      <c r="E196" s="66">
        <v>0.74399999999999999</v>
      </c>
      <c r="F196" s="65">
        <v>15990</v>
      </c>
      <c r="G196" s="65">
        <v>47970</v>
      </c>
      <c r="H196" s="66">
        <v>0.621</v>
      </c>
      <c r="I196" s="65">
        <v>15447</v>
      </c>
      <c r="J196" s="66">
        <v>0.88900000000000001</v>
      </c>
      <c r="K196" s="65">
        <v>753208610</v>
      </c>
      <c r="L196" s="65">
        <v>1099</v>
      </c>
      <c r="M196" s="65">
        <v>685358</v>
      </c>
      <c r="N196" s="65">
        <v>184388</v>
      </c>
      <c r="O196" s="66">
        <v>0.61499999999999999</v>
      </c>
      <c r="P196" s="65">
        <v>1368</v>
      </c>
      <c r="Q196" s="65">
        <v>1366</v>
      </c>
      <c r="R196" s="65">
        <v>1368</v>
      </c>
      <c r="S196" s="66">
        <v>1.1240000000000001</v>
      </c>
      <c r="T196" s="66">
        <v>1.6120000000000001</v>
      </c>
      <c r="U196" s="66">
        <v>0.51100000000000001</v>
      </c>
      <c r="V196" s="65">
        <v>753219838</v>
      </c>
      <c r="W196" s="65">
        <v>753208610</v>
      </c>
      <c r="X196" s="65">
        <v>194414387</v>
      </c>
      <c r="Y196" s="65">
        <v>202642969</v>
      </c>
      <c r="Z196" s="65">
        <v>1347</v>
      </c>
      <c r="AA196" s="65">
        <v>1130</v>
      </c>
      <c r="AB196" s="67">
        <v>0.34670000000000001</v>
      </c>
      <c r="AC196" s="65">
        <v>2</v>
      </c>
      <c r="AD196" s="66">
        <v>8.9099999999999999E-2</v>
      </c>
      <c r="AE196" s="66">
        <v>0.61199999999999999</v>
      </c>
      <c r="AF196" s="65">
        <v>1180</v>
      </c>
      <c r="AG196" s="65">
        <v>1147</v>
      </c>
      <c r="AH196" s="65">
        <v>1152</v>
      </c>
      <c r="AI196" s="65">
        <v>653826</v>
      </c>
      <c r="AJ196" s="66">
        <v>0.70099999999999996</v>
      </c>
      <c r="AK196" s="66">
        <v>0.66700000000000004</v>
      </c>
      <c r="AL196" s="66">
        <v>0.76700000000000002</v>
      </c>
      <c r="AM196" s="66">
        <v>0.7</v>
      </c>
      <c r="AN196" s="66">
        <v>0.7</v>
      </c>
      <c r="AO196" s="66">
        <v>0.64700000000000002</v>
      </c>
      <c r="AP196" s="66">
        <v>0.6</v>
      </c>
      <c r="AQ196" s="66">
        <v>0.64700000000000002</v>
      </c>
    </row>
    <row r="197" spans="1:43" x14ac:dyDescent="0.2">
      <c r="A197" s="61" t="s">
        <v>414</v>
      </c>
      <c r="B197" s="58" t="s">
        <v>415</v>
      </c>
      <c r="C197" s="65">
        <v>1936383</v>
      </c>
      <c r="D197" s="65">
        <v>153798</v>
      </c>
      <c r="E197" s="66">
        <v>1.7809999999999999</v>
      </c>
      <c r="F197" s="65">
        <v>19247</v>
      </c>
      <c r="G197" s="65">
        <v>57741</v>
      </c>
      <c r="H197" s="66">
        <v>0.25</v>
      </c>
      <c r="I197" s="65">
        <v>22833</v>
      </c>
      <c r="J197" s="66">
        <v>0.73299999999999998</v>
      </c>
      <c r="K197" s="65">
        <v>945310278</v>
      </c>
      <c r="L197" s="65">
        <v>402</v>
      </c>
      <c r="M197" s="65">
        <v>2351518</v>
      </c>
      <c r="N197" s="65">
        <v>191674</v>
      </c>
      <c r="O197" s="66">
        <v>0.63900000000000001</v>
      </c>
      <c r="P197" s="65">
        <v>478</v>
      </c>
      <c r="Q197" s="65">
        <v>454</v>
      </c>
      <c r="R197" s="65">
        <v>478</v>
      </c>
      <c r="S197" s="66">
        <v>1.1240000000000001</v>
      </c>
      <c r="T197" s="66">
        <v>1.99</v>
      </c>
      <c r="U197" s="66">
        <v>0.19900000000000001</v>
      </c>
      <c r="V197" s="65">
        <v>920492365</v>
      </c>
      <c r="W197" s="65">
        <v>970128191</v>
      </c>
      <c r="X197" s="65">
        <v>121412241</v>
      </c>
      <c r="Y197" s="65">
        <v>77053144</v>
      </c>
      <c r="Z197" s="65">
        <v>501</v>
      </c>
      <c r="AA197" s="65">
        <v>331</v>
      </c>
      <c r="AB197" s="67">
        <v>0.58289999999999997</v>
      </c>
      <c r="AC197" s="65">
        <v>6</v>
      </c>
      <c r="AD197" s="66">
        <v>0.22650000000000001</v>
      </c>
      <c r="AE197" s="66">
        <v>0.99</v>
      </c>
      <c r="AF197" s="65">
        <v>366</v>
      </c>
      <c r="AG197" s="65">
        <v>389</v>
      </c>
      <c r="AH197" s="65">
        <v>419</v>
      </c>
      <c r="AI197" s="65">
        <v>2315341</v>
      </c>
      <c r="AJ197" s="66">
        <v>0.20899999999999999</v>
      </c>
      <c r="AK197" s="66">
        <v>5.1999999999999998E-2</v>
      </c>
      <c r="AL197" s="66">
        <v>0.152</v>
      </c>
      <c r="AM197" s="66">
        <v>0.25</v>
      </c>
      <c r="AN197" s="66">
        <v>0.25</v>
      </c>
      <c r="AO197" s="66">
        <v>0.32300000000000001</v>
      </c>
      <c r="AP197" s="66">
        <v>0</v>
      </c>
      <c r="AQ197" s="66">
        <v>0.36</v>
      </c>
    </row>
    <row r="198" spans="1:43" x14ac:dyDescent="0.2">
      <c r="A198" s="61" t="s">
        <v>416</v>
      </c>
      <c r="B198" s="58" t="s">
        <v>417</v>
      </c>
      <c r="C198" s="65">
        <v>3377763</v>
      </c>
      <c r="D198" s="65">
        <v>238751</v>
      </c>
      <c r="E198" s="66">
        <v>3.0430000000000001</v>
      </c>
      <c r="F198" s="65">
        <v>26197</v>
      </c>
      <c r="G198" s="65">
        <v>78591</v>
      </c>
      <c r="H198" s="66">
        <v>0.25</v>
      </c>
      <c r="I198" s="65">
        <v>34209</v>
      </c>
      <c r="J198" s="66">
        <v>0.54400000000000004</v>
      </c>
      <c r="K198" s="65">
        <v>1190245527</v>
      </c>
      <c r="L198" s="65">
        <v>290</v>
      </c>
      <c r="M198" s="65">
        <v>4104294</v>
      </c>
      <c r="N198" s="65">
        <v>293087</v>
      </c>
      <c r="O198" s="66">
        <v>0.97699999999999998</v>
      </c>
      <c r="P198" s="65">
        <v>339</v>
      </c>
      <c r="Q198" s="65">
        <v>335</v>
      </c>
      <c r="R198" s="65">
        <v>339</v>
      </c>
      <c r="S198" s="66">
        <v>1.1240000000000001</v>
      </c>
      <c r="T198" s="66">
        <v>1.806</v>
      </c>
      <c r="U198" s="66">
        <v>0</v>
      </c>
      <c r="V198" s="65">
        <v>1178007090</v>
      </c>
      <c r="W198" s="65">
        <v>1202483965</v>
      </c>
      <c r="X198" s="65">
        <v>79234975</v>
      </c>
      <c r="Y198" s="65">
        <v>84995510</v>
      </c>
      <c r="Z198" s="65">
        <v>356</v>
      </c>
      <c r="AA198" s="65">
        <v>295</v>
      </c>
      <c r="AB198" s="67">
        <v>0.41660000000000003</v>
      </c>
      <c r="AC198" s="65">
        <v>8</v>
      </c>
      <c r="AD198" s="66">
        <v>0.13719999999999999</v>
      </c>
      <c r="AE198" s="66">
        <v>0.80600000000000005</v>
      </c>
      <c r="AF198" s="65">
        <v>296</v>
      </c>
      <c r="AG198" s="65">
        <v>301</v>
      </c>
      <c r="AH198" s="65">
        <v>315</v>
      </c>
      <c r="AI198" s="65">
        <v>3817409</v>
      </c>
      <c r="AJ198" s="66">
        <v>6.5000000000000002E-2</v>
      </c>
      <c r="AK198" s="66">
        <v>3.7999999999999999E-2</v>
      </c>
      <c r="AL198" s="66">
        <v>0.13800000000000001</v>
      </c>
      <c r="AM198" s="66">
        <v>0.1</v>
      </c>
      <c r="AN198" s="66">
        <v>0.1</v>
      </c>
      <c r="AO198" s="66">
        <v>5.8999999999999997E-2</v>
      </c>
      <c r="AP198" s="66">
        <v>0</v>
      </c>
      <c r="AQ198" s="66">
        <v>0.36</v>
      </c>
    </row>
    <row r="199" spans="1:43" x14ac:dyDescent="0.2">
      <c r="A199" s="61" t="s">
        <v>418</v>
      </c>
      <c r="B199" s="58" t="s">
        <v>419</v>
      </c>
      <c r="C199" s="65">
        <v>4432161</v>
      </c>
      <c r="D199" s="65">
        <v>176004</v>
      </c>
      <c r="E199" s="66">
        <v>3.6960000000000002</v>
      </c>
      <c r="F199" s="65">
        <v>31273</v>
      </c>
      <c r="G199" s="65">
        <v>93819</v>
      </c>
      <c r="H199" s="66">
        <v>0.25</v>
      </c>
      <c r="I199" s="65">
        <v>49699</v>
      </c>
      <c r="J199" s="66">
        <v>0.5</v>
      </c>
      <c r="K199" s="65">
        <v>647028663</v>
      </c>
      <c r="L199" s="65">
        <v>116</v>
      </c>
      <c r="M199" s="65">
        <v>5577833</v>
      </c>
      <c r="N199" s="65">
        <v>223040</v>
      </c>
      <c r="O199" s="66">
        <v>0.74399999999999999</v>
      </c>
      <c r="P199" s="65">
        <v>123</v>
      </c>
      <c r="Q199" s="65">
        <v>133</v>
      </c>
      <c r="R199" s="65">
        <v>128</v>
      </c>
      <c r="S199" s="66">
        <v>1</v>
      </c>
      <c r="T199" s="66">
        <v>1.871</v>
      </c>
      <c r="U199" s="66">
        <v>0</v>
      </c>
      <c r="V199" s="65">
        <v>642529596</v>
      </c>
      <c r="W199" s="65">
        <v>651527731</v>
      </c>
      <c r="X199" s="65">
        <v>25562568</v>
      </c>
      <c r="Y199" s="65">
        <v>25872681</v>
      </c>
      <c r="Z199" s="65">
        <v>147</v>
      </c>
      <c r="AA199" s="65">
        <v>101</v>
      </c>
      <c r="AB199" s="67">
        <v>0.49409999999999998</v>
      </c>
      <c r="AC199" s="65">
        <v>0</v>
      </c>
      <c r="AD199" s="66">
        <v>9.6199999999999994E-2</v>
      </c>
      <c r="AE199" s="66">
        <v>0.871</v>
      </c>
      <c r="AF199" s="65">
        <v>101</v>
      </c>
      <c r="AG199" s="65">
        <v>102</v>
      </c>
      <c r="AH199" s="65">
        <v>126</v>
      </c>
      <c r="AI199" s="65">
        <v>5170855</v>
      </c>
      <c r="AJ199" s="66">
        <v>6.5000000000000002E-2</v>
      </c>
      <c r="AK199" s="66">
        <v>8.8999999999999996E-2</v>
      </c>
      <c r="AL199" s="66">
        <v>0.189</v>
      </c>
      <c r="AM199" s="66">
        <v>0.1</v>
      </c>
      <c r="AN199" s="66">
        <v>0.1</v>
      </c>
      <c r="AO199" s="66">
        <v>0</v>
      </c>
      <c r="AP199" s="66">
        <v>0</v>
      </c>
      <c r="AQ199" s="66">
        <v>0.36</v>
      </c>
    </row>
    <row r="200" spans="1:43" x14ac:dyDescent="0.2">
      <c r="A200" s="61" t="s">
        <v>420</v>
      </c>
      <c r="B200" s="58" t="s">
        <v>421</v>
      </c>
      <c r="C200" s="65">
        <v>5110854</v>
      </c>
      <c r="D200" s="65">
        <v>197948</v>
      </c>
      <c r="E200" s="66">
        <v>4.25</v>
      </c>
      <c r="F200" s="65">
        <v>38671</v>
      </c>
      <c r="G200" s="65">
        <v>116013</v>
      </c>
      <c r="H200" s="66">
        <v>0.25</v>
      </c>
      <c r="I200" s="65">
        <v>49739</v>
      </c>
      <c r="J200" s="66">
        <v>0.5</v>
      </c>
      <c r="K200" s="65">
        <v>454866008</v>
      </c>
      <c r="L200" s="65">
        <v>71</v>
      </c>
      <c r="M200" s="65">
        <v>6406563</v>
      </c>
      <c r="N200" s="65">
        <v>248133</v>
      </c>
      <c r="O200" s="66">
        <v>0.82699999999999996</v>
      </c>
      <c r="P200" s="65">
        <v>81</v>
      </c>
      <c r="Q200" s="65">
        <v>92</v>
      </c>
      <c r="R200" s="65">
        <v>87</v>
      </c>
      <c r="S200" s="66">
        <v>1</v>
      </c>
      <c r="T200" s="66">
        <v>1.3029999999999999</v>
      </c>
      <c r="U200" s="66">
        <v>0</v>
      </c>
      <c r="V200" s="65">
        <v>455298887</v>
      </c>
      <c r="W200" s="65">
        <v>454866008</v>
      </c>
      <c r="X200" s="65">
        <v>16343018</v>
      </c>
      <c r="Y200" s="65">
        <v>17617452</v>
      </c>
      <c r="Z200" s="65">
        <v>89</v>
      </c>
      <c r="AA200" s="65">
        <v>66</v>
      </c>
      <c r="AB200" s="67">
        <v>0.44969999999999999</v>
      </c>
      <c r="AC200" s="65">
        <v>0</v>
      </c>
      <c r="AD200" s="66">
        <v>0</v>
      </c>
      <c r="AE200" s="66">
        <v>0.30299999999999999</v>
      </c>
      <c r="AF200" s="65">
        <v>66</v>
      </c>
      <c r="AG200" s="65">
        <v>77</v>
      </c>
      <c r="AH200" s="65">
        <v>77</v>
      </c>
      <c r="AI200" s="65">
        <v>5907350</v>
      </c>
      <c r="AJ200" s="66">
        <v>6.5000000000000002E-2</v>
      </c>
      <c r="AK200" s="66">
        <v>5.0999999999999997E-2</v>
      </c>
      <c r="AL200" s="66">
        <v>0.151</v>
      </c>
      <c r="AM200" s="66">
        <v>0.1</v>
      </c>
      <c r="AN200" s="66">
        <v>0.1</v>
      </c>
      <c r="AO200" s="66">
        <v>4.8000000000000001E-2</v>
      </c>
      <c r="AP200" s="66">
        <v>0</v>
      </c>
      <c r="AQ200" s="66">
        <v>0.36</v>
      </c>
    </row>
    <row r="201" spans="1:43" x14ac:dyDescent="0.2">
      <c r="A201" s="61" t="s">
        <v>422</v>
      </c>
      <c r="B201" s="58" t="s">
        <v>423</v>
      </c>
      <c r="C201" s="65">
        <v>9680779</v>
      </c>
      <c r="D201" s="65">
        <v>188741</v>
      </c>
      <c r="E201" s="66">
        <v>7.6470000000000002</v>
      </c>
      <c r="F201" s="65">
        <v>45459</v>
      </c>
      <c r="G201" s="65">
        <v>136377</v>
      </c>
      <c r="H201" s="66">
        <v>0.25</v>
      </c>
      <c r="I201" s="65">
        <v>57216</v>
      </c>
      <c r="J201" s="66">
        <v>0.5</v>
      </c>
      <c r="K201" s="65">
        <v>609889124</v>
      </c>
      <c r="L201" s="65">
        <v>53</v>
      </c>
      <c r="M201" s="65">
        <v>11507341</v>
      </c>
      <c r="N201" s="65">
        <v>224353</v>
      </c>
      <c r="O201" s="66">
        <v>0.748</v>
      </c>
      <c r="P201" s="65">
        <v>69</v>
      </c>
      <c r="Q201" s="65">
        <v>76</v>
      </c>
      <c r="R201" s="65">
        <v>73</v>
      </c>
      <c r="S201" s="66">
        <v>1</v>
      </c>
      <c r="T201" s="66">
        <v>2</v>
      </c>
      <c r="U201" s="66">
        <v>0</v>
      </c>
      <c r="V201" s="65">
        <v>612221513</v>
      </c>
      <c r="W201" s="65">
        <v>609889124</v>
      </c>
      <c r="X201" s="65">
        <v>10523440</v>
      </c>
      <c r="Y201" s="65">
        <v>11890730</v>
      </c>
      <c r="Z201" s="65">
        <v>63</v>
      </c>
      <c r="AA201" s="65">
        <v>59</v>
      </c>
      <c r="AB201" s="67">
        <v>0.55549999999999999</v>
      </c>
      <c r="AC201" s="65">
        <v>0</v>
      </c>
      <c r="AD201" s="66">
        <v>0.21049999999999999</v>
      </c>
      <c r="AE201" s="66">
        <v>1</v>
      </c>
      <c r="AF201" s="65">
        <v>59</v>
      </c>
      <c r="AG201" s="65">
        <v>51</v>
      </c>
      <c r="AH201" s="65">
        <v>56</v>
      </c>
      <c r="AI201" s="65">
        <v>10890877</v>
      </c>
      <c r="AJ201" s="66">
        <v>6.5000000000000002E-2</v>
      </c>
      <c r="AK201" s="66">
        <v>0</v>
      </c>
      <c r="AL201" s="66">
        <v>0.1</v>
      </c>
      <c r="AM201" s="66">
        <v>0.1</v>
      </c>
      <c r="AN201" s="66">
        <v>0.1</v>
      </c>
      <c r="AO201" s="66">
        <v>0</v>
      </c>
      <c r="AP201" s="66">
        <v>0</v>
      </c>
      <c r="AQ201" s="66">
        <v>0.36</v>
      </c>
    </row>
    <row r="202" spans="1:43" x14ac:dyDescent="0.2">
      <c r="A202" s="61" t="s">
        <v>424</v>
      </c>
      <c r="B202" s="58" t="s">
        <v>425</v>
      </c>
      <c r="C202" s="65">
        <v>2373234</v>
      </c>
      <c r="D202" s="65">
        <v>145962</v>
      </c>
      <c r="E202" s="66">
        <v>2.0910000000000002</v>
      </c>
      <c r="F202" s="65">
        <v>28518</v>
      </c>
      <c r="G202" s="65">
        <v>85554</v>
      </c>
      <c r="H202" s="66">
        <v>0.25</v>
      </c>
      <c r="I202" s="65">
        <v>35559</v>
      </c>
      <c r="J202" s="66">
        <v>0.68700000000000006</v>
      </c>
      <c r="K202" s="65">
        <v>393777024</v>
      </c>
      <c r="L202" s="65">
        <v>138</v>
      </c>
      <c r="M202" s="65">
        <v>2853456</v>
      </c>
      <c r="N202" s="65">
        <v>175578</v>
      </c>
      <c r="O202" s="66">
        <v>0.58499999999999996</v>
      </c>
      <c r="P202" s="65">
        <v>155</v>
      </c>
      <c r="Q202" s="65">
        <v>156</v>
      </c>
      <c r="R202" s="65">
        <v>156</v>
      </c>
      <c r="S202" s="66">
        <v>1</v>
      </c>
      <c r="T202" s="66">
        <v>1.875</v>
      </c>
      <c r="U202" s="66">
        <v>0.14199999999999999</v>
      </c>
      <c r="V202" s="65">
        <v>393597184</v>
      </c>
      <c r="W202" s="65">
        <v>393956865</v>
      </c>
      <c r="X202" s="65">
        <v>20672275</v>
      </c>
      <c r="Y202" s="65">
        <v>24229840</v>
      </c>
      <c r="Z202" s="65">
        <v>166</v>
      </c>
      <c r="AA202" s="65">
        <v>136</v>
      </c>
      <c r="AB202" s="67">
        <v>0.4753</v>
      </c>
      <c r="AC202" s="65">
        <v>0</v>
      </c>
      <c r="AD202" s="66">
        <v>0.1283</v>
      </c>
      <c r="AE202" s="66">
        <v>0.875</v>
      </c>
      <c r="AF202" s="65">
        <v>136</v>
      </c>
      <c r="AG202" s="65">
        <v>121</v>
      </c>
      <c r="AH202" s="65">
        <v>150</v>
      </c>
      <c r="AI202" s="65">
        <v>2626379</v>
      </c>
      <c r="AJ202" s="66">
        <v>0.127</v>
      </c>
      <c r="AK202" s="66">
        <v>0.31</v>
      </c>
      <c r="AL202" s="66">
        <v>0.41</v>
      </c>
      <c r="AM202" s="66">
        <v>0.31</v>
      </c>
      <c r="AN202" s="66">
        <v>0.31</v>
      </c>
      <c r="AO202" s="66">
        <v>0.28000000000000003</v>
      </c>
      <c r="AP202" s="66">
        <v>0</v>
      </c>
      <c r="AQ202" s="66">
        <v>0.36</v>
      </c>
    </row>
    <row r="203" spans="1:43" x14ac:dyDescent="0.2">
      <c r="A203" s="61" t="s">
        <v>426</v>
      </c>
      <c r="B203" s="58" t="s">
        <v>427</v>
      </c>
      <c r="C203" s="65">
        <v>340108</v>
      </c>
      <c r="D203" s="65">
        <v>125700</v>
      </c>
      <c r="E203" s="66">
        <v>0.52700000000000002</v>
      </c>
      <c r="F203" s="65">
        <v>15477</v>
      </c>
      <c r="G203" s="65">
        <v>46431</v>
      </c>
      <c r="H203" s="66">
        <v>0.73199999999999998</v>
      </c>
      <c r="I203" s="65">
        <v>7698</v>
      </c>
      <c r="J203" s="66">
        <v>0.92100000000000004</v>
      </c>
      <c r="K203" s="65">
        <v>277922240</v>
      </c>
      <c r="L203" s="65">
        <v>696</v>
      </c>
      <c r="M203" s="65">
        <v>399313</v>
      </c>
      <c r="N203" s="65">
        <v>149720</v>
      </c>
      <c r="O203" s="66">
        <v>0.499</v>
      </c>
      <c r="P203" s="65">
        <v>783</v>
      </c>
      <c r="Q203" s="65">
        <v>885</v>
      </c>
      <c r="R203" s="65">
        <v>834</v>
      </c>
      <c r="S203" s="66">
        <v>1</v>
      </c>
      <c r="T203" s="66">
        <v>1.7629999999999999</v>
      </c>
      <c r="U203" s="66">
        <v>0.745</v>
      </c>
      <c r="V203" s="65">
        <v>273894372</v>
      </c>
      <c r="W203" s="65">
        <v>281950108</v>
      </c>
      <c r="X203" s="65">
        <v>99086199</v>
      </c>
      <c r="Y203" s="65">
        <v>104205685</v>
      </c>
      <c r="Z203" s="65">
        <v>829</v>
      </c>
      <c r="AA203" s="65">
        <v>669</v>
      </c>
      <c r="AB203" s="67">
        <v>0.47570000000000001</v>
      </c>
      <c r="AC203" s="65">
        <v>6</v>
      </c>
      <c r="AD203" s="66">
        <v>0.1149</v>
      </c>
      <c r="AE203" s="66">
        <v>0.76300000000000001</v>
      </c>
      <c r="AF203" s="65">
        <v>670</v>
      </c>
      <c r="AG203" s="65">
        <v>673</v>
      </c>
      <c r="AH203" s="65">
        <v>747</v>
      </c>
      <c r="AI203" s="65">
        <v>377443</v>
      </c>
      <c r="AJ203" s="66">
        <v>0.9</v>
      </c>
      <c r="AK203" s="66">
        <v>0.87</v>
      </c>
      <c r="AL203" s="66">
        <v>0.95</v>
      </c>
      <c r="AM203" s="66">
        <v>0.87</v>
      </c>
      <c r="AN203" s="66">
        <v>0.90800000000000003</v>
      </c>
      <c r="AO203" s="66">
        <v>0.55600000000000005</v>
      </c>
      <c r="AP203" s="66">
        <v>0.76900000000000002</v>
      </c>
      <c r="AQ203" s="66">
        <v>0.76900000000000002</v>
      </c>
    </row>
    <row r="204" spans="1:43" x14ac:dyDescent="0.2">
      <c r="A204" s="61" t="s">
        <v>428</v>
      </c>
      <c r="B204" s="58" t="s">
        <v>429</v>
      </c>
      <c r="C204" s="65">
        <v>343914</v>
      </c>
      <c r="D204" s="65">
        <v>155226</v>
      </c>
      <c r="E204" s="66">
        <v>0.59399999999999997</v>
      </c>
      <c r="F204" s="65">
        <v>12379</v>
      </c>
      <c r="G204" s="65">
        <v>37137</v>
      </c>
      <c r="H204" s="66">
        <v>0.69799999999999995</v>
      </c>
      <c r="I204" s="65">
        <v>8803</v>
      </c>
      <c r="J204" s="66">
        <v>0.91100000000000003</v>
      </c>
      <c r="K204" s="65">
        <v>354575456</v>
      </c>
      <c r="L204" s="65">
        <v>850</v>
      </c>
      <c r="M204" s="65">
        <v>417147</v>
      </c>
      <c r="N204" s="65">
        <v>188280</v>
      </c>
      <c r="O204" s="66">
        <v>0.628</v>
      </c>
      <c r="P204" s="65">
        <v>1033</v>
      </c>
      <c r="Q204" s="65">
        <v>1109</v>
      </c>
      <c r="R204" s="65">
        <v>1071</v>
      </c>
      <c r="S204" s="66">
        <v>1</v>
      </c>
      <c r="T204" s="66">
        <v>1.4770000000000001</v>
      </c>
      <c r="U204" s="66">
        <v>0.64</v>
      </c>
      <c r="V204" s="65">
        <v>356502103</v>
      </c>
      <c r="W204" s="65">
        <v>354575456</v>
      </c>
      <c r="X204" s="65">
        <v>138465501</v>
      </c>
      <c r="Y204" s="65">
        <v>160038211</v>
      </c>
      <c r="Z204" s="65">
        <v>1031</v>
      </c>
      <c r="AA204" s="65">
        <v>923</v>
      </c>
      <c r="AB204" s="67">
        <v>0.48</v>
      </c>
      <c r="AC204" s="65">
        <v>23</v>
      </c>
      <c r="AD204" s="66">
        <v>0.1434</v>
      </c>
      <c r="AE204" s="66">
        <v>0.47699999999999998</v>
      </c>
      <c r="AF204" s="65">
        <v>923</v>
      </c>
      <c r="AG204" s="65">
        <v>916</v>
      </c>
      <c r="AH204" s="65">
        <v>903</v>
      </c>
      <c r="AI204" s="65">
        <v>392663</v>
      </c>
      <c r="AJ204" s="66">
        <v>0.80800000000000005</v>
      </c>
      <c r="AK204" s="66">
        <v>0.83599999999999997</v>
      </c>
      <c r="AL204" s="66">
        <v>0.93600000000000005</v>
      </c>
      <c r="AM204" s="66">
        <v>0.86</v>
      </c>
      <c r="AN204" s="66">
        <v>0.86</v>
      </c>
      <c r="AO204" s="66">
        <v>0.63500000000000001</v>
      </c>
      <c r="AP204" s="66">
        <v>0.76</v>
      </c>
      <c r="AQ204" s="66">
        <v>0.76</v>
      </c>
    </row>
    <row r="205" spans="1:43" x14ac:dyDescent="0.2">
      <c r="A205" s="61" t="s">
        <v>430</v>
      </c>
      <c r="B205" s="58" t="s">
        <v>431</v>
      </c>
      <c r="C205" s="65">
        <v>261094</v>
      </c>
      <c r="D205" s="65">
        <v>109599</v>
      </c>
      <c r="E205" s="66">
        <v>0.433</v>
      </c>
      <c r="F205" s="65">
        <v>11438</v>
      </c>
      <c r="G205" s="65">
        <v>34314</v>
      </c>
      <c r="H205" s="66">
        <v>0.78</v>
      </c>
      <c r="I205" s="65">
        <v>8268</v>
      </c>
      <c r="J205" s="66">
        <v>0.93600000000000005</v>
      </c>
      <c r="K205" s="65">
        <v>365010565</v>
      </c>
      <c r="L205" s="65">
        <v>1117</v>
      </c>
      <c r="M205" s="65">
        <v>326777</v>
      </c>
      <c r="N205" s="65">
        <v>137171</v>
      </c>
      <c r="O205" s="66">
        <v>0.45700000000000002</v>
      </c>
      <c r="P205" s="65">
        <v>1359</v>
      </c>
      <c r="Q205" s="65">
        <v>1271</v>
      </c>
      <c r="R205" s="65">
        <v>1359</v>
      </c>
      <c r="S205" s="66">
        <v>1</v>
      </c>
      <c r="T205" s="66">
        <v>1.48</v>
      </c>
      <c r="U205" s="66">
        <v>0.86499999999999999</v>
      </c>
      <c r="V205" s="65">
        <v>365986046</v>
      </c>
      <c r="W205" s="65">
        <v>365010565</v>
      </c>
      <c r="X205" s="65">
        <v>146188185</v>
      </c>
      <c r="Y205" s="65">
        <v>153220687</v>
      </c>
      <c r="Z205" s="65">
        <v>1398</v>
      </c>
      <c r="AA205" s="65">
        <v>1104</v>
      </c>
      <c r="AB205" s="67">
        <v>0.65280000000000005</v>
      </c>
      <c r="AC205" s="65">
        <v>7</v>
      </c>
      <c r="AD205" s="66">
        <v>7.8899999999999998E-2</v>
      </c>
      <c r="AE205" s="66">
        <v>0.48</v>
      </c>
      <c r="AF205" s="65">
        <v>1113</v>
      </c>
      <c r="AG205" s="65">
        <v>1123</v>
      </c>
      <c r="AH205" s="65">
        <v>1167</v>
      </c>
      <c r="AI205" s="65">
        <v>312776</v>
      </c>
      <c r="AJ205" s="66">
        <v>0.9</v>
      </c>
      <c r="AK205" s="66">
        <v>0.81799999999999995</v>
      </c>
      <c r="AL205" s="66">
        <v>0.91800000000000004</v>
      </c>
      <c r="AM205" s="66">
        <v>0.90900000000000003</v>
      </c>
      <c r="AN205" s="66">
        <v>0.94899999999999995</v>
      </c>
      <c r="AO205" s="66">
        <v>0.67800000000000005</v>
      </c>
      <c r="AP205" s="66">
        <v>0.80900000000000005</v>
      </c>
      <c r="AQ205" s="66">
        <v>0.80900000000000005</v>
      </c>
    </row>
    <row r="206" spans="1:43" x14ac:dyDescent="0.2">
      <c r="A206" s="61" t="s">
        <v>432</v>
      </c>
      <c r="B206" s="58" t="s">
        <v>433</v>
      </c>
      <c r="C206" s="65">
        <v>240909</v>
      </c>
      <c r="D206" s="65">
        <v>112396</v>
      </c>
      <c r="E206" s="66">
        <v>0.42399999999999999</v>
      </c>
      <c r="F206" s="65">
        <v>12902</v>
      </c>
      <c r="G206" s="65">
        <v>38706</v>
      </c>
      <c r="H206" s="66">
        <v>0.78400000000000003</v>
      </c>
      <c r="I206" s="65">
        <v>8965</v>
      </c>
      <c r="J206" s="66">
        <v>0.93700000000000006</v>
      </c>
      <c r="K206" s="65">
        <v>305713896</v>
      </c>
      <c r="L206" s="65">
        <v>1013</v>
      </c>
      <c r="M206" s="65">
        <v>301790</v>
      </c>
      <c r="N206" s="65">
        <v>140800</v>
      </c>
      <c r="O206" s="66">
        <v>0.46899999999999997</v>
      </c>
      <c r="P206" s="65">
        <v>1306</v>
      </c>
      <c r="Q206" s="65">
        <v>1353</v>
      </c>
      <c r="R206" s="65">
        <v>1330</v>
      </c>
      <c r="S206" s="66">
        <v>1</v>
      </c>
      <c r="T206" s="66">
        <v>1.5840000000000001</v>
      </c>
      <c r="U206" s="66">
        <v>0.89700000000000002</v>
      </c>
      <c r="V206" s="65">
        <v>307627254</v>
      </c>
      <c r="W206" s="65">
        <v>305713896</v>
      </c>
      <c r="X206" s="65">
        <v>117959251</v>
      </c>
      <c r="Y206" s="65">
        <v>142630937</v>
      </c>
      <c r="Z206" s="65">
        <v>1269</v>
      </c>
      <c r="AA206" s="65">
        <v>1085</v>
      </c>
      <c r="AB206" s="67">
        <v>0.59350000000000003</v>
      </c>
      <c r="AC206" s="65">
        <v>0</v>
      </c>
      <c r="AD206" s="66">
        <v>0.1517</v>
      </c>
      <c r="AE206" s="66">
        <v>0.58399999999999996</v>
      </c>
      <c r="AF206" s="65">
        <v>1112</v>
      </c>
      <c r="AG206" s="65">
        <v>994</v>
      </c>
      <c r="AH206" s="65">
        <v>1063</v>
      </c>
      <c r="AI206" s="65">
        <v>287595</v>
      </c>
      <c r="AJ206" s="66">
        <v>0.9</v>
      </c>
      <c r="AK206" s="66">
        <v>0.83599999999999997</v>
      </c>
      <c r="AL206" s="66">
        <v>0.93600000000000005</v>
      </c>
      <c r="AM206" s="66">
        <v>0.92500000000000004</v>
      </c>
      <c r="AN206" s="66">
        <v>0.96599999999999997</v>
      </c>
      <c r="AO206" s="66">
        <v>0.72199999999999998</v>
      </c>
      <c r="AP206" s="66">
        <v>0.82499999999999996</v>
      </c>
      <c r="AQ206" s="66">
        <v>0.82499999999999996</v>
      </c>
    </row>
    <row r="207" spans="1:43" x14ac:dyDescent="0.2">
      <c r="A207" s="61" t="s">
        <v>434</v>
      </c>
      <c r="B207" s="58" t="s">
        <v>435</v>
      </c>
      <c r="C207" s="65">
        <v>374087</v>
      </c>
      <c r="D207" s="65">
        <v>95578</v>
      </c>
      <c r="E207" s="66">
        <v>0.48599999999999999</v>
      </c>
      <c r="F207" s="65">
        <v>14616</v>
      </c>
      <c r="G207" s="65">
        <v>43848</v>
      </c>
      <c r="H207" s="66">
        <v>0.753</v>
      </c>
      <c r="I207" s="65">
        <v>6477</v>
      </c>
      <c r="J207" s="66">
        <v>0.92800000000000005</v>
      </c>
      <c r="K207" s="65">
        <v>332564165</v>
      </c>
      <c r="L207" s="65">
        <v>745</v>
      </c>
      <c r="M207" s="65">
        <v>446394</v>
      </c>
      <c r="N207" s="65">
        <v>114052</v>
      </c>
      <c r="O207" s="66">
        <v>0.38</v>
      </c>
      <c r="P207" s="65">
        <v>948</v>
      </c>
      <c r="Q207" s="65">
        <v>945</v>
      </c>
      <c r="R207" s="65">
        <v>948</v>
      </c>
      <c r="S207" s="66">
        <v>1</v>
      </c>
      <c r="T207" s="66">
        <v>1.9</v>
      </c>
      <c r="U207" s="66">
        <v>0.79500000000000004</v>
      </c>
      <c r="V207" s="65">
        <v>341347007</v>
      </c>
      <c r="W207" s="65">
        <v>332564165</v>
      </c>
      <c r="X207" s="65">
        <v>79370424</v>
      </c>
      <c r="Y207" s="65">
        <v>84969372</v>
      </c>
      <c r="Z207" s="65">
        <v>889</v>
      </c>
      <c r="AA207" s="65">
        <v>830</v>
      </c>
      <c r="AB207" s="67">
        <v>0.61660000000000004</v>
      </c>
      <c r="AC207" s="65">
        <v>0</v>
      </c>
      <c r="AD207" s="66">
        <v>0.14580000000000001</v>
      </c>
      <c r="AE207" s="66">
        <v>0.9</v>
      </c>
      <c r="AF207" s="65">
        <v>831</v>
      </c>
      <c r="AG207" s="65">
        <v>756</v>
      </c>
      <c r="AH207" s="65">
        <v>793</v>
      </c>
      <c r="AI207" s="65">
        <v>419374</v>
      </c>
      <c r="AJ207" s="66">
        <v>0.9</v>
      </c>
      <c r="AK207" s="66">
        <v>0.83599999999999997</v>
      </c>
      <c r="AL207" s="66">
        <v>0.93600000000000005</v>
      </c>
      <c r="AM207" s="66">
        <v>0.84399999999999997</v>
      </c>
      <c r="AN207" s="66">
        <v>0.88100000000000001</v>
      </c>
      <c r="AO207" s="66">
        <v>0.45300000000000001</v>
      </c>
      <c r="AP207" s="66">
        <v>0.74399999999999999</v>
      </c>
      <c r="AQ207" s="66">
        <v>0.74399999999999999</v>
      </c>
    </row>
    <row r="208" spans="1:43" x14ac:dyDescent="0.2">
      <c r="A208" s="61" t="s">
        <v>436</v>
      </c>
      <c r="B208" s="58" t="s">
        <v>437</v>
      </c>
      <c r="C208" s="65">
        <v>721303</v>
      </c>
      <c r="D208" s="65">
        <v>122639</v>
      </c>
      <c r="E208" s="66">
        <v>0.80500000000000005</v>
      </c>
      <c r="F208" s="65">
        <v>14174</v>
      </c>
      <c r="G208" s="65">
        <v>42522</v>
      </c>
      <c r="H208" s="66">
        <v>0.59</v>
      </c>
      <c r="I208" s="65">
        <v>13351</v>
      </c>
      <c r="J208" s="66">
        <v>0.88</v>
      </c>
      <c r="K208" s="65">
        <v>500199383</v>
      </c>
      <c r="L208" s="65">
        <v>554</v>
      </c>
      <c r="M208" s="65">
        <v>902886</v>
      </c>
      <c r="N208" s="65">
        <v>153853</v>
      </c>
      <c r="O208" s="66">
        <v>0.51300000000000001</v>
      </c>
      <c r="P208" s="65">
        <v>615</v>
      </c>
      <c r="Q208" s="65">
        <v>630</v>
      </c>
      <c r="R208" s="65">
        <v>623</v>
      </c>
      <c r="S208" s="66">
        <v>1</v>
      </c>
      <c r="T208" s="66">
        <v>1.9490000000000001</v>
      </c>
      <c r="U208" s="66">
        <v>0.504</v>
      </c>
      <c r="V208" s="65">
        <v>499092694</v>
      </c>
      <c r="W208" s="65">
        <v>501306073</v>
      </c>
      <c r="X208" s="65">
        <v>79927222</v>
      </c>
      <c r="Y208" s="65">
        <v>85234778</v>
      </c>
      <c r="Z208" s="65">
        <v>695</v>
      </c>
      <c r="AA208" s="65">
        <v>516</v>
      </c>
      <c r="AB208" s="67">
        <v>0.54</v>
      </c>
      <c r="AC208" s="65">
        <v>0</v>
      </c>
      <c r="AD208" s="66">
        <v>0.19739999999999999</v>
      </c>
      <c r="AE208" s="66">
        <v>0.94899999999999995</v>
      </c>
      <c r="AF208" s="65">
        <v>516</v>
      </c>
      <c r="AG208" s="65">
        <v>516</v>
      </c>
      <c r="AH208" s="65">
        <v>593</v>
      </c>
      <c r="AI208" s="65">
        <v>845372</v>
      </c>
      <c r="AJ208" s="66">
        <v>0.67700000000000005</v>
      </c>
      <c r="AK208" s="66">
        <v>0.65400000000000003</v>
      </c>
      <c r="AL208" s="66">
        <v>0.754</v>
      </c>
      <c r="AM208" s="66">
        <v>0.65400000000000003</v>
      </c>
      <c r="AN208" s="66">
        <v>0.68100000000000005</v>
      </c>
      <c r="AO208" s="66">
        <v>0.41199999999999998</v>
      </c>
      <c r="AP208" s="66">
        <v>0.48299999999999998</v>
      </c>
      <c r="AQ208" s="66">
        <v>0.48299999999999998</v>
      </c>
    </row>
    <row r="209" spans="1:43" x14ac:dyDescent="0.2">
      <c r="A209" s="61" t="s">
        <v>438</v>
      </c>
      <c r="B209" s="58" t="s">
        <v>439</v>
      </c>
      <c r="C209" s="65">
        <v>533082</v>
      </c>
      <c r="D209" s="65">
        <v>144232</v>
      </c>
      <c r="E209" s="66">
        <v>0.71099999999999997</v>
      </c>
      <c r="F209" s="65">
        <v>15663</v>
      </c>
      <c r="G209" s="65">
        <v>46989</v>
      </c>
      <c r="H209" s="66">
        <v>0.63800000000000001</v>
      </c>
      <c r="I209" s="65">
        <v>11931</v>
      </c>
      <c r="J209" s="66">
        <v>0.89400000000000002</v>
      </c>
      <c r="K209" s="65">
        <v>106527515</v>
      </c>
      <c r="L209" s="65">
        <v>179</v>
      </c>
      <c r="M209" s="65">
        <v>595125</v>
      </c>
      <c r="N209" s="65">
        <v>161959</v>
      </c>
      <c r="O209" s="66">
        <v>0.54</v>
      </c>
      <c r="P209" s="65">
        <v>186</v>
      </c>
      <c r="Q209" s="65">
        <v>203</v>
      </c>
      <c r="R209" s="65">
        <v>195</v>
      </c>
      <c r="S209" s="66">
        <v>1</v>
      </c>
      <c r="T209" s="66">
        <v>2</v>
      </c>
      <c r="U209" s="66">
        <v>0.56999999999999995</v>
      </c>
      <c r="V209" s="65">
        <v>105905488</v>
      </c>
      <c r="W209" s="65">
        <v>107149543</v>
      </c>
      <c r="X209" s="65">
        <v>25211797</v>
      </c>
      <c r="Y209" s="65">
        <v>28990827</v>
      </c>
      <c r="Z209" s="65">
        <v>201</v>
      </c>
      <c r="AA209" s="65">
        <v>183</v>
      </c>
      <c r="AB209" s="67">
        <v>0.59699999999999998</v>
      </c>
      <c r="AC209" s="65">
        <v>0</v>
      </c>
      <c r="AD209" s="66">
        <v>0.27100000000000002</v>
      </c>
      <c r="AE209" s="66">
        <v>1.0049999999999999</v>
      </c>
      <c r="AF209" s="65">
        <v>183</v>
      </c>
      <c r="AG209" s="65">
        <v>155</v>
      </c>
      <c r="AH209" s="65">
        <v>191</v>
      </c>
      <c r="AI209" s="65">
        <v>560992</v>
      </c>
      <c r="AJ209" s="66">
        <v>0.75700000000000001</v>
      </c>
      <c r="AK209" s="66">
        <v>0.79600000000000004</v>
      </c>
      <c r="AL209" s="66">
        <v>0.89600000000000002</v>
      </c>
      <c r="AM209" s="66">
        <v>0.78500000000000003</v>
      </c>
      <c r="AN209" s="66">
        <v>0.81899999999999995</v>
      </c>
      <c r="AO209" s="66">
        <v>0.53300000000000003</v>
      </c>
      <c r="AP209" s="66">
        <v>0.65700000000000003</v>
      </c>
      <c r="AQ209" s="66">
        <v>0.65700000000000003</v>
      </c>
    </row>
    <row r="210" spans="1:43" x14ac:dyDescent="0.2">
      <c r="A210" s="61" t="s">
        <v>440</v>
      </c>
      <c r="B210" s="58" t="s">
        <v>441</v>
      </c>
      <c r="C210" s="65">
        <v>6943315</v>
      </c>
      <c r="D210" s="65">
        <v>195457</v>
      </c>
      <c r="E210" s="66">
        <v>5.6150000000000002</v>
      </c>
      <c r="F210" s="65">
        <v>21242</v>
      </c>
      <c r="G210" s="65">
        <v>63726</v>
      </c>
      <c r="H210" s="66">
        <v>0.25</v>
      </c>
      <c r="I210" s="65">
        <v>28620</v>
      </c>
      <c r="J210" s="66">
        <v>0.5</v>
      </c>
      <c r="K210" s="65">
        <v>1885249409</v>
      </c>
      <c r="L210" s="65">
        <v>227</v>
      </c>
      <c r="M210" s="65">
        <v>8305063</v>
      </c>
      <c r="N210" s="65">
        <v>234204</v>
      </c>
      <c r="O210" s="66">
        <v>0.78100000000000003</v>
      </c>
      <c r="P210" s="65">
        <v>311</v>
      </c>
      <c r="Q210" s="65">
        <v>286</v>
      </c>
      <c r="R210" s="65">
        <v>311</v>
      </c>
      <c r="S210" s="66">
        <v>1</v>
      </c>
      <c r="T210" s="66">
        <v>1.766</v>
      </c>
      <c r="U210" s="66">
        <v>0</v>
      </c>
      <c r="V210" s="65">
        <v>1881916971</v>
      </c>
      <c r="W210" s="65">
        <v>1888581847</v>
      </c>
      <c r="X210" s="65">
        <v>49441361</v>
      </c>
      <c r="Y210" s="65">
        <v>53164322</v>
      </c>
      <c r="Z210" s="65">
        <v>272</v>
      </c>
      <c r="AA210" s="65">
        <v>261</v>
      </c>
      <c r="AB210" s="67">
        <v>0.3201</v>
      </c>
      <c r="AC210" s="65">
        <v>0</v>
      </c>
      <c r="AD210" s="66">
        <v>0.11600000000000001</v>
      </c>
      <c r="AE210" s="66">
        <v>0.76600000000000001</v>
      </c>
      <c r="AF210" s="65">
        <v>261</v>
      </c>
      <c r="AG210" s="65">
        <v>223</v>
      </c>
      <c r="AH210" s="65">
        <v>244</v>
      </c>
      <c r="AI210" s="65">
        <v>7740089</v>
      </c>
      <c r="AJ210" s="66">
        <v>6.5000000000000002E-2</v>
      </c>
      <c r="AK210" s="66">
        <v>0</v>
      </c>
      <c r="AL210" s="66">
        <v>0.1</v>
      </c>
      <c r="AM210" s="66">
        <v>0.1</v>
      </c>
      <c r="AN210" s="66">
        <v>0.1</v>
      </c>
      <c r="AO210" s="66">
        <v>0</v>
      </c>
      <c r="AP210" s="66">
        <v>0</v>
      </c>
      <c r="AQ210" s="66">
        <v>0.36</v>
      </c>
    </row>
    <row r="211" spans="1:43" x14ac:dyDescent="0.2">
      <c r="A211" s="61" t="s">
        <v>442</v>
      </c>
      <c r="B211" s="58" t="s">
        <v>443</v>
      </c>
      <c r="C211" s="65">
        <v>258762</v>
      </c>
      <c r="D211" s="65">
        <v>106363</v>
      </c>
      <c r="E211" s="66">
        <v>0.42399999999999999</v>
      </c>
      <c r="F211" s="65">
        <v>13320</v>
      </c>
      <c r="G211" s="65">
        <v>39960</v>
      </c>
      <c r="H211" s="66">
        <v>0.78400000000000003</v>
      </c>
      <c r="I211" s="65">
        <v>6531</v>
      </c>
      <c r="J211" s="66">
        <v>0.93700000000000006</v>
      </c>
      <c r="K211" s="65">
        <v>359162998</v>
      </c>
      <c r="L211" s="65">
        <v>1107</v>
      </c>
      <c r="M211" s="65">
        <v>324447</v>
      </c>
      <c r="N211" s="65">
        <v>133362</v>
      </c>
      <c r="O211" s="66">
        <v>0.44400000000000001</v>
      </c>
      <c r="P211" s="65">
        <v>1381</v>
      </c>
      <c r="Q211" s="65">
        <v>1315</v>
      </c>
      <c r="R211" s="65">
        <v>1381</v>
      </c>
      <c r="S211" s="66">
        <v>1</v>
      </c>
      <c r="T211" s="66">
        <v>1.8049999999999999</v>
      </c>
      <c r="U211" s="66">
        <v>0.875</v>
      </c>
      <c r="V211" s="65">
        <v>364467586</v>
      </c>
      <c r="W211" s="65">
        <v>359162998</v>
      </c>
      <c r="X211" s="65">
        <v>141925288</v>
      </c>
      <c r="Y211" s="65">
        <v>147632070</v>
      </c>
      <c r="Z211" s="65">
        <v>1388</v>
      </c>
      <c r="AA211" s="65">
        <v>1078</v>
      </c>
      <c r="AB211" s="67">
        <v>0.5736</v>
      </c>
      <c r="AC211" s="65">
        <v>20</v>
      </c>
      <c r="AD211" s="66">
        <v>0.12790000000000001</v>
      </c>
      <c r="AE211" s="66">
        <v>0.80500000000000005</v>
      </c>
      <c r="AF211" s="65">
        <v>1091</v>
      </c>
      <c r="AG211" s="65">
        <v>1075</v>
      </c>
      <c r="AH211" s="65">
        <v>1163</v>
      </c>
      <c r="AI211" s="65">
        <v>308824</v>
      </c>
      <c r="AJ211" s="66">
        <v>0.9</v>
      </c>
      <c r="AK211" s="66">
        <v>0.85799999999999998</v>
      </c>
      <c r="AL211" s="66">
        <v>0.95</v>
      </c>
      <c r="AM211" s="66">
        <v>0.91100000000000003</v>
      </c>
      <c r="AN211" s="66">
        <v>0.95099999999999996</v>
      </c>
      <c r="AO211" s="66">
        <v>0.58399999999999996</v>
      </c>
      <c r="AP211" s="66">
        <v>0.81100000000000005</v>
      </c>
      <c r="AQ211" s="66">
        <v>0.81100000000000005</v>
      </c>
    </row>
    <row r="212" spans="1:43" x14ac:dyDescent="0.2">
      <c r="A212" s="61" t="s">
        <v>444</v>
      </c>
      <c r="B212" s="58" t="s">
        <v>445</v>
      </c>
      <c r="C212" s="65">
        <v>176007</v>
      </c>
      <c r="D212" s="65">
        <v>92603</v>
      </c>
      <c r="E212" s="66">
        <v>0.33200000000000002</v>
      </c>
      <c r="F212" s="65">
        <v>11323</v>
      </c>
      <c r="G212" s="65">
        <v>33969</v>
      </c>
      <c r="H212" s="66">
        <v>0.83099999999999996</v>
      </c>
      <c r="I212" s="65">
        <v>4011</v>
      </c>
      <c r="J212" s="66">
        <v>0.95099999999999996</v>
      </c>
      <c r="K212" s="65">
        <v>466948623</v>
      </c>
      <c r="L212" s="65">
        <v>2111</v>
      </c>
      <c r="M212" s="65">
        <v>221197</v>
      </c>
      <c r="N212" s="65">
        <v>116379</v>
      </c>
      <c r="O212" s="66">
        <v>0.38800000000000001</v>
      </c>
      <c r="P212" s="65">
        <v>2624</v>
      </c>
      <c r="Q212" s="65">
        <v>2610</v>
      </c>
      <c r="R212" s="65">
        <v>2624</v>
      </c>
      <c r="S212" s="66">
        <v>1</v>
      </c>
      <c r="T212" s="66">
        <v>1.5</v>
      </c>
      <c r="U212" s="66">
        <v>0.9</v>
      </c>
      <c r="V212" s="65">
        <v>466988799</v>
      </c>
      <c r="W212" s="65">
        <v>466948623</v>
      </c>
      <c r="X212" s="65">
        <v>240705932</v>
      </c>
      <c r="Y212" s="65">
        <v>245677203</v>
      </c>
      <c r="Z212" s="65">
        <v>2653</v>
      </c>
      <c r="AA212" s="65">
        <v>2150</v>
      </c>
      <c r="AB212" s="67">
        <v>0.61150000000000004</v>
      </c>
      <c r="AC212" s="65">
        <v>11</v>
      </c>
      <c r="AD212" s="66">
        <v>0.15409999999999999</v>
      </c>
      <c r="AE212" s="66">
        <v>0.5</v>
      </c>
      <c r="AF212" s="65">
        <v>2156</v>
      </c>
      <c r="AG212" s="65">
        <v>2171</v>
      </c>
      <c r="AH212" s="65">
        <v>2204</v>
      </c>
      <c r="AI212" s="65">
        <v>211864</v>
      </c>
      <c r="AJ212" s="66">
        <v>0.9</v>
      </c>
      <c r="AK212" s="66">
        <v>0.88900000000000001</v>
      </c>
      <c r="AL212" s="66">
        <v>0.95</v>
      </c>
      <c r="AM212" s="66">
        <v>0.95</v>
      </c>
      <c r="AN212" s="66">
        <v>0.98</v>
      </c>
      <c r="AO212" s="66">
        <v>0.56599999999999995</v>
      </c>
      <c r="AP212" s="66">
        <v>0.871</v>
      </c>
      <c r="AQ212" s="66">
        <v>0.871</v>
      </c>
    </row>
    <row r="213" spans="1:43" x14ac:dyDescent="0.2">
      <c r="A213" s="61" t="s">
        <v>446</v>
      </c>
      <c r="B213" s="58" t="s">
        <v>447</v>
      </c>
      <c r="C213" s="65">
        <v>303485</v>
      </c>
      <c r="D213" s="65">
        <v>106663</v>
      </c>
      <c r="E213" s="66">
        <v>0.45700000000000002</v>
      </c>
      <c r="F213" s="65">
        <v>9953</v>
      </c>
      <c r="G213" s="65">
        <v>29859</v>
      </c>
      <c r="H213" s="66">
        <v>0.76700000000000002</v>
      </c>
      <c r="I213" s="65">
        <v>4350</v>
      </c>
      <c r="J213" s="66">
        <v>0.93200000000000005</v>
      </c>
      <c r="K213" s="65">
        <v>677801647</v>
      </c>
      <c r="L213" s="65">
        <v>1807</v>
      </c>
      <c r="M213" s="65">
        <v>375097</v>
      </c>
      <c r="N213" s="65">
        <v>132754</v>
      </c>
      <c r="O213" s="66">
        <v>0.442</v>
      </c>
      <c r="P213" s="65">
        <v>2247</v>
      </c>
      <c r="Q213" s="65">
        <v>2274</v>
      </c>
      <c r="R213" s="65">
        <v>2261</v>
      </c>
      <c r="S213" s="66">
        <v>1</v>
      </c>
      <c r="T213" s="66">
        <v>1.732</v>
      </c>
      <c r="U213" s="66">
        <v>0.79500000000000004</v>
      </c>
      <c r="V213" s="65">
        <v>673064640</v>
      </c>
      <c r="W213" s="65">
        <v>682538654</v>
      </c>
      <c r="X213" s="65">
        <v>228214193</v>
      </c>
      <c r="Y213" s="65">
        <v>239886943</v>
      </c>
      <c r="Z213" s="65">
        <v>2249</v>
      </c>
      <c r="AA213" s="65">
        <v>1818</v>
      </c>
      <c r="AB213" s="67">
        <v>0.49719999999999998</v>
      </c>
      <c r="AC213" s="65">
        <v>3</v>
      </c>
      <c r="AD213" s="66">
        <v>0.121</v>
      </c>
      <c r="AE213" s="66">
        <v>0.73199999999999998</v>
      </c>
      <c r="AF213" s="65">
        <v>1820</v>
      </c>
      <c r="AG213" s="65">
        <v>1838</v>
      </c>
      <c r="AH213" s="65">
        <v>1930</v>
      </c>
      <c r="AI213" s="65">
        <v>353646</v>
      </c>
      <c r="AJ213" s="66">
        <v>0.9</v>
      </c>
      <c r="AK213" s="66">
        <v>0.85899999999999999</v>
      </c>
      <c r="AL213" s="66">
        <v>0.95</v>
      </c>
      <c r="AM213" s="66">
        <v>0.88400000000000001</v>
      </c>
      <c r="AN213" s="66">
        <v>0.88400000000000001</v>
      </c>
      <c r="AO213" s="66">
        <v>0.30499999999999999</v>
      </c>
      <c r="AP213" s="66">
        <v>0.78400000000000003</v>
      </c>
      <c r="AQ213" s="66">
        <v>0.78400000000000003</v>
      </c>
    </row>
    <row r="214" spans="1:43" x14ac:dyDescent="0.2">
      <c r="A214" s="61" t="s">
        <v>448</v>
      </c>
      <c r="B214" s="58" t="s">
        <v>449</v>
      </c>
      <c r="C214" s="65">
        <v>1002729</v>
      </c>
      <c r="D214" s="65">
        <v>135107</v>
      </c>
      <c r="E214" s="66">
        <v>1.042</v>
      </c>
      <c r="F214" s="65">
        <v>15209</v>
      </c>
      <c r="G214" s="65">
        <v>45627</v>
      </c>
      <c r="H214" s="66">
        <v>0.46899999999999997</v>
      </c>
      <c r="I214" s="65">
        <v>16336</v>
      </c>
      <c r="J214" s="66">
        <v>0.84399999999999997</v>
      </c>
      <c r="K214" s="65">
        <v>604645607</v>
      </c>
      <c r="L214" s="65">
        <v>489</v>
      </c>
      <c r="M214" s="65">
        <v>1236494</v>
      </c>
      <c r="N214" s="65">
        <v>166605</v>
      </c>
      <c r="O214" s="66">
        <v>0.55500000000000005</v>
      </c>
      <c r="P214" s="65">
        <v>593</v>
      </c>
      <c r="Q214" s="65">
        <v>599</v>
      </c>
      <c r="R214" s="65">
        <v>596</v>
      </c>
      <c r="S214" s="66">
        <v>1</v>
      </c>
      <c r="T214" s="66">
        <v>1.8740000000000001</v>
      </c>
      <c r="U214" s="66">
        <v>0.38100000000000001</v>
      </c>
      <c r="V214" s="65">
        <v>618561643</v>
      </c>
      <c r="W214" s="65">
        <v>604645607</v>
      </c>
      <c r="X214" s="65">
        <v>80400104</v>
      </c>
      <c r="Y214" s="65">
        <v>81469920</v>
      </c>
      <c r="Z214" s="65">
        <v>603</v>
      </c>
      <c r="AA214" s="65">
        <v>478</v>
      </c>
      <c r="AB214" s="67">
        <v>0.56540000000000001</v>
      </c>
      <c r="AC214" s="65">
        <v>1</v>
      </c>
      <c r="AD214" s="66">
        <v>0.1928</v>
      </c>
      <c r="AE214" s="66">
        <v>0.874</v>
      </c>
      <c r="AF214" s="65">
        <v>478</v>
      </c>
      <c r="AG214" s="65">
        <v>464</v>
      </c>
      <c r="AH214" s="65">
        <v>519</v>
      </c>
      <c r="AI214" s="65">
        <v>1165020</v>
      </c>
      <c r="AJ214" s="66">
        <v>0.54400000000000004</v>
      </c>
      <c r="AK214" s="66">
        <v>0.53900000000000003</v>
      </c>
      <c r="AL214" s="66">
        <v>0.63900000000000001</v>
      </c>
      <c r="AM214" s="66">
        <v>0.53900000000000003</v>
      </c>
      <c r="AN214" s="66">
        <v>0.53900000000000003</v>
      </c>
      <c r="AO214" s="66">
        <v>0.36</v>
      </c>
      <c r="AP214" s="66">
        <v>0.28699999999999998</v>
      </c>
      <c r="AQ214" s="66">
        <v>0.36</v>
      </c>
    </row>
    <row r="215" spans="1:43" x14ac:dyDescent="0.2">
      <c r="A215" s="61" t="s">
        <v>450</v>
      </c>
      <c r="B215" s="58" t="s">
        <v>451</v>
      </c>
      <c r="C215" s="65">
        <v>191945</v>
      </c>
      <c r="D215" s="65">
        <v>47783</v>
      </c>
      <c r="E215" s="66">
        <v>0.246</v>
      </c>
      <c r="F215" s="65">
        <v>9053</v>
      </c>
      <c r="G215" s="65">
        <v>27159</v>
      </c>
      <c r="H215" s="66">
        <v>0.875</v>
      </c>
      <c r="I215" s="65">
        <v>697</v>
      </c>
      <c r="J215" s="66">
        <v>0.96399999999999997</v>
      </c>
      <c r="K215" s="65">
        <v>801046896</v>
      </c>
      <c r="L215" s="65">
        <v>3527</v>
      </c>
      <c r="M215" s="65">
        <v>227118</v>
      </c>
      <c r="N215" s="65">
        <v>56711</v>
      </c>
      <c r="O215" s="66">
        <v>0.189</v>
      </c>
      <c r="P215" s="65">
        <v>4133</v>
      </c>
      <c r="Q215" s="65">
        <v>4504</v>
      </c>
      <c r="R215" s="65">
        <v>4319</v>
      </c>
      <c r="S215" s="66">
        <v>1</v>
      </c>
      <c r="T215" s="66">
        <v>1.7</v>
      </c>
      <c r="U215" s="66">
        <v>0.9</v>
      </c>
      <c r="V215" s="65">
        <v>798608307</v>
      </c>
      <c r="W215" s="65">
        <v>803485485</v>
      </c>
      <c r="X215" s="65">
        <v>192817019</v>
      </c>
      <c r="Y215" s="65">
        <v>200021345</v>
      </c>
      <c r="Z215" s="65">
        <v>4186</v>
      </c>
      <c r="AA215" s="65">
        <v>3636</v>
      </c>
      <c r="AB215" s="67">
        <v>0.49619999999999997</v>
      </c>
      <c r="AC215" s="65">
        <v>94</v>
      </c>
      <c r="AD215" s="66">
        <v>0.19400000000000001</v>
      </c>
      <c r="AE215" s="66">
        <v>0.7</v>
      </c>
      <c r="AF215" s="65">
        <v>3636</v>
      </c>
      <c r="AG215" s="65">
        <v>3672</v>
      </c>
      <c r="AH215" s="65">
        <v>3631</v>
      </c>
      <c r="AI215" s="65">
        <v>221284</v>
      </c>
      <c r="AJ215" s="66">
        <v>0.9</v>
      </c>
      <c r="AK215" s="66">
        <v>0.93100000000000005</v>
      </c>
      <c r="AL215" s="66">
        <v>0.95</v>
      </c>
      <c r="AM215" s="66">
        <v>0.95</v>
      </c>
      <c r="AN215" s="66">
        <v>0.98</v>
      </c>
      <c r="AO215" s="66">
        <v>0</v>
      </c>
      <c r="AP215" s="66">
        <v>0.86499999999999999</v>
      </c>
      <c r="AQ215" s="66">
        <v>0.86499999999999999</v>
      </c>
    </row>
    <row r="216" spans="1:43" x14ac:dyDescent="0.2">
      <c r="A216" s="61" t="s">
        <v>452</v>
      </c>
      <c r="B216" s="58" t="s">
        <v>453</v>
      </c>
      <c r="C216" s="65">
        <v>462342</v>
      </c>
      <c r="D216" s="65">
        <v>110258</v>
      </c>
      <c r="E216" s="66">
        <v>0.58399999999999996</v>
      </c>
      <c r="F216" s="65">
        <v>9691</v>
      </c>
      <c r="G216" s="65">
        <v>29073</v>
      </c>
      <c r="H216" s="66">
        <v>0.70299999999999996</v>
      </c>
      <c r="I216" s="65">
        <v>5568</v>
      </c>
      <c r="J216" s="66">
        <v>0.91300000000000003</v>
      </c>
      <c r="K216" s="65">
        <v>786445158</v>
      </c>
      <c r="L216" s="65">
        <v>1434</v>
      </c>
      <c r="M216" s="65">
        <v>548427</v>
      </c>
      <c r="N216" s="65">
        <v>130787</v>
      </c>
      <c r="O216" s="66">
        <v>0.436</v>
      </c>
      <c r="P216" s="65">
        <v>1668</v>
      </c>
      <c r="Q216" s="65">
        <v>1661</v>
      </c>
      <c r="R216" s="65">
        <v>1668</v>
      </c>
      <c r="S216" s="66">
        <v>1</v>
      </c>
      <c r="T216" s="66">
        <v>1.458</v>
      </c>
      <c r="U216" s="66">
        <v>0.624</v>
      </c>
      <c r="V216" s="65">
        <v>787249842</v>
      </c>
      <c r="W216" s="65">
        <v>786445158</v>
      </c>
      <c r="X216" s="65">
        <v>188414910</v>
      </c>
      <c r="Y216" s="65">
        <v>187549413</v>
      </c>
      <c r="Z216" s="65">
        <v>1701</v>
      </c>
      <c r="AA216" s="65">
        <v>1408</v>
      </c>
      <c r="AB216" s="67">
        <v>0.37169999999999997</v>
      </c>
      <c r="AC216" s="65">
        <v>8</v>
      </c>
      <c r="AD216" s="66">
        <v>8.2500000000000004E-2</v>
      </c>
      <c r="AE216" s="66">
        <v>0.45800000000000002</v>
      </c>
      <c r="AF216" s="65">
        <v>1408</v>
      </c>
      <c r="AG216" s="65">
        <v>1445</v>
      </c>
      <c r="AH216" s="65">
        <v>1512</v>
      </c>
      <c r="AI216" s="65">
        <v>520135</v>
      </c>
      <c r="AJ216" s="66">
        <v>0.83499999999999996</v>
      </c>
      <c r="AK216" s="66">
        <v>0.84</v>
      </c>
      <c r="AL216" s="66">
        <v>0.94</v>
      </c>
      <c r="AM216" s="66">
        <v>0.84</v>
      </c>
      <c r="AN216" s="66">
        <v>0.84</v>
      </c>
      <c r="AO216" s="66">
        <v>0.2</v>
      </c>
      <c r="AP216" s="66">
        <v>0.68200000000000005</v>
      </c>
      <c r="AQ216" s="66">
        <v>0.68200000000000005</v>
      </c>
    </row>
    <row r="217" spans="1:43" x14ac:dyDescent="0.2">
      <c r="A217" s="61" t="s">
        <v>454</v>
      </c>
      <c r="B217" s="58" t="s">
        <v>455</v>
      </c>
      <c r="C217" s="65">
        <v>1052309</v>
      </c>
      <c r="D217" s="65">
        <v>146232</v>
      </c>
      <c r="E217" s="66">
        <v>1.103</v>
      </c>
      <c r="F217" s="65">
        <v>14278</v>
      </c>
      <c r="G217" s="65">
        <v>42834</v>
      </c>
      <c r="H217" s="66">
        <v>0.438</v>
      </c>
      <c r="I217" s="65">
        <v>13763</v>
      </c>
      <c r="J217" s="66">
        <v>0.83499999999999996</v>
      </c>
      <c r="K217" s="65">
        <v>1100471920</v>
      </c>
      <c r="L217" s="65">
        <v>892</v>
      </c>
      <c r="M217" s="65">
        <v>1233712</v>
      </c>
      <c r="N217" s="65">
        <v>171806</v>
      </c>
      <c r="O217" s="66">
        <v>0.57299999999999995</v>
      </c>
      <c r="P217" s="65">
        <v>1003</v>
      </c>
      <c r="Q217" s="65">
        <v>1024</v>
      </c>
      <c r="R217" s="65">
        <v>1014</v>
      </c>
      <c r="S217" s="66">
        <v>1</v>
      </c>
      <c r="T217" s="66">
        <v>1.81</v>
      </c>
      <c r="U217" s="66">
        <v>0.35899999999999999</v>
      </c>
      <c r="V217" s="65">
        <v>1098123341</v>
      </c>
      <c r="W217" s="65">
        <v>1102820499</v>
      </c>
      <c r="X217" s="65">
        <v>146385746</v>
      </c>
      <c r="Y217" s="65">
        <v>153251279</v>
      </c>
      <c r="Z217" s="65">
        <v>1048</v>
      </c>
      <c r="AA217" s="65">
        <v>875</v>
      </c>
      <c r="AB217" s="67">
        <v>0.47699999999999998</v>
      </c>
      <c r="AC217" s="65">
        <v>0</v>
      </c>
      <c r="AD217" s="66">
        <v>0.12690000000000001</v>
      </c>
      <c r="AE217" s="66">
        <v>0.81</v>
      </c>
      <c r="AF217" s="65">
        <v>875</v>
      </c>
      <c r="AG217" s="65">
        <v>863</v>
      </c>
      <c r="AH217" s="65">
        <v>948</v>
      </c>
      <c r="AI217" s="65">
        <v>1163312</v>
      </c>
      <c r="AJ217" s="66">
        <v>0.52100000000000002</v>
      </c>
      <c r="AK217" s="66">
        <v>0.64700000000000002</v>
      </c>
      <c r="AL217" s="66">
        <v>0.747</v>
      </c>
      <c r="AM217" s="66">
        <v>0.64700000000000002</v>
      </c>
      <c r="AN217" s="66">
        <v>0.64700000000000002</v>
      </c>
      <c r="AO217" s="66">
        <v>0.253</v>
      </c>
      <c r="AP217" s="66">
        <v>0.28799999999999998</v>
      </c>
      <c r="AQ217" s="66">
        <v>0.36</v>
      </c>
    </row>
    <row r="218" spans="1:43" x14ac:dyDescent="0.2">
      <c r="A218" s="61" t="s">
        <v>456</v>
      </c>
      <c r="B218" s="58" t="s">
        <v>457</v>
      </c>
      <c r="C218" s="65">
        <v>909635</v>
      </c>
      <c r="D218" s="65">
        <v>115765</v>
      </c>
      <c r="E218" s="66">
        <v>0.93100000000000005</v>
      </c>
      <c r="F218" s="65">
        <v>12004</v>
      </c>
      <c r="G218" s="65">
        <v>36012</v>
      </c>
      <c r="H218" s="66">
        <v>0.52600000000000002</v>
      </c>
      <c r="I218" s="65">
        <v>9953</v>
      </c>
      <c r="J218" s="66">
        <v>0.86099999999999999</v>
      </c>
      <c r="K218" s="65">
        <v>519628654</v>
      </c>
      <c r="L218" s="65">
        <v>479</v>
      </c>
      <c r="M218" s="65">
        <v>1084819</v>
      </c>
      <c r="N218" s="65">
        <v>138483</v>
      </c>
      <c r="O218" s="66">
        <v>0.46200000000000002</v>
      </c>
      <c r="P218" s="65">
        <v>574</v>
      </c>
      <c r="Q218" s="65">
        <v>542</v>
      </c>
      <c r="R218" s="65">
        <v>574</v>
      </c>
      <c r="S218" s="66">
        <v>1</v>
      </c>
      <c r="T218" s="66">
        <v>1.895</v>
      </c>
      <c r="U218" s="66">
        <v>0.45100000000000001</v>
      </c>
      <c r="V218" s="65">
        <v>518036428</v>
      </c>
      <c r="W218" s="65">
        <v>521220880</v>
      </c>
      <c r="X218" s="65">
        <v>61266996</v>
      </c>
      <c r="Y218" s="65">
        <v>66333814</v>
      </c>
      <c r="Z218" s="65">
        <v>573</v>
      </c>
      <c r="AA218" s="65">
        <v>471</v>
      </c>
      <c r="AB218" s="67">
        <v>0.63839999999999997</v>
      </c>
      <c r="AC218" s="65">
        <v>5</v>
      </c>
      <c r="AD218" s="66">
        <v>0.1196</v>
      </c>
      <c r="AE218" s="66">
        <v>0.89500000000000002</v>
      </c>
      <c r="AF218" s="65">
        <v>473</v>
      </c>
      <c r="AG218" s="65">
        <v>473</v>
      </c>
      <c r="AH218" s="65">
        <v>510</v>
      </c>
      <c r="AI218" s="65">
        <v>1022001</v>
      </c>
      <c r="AJ218" s="66">
        <v>0.60099999999999998</v>
      </c>
      <c r="AK218" s="66">
        <v>0.68500000000000005</v>
      </c>
      <c r="AL218" s="66">
        <v>0.78500000000000003</v>
      </c>
      <c r="AM218" s="66">
        <v>0.68500000000000005</v>
      </c>
      <c r="AN218" s="66">
        <v>0.71399999999999997</v>
      </c>
      <c r="AO218" s="66">
        <v>0.10199999999999999</v>
      </c>
      <c r="AP218" s="66">
        <v>0.374</v>
      </c>
      <c r="AQ218" s="66">
        <v>0.374</v>
      </c>
    </row>
    <row r="219" spans="1:43" x14ac:dyDescent="0.2">
      <c r="A219" s="61" t="s">
        <v>458</v>
      </c>
      <c r="B219" s="58" t="s">
        <v>459</v>
      </c>
      <c r="C219" s="65">
        <v>721978</v>
      </c>
      <c r="D219" s="65">
        <v>156357</v>
      </c>
      <c r="E219" s="66">
        <v>0.878</v>
      </c>
      <c r="F219" s="65">
        <v>11432</v>
      </c>
      <c r="G219" s="65">
        <v>34296</v>
      </c>
      <c r="H219" s="66">
        <v>0.55300000000000005</v>
      </c>
      <c r="I219" s="65">
        <v>11057</v>
      </c>
      <c r="J219" s="66">
        <v>0.86899999999999999</v>
      </c>
      <c r="K219" s="65">
        <v>335488497</v>
      </c>
      <c r="L219" s="65">
        <v>397</v>
      </c>
      <c r="M219" s="65">
        <v>845059</v>
      </c>
      <c r="N219" s="65">
        <v>187865</v>
      </c>
      <c r="O219" s="66">
        <v>0.626</v>
      </c>
      <c r="P219" s="65">
        <v>506</v>
      </c>
      <c r="Q219" s="65">
        <v>538</v>
      </c>
      <c r="R219" s="65">
        <v>522</v>
      </c>
      <c r="S219" s="66">
        <v>1</v>
      </c>
      <c r="T219" s="66">
        <v>1.64</v>
      </c>
      <c r="U219" s="66">
        <v>0.45400000000000001</v>
      </c>
      <c r="V219" s="65">
        <v>326593205</v>
      </c>
      <c r="W219" s="65">
        <v>344383790</v>
      </c>
      <c r="X219" s="65">
        <v>71319898</v>
      </c>
      <c r="Y219" s="65">
        <v>74582574</v>
      </c>
      <c r="Z219" s="65">
        <v>477</v>
      </c>
      <c r="AA219" s="65">
        <v>426</v>
      </c>
      <c r="AB219" s="67">
        <v>0.37530000000000002</v>
      </c>
      <c r="AC219" s="65">
        <v>4</v>
      </c>
      <c r="AD219" s="66">
        <v>0.15609999999999999</v>
      </c>
      <c r="AE219" s="66">
        <v>0.64</v>
      </c>
      <c r="AF219" s="65">
        <v>426</v>
      </c>
      <c r="AG219" s="65">
        <v>384</v>
      </c>
      <c r="AH219" s="65">
        <v>421</v>
      </c>
      <c r="AI219" s="65">
        <v>818013</v>
      </c>
      <c r="AJ219" s="66">
        <v>0.61</v>
      </c>
      <c r="AK219" s="66">
        <v>0.79600000000000004</v>
      </c>
      <c r="AL219" s="66">
        <v>0.89600000000000002</v>
      </c>
      <c r="AM219" s="66">
        <v>0.79600000000000004</v>
      </c>
      <c r="AN219" s="66">
        <v>0.79600000000000004</v>
      </c>
      <c r="AO219" s="66">
        <v>0.35</v>
      </c>
      <c r="AP219" s="66">
        <v>0.5</v>
      </c>
      <c r="AQ219" s="66">
        <v>0.5</v>
      </c>
    </row>
    <row r="220" spans="1:43" x14ac:dyDescent="0.2">
      <c r="A220" s="61" t="s">
        <v>460</v>
      </c>
      <c r="B220" s="58" t="s">
        <v>461</v>
      </c>
      <c r="C220" s="65">
        <v>1000564</v>
      </c>
      <c r="D220" s="65">
        <v>122603</v>
      </c>
      <c r="E220" s="66">
        <v>1.014</v>
      </c>
      <c r="F220" s="65">
        <v>14208</v>
      </c>
      <c r="G220" s="65">
        <v>42624</v>
      </c>
      <c r="H220" s="66">
        <v>0.48299999999999998</v>
      </c>
      <c r="I220" s="65">
        <v>12528</v>
      </c>
      <c r="J220" s="66">
        <v>0.84799999999999998</v>
      </c>
      <c r="K220" s="65">
        <v>401312244</v>
      </c>
      <c r="L220" s="65">
        <v>337</v>
      </c>
      <c r="M220" s="65">
        <v>1190837</v>
      </c>
      <c r="N220" s="65">
        <v>146250</v>
      </c>
      <c r="O220" s="66">
        <v>0.48699999999999999</v>
      </c>
      <c r="P220" s="65">
        <v>383</v>
      </c>
      <c r="Q220" s="65">
        <v>392</v>
      </c>
      <c r="R220" s="65">
        <v>388</v>
      </c>
      <c r="S220" s="66">
        <v>1</v>
      </c>
      <c r="T220" s="66">
        <v>1.8440000000000001</v>
      </c>
      <c r="U220" s="66">
        <v>0.41199999999999998</v>
      </c>
      <c r="V220" s="65">
        <v>400397394</v>
      </c>
      <c r="W220" s="65">
        <v>402227095</v>
      </c>
      <c r="X220" s="65">
        <v>105330020</v>
      </c>
      <c r="Y220" s="65">
        <v>49286584</v>
      </c>
      <c r="Z220" s="65">
        <v>402</v>
      </c>
      <c r="AA220" s="65">
        <v>334</v>
      </c>
      <c r="AB220" s="67">
        <v>0.51980000000000004</v>
      </c>
      <c r="AC220" s="65">
        <v>0</v>
      </c>
      <c r="AD220" s="66">
        <v>0.1898</v>
      </c>
      <c r="AE220" s="66">
        <v>0.84399999999999997</v>
      </c>
      <c r="AF220" s="65">
        <v>335</v>
      </c>
      <c r="AG220" s="65">
        <v>342</v>
      </c>
      <c r="AH220" s="65">
        <v>364</v>
      </c>
      <c r="AI220" s="65">
        <v>1105019</v>
      </c>
      <c r="AJ220" s="66">
        <v>0.55900000000000005</v>
      </c>
      <c r="AK220" s="66">
        <v>0.65600000000000003</v>
      </c>
      <c r="AL220" s="66">
        <v>0.75600000000000001</v>
      </c>
      <c r="AM220" s="66">
        <v>0.65600000000000003</v>
      </c>
      <c r="AN220" s="66">
        <v>0.68300000000000005</v>
      </c>
      <c r="AO220" s="66">
        <v>0.224</v>
      </c>
      <c r="AP220" s="66">
        <v>0.32400000000000001</v>
      </c>
      <c r="AQ220" s="66">
        <v>0.36</v>
      </c>
    </row>
    <row r="221" spans="1:43" x14ac:dyDescent="0.2">
      <c r="A221" s="61" t="s">
        <v>462</v>
      </c>
      <c r="B221" s="58" t="s">
        <v>463</v>
      </c>
      <c r="C221" s="65">
        <v>730421</v>
      </c>
      <c r="D221" s="65">
        <v>87327</v>
      </c>
      <c r="E221" s="66">
        <v>0.73499999999999999</v>
      </c>
      <c r="F221" s="65">
        <v>11858</v>
      </c>
      <c r="G221" s="65">
        <v>35574</v>
      </c>
      <c r="H221" s="66">
        <v>0.626</v>
      </c>
      <c r="I221" s="65">
        <v>8416</v>
      </c>
      <c r="J221" s="66">
        <v>0.89</v>
      </c>
      <c r="K221" s="65">
        <v>437631437</v>
      </c>
      <c r="L221" s="65">
        <v>501</v>
      </c>
      <c r="M221" s="65">
        <v>873515</v>
      </c>
      <c r="N221" s="65">
        <v>104932</v>
      </c>
      <c r="O221" s="66">
        <v>0.35</v>
      </c>
      <c r="P221" s="65">
        <v>602</v>
      </c>
      <c r="Q221" s="65">
        <v>696</v>
      </c>
      <c r="R221" s="65">
        <v>649</v>
      </c>
      <c r="S221" s="66">
        <v>1</v>
      </c>
      <c r="T221" s="66">
        <v>1.9139999999999999</v>
      </c>
      <c r="U221" s="66">
        <v>0.54200000000000004</v>
      </c>
      <c r="V221" s="65">
        <v>435549136</v>
      </c>
      <c r="W221" s="65">
        <v>439713739</v>
      </c>
      <c r="X221" s="65">
        <v>51624064</v>
      </c>
      <c r="Y221" s="65">
        <v>52571122</v>
      </c>
      <c r="Z221" s="65">
        <v>602</v>
      </c>
      <c r="AA221" s="65">
        <v>500</v>
      </c>
      <c r="AB221" s="67">
        <v>0.58160000000000001</v>
      </c>
      <c r="AC221" s="65">
        <v>0</v>
      </c>
      <c r="AD221" s="66">
        <v>0.22170000000000001</v>
      </c>
      <c r="AE221" s="66">
        <v>0.91400000000000003</v>
      </c>
      <c r="AF221" s="65">
        <v>500</v>
      </c>
      <c r="AG221" s="65">
        <v>491</v>
      </c>
      <c r="AH221" s="65">
        <v>531</v>
      </c>
      <c r="AI221" s="65">
        <v>828086</v>
      </c>
      <c r="AJ221" s="66">
        <v>0.71799999999999997</v>
      </c>
      <c r="AK221" s="66">
        <v>0.69699999999999995</v>
      </c>
      <c r="AL221" s="66">
        <v>0.79700000000000004</v>
      </c>
      <c r="AM221" s="66">
        <v>0.69699999999999995</v>
      </c>
      <c r="AN221" s="66">
        <v>0.72599999999999998</v>
      </c>
      <c r="AO221" s="66">
        <v>0.14000000000000001</v>
      </c>
      <c r="AP221" s="66">
        <v>0.49299999999999999</v>
      </c>
      <c r="AQ221" s="66">
        <v>0.49299999999999999</v>
      </c>
    </row>
    <row r="222" spans="1:43" x14ac:dyDescent="0.2">
      <c r="A222" s="61" t="s">
        <v>464</v>
      </c>
      <c r="B222" s="58" t="s">
        <v>465</v>
      </c>
      <c r="C222" s="65">
        <v>339845</v>
      </c>
      <c r="D222" s="65">
        <v>99361</v>
      </c>
      <c r="E222" s="66">
        <v>0.46899999999999997</v>
      </c>
      <c r="F222" s="65">
        <v>10280</v>
      </c>
      <c r="G222" s="65">
        <v>30840</v>
      </c>
      <c r="H222" s="66">
        <v>0.76100000000000001</v>
      </c>
      <c r="I222" s="65">
        <v>4315</v>
      </c>
      <c r="J222" s="66">
        <v>0.93</v>
      </c>
      <c r="K222" s="65">
        <v>1655048659</v>
      </c>
      <c r="L222" s="65">
        <v>3972</v>
      </c>
      <c r="M222" s="65">
        <v>416678</v>
      </c>
      <c r="N222" s="65">
        <v>121824</v>
      </c>
      <c r="O222" s="66">
        <v>0.40600000000000003</v>
      </c>
      <c r="P222" s="65">
        <v>5085</v>
      </c>
      <c r="Q222" s="65">
        <v>4881</v>
      </c>
      <c r="R222" s="65">
        <v>5085</v>
      </c>
      <c r="S222" s="66">
        <v>1</v>
      </c>
      <c r="T222" s="66">
        <v>1.5780000000000001</v>
      </c>
      <c r="U222" s="66">
        <v>0.81100000000000005</v>
      </c>
      <c r="V222" s="65">
        <v>1662509877</v>
      </c>
      <c r="W222" s="65">
        <v>1655048659</v>
      </c>
      <c r="X222" s="65">
        <v>474740250</v>
      </c>
      <c r="Y222" s="65">
        <v>483888488</v>
      </c>
      <c r="Z222" s="65">
        <v>4870</v>
      </c>
      <c r="AA222" s="65">
        <v>4024</v>
      </c>
      <c r="AB222" s="67">
        <v>0.65</v>
      </c>
      <c r="AC222" s="65">
        <v>80</v>
      </c>
      <c r="AD222" s="66">
        <v>0.22470000000000001</v>
      </c>
      <c r="AE222" s="66">
        <v>0.57799999999999996</v>
      </c>
      <c r="AF222" s="65">
        <v>4461</v>
      </c>
      <c r="AG222" s="65">
        <v>4254</v>
      </c>
      <c r="AH222" s="65">
        <v>4044</v>
      </c>
      <c r="AI222" s="65">
        <v>409260</v>
      </c>
      <c r="AJ222" s="66">
        <v>0.9</v>
      </c>
      <c r="AK222" s="66">
        <v>0.82</v>
      </c>
      <c r="AL222" s="66">
        <v>0.92</v>
      </c>
      <c r="AM222" s="66">
        <v>0.85</v>
      </c>
      <c r="AN222" s="66">
        <v>0.88700000000000001</v>
      </c>
      <c r="AO222" s="66">
        <v>0.23100000000000001</v>
      </c>
      <c r="AP222" s="66">
        <v>0.75</v>
      </c>
      <c r="AQ222" s="66">
        <v>0.75</v>
      </c>
    </row>
    <row r="223" spans="1:43" x14ac:dyDescent="0.2">
      <c r="A223" s="61" t="s">
        <v>466</v>
      </c>
      <c r="B223" s="58" t="s">
        <v>467</v>
      </c>
      <c r="C223" s="65">
        <v>225816</v>
      </c>
      <c r="D223" s="65">
        <v>57771</v>
      </c>
      <c r="E223" s="66">
        <v>0.29299999999999998</v>
      </c>
      <c r="F223" s="65">
        <v>5561</v>
      </c>
      <c r="G223" s="65">
        <v>16683</v>
      </c>
      <c r="H223" s="66">
        <v>0.85099999999999998</v>
      </c>
      <c r="I223" s="65">
        <v>2160</v>
      </c>
      <c r="J223" s="66">
        <v>0.95699999999999996</v>
      </c>
      <c r="K223" s="65">
        <v>843508933</v>
      </c>
      <c r="L223" s="65">
        <v>3065</v>
      </c>
      <c r="M223" s="65">
        <v>275206</v>
      </c>
      <c r="N223" s="65">
        <v>70833</v>
      </c>
      <c r="O223" s="66">
        <v>0.23599999999999999</v>
      </c>
      <c r="P223" s="65">
        <v>3746</v>
      </c>
      <c r="Q223" s="65">
        <v>3641</v>
      </c>
      <c r="R223" s="65">
        <v>3746</v>
      </c>
      <c r="S223" s="66">
        <v>1</v>
      </c>
      <c r="T223" s="66">
        <v>1.619</v>
      </c>
      <c r="U223" s="66">
        <v>0.9</v>
      </c>
      <c r="V223" s="65">
        <v>838398626</v>
      </c>
      <c r="W223" s="65">
        <v>848619240</v>
      </c>
      <c r="X223" s="65">
        <v>208952940</v>
      </c>
      <c r="Y223" s="65">
        <v>217103898</v>
      </c>
      <c r="Z223" s="65">
        <v>3758</v>
      </c>
      <c r="AA223" s="65">
        <v>3071</v>
      </c>
      <c r="AB223" s="67">
        <v>0.50039999999999996</v>
      </c>
      <c r="AC223" s="65">
        <v>42</v>
      </c>
      <c r="AD223" s="66">
        <v>0.17780000000000001</v>
      </c>
      <c r="AE223" s="66">
        <v>0.61899999999999999</v>
      </c>
      <c r="AF223" s="65">
        <v>3182</v>
      </c>
      <c r="AG223" s="65">
        <v>3184</v>
      </c>
      <c r="AH223" s="65">
        <v>3211</v>
      </c>
      <c r="AI223" s="65">
        <v>264285</v>
      </c>
      <c r="AJ223" s="66">
        <v>0.9</v>
      </c>
      <c r="AK223" s="66">
        <v>0.88100000000000001</v>
      </c>
      <c r="AL223" s="66">
        <v>0.95</v>
      </c>
      <c r="AM223" s="66">
        <v>0.93899999999999995</v>
      </c>
      <c r="AN223" s="66">
        <v>0.98</v>
      </c>
      <c r="AO223" s="66">
        <v>0</v>
      </c>
      <c r="AP223" s="66">
        <v>0.83899999999999997</v>
      </c>
      <c r="AQ223" s="66">
        <v>0.83899999999999997</v>
      </c>
    </row>
    <row r="224" spans="1:43" x14ac:dyDescent="0.2">
      <c r="A224" s="61" t="s">
        <v>468</v>
      </c>
      <c r="B224" s="58" t="s">
        <v>469</v>
      </c>
      <c r="C224" s="65">
        <v>380121</v>
      </c>
      <c r="D224" s="65">
        <v>109004</v>
      </c>
      <c r="E224" s="66">
        <v>0.52</v>
      </c>
      <c r="F224" s="65">
        <v>13335</v>
      </c>
      <c r="G224" s="65">
        <v>40005</v>
      </c>
      <c r="H224" s="66">
        <v>0.73499999999999999</v>
      </c>
      <c r="I224" s="65">
        <v>4796</v>
      </c>
      <c r="J224" s="66">
        <v>0.92200000000000004</v>
      </c>
      <c r="K224" s="65">
        <v>190041420</v>
      </c>
      <c r="L224" s="65">
        <v>417</v>
      </c>
      <c r="M224" s="65">
        <v>455734</v>
      </c>
      <c r="N224" s="65">
        <v>131746</v>
      </c>
      <c r="O224" s="66">
        <v>0.439</v>
      </c>
      <c r="P224" s="65">
        <v>469</v>
      </c>
      <c r="Q224" s="65">
        <v>558</v>
      </c>
      <c r="R224" s="65">
        <v>514</v>
      </c>
      <c r="S224" s="66">
        <v>1</v>
      </c>
      <c r="T224" s="66">
        <v>1.8480000000000001</v>
      </c>
      <c r="U224" s="66">
        <v>0.751</v>
      </c>
      <c r="V224" s="65">
        <v>188501604</v>
      </c>
      <c r="W224" s="65">
        <v>191581237</v>
      </c>
      <c r="X224" s="65">
        <v>52487915</v>
      </c>
      <c r="Y224" s="65">
        <v>54938154</v>
      </c>
      <c r="Z224" s="65">
        <v>504</v>
      </c>
      <c r="AA224" s="65">
        <v>397</v>
      </c>
      <c r="AB224" s="67">
        <v>0.49440000000000001</v>
      </c>
      <c r="AC224" s="65">
        <v>0</v>
      </c>
      <c r="AD224" s="66">
        <v>0.17069999999999999</v>
      </c>
      <c r="AE224" s="66">
        <v>0.84799999999999998</v>
      </c>
      <c r="AF224" s="65">
        <v>397</v>
      </c>
      <c r="AG224" s="65">
        <v>373</v>
      </c>
      <c r="AH224" s="65">
        <v>449</v>
      </c>
      <c r="AI224" s="65">
        <v>426684</v>
      </c>
      <c r="AJ224" s="66">
        <v>0.9</v>
      </c>
      <c r="AK224" s="66">
        <v>0.88700000000000001</v>
      </c>
      <c r="AL224" s="66">
        <v>0.95</v>
      </c>
      <c r="AM224" s="66">
        <v>0.88700000000000001</v>
      </c>
      <c r="AN224" s="66">
        <v>0.92600000000000005</v>
      </c>
      <c r="AO224" s="66">
        <v>0.121</v>
      </c>
      <c r="AP224" s="66">
        <v>0.73899999999999999</v>
      </c>
      <c r="AQ224" s="66">
        <v>0.73899999999999999</v>
      </c>
    </row>
    <row r="225" spans="1:43" x14ac:dyDescent="0.2">
      <c r="A225" s="61" t="s">
        <v>470</v>
      </c>
      <c r="B225" s="58" t="s">
        <v>471</v>
      </c>
      <c r="C225" s="65">
        <v>463032</v>
      </c>
      <c r="D225" s="65">
        <v>81595</v>
      </c>
      <c r="E225" s="66">
        <v>0.52300000000000002</v>
      </c>
      <c r="F225" s="65">
        <v>15299</v>
      </c>
      <c r="G225" s="65">
        <v>45897</v>
      </c>
      <c r="H225" s="66">
        <v>0.73399999999999999</v>
      </c>
      <c r="I225" s="65">
        <v>11595</v>
      </c>
      <c r="J225" s="66">
        <v>0.92200000000000004</v>
      </c>
      <c r="K225" s="65">
        <v>224410442</v>
      </c>
      <c r="L225" s="65">
        <v>363</v>
      </c>
      <c r="M225" s="65">
        <v>618210</v>
      </c>
      <c r="N225" s="65">
        <v>109243</v>
      </c>
      <c r="O225" s="66">
        <v>0.36399999999999999</v>
      </c>
      <c r="P225" s="65">
        <v>463</v>
      </c>
      <c r="Q225" s="65">
        <v>490</v>
      </c>
      <c r="R225" s="65">
        <v>477</v>
      </c>
      <c r="S225" s="66">
        <v>1</v>
      </c>
      <c r="T225" s="66">
        <v>1.905</v>
      </c>
      <c r="U225" s="66">
        <v>0.71199999999999997</v>
      </c>
      <c r="V225" s="65">
        <v>223786962</v>
      </c>
      <c r="W225" s="65">
        <v>225033923</v>
      </c>
      <c r="X225" s="65">
        <v>37500707</v>
      </c>
      <c r="Y225" s="65">
        <v>39655451</v>
      </c>
      <c r="Z225" s="65">
        <v>486</v>
      </c>
      <c r="AA225" s="65">
        <v>340</v>
      </c>
      <c r="AB225" s="67">
        <v>0.55589999999999995</v>
      </c>
      <c r="AC225" s="65">
        <v>0</v>
      </c>
      <c r="AD225" s="66">
        <v>0.13089999999999999</v>
      </c>
      <c r="AE225" s="66">
        <v>0.90500000000000003</v>
      </c>
      <c r="AF225" s="65">
        <v>340</v>
      </c>
      <c r="AG225" s="65">
        <v>341</v>
      </c>
      <c r="AH225" s="65">
        <v>385</v>
      </c>
      <c r="AI225" s="65">
        <v>584503</v>
      </c>
      <c r="AJ225" s="66">
        <v>0.9</v>
      </c>
      <c r="AK225" s="66">
        <v>0.82699999999999996</v>
      </c>
      <c r="AL225" s="66">
        <v>0.92700000000000005</v>
      </c>
      <c r="AM225" s="66">
        <v>0.82699999999999996</v>
      </c>
      <c r="AN225" s="66">
        <v>0.82699999999999996</v>
      </c>
      <c r="AO225" s="66">
        <v>0.53800000000000003</v>
      </c>
      <c r="AP225" s="66">
        <v>0.64200000000000002</v>
      </c>
      <c r="AQ225" s="66">
        <v>0.64200000000000002</v>
      </c>
    </row>
    <row r="226" spans="1:43" x14ac:dyDescent="0.2">
      <c r="A226" s="61" t="s">
        <v>472</v>
      </c>
      <c r="B226" s="58" t="s">
        <v>473</v>
      </c>
      <c r="C226" s="65">
        <v>376546</v>
      </c>
      <c r="D226" s="65">
        <v>101878</v>
      </c>
      <c r="E226" s="66">
        <v>0.502</v>
      </c>
      <c r="F226" s="65">
        <v>12788</v>
      </c>
      <c r="G226" s="65">
        <v>38364</v>
      </c>
      <c r="H226" s="66">
        <v>0.74399999999999999</v>
      </c>
      <c r="I226" s="65">
        <v>3383</v>
      </c>
      <c r="J226" s="66">
        <v>0.92500000000000004</v>
      </c>
      <c r="K226" s="65">
        <v>556583903</v>
      </c>
      <c r="L226" s="65">
        <v>1236</v>
      </c>
      <c r="M226" s="65">
        <v>450310</v>
      </c>
      <c r="N226" s="65">
        <v>122979</v>
      </c>
      <c r="O226" s="66">
        <v>0.41</v>
      </c>
      <c r="P226" s="65">
        <v>1521</v>
      </c>
      <c r="Q226" s="65">
        <v>1512</v>
      </c>
      <c r="R226" s="65">
        <v>1521</v>
      </c>
      <c r="S226" s="66">
        <v>1</v>
      </c>
      <c r="T226" s="66">
        <v>1.798</v>
      </c>
      <c r="U226" s="66">
        <v>0.77700000000000002</v>
      </c>
      <c r="V226" s="65">
        <v>551359728</v>
      </c>
      <c r="W226" s="65">
        <v>561808078</v>
      </c>
      <c r="X226" s="65">
        <v>145216737</v>
      </c>
      <c r="Y226" s="65">
        <v>152002432</v>
      </c>
      <c r="Z226" s="65">
        <v>1492</v>
      </c>
      <c r="AA226" s="65">
        <v>1298</v>
      </c>
      <c r="AB226" s="67">
        <v>0.46379999999999999</v>
      </c>
      <c r="AC226" s="65">
        <v>3</v>
      </c>
      <c r="AD226" s="66">
        <v>0.15859999999999999</v>
      </c>
      <c r="AE226" s="66">
        <v>0.79800000000000004</v>
      </c>
      <c r="AF226" s="65">
        <v>1299</v>
      </c>
      <c r="AG226" s="65">
        <v>1275</v>
      </c>
      <c r="AH226" s="65">
        <v>1330</v>
      </c>
      <c r="AI226" s="65">
        <v>422412</v>
      </c>
      <c r="AJ226" s="66">
        <v>0.9</v>
      </c>
      <c r="AK226" s="66">
        <v>0.84699999999999998</v>
      </c>
      <c r="AL226" s="66">
        <v>0.94699999999999995</v>
      </c>
      <c r="AM226" s="66">
        <v>0.84699999999999998</v>
      </c>
      <c r="AN226" s="66">
        <v>0.88400000000000001</v>
      </c>
      <c r="AO226" s="66">
        <v>0</v>
      </c>
      <c r="AP226" s="66">
        <v>0.74199999999999999</v>
      </c>
      <c r="AQ226" s="66">
        <v>0.74199999999999999</v>
      </c>
    </row>
    <row r="227" spans="1:43" x14ac:dyDescent="0.2">
      <c r="A227" s="61" t="s">
        <v>474</v>
      </c>
      <c r="B227" s="58" t="s">
        <v>475</v>
      </c>
      <c r="C227" s="65">
        <v>522977</v>
      </c>
      <c r="D227" s="65">
        <v>98299</v>
      </c>
      <c r="E227" s="66">
        <v>0.60399999999999998</v>
      </c>
      <c r="F227" s="65">
        <v>15180</v>
      </c>
      <c r="G227" s="65">
        <v>45540</v>
      </c>
      <c r="H227" s="66">
        <v>0.69199999999999995</v>
      </c>
      <c r="I227" s="65">
        <v>8964</v>
      </c>
      <c r="J227" s="66">
        <v>0.91</v>
      </c>
      <c r="K227" s="65">
        <v>648384240</v>
      </c>
      <c r="L227" s="65">
        <v>994</v>
      </c>
      <c r="M227" s="65">
        <v>652298</v>
      </c>
      <c r="N227" s="65">
        <v>124011</v>
      </c>
      <c r="O227" s="66">
        <v>0.41299999999999998</v>
      </c>
      <c r="P227" s="65">
        <v>1279</v>
      </c>
      <c r="Q227" s="65">
        <v>1262</v>
      </c>
      <c r="R227" s="65">
        <v>1279</v>
      </c>
      <c r="S227" s="66">
        <v>1</v>
      </c>
      <c r="T227" s="66">
        <v>1.9650000000000001</v>
      </c>
      <c r="U227" s="66">
        <v>0.64200000000000002</v>
      </c>
      <c r="V227" s="65">
        <v>640955239</v>
      </c>
      <c r="W227" s="65">
        <v>655813242</v>
      </c>
      <c r="X227" s="65">
        <v>118777269</v>
      </c>
      <c r="Y227" s="65">
        <v>123267345</v>
      </c>
      <c r="Z227" s="65">
        <v>1254</v>
      </c>
      <c r="AA227" s="65">
        <v>990</v>
      </c>
      <c r="AB227" s="67">
        <v>0.64059999999999995</v>
      </c>
      <c r="AC227" s="65">
        <v>0</v>
      </c>
      <c r="AD227" s="66">
        <v>0.16900000000000001</v>
      </c>
      <c r="AE227" s="66">
        <v>0.96499999999999997</v>
      </c>
      <c r="AF227" s="65">
        <v>991</v>
      </c>
      <c r="AG227" s="65">
        <v>977</v>
      </c>
      <c r="AH227" s="65">
        <v>1047</v>
      </c>
      <c r="AI227" s="65">
        <v>626373</v>
      </c>
      <c r="AJ227" s="66">
        <v>0.85</v>
      </c>
      <c r="AK227" s="66">
        <v>0.81799999999999995</v>
      </c>
      <c r="AL227" s="66">
        <v>0.91800000000000004</v>
      </c>
      <c r="AM227" s="66">
        <v>0.81799999999999995</v>
      </c>
      <c r="AN227" s="66">
        <v>0.85299999999999998</v>
      </c>
      <c r="AO227" s="66">
        <v>0.39900000000000002</v>
      </c>
      <c r="AP227" s="66">
        <v>0.61699999999999999</v>
      </c>
      <c r="AQ227" s="66">
        <v>0.61699999999999999</v>
      </c>
    </row>
    <row r="228" spans="1:43" x14ac:dyDescent="0.2">
      <c r="A228" s="61" t="s">
        <v>476</v>
      </c>
      <c r="B228" s="58" t="s">
        <v>477</v>
      </c>
      <c r="C228" s="65">
        <v>477921</v>
      </c>
      <c r="D228" s="65">
        <v>94980</v>
      </c>
      <c r="E228" s="66">
        <v>0.56299999999999994</v>
      </c>
      <c r="F228" s="65">
        <v>10742</v>
      </c>
      <c r="G228" s="65">
        <v>32226</v>
      </c>
      <c r="H228" s="66">
        <v>0.71299999999999997</v>
      </c>
      <c r="I228" s="65">
        <v>6209</v>
      </c>
      <c r="J228" s="66">
        <v>0.91600000000000004</v>
      </c>
      <c r="K228" s="65">
        <v>512662679</v>
      </c>
      <c r="L228" s="65">
        <v>871</v>
      </c>
      <c r="M228" s="65">
        <v>588590</v>
      </c>
      <c r="N228" s="65">
        <v>117226</v>
      </c>
      <c r="O228" s="66">
        <v>0.39100000000000001</v>
      </c>
      <c r="P228" s="65">
        <v>1064</v>
      </c>
      <c r="Q228" s="65">
        <v>1033</v>
      </c>
      <c r="R228" s="65">
        <v>1064</v>
      </c>
      <c r="S228" s="66">
        <v>1</v>
      </c>
      <c r="T228" s="66">
        <v>1.8129999999999999</v>
      </c>
      <c r="U228" s="66">
        <v>0.66100000000000003</v>
      </c>
      <c r="V228" s="65">
        <v>511559911</v>
      </c>
      <c r="W228" s="65">
        <v>513765447</v>
      </c>
      <c r="X228" s="65">
        <v>97112974</v>
      </c>
      <c r="Y228" s="65">
        <v>102104071</v>
      </c>
      <c r="Z228" s="65">
        <v>1075</v>
      </c>
      <c r="AA228" s="65">
        <v>880</v>
      </c>
      <c r="AB228" s="67">
        <v>0.45639999999999997</v>
      </c>
      <c r="AC228" s="65">
        <v>0</v>
      </c>
      <c r="AD228" s="66">
        <v>0.1502</v>
      </c>
      <c r="AE228" s="66">
        <v>0.81299999999999994</v>
      </c>
      <c r="AF228" s="65">
        <v>956</v>
      </c>
      <c r="AG228" s="65">
        <v>958</v>
      </c>
      <c r="AH228" s="65">
        <v>935</v>
      </c>
      <c r="AI228" s="65">
        <v>549481</v>
      </c>
      <c r="AJ228" s="66">
        <v>0.9</v>
      </c>
      <c r="AK228" s="66">
        <v>0.82099999999999995</v>
      </c>
      <c r="AL228" s="66">
        <v>0.92100000000000004</v>
      </c>
      <c r="AM228" s="66">
        <v>0.82099999999999995</v>
      </c>
      <c r="AN228" s="66">
        <v>0.82099999999999995</v>
      </c>
      <c r="AO228" s="66">
        <v>0.23899999999999999</v>
      </c>
      <c r="AP228" s="66">
        <v>0.66400000000000003</v>
      </c>
      <c r="AQ228" s="66">
        <v>0.66400000000000003</v>
      </c>
    </row>
    <row r="229" spans="1:43" x14ac:dyDescent="0.2">
      <c r="A229" s="61" t="s">
        <v>478</v>
      </c>
      <c r="B229" s="58" t="s">
        <v>479</v>
      </c>
      <c r="C229" s="65">
        <v>345196</v>
      </c>
      <c r="D229" s="65">
        <v>153317</v>
      </c>
      <c r="E229" s="66">
        <v>0.59099999999999997</v>
      </c>
      <c r="F229" s="65">
        <v>12289</v>
      </c>
      <c r="G229" s="65">
        <v>36867</v>
      </c>
      <c r="H229" s="66">
        <v>0.69899999999999995</v>
      </c>
      <c r="I229" s="65">
        <v>9900</v>
      </c>
      <c r="J229" s="66">
        <v>0.91200000000000003</v>
      </c>
      <c r="K229" s="65">
        <v>404518367</v>
      </c>
      <c r="L229" s="65">
        <v>1006</v>
      </c>
      <c r="M229" s="65">
        <v>402105</v>
      </c>
      <c r="N229" s="65">
        <v>178768</v>
      </c>
      <c r="O229" s="66">
        <v>0.59599999999999997</v>
      </c>
      <c r="P229" s="65">
        <v>1119</v>
      </c>
      <c r="Q229" s="65">
        <v>1115</v>
      </c>
      <c r="R229" s="65">
        <v>1119</v>
      </c>
      <c r="S229" s="66">
        <v>1.141</v>
      </c>
      <c r="T229" s="66">
        <v>1.3819999999999999</v>
      </c>
      <c r="U229" s="66">
        <v>0.625</v>
      </c>
      <c r="V229" s="65">
        <v>404121310</v>
      </c>
      <c r="W229" s="65">
        <v>404915424</v>
      </c>
      <c r="X229" s="65">
        <v>171297805</v>
      </c>
      <c r="Y229" s="65">
        <v>179841153</v>
      </c>
      <c r="Z229" s="65">
        <v>1173</v>
      </c>
      <c r="AA229" s="65">
        <v>1010</v>
      </c>
      <c r="AB229" s="67">
        <v>0.35039999999999999</v>
      </c>
      <c r="AC229" s="65">
        <v>15</v>
      </c>
      <c r="AD229" s="66">
        <v>6.9599999999999995E-2</v>
      </c>
      <c r="AE229" s="66">
        <v>0.38200000000000001</v>
      </c>
      <c r="AF229" s="65">
        <v>1060</v>
      </c>
      <c r="AG229" s="65">
        <v>1048</v>
      </c>
      <c r="AH229" s="65">
        <v>1079</v>
      </c>
      <c r="AI229" s="65">
        <v>375269</v>
      </c>
      <c r="AJ229" s="66">
        <v>0.81599999999999995</v>
      </c>
      <c r="AK229" s="66">
        <v>0.77300000000000002</v>
      </c>
      <c r="AL229" s="66">
        <v>0.873</v>
      </c>
      <c r="AM229" s="66">
        <v>0.871</v>
      </c>
      <c r="AN229" s="66">
        <v>0.871</v>
      </c>
      <c r="AO229" s="66">
        <v>0.67700000000000005</v>
      </c>
      <c r="AP229" s="66">
        <v>0.77100000000000002</v>
      </c>
      <c r="AQ229" s="66">
        <v>0.77100000000000002</v>
      </c>
    </row>
    <row r="230" spans="1:43" x14ac:dyDescent="0.2">
      <c r="A230" s="61" t="s">
        <v>480</v>
      </c>
      <c r="B230" s="58" t="s">
        <v>481</v>
      </c>
      <c r="C230" s="65">
        <v>380815</v>
      </c>
      <c r="D230" s="65">
        <v>152230</v>
      </c>
      <c r="E230" s="66">
        <v>0.61399999999999999</v>
      </c>
      <c r="F230" s="65">
        <v>14232</v>
      </c>
      <c r="G230" s="65">
        <v>42696</v>
      </c>
      <c r="H230" s="66">
        <v>0.68700000000000006</v>
      </c>
      <c r="I230" s="65">
        <v>9543</v>
      </c>
      <c r="J230" s="66">
        <v>0.90800000000000003</v>
      </c>
      <c r="K230" s="65">
        <v>351633466</v>
      </c>
      <c r="L230" s="65">
        <v>757</v>
      </c>
      <c r="M230" s="65">
        <v>464509</v>
      </c>
      <c r="N230" s="65">
        <v>186618</v>
      </c>
      <c r="O230" s="66">
        <v>0.622</v>
      </c>
      <c r="P230" s="65">
        <v>909</v>
      </c>
      <c r="Q230" s="65">
        <v>965</v>
      </c>
      <c r="R230" s="65">
        <v>937</v>
      </c>
      <c r="S230" s="66">
        <v>1.141</v>
      </c>
      <c r="T230" s="66">
        <v>1.5349999999999999</v>
      </c>
      <c r="U230" s="66">
        <v>0.59599999999999997</v>
      </c>
      <c r="V230" s="65">
        <v>349869760</v>
      </c>
      <c r="W230" s="65">
        <v>353397172</v>
      </c>
      <c r="X230" s="65">
        <v>135594806</v>
      </c>
      <c r="Y230" s="65">
        <v>141270171</v>
      </c>
      <c r="Z230" s="65">
        <v>928</v>
      </c>
      <c r="AA230" s="65">
        <v>768</v>
      </c>
      <c r="AB230" s="67">
        <v>0.38009999999999999</v>
      </c>
      <c r="AC230" s="65">
        <v>14</v>
      </c>
      <c r="AD230" s="66">
        <v>6.0299999999999999E-2</v>
      </c>
      <c r="AE230" s="66">
        <v>0.53500000000000003</v>
      </c>
      <c r="AF230" s="65">
        <v>770</v>
      </c>
      <c r="AG230" s="65">
        <v>782</v>
      </c>
      <c r="AH230" s="65">
        <v>803</v>
      </c>
      <c r="AI230" s="65">
        <v>440096</v>
      </c>
      <c r="AJ230" s="66">
        <v>0.8</v>
      </c>
      <c r="AK230" s="66">
        <v>0.79500000000000004</v>
      </c>
      <c r="AL230" s="66">
        <v>0.89500000000000002</v>
      </c>
      <c r="AM230" s="66">
        <v>0.83099999999999996</v>
      </c>
      <c r="AN230" s="66">
        <v>0.83099999999999996</v>
      </c>
      <c r="AO230" s="66">
        <v>0.623</v>
      </c>
      <c r="AP230" s="66">
        <v>0.73099999999999998</v>
      </c>
      <c r="AQ230" s="66">
        <v>0.73099999999999998</v>
      </c>
    </row>
    <row r="231" spans="1:43" x14ac:dyDescent="0.2">
      <c r="A231" s="61" t="s">
        <v>482</v>
      </c>
      <c r="B231" s="58" t="s">
        <v>483</v>
      </c>
      <c r="C231" s="65">
        <v>613401</v>
      </c>
      <c r="D231" s="65">
        <v>182416</v>
      </c>
      <c r="E231" s="66">
        <v>0.85399999999999998</v>
      </c>
      <c r="F231" s="65">
        <v>14108</v>
      </c>
      <c r="G231" s="65">
        <v>42324</v>
      </c>
      <c r="H231" s="66">
        <v>0.56499999999999995</v>
      </c>
      <c r="I231" s="65">
        <v>13204</v>
      </c>
      <c r="J231" s="66">
        <v>0.872</v>
      </c>
      <c r="K231" s="65">
        <v>648098184</v>
      </c>
      <c r="L231" s="65">
        <v>874</v>
      </c>
      <c r="M231" s="65">
        <v>741531</v>
      </c>
      <c r="N231" s="65">
        <v>224367</v>
      </c>
      <c r="O231" s="66">
        <v>0.748</v>
      </c>
      <c r="P231" s="65">
        <v>1048</v>
      </c>
      <c r="Q231" s="65">
        <v>1046</v>
      </c>
      <c r="R231" s="65">
        <v>1048</v>
      </c>
      <c r="S231" s="66">
        <v>1.141</v>
      </c>
      <c r="T231" s="66">
        <v>1.615</v>
      </c>
      <c r="U231" s="66">
        <v>0.45900000000000002</v>
      </c>
      <c r="V231" s="65">
        <v>636789363</v>
      </c>
      <c r="W231" s="65">
        <v>659407006</v>
      </c>
      <c r="X231" s="65">
        <v>192447388</v>
      </c>
      <c r="Y231" s="65">
        <v>196097548</v>
      </c>
      <c r="Z231" s="65">
        <v>1075</v>
      </c>
      <c r="AA231" s="65">
        <v>861</v>
      </c>
      <c r="AB231" s="67">
        <v>0.4098</v>
      </c>
      <c r="AC231" s="65">
        <v>36</v>
      </c>
      <c r="AD231" s="66">
        <v>0.1</v>
      </c>
      <c r="AE231" s="66">
        <v>0.61499999999999999</v>
      </c>
      <c r="AF231" s="65">
        <v>907</v>
      </c>
      <c r="AG231" s="65">
        <v>920</v>
      </c>
      <c r="AH231" s="65">
        <v>930</v>
      </c>
      <c r="AI231" s="65">
        <v>709039</v>
      </c>
      <c r="AJ231" s="66">
        <v>0.64800000000000002</v>
      </c>
      <c r="AK231" s="66">
        <v>0.65700000000000003</v>
      </c>
      <c r="AL231" s="66">
        <v>0.75700000000000001</v>
      </c>
      <c r="AM231" s="66">
        <v>0.66600000000000004</v>
      </c>
      <c r="AN231" s="66">
        <v>0.66600000000000004</v>
      </c>
      <c r="AO231" s="66">
        <v>0.53500000000000003</v>
      </c>
      <c r="AP231" s="66">
        <v>0.56599999999999995</v>
      </c>
      <c r="AQ231" s="66">
        <v>0.56599999999999995</v>
      </c>
    </row>
    <row r="232" spans="1:43" x14ac:dyDescent="0.2">
      <c r="A232" s="61" t="s">
        <v>484</v>
      </c>
      <c r="B232" s="58" t="s">
        <v>485</v>
      </c>
      <c r="C232" s="65">
        <v>478987</v>
      </c>
      <c r="D232" s="65">
        <v>166976</v>
      </c>
      <c r="E232" s="66">
        <v>0.72</v>
      </c>
      <c r="F232" s="65">
        <v>15245</v>
      </c>
      <c r="G232" s="65">
        <v>45735</v>
      </c>
      <c r="H232" s="66">
        <v>0.63300000000000001</v>
      </c>
      <c r="I232" s="65">
        <v>12510</v>
      </c>
      <c r="J232" s="66">
        <v>0.89200000000000002</v>
      </c>
      <c r="K232" s="65">
        <v>797503599</v>
      </c>
      <c r="L232" s="65">
        <v>1426</v>
      </c>
      <c r="M232" s="65">
        <v>559259</v>
      </c>
      <c r="N232" s="65">
        <v>197889</v>
      </c>
      <c r="O232" s="66">
        <v>0.66</v>
      </c>
      <c r="P232" s="65">
        <v>1676</v>
      </c>
      <c r="Q232" s="65">
        <v>1626</v>
      </c>
      <c r="R232" s="65">
        <v>1676</v>
      </c>
      <c r="S232" s="66">
        <v>1.141</v>
      </c>
      <c r="T232" s="66">
        <v>1.4419999999999999</v>
      </c>
      <c r="U232" s="66">
        <v>0.52900000000000003</v>
      </c>
      <c r="V232" s="65">
        <v>785517777</v>
      </c>
      <c r="W232" s="65">
        <v>809489422</v>
      </c>
      <c r="X232" s="65">
        <v>271422919</v>
      </c>
      <c r="Y232" s="65">
        <v>282190973</v>
      </c>
      <c r="Z232" s="65">
        <v>1690</v>
      </c>
      <c r="AA232" s="65">
        <v>1457</v>
      </c>
      <c r="AB232" s="67">
        <v>0.38829999999999998</v>
      </c>
      <c r="AC232" s="65">
        <v>11</v>
      </c>
      <c r="AD232" s="66">
        <v>6.2100000000000002E-2</v>
      </c>
      <c r="AE232" s="66">
        <v>0.442</v>
      </c>
      <c r="AF232" s="65">
        <v>1465</v>
      </c>
      <c r="AG232" s="65">
        <v>1472</v>
      </c>
      <c r="AH232" s="65">
        <v>1540</v>
      </c>
      <c r="AI232" s="65">
        <v>525642</v>
      </c>
      <c r="AJ232" s="66">
        <v>0.73099999999999998</v>
      </c>
      <c r="AK232" s="66">
        <v>0.77800000000000002</v>
      </c>
      <c r="AL232" s="66">
        <v>0.878</v>
      </c>
      <c r="AM232" s="66">
        <v>0.77900000000000003</v>
      </c>
      <c r="AN232" s="66">
        <v>0.77900000000000003</v>
      </c>
      <c r="AO232" s="66">
        <v>0.63700000000000001</v>
      </c>
      <c r="AP232" s="66">
        <v>0.67900000000000005</v>
      </c>
      <c r="AQ232" s="66">
        <v>0.67900000000000005</v>
      </c>
    </row>
    <row r="233" spans="1:43" x14ac:dyDescent="0.2">
      <c r="A233" s="61" t="s">
        <v>486</v>
      </c>
      <c r="B233" s="58" t="s">
        <v>487</v>
      </c>
      <c r="C233" s="65">
        <v>215559</v>
      </c>
      <c r="D233" s="65">
        <v>85916</v>
      </c>
      <c r="E233" s="66">
        <v>0.34699999999999998</v>
      </c>
      <c r="F233" s="65">
        <v>14035</v>
      </c>
      <c r="G233" s="65">
        <v>42105</v>
      </c>
      <c r="H233" s="66">
        <v>0.82399999999999995</v>
      </c>
      <c r="I233" s="65">
        <v>7816</v>
      </c>
      <c r="J233" s="66">
        <v>0.94799999999999995</v>
      </c>
      <c r="K233" s="65">
        <v>153263117</v>
      </c>
      <c r="L233" s="65">
        <v>561</v>
      </c>
      <c r="M233" s="65">
        <v>273196</v>
      </c>
      <c r="N233" s="65">
        <v>108888</v>
      </c>
      <c r="O233" s="66">
        <v>0.36299999999999999</v>
      </c>
      <c r="P233" s="65">
        <v>683</v>
      </c>
      <c r="Q233" s="65">
        <v>771</v>
      </c>
      <c r="R233" s="65">
        <v>727</v>
      </c>
      <c r="S233" s="66">
        <v>1.141</v>
      </c>
      <c r="T233" s="66">
        <v>1.786</v>
      </c>
      <c r="U233" s="66">
        <v>0.9</v>
      </c>
      <c r="V233" s="65">
        <v>155140074</v>
      </c>
      <c r="W233" s="65">
        <v>153263117</v>
      </c>
      <c r="X233" s="65">
        <v>60661355</v>
      </c>
      <c r="Y233" s="65">
        <v>61086510</v>
      </c>
      <c r="Z233" s="65">
        <v>711</v>
      </c>
      <c r="AA233" s="65">
        <v>538</v>
      </c>
      <c r="AB233" s="67">
        <v>0.6169</v>
      </c>
      <c r="AC233" s="65">
        <v>54</v>
      </c>
      <c r="AD233" s="66">
        <v>0.19570000000000001</v>
      </c>
      <c r="AE233" s="66">
        <v>0.78600000000000003</v>
      </c>
      <c r="AF233" s="65">
        <v>543</v>
      </c>
      <c r="AG233" s="65">
        <v>555</v>
      </c>
      <c r="AH233" s="65">
        <v>586</v>
      </c>
      <c r="AI233" s="65">
        <v>261541</v>
      </c>
      <c r="AJ233" s="66">
        <v>0.9</v>
      </c>
      <c r="AK233" s="66">
        <v>0.84</v>
      </c>
      <c r="AL233" s="66">
        <v>0.94</v>
      </c>
      <c r="AM233" s="66">
        <v>0.94</v>
      </c>
      <c r="AN233" s="66">
        <v>0.98</v>
      </c>
      <c r="AO233" s="66">
        <v>0.70599999999999996</v>
      </c>
      <c r="AP233" s="66">
        <v>0.84</v>
      </c>
      <c r="AQ233" s="66">
        <v>0.84</v>
      </c>
    </row>
    <row r="234" spans="1:43" x14ac:dyDescent="0.2">
      <c r="A234" s="61" t="s">
        <v>488</v>
      </c>
      <c r="B234" s="58" t="s">
        <v>489</v>
      </c>
      <c r="C234" s="65">
        <v>278095</v>
      </c>
      <c r="D234" s="65">
        <v>107338</v>
      </c>
      <c r="E234" s="66">
        <v>0.44</v>
      </c>
      <c r="F234" s="65">
        <v>12744</v>
      </c>
      <c r="G234" s="65">
        <v>38232</v>
      </c>
      <c r="H234" s="66">
        <v>0.77600000000000002</v>
      </c>
      <c r="I234" s="65">
        <v>6393</v>
      </c>
      <c r="J234" s="66">
        <v>0.93400000000000005</v>
      </c>
      <c r="K234" s="65">
        <v>480240541</v>
      </c>
      <c r="L234" s="65">
        <v>1379</v>
      </c>
      <c r="M234" s="65">
        <v>348252</v>
      </c>
      <c r="N234" s="65">
        <v>134893</v>
      </c>
      <c r="O234" s="66">
        <v>0.45</v>
      </c>
      <c r="P234" s="65">
        <v>1564</v>
      </c>
      <c r="Q234" s="65">
        <v>1663</v>
      </c>
      <c r="R234" s="65">
        <v>1614</v>
      </c>
      <c r="S234" s="66">
        <v>1.141</v>
      </c>
      <c r="T234" s="66">
        <v>1.734</v>
      </c>
      <c r="U234" s="66">
        <v>0.81299999999999994</v>
      </c>
      <c r="V234" s="65">
        <v>478542243</v>
      </c>
      <c r="W234" s="65">
        <v>481938840</v>
      </c>
      <c r="X234" s="65">
        <v>180043351</v>
      </c>
      <c r="Y234" s="65">
        <v>186018097</v>
      </c>
      <c r="Z234" s="65">
        <v>1733</v>
      </c>
      <c r="AA234" s="65">
        <v>1334</v>
      </c>
      <c r="AB234" s="67">
        <v>0.56840000000000002</v>
      </c>
      <c r="AC234" s="65">
        <v>6</v>
      </c>
      <c r="AD234" s="66">
        <v>0.12529999999999999</v>
      </c>
      <c r="AE234" s="66">
        <v>0.73399999999999999</v>
      </c>
      <c r="AF234" s="65">
        <v>1354</v>
      </c>
      <c r="AG234" s="65">
        <v>1355</v>
      </c>
      <c r="AH234" s="65">
        <v>1471</v>
      </c>
      <c r="AI234" s="65">
        <v>327626</v>
      </c>
      <c r="AJ234" s="66">
        <v>0.9</v>
      </c>
      <c r="AK234" s="66">
        <v>0.84099999999999997</v>
      </c>
      <c r="AL234" s="66">
        <v>0.94099999999999995</v>
      </c>
      <c r="AM234" s="66">
        <v>0.9</v>
      </c>
      <c r="AN234" s="66">
        <v>0.9</v>
      </c>
      <c r="AO234" s="66">
        <v>0.54900000000000004</v>
      </c>
      <c r="AP234" s="66">
        <v>0.8</v>
      </c>
      <c r="AQ234" s="66">
        <v>0.8</v>
      </c>
    </row>
    <row r="235" spans="1:43" x14ac:dyDescent="0.2">
      <c r="A235" s="61" t="s">
        <v>490</v>
      </c>
      <c r="B235" s="58" t="s">
        <v>491</v>
      </c>
      <c r="C235" s="65">
        <v>323435</v>
      </c>
      <c r="D235" s="65">
        <v>125718</v>
      </c>
      <c r="E235" s="66">
        <v>0.51400000000000001</v>
      </c>
      <c r="F235" s="65">
        <v>14900</v>
      </c>
      <c r="G235" s="65">
        <v>44700</v>
      </c>
      <c r="H235" s="66">
        <v>0.73799999999999999</v>
      </c>
      <c r="I235" s="65">
        <v>8587</v>
      </c>
      <c r="J235" s="66">
        <v>0.92300000000000004</v>
      </c>
      <c r="K235" s="65">
        <v>237430135</v>
      </c>
      <c r="L235" s="65">
        <v>589</v>
      </c>
      <c r="M235" s="65">
        <v>403107</v>
      </c>
      <c r="N235" s="65">
        <v>156881</v>
      </c>
      <c r="O235" s="66">
        <v>0.52300000000000002</v>
      </c>
      <c r="P235" s="65">
        <v>708</v>
      </c>
      <c r="Q235" s="65">
        <v>707</v>
      </c>
      <c r="R235" s="65">
        <v>708</v>
      </c>
      <c r="S235" s="66">
        <v>1.141</v>
      </c>
      <c r="T235" s="66">
        <v>1.81</v>
      </c>
      <c r="U235" s="66">
        <v>0.75800000000000001</v>
      </c>
      <c r="V235" s="65">
        <v>237135069</v>
      </c>
      <c r="W235" s="65">
        <v>237725201</v>
      </c>
      <c r="X235" s="65">
        <v>87022882</v>
      </c>
      <c r="Y235" s="65">
        <v>92403247</v>
      </c>
      <c r="Z235" s="65">
        <v>735</v>
      </c>
      <c r="AA235" s="65">
        <v>597</v>
      </c>
      <c r="AB235" s="67">
        <v>0.52449999999999997</v>
      </c>
      <c r="AC235" s="65">
        <v>0</v>
      </c>
      <c r="AD235" s="66">
        <v>0.1188</v>
      </c>
      <c r="AE235" s="66">
        <v>0.81</v>
      </c>
      <c r="AF235" s="65">
        <v>601</v>
      </c>
      <c r="AG235" s="65">
        <v>609</v>
      </c>
      <c r="AH235" s="65">
        <v>631</v>
      </c>
      <c r="AI235" s="65">
        <v>376743</v>
      </c>
      <c r="AJ235" s="66">
        <v>0.9</v>
      </c>
      <c r="AK235" s="66">
        <v>0.874</v>
      </c>
      <c r="AL235" s="66">
        <v>0.95</v>
      </c>
      <c r="AM235" s="66">
        <v>0.874</v>
      </c>
      <c r="AN235" s="66">
        <v>0.91200000000000003</v>
      </c>
      <c r="AO235" s="66">
        <v>0.623</v>
      </c>
      <c r="AP235" s="66">
        <v>0.77</v>
      </c>
      <c r="AQ235" s="66">
        <v>0.77</v>
      </c>
    </row>
    <row r="236" spans="1:43" x14ac:dyDescent="0.2">
      <c r="A236" s="61" t="s">
        <v>492</v>
      </c>
      <c r="B236" s="58" t="s">
        <v>493</v>
      </c>
      <c r="C236" s="65">
        <v>313014</v>
      </c>
      <c r="D236" s="65">
        <v>121377</v>
      </c>
      <c r="E236" s="66">
        <v>0.497</v>
      </c>
      <c r="F236" s="65">
        <v>13516</v>
      </c>
      <c r="G236" s="65">
        <v>40548</v>
      </c>
      <c r="H236" s="66">
        <v>0.747</v>
      </c>
      <c r="I236" s="65">
        <v>8288</v>
      </c>
      <c r="J236" s="66">
        <v>0.92600000000000005</v>
      </c>
      <c r="K236" s="65">
        <v>281086825</v>
      </c>
      <c r="L236" s="65">
        <v>728</v>
      </c>
      <c r="M236" s="65">
        <v>386108</v>
      </c>
      <c r="N236" s="65">
        <v>149721</v>
      </c>
      <c r="O236" s="66">
        <v>0.499</v>
      </c>
      <c r="P236" s="65">
        <v>865</v>
      </c>
      <c r="Q236" s="65">
        <v>834</v>
      </c>
      <c r="R236" s="65">
        <v>865</v>
      </c>
      <c r="S236" s="66">
        <v>1.141</v>
      </c>
      <c r="T236" s="66">
        <v>1.597</v>
      </c>
      <c r="U236" s="66">
        <v>0.74099999999999999</v>
      </c>
      <c r="V236" s="65">
        <v>283951261</v>
      </c>
      <c r="W236" s="65">
        <v>281086825</v>
      </c>
      <c r="X236" s="65">
        <v>104738901</v>
      </c>
      <c r="Y236" s="65">
        <v>108997102</v>
      </c>
      <c r="Z236" s="65">
        <v>898</v>
      </c>
      <c r="AA236" s="65">
        <v>698</v>
      </c>
      <c r="AB236" s="67">
        <v>0.45419999999999999</v>
      </c>
      <c r="AC236" s="65">
        <v>12</v>
      </c>
      <c r="AD236" s="66">
        <v>8.0000000000000002E-3</v>
      </c>
      <c r="AE236" s="66">
        <v>0.59699999999999998</v>
      </c>
      <c r="AF236" s="65">
        <v>700</v>
      </c>
      <c r="AG236" s="65">
        <v>716</v>
      </c>
      <c r="AH236" s="65">
        <v>783</v>
      </c>
      <c r="AI236" s="65">
        <v>358987</v>
      </c>
      <c r="AJ236" s="66">
        <v>0.9</v>
      </c>
      <c r="AK236" s="66">
        <v>0.82499999999999996</v>
      </c>
      <c r="AL236" s="66">
        <v>0.92500000000000004</v>
      </c>
      <c r="AM236" s="66">
        <v>0.88100000000000001</v>
      </c>
      <c r="AN236" s="66">
        <v>0.88100000000000001</v>
      </c>
      <c r="AO236" s="66">
        <v>0.61199999999999999</v>
      </c>
      <c r="AP236" s="66">
        <v>0.78100000000000003</v>
      </c>
      <c r="AQ236" s="66">
        <v>0.78100000000000003</v>
      </c>
    </row>
    <row r="237" spans="1:43" x14ac:dyDescent="0.2">
      <c r="A237" s="61" t="s">
        <v>494</v>
      </c>
      <c r="B237" s="58" t="s">
        <v>495</v>
      </c>
      <c r="C237" s="65">
        <v>310629</v>
      </c>
      <c r="D237" s="65">
        <v>92626</v>
      </c>
      <c r="E237" s="66">
        <v>0.433</v>
      </c>
      <c r="F237" s="65">
        <v>14741</v>
      </c>
      <c r="G237" s="65">
        <v>44223</v>
      </c>
      <c r="H237" s="66">
        <v>0.78</v>
      </c>
      <c r="I237" s="65">
        <v>7535</v>
      </c>
      <c r="J237" s="66">
        <v>0.93600000000000005</v>
      </c>
      <c r="K237" s="65">
        <v>83911299</v>
      </c>
      <c r="L237" s="65">
        <v>208</v>
      </c>
      <c r="M237" s="65">
        <v>403419</v>
      </c>
      <c r="N237" s="65">
        <v>121127</v>
      </c>
      <c r="O237" s="66">
        <v>0.40400000000000003</v>
      </c>
      <c r="P237" s="65">
        <v>270</v>
      </c>
      <c r="Q237" s="65">
        <v>287</v>
      </c>
      <c r="R237" s="65">
        <v>279</v>
      </c>
      <c r="S237" s="66">
        <v>1</v>
      </c>
      <c r="T237" s="66">
        <v>1.9630000000000001</v>
      </c>
      <c r="U237" s="66">
        <v>0.873</v>
      </c>
      <c r="V237" s="65">
        <v>83331451</v>
      </c>
      <c r="W237" s="65">
        <v>84491147</v>
      </c>
      <c r="X237" s="65">
        <v>22930148</v>
      </c>
      <c r="Y237" s="65">
        <v>25194439</v>
      </c>
      <c r="Z237" s="65">
        <v>272</v>
      </c>
      <c r="AA237" s="65">
        <v>220</v>
      </c>
      <c r="AB237" s="67">
        <v>0.6169</v>
      </c>
      <c r="AC237" s="65">
        <v>0</v>
      </c>
      <c r="AD237" s="66">
        <v>0.214</v>
      </c>
      <c r="AE237" s="66">
        <v>0.96299999999999997</v>
      </c>
      <c r="AF237" s="65">
        <v>221</v>
      </c>
      <c r="AG237" s="65">
        <v>208</v>
      </c>
      <c r="AH237" s="65">
        <v>219</v>
      </c>
      <c r="AI237" s="65">
        <v>385804</v>
      </c>
      <c r="AJ237" s="66">
        <v>0.9</v>
      </c>
      <c r="AK237" s="66">
        <v>0.86699999999999999</v>
      </c>
      <c r="AL237" s="66">
        <v>0.95</v>
      </c>
      <c r="AM237" s="66">
        <v>0.86699999999999999</v>
      </c>
      <c r="AN237" s="66">
        <v>0.90500000000000003</v>
      </c>
      <c r="AO237" s="66">
        <v>0.56799999999999995</v>
      </c>
      <c r="AP237" s="66">
        <v>0.76400000000000001</v>
      </c>
      <c r="AQ237" s="66">
        <v>0.76400000000000001</v>
      </c>
    </row>
    <row r="238" spans="1:43" x14ac:dyDescent="0.2">
      <c r="A238" s="61" t="s">
        <v>496</v>
      </c>
      <c r="B238" s="58" t="s">
        <v>497</v>
      </c>
      <c r="C238" s="65">
        <v>612671</v>
      </c>
      <c r="D238" s="65">
        <v>270716</v>
      </c>
      <c r="E238" s="66">
        <v>1.046</v>
      </c>
      <c r="F238" s="65">
        <v>13409</v>
      </c>
      <c r="G238" s="65">
        <v>40227</v>
      </c>
      <c r="H238" s="66">
        <v>0.46700000000000003</v>
      </c>
      <c r="I238" s="65">
        <v>14332</v>
      </c>
      <c r="J238" s="66">
        <v>0.84399999999999997</v>
      </c>
      <c r="K238" s="65">
        <v>1019890651</v>
      </c>
      <c r="L238" s="65">
        <v>1407</v>
      </c>
      <c r="M238" s="65">
        <v>724868</v>
      </c>
      <c r="N238" s="65">
        <v>322281</v>
      </c>
      <c r="O238" s="66">
        <v>1.075</v>
      </c>
      <c r="P238" s="65">
        <v>1516</v>
      </c>
      <c r="Q238" s="65">
        <v>1587</v>
      </c>
      <c r="R238" s="65">
        <v>1552</v>
      </c>
      <c r="S238" s="66">
        <v>1</v>
      </c>
      <c r="T238" s="66">
        <v>1.4510000000000001</v>
      </c>
      <c r="U238" s="66">
        <v>0.377</v>
      </c>
      <c r="V238" s="65">
        <v>1013556100</v>
      </c>
      <c r="W238" s="65">
        <v>1026225203</v>
      </c>
      <c r="X238" s="65">
        <v>588042224</v>
      </c>
      <c r="Y238" s="65">
        <v>453450134</v>
      </c>
      <c r="Z238" s="65">
        <v>1675</v>
      </c>
      <c r="AA238" s="65">
        <v>1365</v>
      </c>
      <c r="AB238" s="67">
        <v>0.23960000000000001</v>
      </c>
      <c r="AC238" s="65">
        <v>12</v>
      </c>
      <c r="AD238" s="66">
        <v>5.4600000000000003E-2</v>
      </c>
      <c r="AE238" s="66">
        <v>0.45100000000000001</v>
      </c>
      <c r="AF238" s="65">
        <v>1367</v>
      </c>
      <c r="AG238" s="65">
        <v>1391</v>
      </c>
      <c r="AH238" s="65">
        <v>1512</v>
      </c>
      <c r="AI238" s="65">
        <v>678720</v>
      </c>
      <c r="AJ238" s="66">
        <v>0.66200000000000003</v>
      </c>
      <c r="AK238" s="66">
        <v>0.66700000000000004</v>
      </c>
      <c r="AL238" s="66">
        <v>0.76700000000000002</v>
      </c>
      <c r="AM238" s="66">
        <v>0.68500000000000005</v>
      </c>
      <c r="AN238" s="66">
        <v>0.68500000000000005</v>
      </c>
      <c r="AO238" s="66">
        <v>0.57499999999999996</v>
      </c>
      <c r="AP238" s="66">
        <v>0.58499999999999996</v>
      </c>
      <c r="AQ238" s="66">
        <v>0.58499999999999996</v>
      </c>
    </row>
    <row r="239" spans="1:43" x14ac:dyDescent="0.2">
      <c r="A239" s="61" t="s">
        <v>498</v>
      </c>
      <c r="B239" s="58" t="s">
        <v>499</v>
      </c>
      <c r="C239" s="65">
        <v>458211</v>
      </c>
      <c r="D239" s="65">
        <v>113154</v>
      </c>
      <c r="E239" s="66">
        <v>0.58699999999999997</v>
      </c>
      <c r="F239" s="65">
        <v>16310</v>
      </c>
      <c r="G239" s="65">
        <v>48930</v>
      </c>
      <c r="H239" s="66">
        <v>0.70099999999999996</v>
      </c>
      <c r="I239" s="65">
        <v>12424</v>
      </c>
      <c r="J239" s="66">
        <v>0.91200000000000003</v>
      </c>
      <c r="K239" s="65">
        <v>193823583</v>
      </c>
      <c r="L239" s="65">
        <v>343</v>
      </c>
      <c r="M239" s="65">
        <v>565083</v>
      </c>
      <c r="N239" s="65">
        <v>139546</v>
      </c>
      <c r="O239" s="66">
        <v>0.46500000000000002</v>
      </c>
      <c r="P239" s="65">
        <v>409</v>
      </c>
      <c r="Q239" s="65">
        <v>413</v>
      </c>
      <c r="R239" s="65">
        <v>411</v>
      </c>
      <c r="S239" s="66">
        <v>1</v>
      </c>
      <c r="T239" s="66">
        <v>1.903</v>
      </c>
      <c r="U239" s="66">
        <v>0.66500000000000004</v>
      </c>
      <c r="V239" s="65">
        <v>194001795</v>
      </c>
      <c r="W239" s="65">
        <v>193823583</v>
      </c>
      <c r="X239" s="65">
        <v>44043826</v>
      </c>
      <c r="Y239" s="65">
        <v>47864564</v>
      </c>
      <c r="Z239" s="65">
        <v>423</v>
      </c>
      <c r="AA239" s="65">
        <v>333</v>
      </c>
      <c r="AB239" s="67">
        <v>0.56840000000000002</v>
      </c>
      <c r="AC239" s="65">
        <v>3</v>
      </c>
      <c r="AD239" s="66">
        <v>0.16830000000000001</v>
      </c>
      <c r="AE239" s="66">
        <v>0.90300000000000002</v>
      </c>
      <c r="AF239" s="65">
        <v>333</v>
      </c>
      <c r="AG239" s="65">
        <v>336</v>
      </c>
      <c r="AH239" s="65">
        <v>367</v>
      </c>
      <c r="AI239" s="65">
        <v>528129</v>
      </c>
      <c r="AJ239" s="66">
        <v>0.872</v>
      </c>
      <c r="AK239" s="66">
        <v>0.83199999999999996</v>
      </c>
      <c r="AL239" s="66">
        <v>0.93200000000000005</v>
      </c>
      <c r="AM239" s="66">
        <v>0.83199999999999996</v>
      </c>
      <c r="AN239" s="66">
        <v>0.86799999999999999</v>
      </c>
      <c r="AO239" s="66">
        <v>0.62</v>
      </c>
      <c r="AP239" s="66">
        <v>0.67700000000000005</v>
      </c>
      <c r="AQ239" s="66">
        <v>0.67700000000000005</v>
      </c>
    </row>
    <row r="240" spans="1:43" x14ac:dyDescent="0.2">
      <c r="A240" s="61" t="s">
        <v>500</v>
      </c>
      <c r="B240" s="58" t="s">
        <v>501</v>
      </c>
      <c r="C240" s="65">
        <v>382497</v>
      </c>
      <c r="D240" s="65">
        <v>117962</v>
      </c>
      <c r="E240" s="66">
        <v>0.54200000000000004</v>
      </c>
      <c r="F240" s="65">
        <v>15626</v>
      </c>
      <c r="G240" s="65">
        <v>46878</v>
      </c>
      <c r="H240" s="66">
        <v>0.72399999999999998</v>
      </c>
      <c r="I240" s="65">
        <v>8022</v>
      </c>
      <c r="J240" s="66">
        <v>0.91900000000000004</v>
      </c>
      <c r="K240" s="65">
        <v>289932894</v>
      </c>
      <c r="L240" s="65">
        <v>621</v>
      </c>
      <c r="M240" s="65">
        <v>466880</v>
      </c>
      <c r="N240" s="65">
        <v>143986</v>
      </c>
      <c r="O240" s="66">
        <v>0.48</v>
      </c>
      <c r="P240" s="65">
        <v>708</v>
      </c>
      <c r="Q240" s="65">
        <v>714</v>
      </c>
      <c r="R240" s="65">
        <v>711</v>
      </c>
      <c r="S240" s="66">
        <v>1</v>
      </c>
      <c r="T240" s="66">
        <v>1.823</v>
      </c>
      <c r="U240" s="66">
        <v>0.71899999999999997</v>
      </c>
      <c r="V240" s="65">
        <v>294585622</v>
      </c>
      <c r="W240" s="65">
        <v>289932894</v>
      </c>
      <c r="X240" s="65">
        <v>85957512</v>
      </c>
      <c r="Y240" s="65">
        <v>89415804</v>
      </c>
      <c r="Z240" s="65">
        <v>758</v>
      </c>
      <c r="AA240" s="65">
        <v>601</v>
      </c>
      <c r="AB240" s="67">
        <v>0.57650000000000001</v>
      </c>
      <c r="AC240" s="65">
        <v>0</v>
      </c>
      <c r="AD240" s="66">
        <v>0.16489999999999999</v>
      </c>
      <c r="AE240" s="66">
        <v>0.82299999999999995</v>
      </c>
      <c r="AF240" s="65">
        <v>603</v>
      </c>
      <c r="AG240" s="65">
        <v>615</v>
      </c>
      <c r="AH240" s="65">
        <v>655</v>
      </c>
      <c r="AI240" s="65">
        <v>442645</v>
      </c>
      <c r="AJ240" s="66">
        <v>0.9</v>
      </c>
      <c r="AK240" s="66">
        <v>0.84899999999999998</v>
      </c>
      <c r="AL240" s="66">
        <v>0.94899999999999995</v>
      </c>
      <c r="AM240" s="66">
        <v>0.84899999999999998</v>
      </c>
      <c r="AN240" s="66">
        <v>0.88600000000000001</v>
      </c>
      <c r="AO240" s="66">
        <v>0.51600000000000001</v>
      </c>
      <c r="AP240" s="66">
        <v>0.73</v>
      </c>
      <c r="AQ240" s="66">
        <v>0.73</v>
      </c>
    </row>
    <row r="241" spans="1:43" x14ac:dyDescent="0.2">
      <c r="A241" s="61" t="s">
        <v>502</v>
      </c>
      <c r="B241" s="58" t="s">
        <v>503</v>
      </c>
      <c r="C241" s="65">
        <v>593889</v>
      </c>
      <c r="D241" s="65">
        <v>206375</v>
      </c>
      <c r="E241" s="66">
        <v>0.89200000000000002</v>
      </c>
      <c r="F241" s="65">
        <v>15359</v>
      </c>
      <c r="G241" s="65">
        <v>46077</v>
      </c>
      <c r="H241" s="66">
        <v>0.54600000000000004</v>
      </c>
      <c r="I241" s="65">
        <v>13909</v>
      </c>
      <c r="J241" s="66">
        <v>0.86699999999999999</v>
      </c>
      <c r="K241" s="65">
        <v>382819574</v>
      </c>
      <c r="L241" s="65">
        <v>538</v>
      </c>
      <c r="M241" s="65">
        <v>711560</v>
      </c>
      <c r="N241" s="65">
        <v>250872</v>
      </c>
      <c r="O241" s="66">
        <v>0.83699999999999997</v>
      </c>
      <c r="P241" s="65">
        <v>644</v>
      </c>
      <c r="Q241" s="65">
        <v>634</v>
      </c>
      <c r="R241" s="65">
        <v>644</v>
      </c>
      <c r="S241" s="66">
        <v>1</v>
      </c>
      <c r="T241" s="66">
        <v>1.6060000000000001</v>
      </c>
      <c r="U241" s="66">
        <v>0.44600000000000001</v>
      </c>
      <c r="V241" s="65">
        <v>377235244</v>
      </c>
      <c r="W241" s="65">
        <v>388403905</v>
      </c>
      <c r="X241" s="65">
        <v>129219837</v>
      </c>
      <c r="Y241" s="65">
        <v>134969527</v>
      </c>
      <c r="Z241" s="65">
        <v>654</v>
      </c>
      <c r="AA241" s="65">
        <v>559</v>
      </c>
      <c r="AB241" s="67">
        <v>0.34200000000000003</v>
      </c>
      <c r="AC241" s="65">
        <v>8</v>
      </c>
      <c r="AD241" s="66">
        <v>0.1633</v>
      </c>
      <c r="AE241" s="66">
        <v>0.60599999999999998</v>
      </c>
      <c r="AF241" s="65">
        <v>629</v>
      </c>
      <c r="AG241" s="65">
        <v>558</v>
      </c>
      <c r="AH241" s="65">
        <v>576</v>
      </c>
      <c r="AI241" s="65">
        <v>674312</v>
      </c>
      <c r="AJ241" s="66">
        <v>0.66900000000000004</v>
      </c>
      <c r="AK241" s="66">
        <v>0.76</v>
      </c>
      <c r="AL241" s="66">
        <v>0.86</v>
      </c>
      <c r="AM241" s="66">
        <v>0.76</v>
      </c>
      <c r="AN241" s="66">
        <v>0.76</v>
      </c>
      <c r="AO241" s="66">
        <v>0.58799999999999997</v>
      </c>
      <c r="AP241" s="66">
        <v>0.58699999999999997</v>
      </c>
      <c r="AQ241" s="66">
        <v>0.58799999999999997</v>
      </c>
    </row>
    <row r="242" spans="1:43" x14ac:dyDescent="0.2">
      <c r="A242" s="61" t="s">
        <v>504</v>
      </c>
      <c r="B242" s="58" t="s">
        <v>505</v>
      </c>
      <c r="C242" s="65">
        <v>306528</v>
      </c>
      <c r="D242" s="65">
        <v>122812</v>
      </c>
      <c r="E242" s="66">
        <v>0.495</v>
      </c>
      <c r="F242" s="65">
        <v>13693</v>
      </c>
      <c r="G242" s="65">
        <v>41079</v>
      </c>
      <c r="H242" s="66">
        <v>0.748</v>
      </c>
      <c r="I242" s="65">
        <v>9426</v>
      </c>
      <c r="J242" s="66">
        <v>0.92600000000000005</v>
      </c>
      <c r="K242" s="65">
        <v>491605276</v>
      </c>
      <c r="L242" s="65">
        <v>1325</v>
      </c>
      <c r="M242" s="65">
        <v>371022</v>
      </c>
      <c r="N242" s="65">
        <v>148764</v>
      </c>
      <c r="O242" s="66">
        <v>0.496</v>
      </c>
      <c r="P242" s="65">
        <v>1586</v>
      </c>
      <c r="Q242" s="65">
        <v>1536</v>
      </c>
      <c r="R242" s="65">
        <v>1586</v>
      </c>
      <c r="S242" s="66">
        <v>1</v>
      </c>
      <c r="T242" s="66">
        <v>1.478</v>
      </c>
      <c r="U242" s="66">
        <v>0.74399999999999999</v>
      </c>
      <c r="V242" s="65">
        <v>491231845</v>
      </c>
      <c r="W242" s="65">
        <v>491978708</v>
      </c>
      <c r="X242" s="65">
        <v>187683874</v>
      </c>
      <c r="Y242" s="65">
        <v>197113308</v>
      </c>
      <c r="Z242" s="65">
        <v>1605</v>
      </c>
      <c r="AA242" s="65">
        <v>1316</v>
      </c>
      <c r="AB242" s="67">
        <v>0.59830000000000005</v>
      </c>
      <c r="AC242" s="65">
        <v>8</v>
      </c>
      <c r="AD242" s="66">
        <v>8.3299999999999999E-2</v>
      </c>
      <c r="AE242" s="66">
        <v>0.47799999999999998</v>
      </c>
      <c r="AF242" s="65">
        <v>1321</v>
      </c>
      <c r="AG242" s="65">
        <v>1346</v>
      </c>
      <c r="AH242" s="65">
        <v>1393</v>
      </c>
      <c r="AI242" s="65">
        <v>353179</v>
      </c>
      <c r="AJ242" s="66">
        <v>0.9</v>
      </c>
      <c r="AK242" s="66">
        <v>0.81499999999999995</v>
      </c>
      <c r="AL242" s="66">
        <v>0.91500000000000004</v>
      </c>
      <c r="AM242" s="66">
        <v>0.88400000000000001</v>
      </c>
      <c r="AN242" s="66">
        <v>0.88400000000000001</v>
      </c>
      <c r="AO242" s="66">
        <v>0.68200000000000005</v>
      </c>
      <c r="AP242" s="66">
        <v>0.78400000000000003</v>
      </c>
      <c r="AQ242" s="66">
        <v>0.78400000000000003</v>
      </c>
    </row>
    <row r="243" spans="1:43" x14ac:dyDescent="0.2">
      <c r="A243" s="61" t="s">
        <v>506</v>
      </c>
      <c r="B243" s="58" t="s">
        <v>507</v>
      </c>
      <c r="C243" s="65">
        <v>314611</v>
      </c>
      <c r="D243" s="65">
        <v>120337</v>
      </c>
      <c r="E243" s="66">
        <v>0.496</v>
      </c>
      <c r="F243" s="65">
        <v>13380</v>
      </c>
      <c r="G243" s="65">
        <v>40140</v>
      </c>
      <c r="H243" s="66">
        <v>0.748</v>
      </c>
      <c r="I243" s="65">
        <v>7602</v>
      </c>
      <c r="J243" s="66">
        <v>0.92600000000000005</v>
      </c>
      <c r="K243" s="65">
        <v>169532105</v>
      </c>
      <c r="L243" s="65">
        <v>447</v>
      </c>
      <c r="M243" s="65">
        <v>379266</v>
      </c>
      <c r="N243" s="65">
        <v>145373</v>
      </c>
      <c r="O243" s="66">
        <v>0.48499999999999999</v>
      </c>
      <c r="P243" s="65">
        <v>562</v>
      </c>
      <c r="Q243" s="65">
        <v>527</v>
      </c>
      <c r="R243" s="65">
        <v>562</v>
      </c>
      <c r="S243" s="66">
        <v>1</v>
      </c>
      <c r="T243" s="66">
        <v>1.746</v>
      </c>
      <c r="U243" s="66">
        <v>0.751</v>
      </c>
      <c r="V243" s="65">
        <v>169173848</v>
      </c>
      <c r="W243" s="65">
        <v>169890363</v>
      </c>
      <c r="X243" s="65">
        <v>59299374</v>
      </c>
      <c r="Y243" s="65">
        <v>64982045</v>
      </c>
      <c r="Z243" s="65">
        <v>540</v>
      </c>
      <c r="AA243" s="65">
        <v>466</v>
      </c>
      <c r="AB243" s="67">
        <v>0.52629999999999999</v>
      </c>
      <c r="AC243" s="65">
        <v>3</v>
      </c>
      <c r="AD243" s="66">
        <v>0.1147</v>
      </c>
      <c r="AE243" s="66">
        <v>0.746</v>
      </c>
      <c r="AF243" s="65">
        <v>466</v>
      </c>
      <c r="AG243" s="65">
        <v>444</v>
      </c>
      <c r="AH243" s="65">
        <v>472</v>
      </c>
      <c r="AI243" s="65">
        <v>359937</v>
      </c>
      <c r="AJ243" s="66">
        <v>0.9</v>
      </c>
      <c r="AK243" s="66">
        <v>0.84799999999999998</v>
      </c>
      <c r="AL243" s="66">
        <v>0.94799999999999995</v>
      </c>
      <c r="AM243" s="66">
        <v>0.88</v>
      </c>
      <c r="AN243" s="66">
        <v>0.88</v>
      </c>
      <c r="AO243" s="66">
        <v>0.59199999999999997</v>
      </c>
      <c r="AP243" s="66">
        <v>0.78</v>
      </c>
      <c r="AQ243" s="66">
        <v>0.78</v>
      </c>
    </row>
    <row r="244" spans="1:43" x14ac:dyDescent="0.2">
      <c r="A244" s="61" t="s">
        <v>508</v>
      </c>
      <c r="B244" s="58" t="s">
        <v>509</v>
      </c>
      <c r="C244" s="65">
        <v>296140</v>
      </c>
      <c r="D244" s="65">
        <v>125107</v>
      </c>
      <c r="E244" s="66">
        <v>0.49199999999999999</v>
      </c>
      <c r="F244" s="65">
        <v>14050</v>
      </c>
      <c r="G244" s="65">
        <v>42150</v>
      </c>
      <c r="H244" s="66">
        <v>0.75</v>
      </c>
      <c r="I244" s="65">
        <v>9344</v>
      </c>
      <c r="J244" s="66">
        <v>0.92700000000000005</v>
      </c>
      <c r="K244" s="65">
        <v>716835636</v>
      </c>
      <c r="L244" s="65">
        <v>1935</v>
      </c>
      <c r="M244" s="65">
        <v>370457</v>
      </c>
      <c r="N244" s="65">
        <v>157370</v>
      </c>
      <c r="O244" s="66">
        <v>0.52500000000000002</v>
      </c>
      <c r="P244" s="65">
        <v>2335</v>
      </c>
      <c r="Q244" s="65">
        <v>2395</v>
      </c>
      <c r="R244" s="65">
        <v>2365</v>
      </c>
      <c r="S244" s="66">
        <v>1</v>
      </c>
      <c r="T244" s="66">
        <v>1.4510000000000001</v>
      </c>
      <c r="U244" s="66">
        <v>0.74399999999999999</v>
      </c>
      <c r="V244" s="65">
        <v>712865336</v>
      </c>
      <c r="W244" s="65">
        <v>720805937</v>
      </c>
      <c r="X244" s="65">
        <v>299769724</v>
      </c>
      <c r="Y244" s="65">
        <v>304511185</v>
      </c>
      <c r="Z244" s="65">
        <v>2434</v>
      </c>
      <c r="AA244" s="65">
        <v>1912</v>
      </c>
      <c r="AB244" s="67">
        <v>0.56799999999999995</v>
      </c>
      <c r="AC244" s="65">
        <v>21</v>
      </c>
      <c r="AD244" s="66">
        <v>0.11749999999999999</v>
      </c>
      <c r="AE244" s="66">
        <v>0.45100000000000001</v>
      </c>
      <c r="AF244" s="65">
        <v>2046</v>
      </c>
      <c r="AG244" s="65">
        <v>1977</v>
      </c>
      <c r="AH244" s="65">
        <v>2042</v>
      </c>
      <c r="AI244" s="65">
        <v>352990</v>
      </c>
      <c r="AJ244" s="66">
        <v>0.9</v>
      </c>
      <c r="AK244" s="66">
        <v>0.81699999999999995</v>
      </c>
      <c r="AL244" s="66">
        <v>0.91700000000000004</v>
      </c>
      <c r="AM244" s="66">
        <v>0.88400000000000001</v>
      </c>
      <c r="AN244" s="66">
        <v>0.88400000000000001</v>
      </c>
      <c r="AO244" s="66">
        <v>0.67800000000000005</v>
      </c>
      <c r="AP244" s="66">
        <v>0.78400000000000003</v>
      </c>
      <c r="AQ244" s="66">
        <v>0.78400000000000003</v>
      </c>
    </row>
    <row r="245" spans="1:43" x14ac:dyDescent="0.2">
      <c r="A245" s="61" t="s">
        <v>510</v>
      </c>
      <c r="B245" s="58" t="s">
        <v>511</v>
      </c>
      <c r="C245" s="65">
        <v>236469</v>
      </c>
      <c r="D245" s="65">
        <v>108238</v>
      </c>
      <c r="E245" s="66">
        <v>0.41099999999999998</v>
      </c>
      <c r="F245" s="65">
        <v>14204</v>
      </c>
      <c r="G245" s="65">
        <v>42612</v>
      </c>
      <c r="H245" s="66">
        <v>0.79100000000000004</v>
      </c>
      <c r="I245" s="65">
        <v>5655</v>
      </c>
      <c r="J245" s="66">
        <v>0.93899999999999995</v>
      </c>
      <c r="K245" s="65">
        <v>115019193</v>
      </c>
      <c r="L245" s="65">
        <v>410</v>
      </c>
      <c r="M245" s="65">
        <v>280534</v>
      </c>
      <c r="N245" s="65">
        <v>129094</v>
      </c>
      <c r="O245" s="66">
        <v>0.43</v>
      </c>
      <c r="P245" s="65">
        <v>491</v>
      </c>
      <c r="Q245" s="65">
        <v>480</v>
      </c>
      <c r="R245" s="65">
        <v>491</v>
      </c>
      <c r="S245" s="66">
        <v>1</v>
      </c>
      <c r="T245" s="66">
        <v>1.7490000000000001</v>
      </c>
      <c r="U245" s="66">
        <v>0.89700000000000002</v>
      </c>
      <c r="V245" s="65">
        <v>114405033</v>
      </c>
      <c r="W245" s="65">
        <v>115633354</v>
      </c>
      <c r="X245" s="65">
        <v>49552764</v>
      </c>
      <c r="Y245" s="65">
        <v>52928595</v>
      </c>
      <c r="Z245" s="65">
        <v>489</v>
      </c>
      <c r="AA245" s="65">
        <v>419</v>
      </c>
      <c r="AB245" s="67">
        <v>0.53510000000000002</v>
      </c>
      <c r="AC245" s="65">
        <v>1</v>
      </c>
      <c r="AD245" s="66">
        <v>0.14380000000000001</v>
      </c>
      <c r="AE245" s="66">
        <v>0.749</v>
      </c>
      <c r="AF245" s="65">
        <v>420</v>
      </c>
      <c r="AG245" s="65">
        <v>417</v>
      </c>
      <c r="AH245" s="65">
        <v>434</v>
      </c>
      <c r="AI245" s="65">
        <v>266436</v>
      </c>
      <c r="AJ245" s="66">
        <v>0.9</v>
      </c>
      <c r="AK245" s="66">
        <v>0.88200000000000001</v>
      </c>
      <c r="AL245" s="66">
        <v>0.95</v>
      </c>
      <c r="AM245" s="66">
        <v>0.93700000000000006</v>
      </c>
      <c r="AN245" s="66">
        <v>0.97799999999999998</v>
      </c>
      <c r="AO245" s="66">
        <v>0.60399999999999998</v>
      </c>
      <c r="AP245" s="66">
        <v>0.83699999999999997</v>
      </c>
      <c r="AQ245" s="66">
        <v>0.83699999999999997</v>
      </c>
    </row>
    <row r="246" spans="1:43" x14ac:dyDescent="0.2">
      <c r="A246" s="61" t="s">
        <v>512</v>
      </c>
      <c r="B246" s="58" t="s">
        <v>513</v>
      </c>
      <c r="C246" s="65">
        <v>338758</v>
      </c>
      <c r="D246" s="65">
        <v>156856</v>
      </c>
      <c r="E246" s="66">
        <v>0.59299999999999997</v>
      </c>
      <c r="F246" s="65">
        <v>12534</v>
      </c>
      <c r="G246" s="65">
        <v>37602</v>
      </c>
      <c r="H246" s="66">
        <v>0.69799999999999995</v>
      </c>
      <c r="I246" s="65">
        <v>9601</v>
      </c>
      <c r="J246" s="66">
        <v>0.91200000000000003</v>
      </c>
      <c r="K246" s="65">
        <v>794731400</v>
      </c>
      <c r="L246" s="65">
        <v>1972</v>
      </c>
      <c r="M246" s="65">
        <v>403007</v>
      </c>
      <c r="N246" s="65">
        <v>189071</v>
      </c>
      <c r="O246" s="66">
        <v>0.63</v>
      </c>
      <c r="P246" s="65">
        <v>2241</v>
      </c>
      <c r="Q246" s="65">
        <v>2336</v>
      </c>
      <c r="R246" s="65">
        <v>2289</v>
      </c>
      <c r="S246" s="66">
        <v>1</v>
      </c>
      <c r="T246" s="66">
        <v>1.319</v>
      </c>
      <c r="U246" s="66">
        <v>0.63200000000000001</v>
      </c>
      <c r="V246" s="65">
        <v>784234161</v>
      </c>
      <c r="W246" s="65">
        <v>805228639</v>
      </c>
      <c r="X246" s="65">
        <v>344133465</v>
      </c>
      <c r="Y246" s="65">
        <v>372848323</v>
      </c>
      <c r="Z246" s="65">
        <v>2377</v>
      </c>
      <c r="AA246" s="65">
        <v>1914</v>
      </c>
      <c r="AB246" s="67">
        <v>0.39729999999999999</v>
      </c>
      <c r="AC246" s="65">
        <v>4</v>
      </c>
      <c r="AD246" s="66">
        <v>9.1600000000000001E-2</v>
      </c>
      <c r="AE246" s="66">
        <v>0.31900000000000001</v>
      </c>
      <c r="AF246" s="65">
        <v>1916</v>
      </c>
      <c r="AG246" s="65">
        <v>1935</v>
      </c>
      <c r="AH246" s="65">
        <v>2097</v>
      </c>
      <c r="AI246" s="65">
        <v>383990</v>
      </c>
      <c r="AJ246" s="66">
        <v>0.80900000000000005</v>
      </c>
      <c r="AK246" s="66">
        <v>0.81799999999999995</v>
      </c>
      <c r="AL246" s="66">
        <v>0.91800000000000004</v>
      </c>
      <c r="AM246" s="66">
        <v>0.86499999999999999</v>
      </c>
      <c r="AN246" s="66">
        <v>0.86499999999999999</v>
      </c>
      <c r="AO246" s="66">
        <v>0.64700000000000002</v>
      </c>
      <c r="AP246" s="66">
        <v>0.76500000000000001</v>
      </c>
      <c r="AQ246" s="66">
        <v>0.76500000000000001</v>
      </c>
    </row>
    <row r="247" spans="1:43" x14ac:dyDescent="0.2">
      <c r="A247" s="61" t="s">
        <v>514</v>
      </c>
      <c r="B247" s="58" t="s">
        <v>515</v>
      </c>
      <c r="C247" s="65">
        <v>477213</v>
      </c>
      <c r="D247" s="65">
        <v>261436</v>
      </c>
      <c r="E247" s="66">
        <v>0.92300000000000004</v>
      </c>
      <c r="F247" s="65">
        <v>13332</v>
      </c>
      <c r="G247" s="65">
        <v>39996</v>
      </c>
      <c r="H247" s="66">
        <v>0.53</v>
      </c>
      <c r="I247" s="65">
        <v>16357</v>
      </c>
      <c r="J247" s="66">
        <v>0.86199999999999999</v>
      </c>
      <c r="K247" s="65">
        <v>2024901260</v>
      </c>
      <c r="L247" s="65">
        <v>3527</v>
      </c>
      <c r="M247" s="65">
        <v>574114</v>
      </c>
      <c r="N247" s="65">
        <v>322886</v>
      </c>
      <c r="O247" s="66">
        <v>1.077</v>
      </c>
      <c r="P247" s="65">
        <v>4245</v>
      </c>
      <c r="Q247" s="65">
        <v>4268</v>
      </c>
      <c r="R247" s="65">
        <v>4257</v>
      </c>
      <c r="S247" s="66">
        <v>1.141</v>
      </c>
      <c r="T247" s="66">
        <v>1.153</v>
      </c>
      <c r="U247" s="66">
        <v>0.435</v>
      </c>
      <c r="V247" s="65">
        <v>1971061558</v>
      </c>
      <c r="W247" s="65">
        <v>2078740962</v>
      </c>
      <c r="X247" s="65">
        <v>1070666833</v>
      </c>
      <c r="Y247" s="65">
        <v>1138818978</v>
      </c>
      <c r="Z247" s="65">
        <v>4356</v>
      </c>
      <c r="AA247" s="65">
        <v>3554</v>
      </c>
      <c r="AB247" s="67">
        <v>0.16880000000000001</v>
      </c>
      <c r="AC247" s="65">
        <v>160</v>
      </c>
      <c r="AD247" s="66">
        <v>3.3000000000000002E-2</v>
      </c>
      <c r="AE247" s="66">
        <v>0.153</v>
      </c>
      <c r="AF247" s="65">
        <v>5396</v>
      </c>
      <c r="AG247" s="65">
        <v>3905</v>
      </c>
      <c r="AH247" s="65">
        <v>3835</v>
      </c>
      <c r="AI247" s="65">
        <v>542044</v>
      </c>
      <c r="AJ247" s="66">
        <v>0.71099999999999997</v>
      </c>
      <c r="AK247" s="66">
        <v>0.66800000000000004</v>
      </c>
      <c r="AL247" s="66">
        <v>0.76800000000000002</v>
      </c>
      <c r="AM247" s="66">
        <v>0.76800000000000002</v>
      </c>
      <c r="AN247" s="66">
        <v>0.76800000000000002</v>
      </c>
      <c r="AO247" s="66">
        <v>0.70899999999999996</v>
      </c>
      <c r="AP247" s="66">
        <v>0.66800000000000004</v>
      </c>
      <c r="AQ247" s="66">
        <v>0.70899999999999996</v>
      </c>
    </row>
    <row r="248" spans="1:43" x14ac:dyDescent="0.2">
      <c r="A248" s="61" t="s">
        <v>516</v>
      </c>
      <c r="B248" s="58" t="s">
        <v>517</v>
      </c>
      <c r="C248" s="65">
        <v>413203</v>
      </c>
      <c r="D248" s="65">
        <v>174235</v>
      </c>
      <c r="E248" s="66">
        <v>0.68600000000000005</v>
      </c>
      <c r="F248" s="65">
        <v>15845</v>
      </c>
      <c r="G248" s="65">
        <v>47535</v>
      </c>
      <c r="H248" s="66">
        <v>0.65100000000000002</v>
      </c>
      <c r="I248" s="65">
        <v>15259</v>
      </c>
      <c r="J248" s="66">
        <v>0.89800000000000002</v>
      </c>
      <c r="K248" s="65">
        <v>1939506540</v>
      </c>
      <c r="L248" s="65">
        <v>3810</v>
      </c>
      <c r="M248" s="65">
        <v>509056</v>
      </c>
      <c r="N248" s="65">
        <v>215027</v>
      </c>
      <c r="O248" s="66">
        <v>0.71699999999999997</v>
      </c>
      <c r="P248" s="65">
        <v>4584</v>
      </c>
      <c r="Q248" s="65">
        <v>4800</v>
      </c>
      <c r="R248" s="65">
        <v>4692</v>
      </c>
      <c r="S248" s="66">
        <v>1.141</v>
      </c>
      <c r="T248" s="66">
        <v>1.3859999999999999</v>
      </c>
      <c r="U248" s="66">
        <v>0.55100000000000005</v>
      </c>
      <c r="V248" s="65">
        <v>1936128077</v>
      </c>
      <c r="W248" s="65">
        <v>1942885004</v>
      </c>
      <c r="X248" s="65">
        <v>769253906</v>
      </c>
      <c r="Y248" s="65">
        <v>819253654</v>
      </c>
      <c r="Z248" s="65">
        <v>4702</v>
      </c>
      <c r="AA248" s="65">
        <v>3869</v>
      </c>
      <c r="AB248" s="67">
        <v>0.49690000000000001</v>
      </c>
      <c r="AC248" s="65">
        <v>172</v>
      </c>
      <c r="AD248" s="66">
        <v>6.3399999999999998E-2</v>
      </c>
      <c r="AE248" s="66">
        <v>0.38600000000000001</v>
      </c>
      <c r="AF248" s="65">
        <v>4371</v>
      </c>
      <c r="AG248" s="65">
        <v>4186</v>
      </c>
      <c r="AH248" s="65">
        <v>4066</v>
      </c>
      <c r="AI248" s="65">
        <v>477836</v>
      </c>
      <c r="AJ248" s="66">
        <v>0.746</v>
      </c>
      <c r="AK248" s="66">
        <v>0.755</v>
      </c>
      <c r="AL248" s="66">
        <v>0.85499999999999998</v>
      </c>
      <c r="AM248" s="66">
        <v>0.80800000000000005</v>
      </c>
      <c r="AN248" s="66">
        <v>0.80800000000000005</v>
      </c>
      <c r="AO248" s="66">
        <v>0.73699999999999999</v>
      </c>
      <c r="AP248" s="66">
        <v>0.70799999999999996</v>
      </c>
      <c r="AQ248" s="66">
        <v>0.73699999999999999</v>
      </c>
    </row>
    <row r="249" spans="1:43" x14ac:dyDescent="0.2">
      <c r="A249" s="61" t="s">
        <v>518</v>
      </c>
      <c r="B249" s="58" t="s">
        <v>519</v>
      </c>
      <c r="C249" s="65">
        <v>340425</v>
      </c>
      <c r="D249" s="65">
        <v>151392</v>
      </c>
      <c r="E249" s="66">
        <v>0.58199999999999996</v>
      </c>
      <c r="F249" s="65">
        <v>13116</v>
      </c>
      <c r="G249" s="65">
        <v>39348</v>
      </c>
      <c r="H249" s="66">
        <v>0.70399999999999996</v>
      </c>
      <c r="I249" s="65">
        <v>11183</v>
      </c>
      <c r="J249" s="66">
        <v>0.91300000000000003</v>
      </c>
      <c r="K249" s="65">
        <v>4377660278</v>
      </c>
      <c r="L249" s="65">
        <v>10827</v>
      </c>
      <c r="M249" s="65">
        <v>404328</v>
      </c>
      <c r="N249" s="65">
        <v>180001</v>
      </c>
      <c r="O249" s="66">
        <v>0.6</v>
      </c>
      <c r="P249" s="65">
        <v>12766</v>
      </c>
      <c r="Q249" s="65">
        <v>12573</v>
      </c>
      <c r="R249" s="65">
        <v>12766</v>
      </c>
      <c r="S249" s="66">
        <v>1.141</v>
      </c>
      <c r="T249" s="66">
        <v>1.413</v>
      </c>
      <c r="U249" s="66">
        <v>0.63400000000000001</v>
      </c>
      <c r="V249" s="65">
        <v>4373022271</v>
      </c>
      <c r="W249" s="65">
        <v>4382298285</v>
      </c>
      <c r="X249" s="65">
        <v>1865436051</v>
      </c>
      <c r="Y249" s="65">
        <v>1948873662</v>
      </c>
      <c r="Z249" s="65">
        <v>12873</v>
      </c>
      <c r="AA249" s="65">
        <v>10830</v>
      </c>
      <c r="AB249" s="67">
        <v>0.52370000000000005</v>
      </c>
      <c r="AC249" s="65">
        <v>570</v>
      </c>
      <c r="AD249" s="66">
        <v>7.22E-2</v>
      </c>
      <c r="AE249" s="66">
        <v>0.41299999999999998</v>
      </c>
      <c r="AF249" s="65">
        <v>12168</v>
      </c>
      <c r="AG249" s="65">
        <v>11699</v>
      </c>
      <c r="AH249" s="65">
        <v>11226</v>
      </c>
      <c r="AI249" s="65">
        <v>390370</v>
      </c>
      <c r="AJ249" s="66">
        <v>0.82699999999999996</v>
      </c>
      <c r="AK249" s="66">
        <v>0.77900000000000003</v>
      </c>
      <c r="AL249" s="66">
        <v>0.879</v>
      </c>
      <c r="AM249" s="66">
        <v>0.86099999999999999</v>
      </c>
      <c r="AN249" s="66">
        <v>0.86099999999999999</v>
      </c>
      <c r="AO249" s="66">
        <v>0.71099999999999997</v>
      </c>
      <c r="AP249" s="66">
        <v>0.76100000000000001</v>
      </c>
      <c r="AQ249" s="66">
        <v>0.76100000000000001</v>
      </c>
    </row>
    <row r="250" spans="1:43" x14ac:dyDescent="0.2">
      <c r="A250" s="61" t="s">
        <v>520</v>
      </c>
      <c r="B250" s="58" t="s">
        <v>521</v>
      </c>
      <c r="C250" s="65">
        <v>407209</v>
      </c>
      <c r="D250" s="65">
        <v>180442</v>
      </c>
      <c r="E250" s="66">
        <v>0.69499999999999995</v>
      </c>
      <c r="F250" s="65">
        <v>15523</v>
      </c>
      <c r="G250" s="65">
        <v>46569</v>
      </c>
      <c r="H250" s="66">
        <v>0.64600000000000002</v>
      </c>
      <c r="I250" s="65">
        <v>15569</v>
      </c>
      <c r="J250" s="66">
        <v>0.89600000000000002</v>
      </c>
      <c r="K250" s="65">
        <v>1389729786</v>
      </c>
      <c r="L250" s="65">
        <v>3057</v>
      </c>
      <c r="M250" s="65">
        <v>454605</v>
      </c>
      <c r="N250" s="65">
        <v>209069</v>
      </c>
      <c r="O250" s="66">
        <v>0.69699999999999995</v>
      </c>
      <c r="P250" s="65">
        <v>3471</v>
      </c>
      <c r="Q250" s="65">
        <v>3503</v>
      </c>
      <c r="R250" s="65">
        <v>3487</v>
      </c>
      <c r="S250" s="66">
        <v>1.141</v>
      </c>
      <c r="T250" s="66">
        <v>1.49</v>
      </c>
      <c r="U250" s="66">
        <v>0.55100000000000005</v>
      </c>
      <c r="V250" s="65">
        <v>1337124846</v>
      </c>
      <c r="W250" s="65">
        <v>1442334726</v>
      </c>
      <c r="X250" s="65">
        <v>604190488</v>
      </c>
      <c r="Y250" s="65">
        <v>639126236</v>
      </c>
      <c r="Z250" s="65">
        <v>3542</v>
      </c>
      <c r="AA250" s="65">
        <v>3030</v>
      </c>
      <c r="AB250" s="67">
        <v>0.61199999999999999</v>
      </c>
      <c r="AC250" s="65">
        <v>150</v>
      </c>
      <c r="AD250" s="66">
        <v>0.1038</v>
      </c>
      <c r="AE250" s="66">
        <v>0.49</v>
      </c>
      <c r="AF250" s="65">
        <v>3424</v>
      </c>
      <c r="AG250" s="65">
        <v>3216</v>
      </c>
      <c r="AH250" s="65">
        <v>3211</v>
      </c>
      <c r="AI250" s="65">
        <v>449185</v>
      </c>
      <c r="AJ250" s="66">
        <v>0.76300000000000001</v>
      </c>
      <c r="AK250" s="66">
        <v>0.74399999999999999</v>
      </c>
      <c r="AL250" s="66">
        <v>0.84399999999999997</v>
      </c>
      <c r="AM250" s="66">
        <v>0.82599999999999996</v>
      </c>
      <c r="AN250" s="66">
        <v>0.82599999999999996</v>
      </c>
      <c r="AO250" s="66">
        <v>0.75</v>
      </c>
      <c r="AP250" s="66">
        <v>0.72599999999999998</v>
      </c>
      <c r="AQ250" s="66">
        <v>0.75</v>
      </c>
    </row>
    <row r="251" spans="1:43" x14ac:dyDescent="0.2">
      <c r="A251" s="61" t="s">
        <v>522</v>
      </c>
      <c r="B251" s="58" t="s">
        <v>523</v>
      </c>
      <c r="C251" s="65">
        <v>320667</v>
      </c>
      <c r="D251" s="65">
        <v>153121</v>
      </c>
      <c r="E251" s="66">
        <v>0.57099999999999995</v>
      </c>
      <c r="F251" s="65">
        <v>13363</v>
      </c>
      <c r="G251" s="65">
        <v>40089</v>
      </c>
      <c r="H251" s="66">
        <v>0.70899999999999996</v>
      </c>
      <c r="I251" s="65">
        <v>12245</v>
      </c>
      <c r="J251" s="66">
        <v>0.91500000000000004</v>
      </c>
      <c r="K251" s="65">
        <v>1377147116</v>
      </c>
      <c r="L251" s="65">
        <v>3683</v>
      </c>
      <c r="M251" s="65">
        <v>373919</v>
      </c>
      <c r="N251" s="65">
        <v>183845</v>
      </c>
      <c r="O251" s="66">
        <v>0.61299999999999999</v>
      </c>
      <c r="P251" s="65">
        <v>4168</v>
      </c>
      <c r="Q251" s="65">
        <v>4184</v>
      </c>
      <c r="R251" s="65">
        <v>4176</v>
      </c>
      <c r="S251" s="66">
        <v>1.141</v>
      </c>
      <c r="T251" s="66">
        <v>1.2330000000000001</v>
      </c>
      <c r="U251" s="66">
        <v>0.66</v>
      </c>
      <c r="V251" s="65">
        <v>1336304473</v>
      </c>
      <c r="W251" s="65">
        <v>1417989760</v>
      </c>
      <c r="X251" s="65">
        <v>638060348</v>
      </c>
      <c r="Y251" s="65">
        <v>677104038</v>
      </c>
      <c r="Z251" s="65">
        <v>4422</v>
      </c>
      <c r="AA251" s="65">
        <v>3665</v>
      </c>
      <c r="AB251" s="67">
        <v>0.30530000000000002</v>
      </c>
      <c r="AC251" s="65">
        <v>93</v>
      </c>
      <c r="AD251" s="66">
        <v>3.3099999999999997E-2</v>
      </c>
      <c r="AE251" s="66">
        <v>0.23300000000000001</v>
      </c>
      <c r="AF251" s="65">
        <v>3764</v>
      </c>
      <c r="AG251" s="65">
        <v>3751</v>
      </c>
      <c r="AH251" s="65">
        <v>3892</v>
      </c>
      <c r="AI251" s="65">
        <v>364334</v>
      </c>
      <c r="AJ251" s="66">
        <v>0.84299999999999997</v>
      </c>
      <c r="AK251" s="66">
        <v>0.78500000000000003</v>
      </c>
      <c r="AL251" s="66">
        <v>0.88500000000000001</v>
      </c>
      <c r="AM251" s="66">
        <v>0.878</v>
      </c>
      <c r="AN251" s="66">
        <v>0.878</v>
      </c>
      <c r="AO251" s="66">
        <v>0.74</v>
      </c>
      <c r="AP251" s="66">
        <v>0.77800000000000002</v>
      </c>
      <c r="AQ251" s="66">
        <v>0.77800000000000002</v>
      </c>
    </row>
    <row r="252" spans="1:43" x14ac:dyDescent="0.2">
      <c r="A252" s="61" t="s">
        <v>524</v>
      </c>
      <c r="B252" s="58" t="s">
        <v>525</v>
      </c>
      <c r="C252" s="65">
        <v>452548</v>
      </c>
      <c r="D252" s="65">
        <v>246546</v>
      </c>
      <c r="E252" s="66">
        <v>0.873</v>
      </c>
      <c r="F252" s="65">
        <v>13226</v>
      </c>
      <c r="G252" s="65">
        <v>39678</v>
      </c>
      <c r="H252" s="66">
        <v>0.55500000000000005</v>
      </c>
      <c r="I252" s="65">
        <v>14586</v>
      </c>
      <c r="J252" s="66">
        <v>0.87</v>
      </c>
      <c r="K252" s="65">
        <v>1175898724</v>
      </c>
      <c r="L252" s="65">
        <v>2170</v>
      </c>
      <c r="M252" s="65">
        <v>541888</v>
      </c>
      <c r="N252" s="65">
        <v>299946</v>
      </c>
      <c r="O252" s="66">
        <v>1</v>
      </c>
      <c r="P252" s="65">
        <v>2513</v>
      </c>
      <c r="Q252" s="65">
        <v>2546</v>
      </c>
      <c r="R252" s="65">
        <v>2530</v>
      </c>
      <c r="S252" s="66">
        <v>1.141</v>
      </c>
      <c r="T252" s="66">
        <v>1.1519999999999999</v>
      </c>
      <c r="U252" s="66">
        <v>0.45500000000000002</v>
      </c>
      <c r="V252" s="65">
        <v>1157068543</v>
      </c>
      <c r="W252" s="65">
        <v>1194728906</v>
      </c>
      <c r="X252" s="65">
        <v>607722421</v>
      </c>
      <c r="Y252" s="65">
        <v>650883674</v>
      </c>
      <c r="Z252" s="65">
        <v>2640</v>
      </c>
      <c r="AA252" s="65">
        <v>2144</v>
      </c>
      <c r="AB252" s="67">
        <v>0.18790000000000001</v>
      </c>
      <c r="AC252" s="65">
        <v>18</v>
      </c>
      <c r="AD252" s="66">
        <v>3.9800000000000002E-2</v>
      </c>
      <c r="AE252" s="66">
        <v>0.152</v>
      </c>
      <c r="AF252" s="65">
        <v>2307</v>
      </c>
      <c r="AG252" s="65">
        <v>2254</v>
      </c>
      <c r="AH252" s="65">
        <v>2357</v>
      </c>
      <c r="AI252" s="65">
        <v>506885</v>
      </c>
      <c r="AJ252" s="66">
        <v>0.73</v>
      </c>
      <c r="AK252" s="66">
        <v>0.74199999999999999</v>
      </c>
      <c r="AL252" s="66">
        <v>0.84199999999999997</v>
      </c>
      <c r="AM252" s="66">
        <v>0.79</v>
      </c>
      <c r="AN252" s="66">
        <v>0.79</v>
      </c>
      <c r="AO252" s="66">
        <v>0.69199999999999995</v>
      </c>
      <c r="AP252" s="66">
        <v>0.69</v>
      </c>
      <c r="AQ252" s="66">
        <v>0.69199999999999995</v>
      </c>
    </row>
    <row r="253" spans="1:43" x14ac:dyDescent="0.2">
      <c r="A253" s="61" t="s">
        <v>526</v>
      </c>
      <c r="B253" s="58" t="s">
        <v>527</v>
      </c>
      <c r="C253" s="65">
        <v>335299</v>
      </c>
      <c r="D253" s="65">
        <v>155939</v>
      </c>
      <c r="E253" s="66">
        <v>0.58799999999999997</v>
      </c>
      <c r="F253" s="65">
        <v>13972</v>
      </c>
      <c r="G253" s="65">
        <v>41916</v>
      </c>
      <c r="H253" s="66">
        <v>0.70099999999999996</v>
      </c>
      <c r="I253" s="65">
        <v>11525</v>
      </c>
      <c r="J253" s="66">
        <v>0.91200000000000003</v>
      </c>
      <c r="K253" s="65">
        <v>1484472003</v>
      </c>
      <c r="L253" s="65">
        <v>3715</v>
      </c>
      <c r="M253" s="65">
        <v>399588</v>
      </c>
      <c r="N253" s="65">
        <v>186749</v>
      </c>
      <c r="O253" s="66">
        <v>0.623</v>
      </c>
      <c r="P253" s="65">
        <v>4327</v>
      </c>
      <c r="Q253" s="65">
        <v>4439</v>
      </c>
      <c r="R253" s="65">
        <v>4383</v>
      </c>
      <c r="S253" s="66">
        <v>1.141</v>
      </c>
      <c r="T253" s="66">
        <v>1.262</v>
      </c>
      <c r="U253" s="66">
        <v>0.629</v>
      </c>
      <c r="V253" s="65">
        <v>1477198733</v>
      </c>
      <c r="W253" s="65">
        <v>1491745273</v>
      </c>
      <c r="X253" s="65">
        <v>657542050</v>
      </c>
      <c r="Y253" s="65">
        <v>693775775</v>
      </c>
      <c r="Z253" s="65">
        <v>4449</v>
      </c>
      <c r="AA253" s="65">
        <v>3659</v>
      </c>
      <c r="AB253" s="67">
        <v>0.34050000000000002</v>
      </c>
      <c r="AC253" s="65">
        <v>142</v>
      </c>
      <c r="AD253" s="66">
        <v>3.2300000000000002E-2</v>
      </c>
      <c r="AE253" s="66">
        <v>0.26200000000000001</v>
      </c>
      <c r="AF253" s="65">
        <v>3664</v>
      </c>
      <c r="AG253" s="65">
        <v>3766</v>
      </c>
      <c r="AH253" s="65">
        <v>3920</v>
      </c>
      <c r="AI253" s="65">
        <v>380547</v>
      </c>
      <c r="AJ253" s="66">
        <v>0.81699999999999995</v>
      </c>
      <c r="AK253" s="66">
        <v>0.79900000000000004</v>
      </c>
      <c r="AL253" s="66">
        <v>0.89900000000000002</v>
      </c>
      <c r="AM253" s="66">
        <v>0.86699999999999999</v>
      </c>
      <c r="AN253" s="66">
        <v>0.86699999999999999</v>
      </c>
      <c r="AO253" s="66">
        <v>0.71299999999999997</v>
      </c>
      <c r="AP253" s="66">
        <v>0.76700000000000002</v>
      </c>
      <c r="AQ253" s="66">
        <v>0.76700000000000002</v>
      </c>
    </row>
    <row r="254" spans="1:43" x14ac:dyDescent="0.2">
      <c r="A254" s="61" t="s">
        <v>528</v>
      </c>
      <c r="B254" s="58" t="s">
        <v>529</v>
      </c>
      <c r="C254" s="65">
        <v>317192</v>
      </c>
      <c r="D254" s="65">
        <v>151242</v>
      </c>
      <c r="E254" s="66">
        <v>0.56499999999999995</v>
      </c>
      <c r="F254" s="65">
        <v>11667</v>
      </c>
      <c r="G254" s="65">
        <v>35001</v>
      </c>
      <c r="H254" s="66">
        <v>0.71199999999999997</v>
      </c>
      <c r="I254" s="65">
        <v>10375</v>
      </c>
      <c r="J254" s="66">
        <v>0.91600000000000004</v>
      </c>
      <c r="K254" s="65">
        <v>1618249914</v>
      </c>
      <c r="L254" s="65">
        <v>4304</v>
      </c>
      <c r="M254" s="65">
        <v>375987</v>
      </c>
      <c r="N254" s="65">
        <v>180232</v>
      </c>
      <c r="O254" s="66">
        <v>0.60099999999999998</v>
      </c>
      <c r="P254" s="65">
        <v>4962</v>
      </c>
      <c r="Q254" s="65">
        <v>5015</v>
      </c>
      <c r="R254" s="65">
        <v>4989</v>
      </c>
      <c r="S254" s="66">
        <v>1.141</v>
      </c>
      <c r="T254" s="66">
        <v>1.2</v>
      </c>
      <c r="U254" s="66">
        <v>0.66200000000000003</v>
      </c>
      <c r="V254" s="65">
        <v>1609618438</v>
      </c>
      <c r="W254" s="65">
        <v>1626881391</v>
      </c>
      <c r="X254" s="65">
        <v>724031547</v>
      </c>
      <c r="Y254" s="65">
        <v>775721649</v>
      </c>
      <c r="Z254" s="65">
        <v>5129</v>
      </c>
      <c r="AA254" s="65">
        <v>4321</v>
      </c>
      <c r="AB254" s="67">
        <v>0.2722</v>
      </c>
      <c r="AC254" s="65">
        <v>22</v>
      </c>
      <c r="AD254" s="66">
        <v>3.1300000000000001E-2</v>
      </c>
      <c r="AE254" s="66">
        <v>0.2</v>
      </c>
      <c r="AF254" s="65">
        <v>4463</v>
      </c>
      <c r="AG254" s="65">
        <v>4503</v>
      </c>
      <c r="AH254" s="65">
        <v>4610</v>
      </c>
      <c r="AI254" s="65">
        <v>352902</v>
      </c>
      <c r="AJ254" s="66">
        <v>0.85299999999999998</v>
      </c>
      <c r="AK254" s="66">
        <v>0.80200000000000005</v>
      </c>
      <c r="AL254" s="66">
        <v>0.90200000000000002</v>
      </c>
      <c r="AM254" s="66">
        <v>0.88400000000000001</v>
      </c>
      <c r="AN254" s="66">
        <v>0.88400000000000001</v>
      </c>
      <c r="AO254" s="66">
        <v>0.70499999999999996</v>
      </c>
      <c r="AP254" s="66">
        <v>0.78400000000000003</v>
      </c>
      <c r="AQ254" s="66">
        <v>0.78400000000000003</v>
      </c>
    </row>
    <row r="255" spans="1:43" x14ac:dyDescent="0.2">
      <c r="A255" s="61" t="s">
        <v>530</v>
      </c>
      <c r="B255" s="58" t="s">
        <v>531</v>
      </c>
      <c r="C255" s="65">
        <v>461552</v>
      </c>
      <c r="D255" s="65">
        <v>245196</v>
      </c>
      <c r="E255" s="66">
        <v>0.877</v>
      </c>
      <c r="F255" s="65">
        <v>13926</v>
      </c>
      <c r="G255" s="65">
        <v>41778</v>
      </c>
      <c r="H255" s="66">
        <v>0.55300000000000005</v>
      </c>
      <c r="I255" s="65">
        <v>15177</v>
      </c>
      <c r="J255" s="66">
        <v>0.86899999999999999</v>
      </c>
      <c r="K255" s="65">
        <v>2400467559</v>
      </c>
      <c r="L255" s="65">
        <v>4523</v>
      </c>
      <c r="M255" s="65">
        <v>530724</v>
      </c>
      <c r="N255" s="65">
        <v>284824</v>
      </c>
      <c r="O255" s="66">
        <v>0.95</v>
      </c>
      <c r="P255" s="65">
        <v>5168</v>
      </c>
      <c r="Q255" s="65">
        <v>5059</v>
      </c>
      <c r="R255" s="65">
        <v>5168</v>
      </c>
      <c r="S255" s="66">
        <v>1.141</v>
      </c>
      <c r="T255" s="66">
        <v>1.1479999999999999</v>
      </c>
      <c r="U255" s="66">
        <v>0.45200000000000001</v>
      </c>
      <c r="V255" s="65">
        <v>2375940644</v>
      </c>
      <c r="W255" s="65">
        <v>2424994474</v>
      </c>
      <c r="X255" s="65">
        <v>1213437203</v>
      </c>
      <c r="Y255" s="65">
        <v>1288261467</v>
      </c>
      <c r="Z255" s="65">
        <v>5254</v>
      </c>
      <c r="AA255" s="65">
        <v>4626</v>
      </c>
      <c r="AB255" s="67">
        <v>0.18290000000000001</v>
      </c>
      <c r="AC255" s="65">
        <v>65</v>
      </c>
      <c r="AD255" s="66">
        <v>3.4000000000000002E-2</v>
      </c>
      <c r="AE255" s="66">
        <v>0.14799999999999999</v>
      </c>
      <c r="AF255" s="65">
        <v>6034</v>
      </c>
      <c r="AG255" s="65">
        <v>4930</v>
      </c>
      <c r="AH255" s="65">
        <v>4836</v>
      </c>
      <c r="AI255" s="65">
        <v>501446</v>
      </c>
      <c r="AJ255" s="66">
        <v>0.73399999999999999</v>
      </c>
      <c r="AK255" s="66">
        <v>0.7</v>
      </c>
      <c r="AL255" s="66">
        <v>0.8</v>
      </c>
      <c r="AM255" s="66">
        <v>0.79300000000000004</v>
      </c>
      <c r="AN255" s="66">
        <v>0.79300000000000004</v>
      </c>
      <c r="AO255" s="66">
        <v>0.71899999999999997</v>
      </c>
      <c r="AP255" s="66">
        <v>0.69299999999999995</v>
      </c>
      <c r="AQ255" s="66">
        <v>0.71899999999999997</v>
      </c>
    </row>
    <row r="256" spans="1:43" x14ac:dyDescent="0.2">
      <c r="A256" s="61" t="s">
        <v>532</v>
      </c>
      <c r="B256" s="58" t="s">
        <v>533</v>
      </c>
      <c r="C256" s="65">
        <v>453466</v>
      </c>
      <c r="D256" s="65">
        <v>225515</v>
      </c>
      <c r="E256" s="66">
        <v>0.82799999999999996</v>
      </c>
      <c r="F256" s="65">
        <v>14004</v>
      </c>
      <c r="G256" s="65">
        <v>42012</v>
      </c>
      <c r="H256" s="66">
        <v>0.57799999999999996</v>
      </c>
      <c r="I256" s="65">
        <v>14748</v>
      </c>
      <c r="J256" s="66">
        <v>0.876</v>
      </c>
      <c r="K256" s="65">
        <v>3151911518</v>
      </c>
      <c r="L256" s="65">
        <v>5778</v>
      </c>
      <c r="M256" s="65">
        <v>545502</v>
      </c>
      <c r="N256" s="65">
        <v>272663</v>
      </c>
      <c r="O256" s="66">
        <v>0.90900000000000003</v>
      </c>
      <c r="P256" s="65">
        <v>6678</v>
      </c>
      <c r="Q256" s="65">
        <v>6786</v>
      </c>
      <c r="R256" s="65">
        <v>6732</v>
      </c>
      <c r="S256" s="66">
        <v>1.141</v>
      </c>
      <c r="T256" s="66">
        <v>1.179</v>
      </c>
      <c r="U256" s="66">
        <v>0.46899999999999997</v>
      </c>
      <c r="V256" s="65">
        <v>3135903198</v>
      </c>
      <c r="W256" s="65">
        <v>3167919839</v>
      </c>
      <c r="X256" s="65">
        <v>1515170055</v>
      </c>
      <c r="Y256" s="65">
        <v>1575452151</v>
      </c>
      <c r="Z256" s="65">
        <v>6986</v>
      </c>
      <c r="AA256" s="65">
        <v>5789</v>
      </c>
      <c r="AB256" s="67">
        <v>0.21640000000000001</v>
      </c>
      <c r="AC256" s="65">
        <v>140</v>
      </c>
      <c r="AD256" s="66">
        <v>4.1099999999999998E-2</v>
      </c>
      <c r="AE256" s="66">
        <v>0.17899999999999999</v>
      </c>
      <c r="AF256" s="65">
        <v>5815</v>
      </c>
      <c r="AG256" s="65">
        <v>6048</v>
      </c>
      <c r="AH256" s="65">
        <v>6224</v>
      </c>
      <c r="AI256" s="65">
        <v>508984</v>
      </c>
      <c r="AJ256" s="66">
        <v>0.72899999999999998</v>
      </c>
      <c r="AK256" s="66">
        <v>0.73399999999999999</v>
      </c>
      <c r="AL256" s="66">
        <v>0.83399999999999996</v>
      </c>
      <c r="AM256" s="66">
        <v>0.78900000000000003</v>
      </c>
      <c r="AN256" s="66">
        <v>0.78900000000000003</v>
      </c>
      <c r="AO256" s="66">
        <v>0.69599999999999995</v>
      </c>
      <c r="AP256" s="66">
        <v>0.68899999999999995</v>
      </c>
      <c r="AQ256" s="66">
        <v>0.69599999999999995</v>
      </c>
    </row>
    <row r="257" spans="1:43" x14ac:dyDescent="0.2">
      <c r="A257" s="61" t="s">
        <v>534</v>
      </c>
      <c r="B257" s="58" t="s">
        <v>535</v>
      </c>
      <c r="C257" s="65">
        <v>426756</v>
      </c>
      <c r="D257" s="65">
        <v>166622</v>
      </c>
      <c r="E257" s="66">
        <v>0.68</v>
      </c>
      <c r="F257" s="65">
        <v>16181</v>
      </c>
      <c r="G257" s="65">
        <v>48543</v>
      </c>
      <c r="H257" s="66">
        <v>0.65400000000000003</v>
      </c>
      <c r="I257" s="65">
        <v>16359</v>
      </c>
      <c r="J257" s="66">
        <v>0.89800000000000002</v>
      </c>
      <c r="K257" s="65">
        <v>520643220</v>
      </c>
      <c r="L257" s="65">
        <v>937</v>
      </c>
      <c r="M257" s="65">
        <v>555649</v>
      </c>
      <c r="N257" s="65">
        <v>216946</v>
      </c>
      <c r="O257" s="66">
        <v>0.72299999999999998</v>
      </c>
      <c r="P257" s="65">
        <v>1296</v>
      </c>
      <c r="Q257" s="65">
        <v>1324</v>
      </c>
      <c r="R257" s="65">
        <v>1310</v>
      </c>
      <c r="S257" s="66">
        <v>1.141</v>
      </c>
      <c r="T257" s="66">
        <v>1.381</v>
      </c>
      <c r="U257" s="66">
        <v>0.54800000000000004</v>
      </c>
      <c r="V257" s="65">
        <v>520936273</v>
      </c>
      <c r="W257" s="65">
        <v>520643220</v>
      </c>
      <c r="X257" s="65">
        <v>211463094</v>
      </c>
      <c r="Y257" s="65">
        <v>203279091</v>
      </c>
      <c r="Z257" s="65">
        <v>1220</v>
      </c>
      <c r="AA257" s="65">
        <v>990</v>
      </c>
      <c r="AB257" s="67">
        <v>0.42549999999999999</v>
      </c>
      <c r="AC257" s="65">
        <v>10</v>
      </c>
      <c r="AD257" s="66">
        <v>0.15290000000000001</v>
      </c>
      <c r="AE257" s="66">
        <v>0.38100000000000001</v>
      </c>
      <c r="AF257" s="65">
        <v>1145</v>
      </c>
      <c r="AG257" s="65">
        <v>1021</v>
      </c>
      <c r="AH257" s="65">
        <v>995</v>
      </c>
      <c r="AI257" s="65">
        <v>523259</v>
      </c>
      <c r="AJ257" s="66">
        <v>0.72199999999999998</v>
      </c>
      <c r="AK257" s="66">
        <v>0.74</v>
      </c>
      <c r="AL257" s="66">
        <v>0.84</v>
      </c>
      <c r="AM257" s="66">
        <v>0.78</v>
      </c>
      <c r="AN257" s="66">
        <v>0.78</v>
      </c>
      <c r="AO257" s="66">
        <v>0.72599999999999998</v>
      </c>
      <c r="AP257" s="66">
        <v>0.68</v>
      </c>
      <c r="AQ257" s="66">
        <v>0.72599999999999998</v>
      </c>
    </row>
    <row r="258" spans="1:43" x14ac:dyDescent="0.2">
      <c r="A258" s="61" t="s">
        <v>536</v>
      </c>
      <c r="B258" s="58" t="s">
        <v>537</v>
      </c>
      <c r="C258" s="65">
        <v>569615</v>
      </c>
      <c r="D258" s="65">
        <v>396260</v>
      </c>
      <c r="E258" s="66">
        <v>1.2849999999999999</v>
      </c>
      <c r="F258" s="65">
        <v>15563</v>
      </c>
      <c r="G258" s="65">
        <v>46689</v>
      </c>
      <c r="H258" s="66">
        <v>0.34499999999999997</v>
      </c>
      <c r="I258" s="65">
        <v>19704</v>
      </c>
      <c r="J258" s="66">
        <v>0.80800000000000005</v>
      </c>
      <c r="K258" s="65">
        <v>3750550446</v>
      </c>
      <c r="L258" s="65">
        <v>5600</v>
      </c>
      <c r="M258" s="65">
        <v>669741</v>
      </c>
      <c r="N258" s="65">
        <v>468153</v>
      </c>
      <c r="O258" s="66">
        <v>1.5620000000000001</v>
      </c>
      <c r="P258" s="65">
        <v>6380</v>
      </c>
      <c r="Q258" s="65">
        <v>6299</v>
      </c>
      <c r="R258" s="65">
        <v>6380</v>
      </c>
      <c r="S258" s="66">
        <v>1.141</v>
      </c>
      <c r="T258" s="66">
        <v>1.036</v>
      </c>
      <c r="U258" s="66">
        <v>0.30099999999999999</v>
      </c>
      <c r="V258" s="65">
        <v>3732522496</v>
      </c>
      <c r="W258" s="65">
        <v>3768578396</v>
      </c>
      <c r="X258" s="65">
        <v>2270332022</v>
      </c>
      <c r="Y258" s="65">
        <v>2621661380</v>
      </c>
      <c r="Z258" s="65">
        <v>6616</v>
      </c>
      <c r="AA258" s="65">
        <v>5626</v>
      </c>
      <c r="AB258" s="67">
        <v>2.5700000000000001E-2</v>
      </c>
      <c r="AC258" s="65">
        <v>80</v>
      </c>
      <c r="AD258" s="66">
        <v>1.8599999999999998E-2</v>
      </c>
      <c r="AE258" s="66">
        <v>3.5999999999999997E-2</v>
      </c>
      <c r="AF258" s="65">
        <v>6210</v>
      </c>
      <c r="AG258" s="65">
        <v>6044</v>
      </c>
      <c r="AH258" s="65">
        <v>6067</v>
      </c>
      <c r="AI258" s="65">
        <v>621160</v>
      </c>
      <c r="AJ258" s="66">
        <v>0.66700000000000004</v>
      </c>
      <c r="AK258" s="66">
        <v>0.62</v>
      </c>
      <c r="AL258" s="66">
        <v>0.72</v>
      </c>
      <c r="AM258" s="66">
        <v>0.72</v>
      </c>
      <c r="AN258" s="66">
        <v>0.72</v>
      </c>
      <c r="AO258" s="66">
        <v>0.72299999999999998</v>
      </c>
      <c r="AP258" s="66">
        <v>0.62</v>
      </c>
      <c r="AQ258" s="66">
        <v>0.72299999999999998</v>
      </c>
    </row>
    <row r="259" spans="1:43" x14ac:dyDescent="0.2">
      <c r="A259" s="61" t="s">
        <v>538</v>
      </c>
      <c r="B259" s="58" t="s">
        <v>539</v>
      </c>
      <c r="C259" s="65">
        <v>326720</v>
      </c>
      <c r="D259" s="65">
        <v>167047</v>
      </c>
      <c r="E259" s="66">
        <v>0.60599999999999998</v>
      </c>
      <c r="F259" s="65">
        <v>12398</v>
      </c>
      <c r="G259" s="65">
        <v>37194</v>
      </c>
      <c r="H259" s="66">
        <v>0.69099999999999995</v>
      </c>
      <c r="I259" s="65">
        <v>10870</v>
      </c>
      <c r="J259" s="66">
        <v>0.91</v>
      </c>
      <c r="K259" s="65">
        <v>1490576896</v>
      </c>
      <c r="L259" s="65">
        <v>3883</v>
      </c>
      <c r="M259" s="65">
        <v>383872</v>
      </c>
      <c r="N259" s="65">
        <v>198108</v>
      </c>
      <c r="O259" s="66">
        <v>0.66100000000000003</v>
      </c>
      <c r="P259" s="65">
        <v>4379</v>
      </c>
      <c r="Q259" s="65">
        <v>4552</v>
      </c>
      <c r="R259" s="65">
        <v>4466</v>
      </c>
      <c r="S259" s="66">
        <v>1.141</v>
      </c>
      <c r="T259" s="66">
        <v>1.224</v>
      </c>
      <c r="U259" s="66">
        <v>0.61199999999999999</v>
      </c>
      <c r="V259" s="65">
        <v>1476607617</v>
      </c>
      <c r="W259" s="65">
        <v>1504546176</v>
      </c>
      <c r="X259" s="65">
        <v>718815291</v>
      </c>
      <c r="Y259" s="65">
        <v>769254137</v>
      </c>
      <c r="Z259" s="65">
        <v>4605</v>
      </c>
      <c r="AA259" s="65">
        <v>3818</v>
      </c>
      <c r="AB259" s="67">
        <v>0.29780000000000001</v>
      </c>
      <c r="AC259" s="65">
        <v>52</v>
      </c>
      <c r="AD259" s="66">
        <v>3.6200000000000003E-2</v>
      </c>
      <c r="AE259" s="66">
        <v>0.224</v>
      </c>
      <c r="AF259" s="65">
        <v>3828</v>
      </c>
      <c r="AG259" s="65">
        <v>4035</v>
      </c>
      <c r="AH259" s="65">
        <v>4151</v>
      </c>
      <c r="AI259" s="65">
        <v>362453</v>
      </c>
      <c r="AJ259" s="66">
        <v>0.81</v>
      </c>
      <c r="AK259" s="66">
        <v>0.80800000000000005</v>
      </c>
      <c r="AL259" s="66">
        <v>0.90800000000000003</v>
      </c>
      <c r="AM259" s="66">
        <v>0.879</v>
      </c>
      <c r="AN259" s="66">
        <v>0.879</v>
      </c>
      <c r="AO259" s="66">
        <v>0.71099999999999997</v>
      </c>
      <c r="AP259" s="66">
        <v>0.77900000000000003</v>
      </c>
      <c r="AQ259" s="66">
        <v>0.77900000000000003</v>
      </c>
    </row>
    <row r="260" spans="1:43" x14ac:dyDescent="0.2">
      <c r="A260" s="61" t="s">
        <v>540</v>
      </c>
      <c r="B260" s="58" t="s">
        <v>541</v>
      </c>
      <c r="C260" s="65">
        <v>162549</v>
      </c>
      <c r="D260" s="65">
        <v>77411</v>
      </c>
      <c r="E260" s="66">
        <v>0.28899999999999998</v>
      </c>
      <c r="F260" s="65">
        <v>15720</v>
      </c>
      <c r="G260" s="65">
        <v>47160</v>
      </c>
      <c r="H260" s="66">
        <v>0.85299999999999998</v>
      </c>
      <c r="I260" s="65">
        <v>3777</v>
      </c>
      <c r="J260" s="66">
        <v>0.95699999999999996</v>
      </c>
      <c r="K260" s="65">
        <v>6460534698</v>
      </c>
      <c r="L260" s="65">
        <v>31873</v>
      </c>
      <c r="M260" s="65">
        <v>202696</v>
      </c>
      <c r="N260" s="65">
        <v>96530</v>
      </c>
      <c r="O260" s="66">
        <v>0.32200000000000001</v>
      </c>
      <c r="P260" s="65">
        <v>38956</v>
      </c>
      <c r="Q260" s="65">
        <v>40145</v>
      </c>
      <c r="R260" s="65">
        <v>39551</v>
      </c>
      <c r="S260" s="66">
        <v>1.141</v>
      </c>
      <c r="T260" s="66">
        <v>1.915</v>
      </c>
      <c r="U260" s="66">
        <v>0.9</v>
      </c>
      <c r="V260" s="65">
        <v>6489230147</v>
      </c>
      <c r="W260" s="65">
        <v>6460534698</v>
      </c>
      <c r="X260" s="65">
        <v>2886510086</v>
      </c>
      <c r="Y260" s="65">
        <v>3076725685</v>
      </c>
      <c r="Z260" s="65">
        <v>39745</v>
      </c>
      <c r="AA260" s="65">
        <v>31528</v>
      </c>
      <c r="AB260" s="67">
        <v>0.90600000000000003</v>
      </c>
      <c r="AC260" s="65">
        <v>4075</v>
      </c>
      <c r="AD260" s="66">
        <v>0.4032</v>
      </c>
      <c r="AE260" s="66">
        <v>0.91500000000000004</v>
      </c>
      <c r="AF260" s="65">
        <v>29729</v>
      </c>
      <c r="AG260" s="65">
        <v>33353</v>
      </c>
      <c r="AH260" s="65">
        <v>31177</v>
      </c>
      <c r="AI260" s="65">
        <v>207221</v>
      </c>
      <c r="AJ260" s="66">
        <v>0.9</v>
      </c>
      <c r="AK260" s="66">
        <v>0.88100000000000001</v>
      </c>
      <c r="AL260" s="66">
        <v>0.95</v>
      </c>
      <c r="AM260" s="66">
        <v>0.95</v>
      </c>
      <c r="AN260" s="66">
        <v>0.98</v>
      </c>
      <c r="AO260" s="66">
        <v>0.59399999999999997</v>
      </c>
      <c r="AP260" s="66">
        <v>0.874</v>
      </c>
      <c r="AQ260" s="66">
        <v>0</v>
      </c>
    </row>
    <row r="261" spans="1:43" x14ac:dyDescent="0.2">
      <c r="A261" s="61" t="s">
        <v>542</v>
      </c>
      <c r="B261" s="58" t="s">
        <v>543</v>
      </c>
      <c r="C261" s="65">
        <v>579024</v>
      </c>
      <c r="D261" s="65">
        <v>187131</v>
      </c>
      <c r="E261" s="66">
        <v>0.83799999999999997</v>
      </c>
      <c r="F261" s="65">
        <v>14481</v>
      </c>
      <c r="G261" s="65">
        <v>43443</v>
      </c>
      <c r="H261" s="66">
        <v>0.57299999999999995</v>
      </c>
      <c r="I261" s="65">
        <v>15456</v>
      </c>
      <c r="J261" s="66">
        <v>0.875</v>
      </c>
      <c r="K261" s="65">
        <v>3702657637</v>
      </c>
      <c r="L261" s="65">
        <v>5360</v>
      </c>
      <c r="M261" s="65">
        <v>690794</v>
      </c>
      <c r="N261" s="65">
        <v>225569</v>
      </c>
      <c r="O261" s="66">
        <v>0.752</v>
      </c>
      <c r="P261" s="65">
        <v>6233</v>
      </c>
      <c r="Q261" s="65">
        <v>6020</v>
      </c>
      <c r="R261" s="65">
        <v>6233</v>
      </c>
      <c r="S261" s="66">
        <v>1.141</v>
      </c>
      <c r="T261" s="66">
        <v>1.35</v>
      </c>
      <c r="U261" s="66">
        <v>0.46899999999999997</v>
      </c>
      <c r="V261" s="65">
        <v>3664235027</v>
      </c>
      <c r="W261" s="65">
        <v>3741080248</v>
      </c>
      <c r="X261" s="65">
        <v>1116623697</v>
      </c>
      <c r="Y261" s="65">
        <v>1209053516</v>
      </c>
      <c r="Z261" s="65">
        <v>6461</v>
      </c>
      <c r="AA261" s="65">
        <v>5502</v>
      </c>
      <c r="AB261" s="67">
        <v>0.41799999999999998</v>
      </c>
      <c r="AC261" s="65">
        <v>380</v>
      </c>
      <c r="AD261" s="66">
        <v>6.7900000000000002E-2</v>
      </c>
      <c r="AE261" s="66">
        <v>0.35</v>
      </c>
      <c r="AF261" s="65">
        <v>5539</v>
      </c>
      <c r="AG261" s="65">
        <v>5845</v>
      </c>
      <c r="AH261" s="65">
        <v>5709</v>
      </c>
      <c r="AI261" s="65">
        <v>655295</v>
      </c>
      <c r="AJ261" s="66">
        <v>0.64800000000000002</v>
      </c>
      <c r="AK261" s="66">
        <v>0.63200000000000001</v>
      </c>
      <c r="AL261" s="66">
        <v>0.73199999999999998</v>
      </c>
      <c r="AM261" s="66">
        <v>0.69899999999999995</v>
      </c>
      <c r="AN261" s="66">
        <v>0.69899999999999995</v>
      </c>
      <c r="AO261" s="66">
        <v>0.64700000000000002</v>
      </c>
      <c r="AP261" s="66">
        <v>0.59899999999999998</v>
      </c>
      <c r="AQ261" s="66">
        <v>0.64700000000000002</v>
      </c>
    </row>
    <row r="262" spans="1:43" x14ac:dyDescent="0.2">
      <c r="A262" s="61" t="s">
        <v>544</v>
      </c>
      <c r="B262" s="58" t="s">
        <v>545</v>
      </c>
      <c r="C262" s="65">
        <v>315451</v>
      </c>
      <c r="D262" s="65">
        <v>137858</v>
      </c>
      <c r="E262" s="66">
        <v>0.53400000000000003</v>
      </c>
      <c r="F262" s="65">
        <v>14767</v>
      </c>
      <c r="G262" s="65">
        <v>44301</v>
      </c>
      <c r="H262" s="66">
        <v>0.72799999999999998</v>
      </c>
      <c r="I262" s="65">
        <v>11184</v>
      </c>
      <c r="J262" s="66">
        <v>0.92</v>
      </c>
      <c r="K262" s="65">
        <v>1249428302</v>
      </c>
      <c r="L262" s="65">
        <v>3249</v>
      </c>
      <c r="M262" s="65">
        <v>384557</v>
      </c>
      <c r="N262" s="65">
        <v>169130</v>
      </c>
      <c r="O262" s="66">
        <v>0.56399999999999995</v>
      </c>
      <c r="P262" s="65">
        <v>3836</v>
      </c>
      <c r="Q262" s="65">
        <v>3849</v>
      </c>
      <c r="R262" s="65">
        <v>3843</v>
      </c>
      <c r="S262" s="66">
        <v>1.141</v>
      </c>
      <c r="T262" s="66">
        <v>1.357</v>
      </c>
      <c r="U262" s="66">
        <v>0.69499999999999995</v>
      </c>
      <c r="V262" s="65">
        <v>1241465001</v>
      </c>
      <c r="W262" s="65">
        <v>1257391603</v>
      </c>
      <c r="X262" s="65">
        <v>528078973</v>
      </c>
      <c r="Y262" s="65">
        <v>549504050</v>
      </c>
      <c r="Z262" s="65">
        <v>3986</v>
      </c>
      <c r="AA262" s="65">
        <v>3231</v>
      </c>
      <c r="AB262" s="67">
        <v>0.4587</v>
      </c>
      <c r="AC262" s="65">
        <v>61</v>
      </c>
      <c r="AD262" s="66">
        <v>7.5499999999999998E-2</v>
      </c>
      <c r="AE262" s="66">
        <v>0.35699999999999998</v>
      </c>
      <c r="AF262" s="65">
        <v>3305</v>
      </c>
      <c r="AG262" s="65">
        <v>3303</v>
      </c>
      <c r="AH262" s="65">
        <v>3469</v>
      </c>
      <c r="AI262" s="65">
        <v>362465</v>
      </c>
      <c r="AJ262" s="66">
        <v>0.9</v>
      </c>
      <c r="AK262" s="66">
        <v>0.82599999999999996</v>
      </c>
      <c r="AL262" s="66">
        <v>0.92600000000000005</v>
      </c>
      <c r="AM262" s="66">
        <v>0.879</v>
      </c>
      <c r="AN262" s="66">
        <v>0.879</v>
      </c>
      <c r="AO262" s="66">
        <v>0.71899999999999997</v>
      </c>
      <c r="AP262" s="66">
        <v>0.77900000000000003</v>
      </c>
      <c r="AQ262" s="66">
        <v>0.77900000000000003</v>
      </c>
    </row>
    <row r="263" spans="1:43" x14ac:dyDescent="0.2">
      <c r="A263" s="61" t="s">
        <v>546</v>
      </c>
      <c r="B263" s="58" t="s">
        <v>547</v>
      </c>
      <c r="C263" s="65">
        <v>489684</v>
      </c>
      <c r="D263" s="65">
        <v>223004</v>
      </c>
      <c r="E263" s="66">
        <v>0.85</v>
      </c>
      <c r="F263" s="65">
        <v>13696</v>
      </c>
      <c r="G263" s="65">
        <v>41088</v>
      </c>
      <c r="H263" s="66">
        <v>0.56699999999999995</v>
      </c>
      <c r="I263" s="65">
        <v>13988</v>
      </c>
      <c r="J263" s="66">
        <v>0.873</v>
      </c>
      <c r="K263" s="65">
        <v>4675971111</v>
      </c>
      <c r="L263" s="65">
        <v>8181</v>
      </c>
      <c r="M263" s="65">
        <v>571564</v>
      </c>
      <c r="N263" s="65">
        <v>263811</v>
      </c>
      <c r="O263" s="66">
        <v>0.88</v>
      </c>
      <c r="P263" s="65">
        <v>9262</v>
      </c>
      <c r="Q263" s="65">
        <v>9298</v>
      </c>
      <c r="R263" s="65">
        <v>9280</v>
      </c>
      <c r="S263" s="66">
        <v>1.141</v>
      </c>
      <c r="T263" s="66">
        <v>1.1579999999999999</v>
      </c>
      <c r="U263" s="66">
        <v>0.46500000000000002</v>
      </c>
      <c r="V263" s="65">
        <v>4612775594</v>
      </c>
      <c r="W263" s="65">
        <v>4739166628</v>
      </c>
      <c r="X263" s="65">
        <v>1982402338</v>
      </c>
      <c r="Y263" s="65">
        <v>2158238944</v>
      </c>
      <c r="Z263" s="65">
        <v>9678</v>
      </c>
      <c r="AA263" s="65">
        <v>8224</v>
      </c>
      <c r="AB263" s="67">
        <v>0.19109999999999999</v>
      </c>
      <c r="AC263" s="65">
        <v>182</v>
      </c>
      <c r="AD263" s="66">
        <v>3.49E-2</v>
      </c>
      <c r="AE263" s="66">
        <v>0.158</v>
      </c>
      <c r="AF263" s="65">
        <v>8611</v>
      </c>
      <c r="AG263" s="65">
        <v>8972</v>
      </c>
      <c r="AH263" s="65">
        <v>8816</v>
      </c>
      <c r="AI263" s="65">
        <v>537564</v>
      </c>
      <c r="AJ263" s="66">
        <v>0.71399999999999997</v>
      </c>
      <c r="AK263" s="66">
        <v>0.71099999999999997</v>
      </c>
      <c r="AL263" s="66">
        <v>0.81100000000000005</v>
      </c>
      <c r="AM263" s="66">
        <v>0.77200000000000002</v>
      </c>
      <c r="AN263" s="66">
        <v>0.77200000000000002</v>
      </c>
      <c r="AO263" s="66">
        <v>0.67</v>
      </c>
      <c r="AP263" s="66">
        <v>0.67200000000000004</v>
      </c>
      <c r="AQ263" s="66">
        <v>0.67200000000000004</v>
      </c>
    </row>
    <row r="264" spans="1:43" x14ac:dyDescent="0.2">
      <c r="A264" s="61" t="s">
        <v>548</v>
      </c>
      <c r="B264" s="58" t="s">
        <v>549</v>
      </c>
      <c r="C264" s="65">
        <v>497786</v>
      </c>
      <c r="D264" s="65">
        <v>199896</v>
      </c>
      <c r="E264" s="66">
        <v>0.80600000000000005</v>
      </c>
      <c r="F264" s="65">
        <v>17061</v>
      </c>
      <c r="G264" s="65">
        <v>51183</v>
      </c>
      <c r="H264" s="66">
        <v>0.58899999999999997</v>
      </c>
      <c r="I264" s="65">
        <v>16914</v>
      </c>
      <c r="J264" s="66">
        <v>0.88</v>
      </c>
      <c r="K264" s="65">
        <v>394625887</v>
      </c>
      <c r="L264" s="65">
        <v>649</v>
      </c>
      <c r="M264" s="65">
        <v>608052</v>
      </c>
      <c r="N264" s="65">
        <v>245481</v>
      </c>
      <c r="O264" s="66">
        <v>0.81899999999999995</v>
      </c>
      <c r="P264" s="65">
        <v>766</v>
      </c>
      <c r="Q264" s="65">
        <v>807</v>
      </c>
      <c r="R264" s="65">
        <v>787</v>
      </c>
      <c r="S264" s="66">
        <v>1.141</v>
      </c>
      <c r="T264" s="66">
        <v>1.4530000000000001</v>
      </c>
      <c r="U264" s="66">
        <v>0.48099999999999998</v>
      </c>
      <c r="V264" s="65">
        <v>392516107</v>
      </c>
      <c r="W264" s="65">
        <v>396735667</v>
      </c>
      <c r="X264" s="65">
        <v>147230083</v>
      </c>
      <c r="Y264" s="65">
        <v>159317221</v>
      </c>
      <c r="Z264" s="65">
        <v>797</v>
      </c>
      <c r="AA264" s="65">
        <v>649</v>
      </c>
      <c r="AB264" s="67">
        <v>0.41520000000000001</v>
      </c>
      <c r="AC264" s="65">
        <v>14</v>
      </c>
      <c r="AD264" s="66">
        <v>5.2600000000000001E-2</v>
      </c>
      <c r="AE264" s="66">
        <v>0.45300000000000001</v>
      </c>
      <c r="AF264" s="65">
        <v>653</v>
      </c>
      <c r="AG264" s="65">
        <v>660</v>
      </c>
      <c r="AH264" s="65">
        <v>684</v>
      </c>
      <c r="AI264" s="65">
        <v>580022</v>
      </c>
      <c r="AJ264" s="66">
        <v>0.69799999999999995</v>
      </c>
      <c r="AK264" s="66">
        <v>0.69399999999999995</v>
      </c>
      <c r="AL264" s="66">
        <v>0.79400000000000004</v>
      </c>
      <c r="AM264" s="66">
        <v>0.746</v>
      </c>
      <c r="AN264" s="66">
        <v>0.746</v>
      </c>
      <c r="AO264" s="66">
        <v>0.68700000000000006</v>
      </c>
      <c r="AP264" s="66">
        <v>0.64600000000000002</v>
      </c>
      <c r="AQ264" s="66">
        <v>0.68700000000000006</v>
      </c>
    </row>
    <row r="265" spans="1:43" x14ac:dyDescent="0.2">
      <c r="A265" s="61" t="s">
        <v>550</v>
      </c>
      <c r="B265" s="58" t="s">
        <v>551</v>
      </c>
      <c r="C265" s="65">
        <v>241898</v>
      </c>
      <c r="D265" s="65">
        <v>105894</v>
      </c>
      <c r="E265" s="66">
        <v>0.41</v>
      </c>
      <c r="F265" s="65">
        <v>11331</v>
      </c>
      <c r="G265" s="65">
        <v>33993</v>
      </c>
      <c r="H265" s="66">
        <v>0.79100000000000004</v>
      </c>
      <c r="I265" s="65">
        <v>6260</v>
      </c>
      <c r="J265" s="66">
        <v>0.93899999999999995</v>
      </c>
      <c r="K265" s="65">
        <v>1055839816</v>
      </c>
      <c r="L265" s="65">
        <v>3692</v>
      </c>
      <c r="M265" s="65">
        <v>285980</v>
      </c>
      <c r="N265" s="65">
        <v>126345</v>
      </c>
      <c r="O265" s="66">
        <v>0.42099999999999999</v>
      </c>
      <c r="P265" s="65">
        <v>4397</v>
      </c>
      <c r="Q265" s="65">
        <v>4230</v>
      </c>
      <c r="R265" s="65">
        <v>4397</v>
      </c>
      <c r="S265" s="66">
        <v>1</v>
      </c>
      <c r="T265" s="66">
        <v>1.635</v>
      </c>
      <c r="U265" s="66">
        <v>0.89600000000000002</v>
      </c>
      <c r="V265" s="65">
        <v>1046115618</v>
      </c>
      <c r="W265" s="65">
        <v>1065564015</v>
      </c>
      <c r="X265" s="65">
        <v>443789196</v>
      </c>
      <c r="Y265" s="65">
        <v>466467311</v>
      </c>
      <c r="Z265" s="65">
        <v>4405</v>
      </c>
      <c r="AA265" s="65">
        <v>3667</v>
      </c>
      <c r="AB265" s="67">
        <v>0.72629999999999995</v>
      </c>
      <c r="AC265" s="65">
        <v>258</v>
      </c>
      <c r="AD265" s="66">
        <v>0.19750000000000001</v>
      </c>
      <c r="AE265" s="66">
        <v>0.63500000000000001</v>
      </c>
      <c r="AF265" s="65">
        <v>3829</v>
      </c>
      <c r="AG265" s="65">
        <v>3908</v>
      </c>
      <c r="AH265" s="65">
        <v>3685</v>
      </c>
      <c r="AI265" s="65">
        <v>289162</v>
      </c>
      <c r="AJ265" s="66">
        <v>0.9</v>
      </c>
      <c r="AK265" s="66">
        <v>0.82399999999999995</v>
      </c>
      <c r="AL265" s="66">
        <v>0.92400000000000004</v>
      </c>
      <c r="AM265" s="66">
        <v>0.92400000000000004</v>
      </c>
      <c r="AN265" s="66">
        <v>0.96499999999999997</v>
      </c>
      <c r="AO265" s="66">
        <v>0.63200000000000001</v>
      </c>
      <c r="AP265" s="66">
        <v>0.82399999999999995</v>
      </c>
      <c r="AQ265" s="66">
        <v>0.82399999999999995</v>
      </c>
    </row>
    <row r="266" spans="1:43" x14ac:dyDescent="0.2">
      <c r="A266" s="61" t="s">
        <v>552</v>
      </c>
      <c r="B266" s="58" t="s">
        <v>553</v>
      </c>
      <c r="C266" s="65">
        <v>336678</v>
      </c>
      <c r="D266" s="65">
        <v>112008</v>
      </c>
      <c r="E266" s="66">
        <v>0.49399999999999999</v>
      </c>
      <c r="F266" s="65">
        <v>15318</v>
      </c>
      <c r="G266" s="65">
        <v>45954</v>
      </c>
      <c r="H266" s="66">
        <v>0.749</v>
      </c>
      <c r="I266" s="65">
        <v>9123</v>
      </c>
      <c r="J266" s="66">
        <v>0.92600000000000005</v>
      </c>
      <c r="K266" s="65">
        <v>353848953</v>
      </c>
      <c r="L266" s="65">
        <v>852</v>
      </c>
      <c r="M266" s="65">
        <v>415315</v>
      </c>
      <c r="N266" s="65">
        <v>138169</v>
      </c>
      <c r="O266" s="66">
        <v>0.46100000000000002</v>
      </c>
      <c r="P266" s="65">
        <v>931</v>
      </c>
      <c r="Q266" s="65">
        <v>951</v>
      </c>
      <c r="R266" s="65">
        <v>941</v>
      </c>
      <c r="S266" s="66">
        <v>1</v>
      </c>
      <c r="T266" s="66">
        <v>1.8160000000000001</v>
      </c>
      <c r="U266" s="66">
        <v>0.78</v>
      </c>
      <c r="V266" s="65">
        <v>361536310</v>
      </c>
      <c r="W266" s="65">
        <v>353848953</v>
      </c>
      <c r="X266" s="65">
        <v>114043077</v>
      </c>
      <c r="Y266" s="65">
        <v>117720694</v>
      </c>
      <c r="Z266" s="65">
        <v>1051</v>
      </c>
      <c r="AA266" s="65">
        <v>835</v>
      </c>
      <c r="AB266" s="67">
        <v>0.60550000000000004</v>
      </c>
      <c r="AC266" s="65">
        <v>0</v>
      </c>
      <c r="AD266" s="66">
        <v>0.1434</v>
      </c>
      <c r="AE266" s="66">
        <v>0.81599999999999995</v>
      </c>
      <c r="AF266" s="65">
        <v>872</v>
      </c>
      <c r="AG266" s="65">
        <v>825</v>
      </c>
      <c r="AH266" s="65">
        <v>900</v>
      </c>
      <c r="AI266" s="65">
        <v>393165</v>
      </c>
      <c r="AJ266" s="66">
        <v>0.9</v>
      </c>
      <c r="AK266" s="66">
        <v>0.81399999999999995</v>
      </c>
      <c r="AL266" s="66">
        <v>0.91400000000000003</v>
      </c>
      <c r="AM266" s="66">
        <v>0.86</v>
      </c>
      <c r="AN266" s="66">
        <v>0.89800000000000002</v>
      </c>
      <c r="AO266" s="66">
        <v>0.61599999999999999</v>
      </c>
      <c r="AP266" s="66">
        <v>0.76</v>
      </c>
      <c r="AQ266" s="66">
        <v>0.76</v>
      </c>
    </row>
    <row r="267" spans="1:43" x14ac:dyDescent="0.2">
      <c r="A267" s="61" t="s">
        <v>554</v>
      </c>
      <c r="B267" s="58" t="s">
        <v>555</v>
      </c>
      <c r="C267" s="65">
        <v>387189</v>
      </c>
      <c r="D267" s="65">
        <v>117170</v>
      </c>
      <c r="E267" s="66">
        <v>0.54300000000000004</v>
      </c>
      <c r="F267" s="65">
        <v>13111</v>
      </c>
      <c r="G267" s="65">
        <v>39333</v>
      </c>
      <c r="H267" s="66">
        <v>0.72399999999999998</v>
      </c>
      <c r="I267" s="65">
        <v>8389</v>
      </c>
      <c r="J267" s="66">
        <v>0.91900000000000004</v>
      </c>
      <c r="K267" s="65">
        <v>595119064</v>
      </c>
      <c r="L267" s="65">
        <v>1264</v>
      </c>
      <c r="M267" s="65">
        <v>470822</v>
      </c>
      <c r="N267" s="65">
        <v>144053</v>
      </c>
      <c r="O267" s="66">
        <v>0.48</v>
      </c>
      <c r="P267" s="65">
        <v>1465</v>
      </c>
      <c r="Q267" s="65">
        <v>1452</v>
      </c>
      <c r="R267" s="65">
        <v>1465</v>
      </c>
      <c r="S267" s="66">
        <v>1</v>
      </c>
      <c r="T267" s="66">
        <v>1.617</v>
      </c>
      <c r="U267" s="66">
        <v>0.68200000000000005</v>
      </c>
      <c r="V267" s="65">
        <v>588545968</v>
      </c>
      <c r="W267" s="65">
        <v>601692160</v>
      </c>
      <c r="X267" s="65">
        <v>180592543</v>
      </c>
      <c r="Y267" s="65">
        <v>182083143</v>
      </c>
      <c r="Z267" s="65">
        <v>1554</v>
      </c>
      <c r="AA267" s="65">
        <v>1267</v>
      </c>
      <c r="AB267" s="67">
        <v>0.39660000000000001</v>
      </c>
      <c r="AC267" s="65">
        <v>12</v>
      </c>
      <c r="AD267" s="66">
        <v>8.6699999999999999E-2</v>
      </c>
      <c r="AE267" s="66">
        <v>0.61699999999999999</v>
      </c>
      <c r="AF267" s="65">
        <v>1288</v>
      </c>
      <c r="AG267" s="65">
        <v>1277</v>
      </c>
      <c r="AH267" s="65">
        <v>1347</v>
      </c>
      <c r="AI267" s="65">
        <v>446690</v>
      </c>
      <c r="AJ267" s="66">
        <v>0.9</v>
      </c>
      <c r="AK267" s="66">
        <v>0.83299999999999996</v>
      </c>
      <c r="AL267" s="66">
        <v>0.93300000000000005</v>
      </c>
      <c r="AM267" s="66">
        <v>0.83299999999999996</v>
      </c>
      <c r="AN267" s="66">
        <v>0.83299999999999996</v>
      </c>
      <c r="AO267" s="66">
        <v>0.54100000000000004</v>
      </c>
      <c r="AP267" s="66">
        <v>0.72699999999999998</v>
      </c>
      <c r="AQ267" s="66">
        <v>0.72699999999999998</v>
      </c>
    </row>
    <row r="268" spans="1:43" x14ac:dyDescent="0.2">
      <c r="A268" s="61" t="s">
        <v>556</v>
      </c>
      <c r="B268" s="58" t="s">
        <v>557</v>
      </c>
      <c r="C268" s="65">
        <v>237349</v>
      </c>
      <c r="D268" s="65">
        <v>84153</v>
      </c>
      <c r="E268" s="66">
        <v>0.35899999999999999</v>
      </c>
      <c r="F268" s="65">
        <v>14221</v>
      </c>
      <c r="G268" s="65">
        <v>42663</v>
      </c>
      <c r="H268" s="66">
        <v>0.81699999999999995</v>
      </c>
      <c r="I268" s="65">
        <v>7716</v>
      </c>
      <c r="J268" s="66">
        <v>0.94699999999999995</v>
      </c>
      <c r="K268" s="65">
        <v>222159366</v>
      </c>
      <c r="L268" s="65">
        <v>705</v>
      </c>
      <c r="M268" s="65">
        <v>315119</v>
      </c>
      <c r="N268" s="65">
        <v>111727</v>
      </c>
      <c r="O268" s="66">
        <v>0.372</v>
      </c>
      <c r="P268" s="65">
        <v>1000</v>
      </c>
      <c r="Q268" s="65">
        <v>1015</v>
      </c>
      <c r="R268" s="65">
        <v>1008</v>
      </c>
      <c r="S268" s="66">
        <v>1</v>
      </c>
      <c r="T268" s="66">
        <v>1.7509999999999999</v>
      </c>
      <c r="U268" s="66">
        <v>0.9</v>
      </c>
      <c r="V268" s="65">
        <v>228436565</v>
      </c>
      <c r="W268" s="65">
        <v>222159366</v>
      </c>
      <c r="X268" s="65">
        <v>74326123</v>
      </c>
      <c r="Y268" s="65">
        <v>78767938</v>
      </c>
      <c r="Z268" s="65">
        <v>936</v>
      </c>
      <c r="AA268" s="65">
        <v>786</v>
      </c>
      <c r="AB268" s="67">
        <v>0.64329999999999998</v>
      </c>
      <c r="AC268" s="65">
        <v>0</v>
      </c>
      <c r="AD268" s="66">
        <v>0.1472</v>
      </c>
      <c r="AE268" s="66">
        <v>0.751</v>
      </c>
      <c r="AF268" s="65">
        <v>816</v>
      </c>
      <c r="AG268" s="65">
        <v>775</v>
      </c>
      <c r="AH268" s="65">
        <v>739</v>
      </c>
      <c r="AI268" s="65">
        <v>300621</v>
      </c>
      <c r="AJ268" s="66">
        <v>0.9</v>
      </c>
      <c r="AK268" s="66">
        <v>0.875</v>
      </c>
      <c r="AL268" s="66">
        <v>0.95</v>
      </c>
      <c r="AM268" s="66">
        <v>0.91600000000000004</v>
      </c>
      <c r="AN268" s="66">
        <v>0.95599999999999996</v>
      </c>
      <c r="AO268" s="66">
        <v>0.68700000000000006</v>
      </c>
      <c r="AP268" s="66">
        <v>0.81599999999999995</v>
      </c>
      <c r="AQ268" s="66">
        <v>0.81599999999999995</v>
      </c>
    </row>
    <row r="269" spans="1:43" x14ac:dyDescent="0.2">
      <c r="A269" s="61" t="s">
        <v>558</v>
      </c>
      <c r="B269" s="58" t="s">
        <v>559</v>
      </c>
      <c r="C269" s="65">
        <v>318868</v>
      </c>
      <c r="D269" s="65">
        <v>96935</v>
      </c>
      <c r="E269" s="66">
        <v>0.44800000000000001</v>
      </c>
      <c r="F269" s="65">
        <v>15097</v>
      </c>
      <c r="G269" s="65">
        <v>45291</v>
      </c>
      <c r="H269" s="66">
        <v>0.77200000000000002</v>
      </c>
      <c r="I269" s="65">
        <v>7066</v>
      </c>
      <c r="J269" s="66">
        <v>0.93300000000000005</v>
      </c>
      <c r="K269" s="65">
        <v>300373824</v>
      </c>
      <c r="L269" s="65">
        <v>750</v>
      </c>
      <c r="M269" s="65">
        <v>400498</v>
      </c>
      <c r="N269" s="65">
        <v>121750</v>
      </c>
      <c r="O269" s="66">
        <v>0.40600000000000003</v>
      </c>
      <c r="P269" s="65">
        <v>875</v>
      </c>
      <c r="Q269" s="65">
        <v>834</v>
      </c>
      <c r="R269" s="65">
        <v>875</v>
      </c>
      <c r="S269" s="66">
        <v>1</v>
      </c>
      <c r="T269" s="66">
        <v>1.839</v>
      </c>
      <c r="U269" s="66">
        <v>0.84299999999999997</v>
      </c>
      <c r="V269" s="65">
        <v>308621374</v>
      </c>
      <c r="W269" s="65">
        <v>300373824</v>
      </c>
      <c r="X269" s="65">
        <v>88138187</v>
      </c>
      <c r="Y269" s="65">
        <v>91312973</v>
      </c>
      <c r="Z269" s="65">
        <v>942</v>
      </c>
      <c r="AA269" s="65">
        <v>706</v>
      </c>
      <c r="AB269" s="67">
        <v>0.52300000000000002</v>
      </c>
      <c r="AC269" s="65">
        <v>0</v>
      </c>
      <c r="AD269" s="66">
        <v>0.1908</v>
      </c>
      <c r="AE269" s="66">
        <v>0.83899999999999997</v>
      </c>
      <c r="AF269" s="65">
        <v>707</v>
      </c>
      <c r="AG269" s="65">
        <v>708</v>
      </c>
      <c r="AH269" s="65">
        <v>777</v>
      </c>
      <c r="AI269" s="65">
        <v>386581</v>
      </c>
      <c r="AJ269" s="66">
        <v>0.9</v>
      </c>
      <c r="AK269" s="66">
        <v>0.83899999999999997</v>
      </c>
      <c r="AL269" s="66">
        <v>0.93899999999999995</v>
      </c>
      <c r="AM269" s="66">
        <v>0.86399999999999999</v>
      </c>
      <c r="AN269" s="66">
        <v>0.90200000000000002</v>
      </c>
      <c r="AO269" s="66">
        <v>0.51900000000000002</v>
      </c>
      <c r="AP269" s="66">
        <v>0.76400000000000001</v>
      </c>
      <c r="AQ269" s="66">
        <v>0.76400000000000001</v>
      </c>
    </row>
    <row r="270" spans="1:43" x14ac:dyDescent="0.2">
      <c r="A270" s="61" t="s">
        <v>560</v>
      </c>
      <c r="B270" s="58" t="s">
        <v>561</v>
      </c>
      <c r="C270" s="65">
        <v>944814</v>
      </c>
      <c r="D270" s="65">
        <v>253125</v>
      </c>
      <c r="E270" s="66">
        <v>1.2549999999999999</v>
      </c>
      <c r="F270" s="65">
        <v>17425</v>
      </c>
      <c r="G270" s="65">
        <v>52275</v>
      </c>
      <c r="H270" s="66">
        <v>0.36</v>
      </c>
      <c r="I270" s="65">
        <v>21560</v>
      </c>
      <c r="J270" s="66">
        <v>0.81200000000000006</v>
      </c>
      <c r="K270" s="65">
        <v>3869447282</v>
      </c>
      <c r="L270" s="65">
        <v>3291</v>
      </c>
      <c r="M270" s="65">
        <v>1175766</v>
      </c>
      <c r="N270" s="65">
        <v>324040</v>
      </c>
      <c r="O270" s="66">
        <v>1.081</v>
      </c>
      <c r="P270" s="65">
        <v>4059</v>
      </c>
      <c r="Q270" s="65">
        <v>3935</v>
      </c>
      <c r="R270" s="65">
        <v>4059</v>
      </c>
      <c r="S270" s="66">
        <v>1.425</v>
      </c>
      <c r="T270" s="66">
        <v>1.6</v>
      </c>
      <c r="U270" s="66">
        <v>0.309</v>
      </c>
      <c r="V270" s="65">
        <v>3758393164</v>
      </c>
      <c r="W270" s="65">
        <v>3980501401</v>
      </c>
      <c r="X270" s="65">
        <v>985079664</v>
      </c>
      <c r="Y270" s="65">
        <v>1066417087</v>
      </c>
      <c r="Z270" s="65">
        <v>4213</v>
      </c>
      <c r="AA270" s="65">
        <v>3286</v>
      </c>
      <c r="AB270" s="67">
        <v>0.62649999999999995</v>
      </c>
      <c r="AC270" s="65">
        <v>630</v>
      </c>
      <c r="AD270" s="66">
        <v>0.1489</v>
      </c>
      <c r="AE270" s="66">
        <v>0.6</v>
      </c>
      <c r="AF270" s="65">
        <v>4138</v>
      </c>
      <c r="AG270" s="65">
        <v>3807</v>
      </c>
      <c r="AH270" s="65">
        <v>3515</v>
      </c>
      <c r="AI270" s="65">
        <v>1132432</v>
      </c>
      <c r="AJ270" s="66">
        <v>0.39200000000000002</v>
      </c>
      <c r="AK270" s="66">
        <v>0.307</v>
      </c>
      <c r="AL270" s="66">
        <v>0.40699999999999997</v>
      </c>
      <c r="AM270" s="66">
        <v>0.40699999999999997</v>
      </c>
      <c r="AN270" s="66">
        <v>0.40699999999999997</v>
      </c>
      <c r="AO270" s="66">
        <v>0.55100000000000005</v>
      </c>
      <c r="AP270" s="66">
        <v>0.307</v>
      </c>
      <c r="AQ270" s="66">
        <v>0.55100000000000005</v>
      </c>
    </row>
    <row r="271" spans="1:43" x14ac:dyDescent="0.2">
      <c r="A271" s="61" t="s">
        <v>562</v>
      </c>
      <c r="B271" s="58" t="s">
        <v>563</v>
      </c>
      <c r="C271" s="65">
        <v>167378</v>
      </c>
      <c r="D271" s="65">
        <v>77862</v>
      </c>
      <c r="E271" s="66">
        <v>0.29399999999999998</v>
      </c>
      <c r="F271" s="65">
        <v>18785</v>
      </c>
      <c r="G271" s="65">
        <v>56355</v>
      </c>
      <c r="H271" s="66">
        <v>0.85099999999999998</v>
      </c>
      <c r="I271" s="65">
        <v>7986</v>
      </c>
      <c r="J271" s="66">
        <v>0.95599999999999996</v>
      </c>
      <c r="K271" s="65">
        <v>1738054005</v>
      </c>
      <c r="L271" s="65">
        <v>9066</v>
      </c>
      <c r="M271" s="65">
        <v>191711</v>
      </c>
      <c r="N271" s="65">
        <v>91371</v>
      </c>
      <c r="O271" s="66">
        <v>0.30399999999999999</v>
      </c>
      <c r="P271" s="65">
        <v>10350</v>
      </c>
      <c r="Q271" s="65">
        <v>9857</v>
      </c>
      <c r="R271" s="65">
        <v>10350</v>
      </c>
      <c r="S271" s="66">
        <v>1.425</v>
      </c>
      <c r="T271" s="66">
        <v>1.845</v>
      </c>
      <c r="U271" s="66">
        <v>0.9</v>
      </c>
      <c r="V271" s="65">
        <v>1695365882</v>
      </c>
      <c r="W271" s="65">
        <v>1780742128</v>
      </c>
      <c r="X271" s="65">
        <v>799307619</v>
      </c>
      <c r="Y271" s="65">
        <v>828374801</v>
      </c>
      <c r="Z271" s="65">
        <v>10639</v>
      </c>
      <c r="AA271" s="65">
        <v>9500</v>
      </c>
      <c r="AB271" s="67">
        <v>0.80679999999999996</v>
      </c>
      <c r="AC271" s="65">
        <v>3090</v>
      </c>
      <c r="AD271" s="66">
        <v>0.24360000000000001</v>
      </c>
      <c r="AE271" s="66">
        <v>0.84499999999999997</v>
      </c>
      <c r="AF271" s="65">
        <v>10745</v>
      </c>
      <c r="AG271" s="65">
        <v>10074</v>
      </c>
      <c r="AH271" s="65">
        <v>9027</v>
      </c>
      <c r="AI271" s="65">
        <v>197268</v>
      </c>
      <c r="AJ271" s="66">
        <v>0.9</v>
      </c>
      <c r="AK271" s="66">
        <v>0.88</v>
      </c>
      <c r="AL271" s="66">
        <v>0.95</v>
      </c>
      <c r="AM271" s="66">
        <v>0.95</v>
      </c>
      <c r="AN271" s="66">
        <v>0.98</v>
      </c>
      <c r="AO271" s="66">
        <v>0.81299999999999994</v>
      </c>
      <c r="AP271" s="66">
        <v>0.88</v>
      </c>
      <c r="AQ271" s="66">
        <v>0.88</v>
      </c>
    </row>
    <row r="272" spans="1:43" x14ac:dyDescent="0.2">
      <c r="A272" s="61" t="s">
        <v>564</v>
      </c>
      <c r="B272" s="58" t="s">
        <v>565</v>
      </c>
      <c r="C272" s="65">
        <v>528698</v>
      </c>
      <c r="D272" s="65">
        <v>120205</v>
      </c>
      <c r="E272" s="66">
        <v>0.65600000000000003</v>
      </c>
      <c r="F272" s="65">
        <v>19419</v>
      </c>
      <c r="G272" s="65">
        <v>58257</v>
      </c>
      <c r="H272" s="66">
        <v>0.66600000000000004</v>
      </c>
      <c r="I272" s="65">
        <v>17020</v>
      </c>
      <c r="J272" s="66">
        <v>0.90200000000000002</v>
      </c>
      <c r="K272" s="65">
        <v>4548522897</v>
      </c>
      <c r="L272" s="65">
        <v>7239</v>
      </c>
      <c r="M272" s="65">
        <v>628335</v>
      </c>
      <c r="N272" s="65">
        <v>147753</v>
      </c>
      <c r="O272" s="66">
        <v>0.49299999999999999</v>
      </c>
      <c r="P272" s="65">
        <v>8410</v>
      </c>
      <c r="Q272" s="65">
        <v>8527</v>
      </c>
      <c r="R272" s="65">
        <v>8469</v>
      </c>
      <c r="S272" s="66">
        <v>1.425</v>
      </c>
      <c r="T272" s="66">
        <v>1.5860000000000001</v>
      </c>
      <c r="U272" s="66">
        <v>0.57699999999999996</v>
      </c>
      <c r="V272" s="65">
        <v>4392683750</v>
      </c>
      <c r="W272" s="65">
        <v>4704362045</v>
      </c>
      <c r="X272" s="65">
        <v>1030535541</v>
      </c>
      <c r="Y272" s="65">
        <v>1069584642</v>
      </c>
      <c r="Z272" s="65">
        <v>8898</v>
      </c>
      <c r="AA272" s="65">
        <v>7237</v>
      </c>
      <c r="AB272" s="67">
        <v>0.6804</v>
      </c>
      <c r="AC272" s="65">
        <v>1214</v>
      </c>
      <c r="AD272" s="66">
        <v>9.1800000000000007E-2</v>
      </c>
      <c r="AE272" s="66">
        <v>0.58599999999999997</v>
      </c>
      <c r="AF272" s="65">
        <v>10505</v>
      </c>
      <c r="AG272" s="65">
        <v>7829</v>
      </c>
      <c r="AH272" s="65">
        <v>7528</v>
      </c>
      <c r="AI272" s="65">
        <v>624915</v>
      </c>
      <c r="AJ272" s="66">
        <v>0.73299999999999998</v>
      </c>
      <c r="AK272" s="66">
        <v>0.627</v>
      </c>
      <c r="AL272" s="66">
        <v>0.72699999999999998</v>
      </c>
      <c r="AM272" s="66">
        <v>0.71799999999999997</v>
      </c>
      <c r="AN272" s="66">
        <v>0.71799999999999997</v>
      </c>
      <c r="AO272" s="66">
        <v>0.69499999999999995</v>
      </c>
      <c r="AP272" s="66">
        <v>0.61799999999999999</v>
      </c>
      <c r="AQ272" s="66">
        <v>0.69499999999999995</v>
      </c>
    </row>
    <row r="273" spans="1:43" x14ac:dyDescent="0.2">
      <c r="A273" s="61" t="s">
        <v>566</v>
      </c>
      <c r="B273" s="58" t="s">
        <v>567</v>
      </c>
      <c r="C273" s="65">
        <v>630908</v>
      </c>
      <c r="D273" s="65">
        <v>222620</v>
      </c>
      <c r="E273" s="66">
        <v>0.95399999999999996</v>
      </c>
      <c r="F273" s="65">
        <v>19243</v>
      </c>
      <c r="G273" s="65">
        <v>57729</v>
      </c>
      <c r="H273" s="66">
        <v>0.51400000000000001</v>
      </c>
      <c r="I273" s="65">
        <v>18982</v>
      </c>
      <c r="J273" s="66">
        <v>0.85699999999999998</v>
      </c>
      <c r="K273" s="65">
        <v>5513503544</v>
      </c>
      <c r="L273" s="65">
        <v>7427</v>
      </c>
      <c r="M273" s="65">
        <v>742359</v>
      </c>
      <c r="N273" s="65">
        <v>267881</v>
      </c>
      <c r="O273" s="66">
        <v>0.89300000000000002</v>
      </c>
      <c r="P273" s="65">
        <v>8264</v>
      </c>
      <c r="Q273" s="65">
        <v>8201</v>
      </c>
      <c r="R273" s="65">
        <v>8264</v>
      </c>
      <c r="S273" s="66">
        <v>1.425</v>
      </c>
      <c r="T273" s="66">
        <v>1.1819999999999999</v>
      </c>
      <c r="U273" s="66">
        <v>0.42099999999999999</v>
      </c>
      <c r="V273" s="65">
        <v>5388577857</v>
      </c>
      <c r="W273" s="65">
        <v>5638429231</v>
      </c>
      <c r="X273" s="65">
        <v>1928866527</v>
      </c>
      <c r="Y273" s="65">
        <v>1989555553</v>
      </c>
      <c r="Z273" s="65">
        <v>8937</v>
      </c>
      <c r="AA273" s="65">
        <v>7318</v>
      </c>
      <c r="AB273" s="67">
        <v>0.22220000000000001</v>
      </c>
      <c r="AC273" s="65">
        <v>200</v>
      </c>
      <c r="AD273" s="66">
        <v>3.7199999999999997E-2</v>
      </c>
      <c r="AE273" s="66">
        <v>0.182</v>
      </c>
      <c r="AF273" s="65">
        <v>7343</v>
      </c>
      <c r="AG273" s="65">
        <v>7840</v>
      </c>
      <c r="AH273" s="65">
        <v>8026</v>
      </c>
      <c r="AI273" s="65">
        <v>702520</v>
      </c>
      <c r="AJ273" s="66">
        <v>0.622</v>
      </c>
      <c r="AK273" s="66">
        <v>0.56999999999999995</v>
      </c>
      <c r="AL273" s="66">
        <v>0.67</v>
      </c>
      <c r="AM273" s="66">
        <v>0.67</v>
      </c>
      <c r="AN273" s="66">
        <v>0.67</v>
      </c>
      <c r="AO273" s="66">
        <v>0.67700000000000005</v>
      </c>
      <c r="AP273" s="66">
        <v>0.56999999999999995</v>
      </c>
      <c r="AQ273" s="66">
        <v>0.67700000000000005</v>
      </c>
    </row>
    <row r="274" spans="1:43" x14ac:dyDescent="0.2">
      <c r="A274" s="61" t="s">
        <v>568</v>
      </c>
      <c r="B274" s="58" t="s">
        <v>569</v>
      </c>
      <c r="C274" s="65">
        <v>584736</v>
      </c>
      <c r="D274" s="65">
        <v>236689</v>
      </c>
      <c r="E274" s="66">
        <v>0.95099999999999996</v>
      </c>
      <c r="F274" s="65">
        <v>19609</v>
      </c>
      <c r="G274" s="65">
        <v>58827</v>
      </c>
      <c r="H274" s="66">
        <v>0.51500000000000001</v>
      </c>
      <c r="I274" s="65">
        <v>19304</v>
      </c>
      <c r="J274" s="66">
        <v>0.85799999999999998</v>
      </c>
      <c r="K274" s="65">
        <v>2762880467</v>
      </c>
      <c r="L274" s="65">
        <v>3990</v>
      </c>
      <c r="M274" s="65">
        <v>692451</v>
      </c>
      <c r="N274" s="65">
        <v>286637</v>
      </c>
      <c r="O274" s="66">
        <v>0.95599999999999996</v>
      </c>
      <c r="P274" s="65">
        <v>2369</v>
      </c>
      <c r="Q274" s="65">
        <v>2542</v>
      </c>
      <c r="R274" s="65">
        <v>2456</v>
      </c>
      <c r="S274" s="66">
        <v>1.425</v>
      </c>
      <c r="T274" s="66">
        <v>1.1180000000000001</v>
      </c>
      <c r="U274" s="66">
        <v>0.42399999999999999</v>
      </c>
      <c r="V274" s="65">
        <v>2700312857</v>
      </c>
      <c r="W274" s="65">
        <v>2825448077</v>
      </c>
      <c r="X274" s="65">
        <v>1083437889</v>
      </c>
      <c r="Y274" s="65">
        <v>1143684916</v>
      </c>
      <c r="Z274" s="65">
        <v>4832</v>
      </c>
      <c r="AA274" s="65">
        <v>2035</v>
      </c>
      <c r="AB274" s="67">
        <v>0.1201</v>
      </c>
      <c r="AC274" s="65">
        <v>64</v>
      </c>
      <c r="AD274" s="66">
        <v>3.7699999999999997E-2</v>
      </c>
      <c r="AE274" s="66">
        <v>0.11799999999999999</v>
      </c>
      <c r="AF274" s="65">
        <v>2036</v>
      </c>
      <c r="AG274" s="65">
        <v>2100</v>
      </c>
      <c r="AH274" s="65">
        <v>4260</v>
      </c>
      <c r="AI274" s="65">
        <v>663250</v>
      </c>
      <c r="AJ274" s="66">
        <v>0.64400000000000002</v>
      </c>
      <c r="AK274" s="66">
        <v>0.60099999999999998</v>
      </c>
      <c r="AL274" s="66">
        <v>0.70099999999999996</v>
      </c>
      <c r="AM274" s="66">
        <v>0.69499999999999995</v>
      </c>
      <c r="AN274" s="66">
        <v>0.69499999999999995</v>
      </c>
      <c r="AO274" s="66">
        <v>0.78500000000000003</v>
      </c>
      <c r="AP274" s="66">
        <v>0.59499999999999997</v>
      </c>
      <c r="AQ274" s="66">
        <v>0.78500000000000003</v>
      </c>
    </row>
    <row r="275" spans="1:43" x14ac:dyDescent="0.2">
      <c r="A275" s="61" t="s">
        <v>570</v>
      </c>
      <c r="B275" s="58" t="s">
        <v>571</v>
      </c>
      <c r="C275" s="65">
        <v>506368</v>
      </c>
      <c r="D275" s="65">
        <v>203679</v>
      </c>
      <c r="E275" s="66">
        <v>0.82</v>
      </c>
      <c r="F275" s="65">
        <v>20979</v>
      </c>
      <c r="G275" s="65">
        <v>62937</v>
      </c>
      <c r="H275" s="66">
        <v>0.58199999999999996</v>
      </c>
      <c r="I275" s="65">
        <v>19849</v>
      </c>
      <c r="J275" s="66">
        <v>0.877</v>
      </c>
      <c r="K275" s="65">
        <v>4267861840</v>
      </c>
      <c r="L275" s="65">
        <v>7016</v>
      </c>
      <c r="M275" s="65">
        <v>608304</v>
      </c>
      <c r="N275" s="65">
        <v>249402</v>
      </c>
      <c r="O275" s="66">
        <v>0.83199999999999996</v>
      </c>
      <c r="P275" s="65">
        <v>8203</v>
      </c>
      <c r="Q275" s="65">
        <v>7894</v>
      </c>
      <c r="R275" s="65">
        <v>8203</v>
      </c>
      <c r="S275" s="66">
        <v>1.425</v>
      </c>
      <c r="T275" s="66">
        <v>1.1180000000000001</v>
      </c>
      <c r="U275" s="66">
        <v>0.47399999999999998</v>
      </c>
      <c r="V275" s="65">
        <v>4185512143</v>
      </c>
      <c r="W275" s="65">
        <v>4350211538</v>
      </c>
      <c r="X275" s="65">
        <v>1678110343</v>
      </c>
      <c r="Y275" s="65">
        <v>1749806690</v>
      </c>
      <c r="Z275" s="65">
        <v>8591</v>
      </c>
      <c r="AA275" s="65">
        <v>7155</v>
      </c>
      <c r="AB275" s="67">
        <v>0.1326</v>
      </c>
      <c r="AC275" s="65">
        <v>220</v>
      </c>
      <c r="AD275" s="66">
        <v>2.6499999999999999E-2</v>
      </c>
      <c r="AE275" s="66">
        <v>0.11799999999999999</v>
      </c>
      <c r="AF275" s="65">
        <v>7215</v>
      </c>
      <c r="AG275" s="65">
        <v>7487</v>
      </c>
      <c r="AH275" s="65">
        <v>7513</v>
      </c>
      <c r="AI275" s="65">
        <v>579024</v>
      </c>
      <c r="AJ275" s="66">
        <v>0.69099999999999995</v>
      </c>
      <c r="AK275" s="66">
        <v>0.64900000000000002</v>
      </c>
      <c r="AL275" s="66">
        <v>0.749</v>
      </c>
      <c r="AM275" s="66">
        <v>0.746</v>
      </c>
      <c r="AN275" s="66">
        <v>0.746</v>
      </c>
      <c r="AO275" s="66">
        <v>0.755</v>
      </c>
      <c r="AP275" s="66">
        <v>0.64600000000000002</v>
      </c>
      <c r="AQ275" s="66">
        <v>0.755</v>
      </c>
    </row>
    <row r="276" spans="1:43" x14ac:dyDescent="0.2">
      <c r="A276" s="61" t="s">
        <v>572</v>
      </c>
      <c r="B276" s="58" t="s">
        <v>573</v>
      </c>
      <c r="C276" s="65">
        <v>704535</v>
      </c>
      <c r="D276" s="65">
        <v>256255</v>
      </c>
      <c r="E276" s="66">
        <v>1.0820000000000001</v>
      </c>
      <c r="F276" s="65">
        <v>19262</v>
      </c>
      <c r="G276" s="65">
        <v>57786</v>
      </c>
      <c r="H276" s="66">
        <v>0.44900000000000001</v>
      </c>
      <c r="I276" s="65">
        <v>23642</v>
      </c>
      <c r="J276" s="66">
        <v>0.83799999999999997</v>
      </c>
      <c r="K276" s="65">
        <v>2006703860</v>
      </c>
      <c r="L276" s="65">
        <v>2318</v>
      </c>
      <c r="M276" s="65">
        <v>865704</v>
      </c>
      <c r="N276" s="65">
        <v>320264</v>
      </c>
      <c r="O276" s="66">
        <v>1.0680000000000001</v>
      </c>
      <c r="P276" s="65">
        <v>2829</v>
      </c>
      <c r="Q276" s="65">
        <v>2689</v>
      </c>
      <c r="R276" s="65">
        <v>2829</v>
      </c>
      <c r="S276" s="66">
        <v>1.425</v>
      </c>
      <c r="T276" s="66">
        <v>1.091</v>
      </c>
      <c r="U276" s="66">
        <v>0.371</v>
      </c>
      <c r="V276" s="65">
        <v>1972369643</v>
      </c>
      <c r="W276" s="65">
        <v>2041038077</v>
      </c>
      <c r="X276" s="65">
        <v>698730572</v>
      </c>
      <c r="Y276" s="65">
        <v>742373455</v>
      </c>
      <c r="Z276" s="65">
        <v>2897</v>
      </c>
      <c r="AA276" s="65">
        <v>2263</v>
      </c>
      <c r="AB276" s="67">
        <v>8.6699999999999999E-2</v>
      </c>
      <c r="AC276" s="65">
        <v>40</v>
      </c>
      <c r="AD276" s="66">
        <v>3.9800000000000002E-2</v>
      </c>
      <c r="AE276" s="66">
        <v>9.0999999999999998E-2</v>
      </c>
      <c r="AF276" s="65">
        <v>2658</v>
      </c>
      <c r="AG276" s="65">
        <v>2465</v>
      </c>
      <c r="AH276" s="65">
        <v>2492</v>
      </c>
      <c r="AI276" s="65">
        <v>819036</v>
      </c>
      <c r="AJ276" s="66">
        <v>0.55800000000000005</v>
      </c>
      <c r="AK276" s="66">
        <v>0.58699999999999997</v>
      </c>
      <c r="AL276" s="66">
        <v>0.68700000000000006</v>
      </c>
      <c r="AM276" s="66">
        <v>0.59899999999999998</v>
      </c>
      <c r="AN276" s="66">
        <v>0.59899999999999998</v>
      </c>
      <c r="AO276" s="66">
        <v>0.69299999999999995</v>
      </c>
      <c r="AP276" s="66">
        <v>0.499</v>
      </c>
      <c r="AQ276" s="66">
        <v>0.69299999999999995</v>
      </c>
    </row>
    <row r="277" spans="1:43" x14ac:dyDescent="0.2">
      <c r="A277" s="61" t="s">
        <v>574</v>
      </c>
      <c r="B277" s="58" t="s">
        <v>575</v>
      </c>
      <c r="C277" s="65">
        <v>852251</v>
      </c>
      <c r="D277" s="65">
        <v>324907</v>
      </c>
      <c r="E277" s="66">
        <v>1.3420000000000001</v>
      </c>
      <c r="F277" s="65">
        <v>26548</v>
      </c>
      <c r="G277" s="65">
        <v>79644</v>
      </c>
      <c r="H277" s="66">
        <v>0.316</v>
      </c>
      <c r="I277" s="65">
        <v>27028</v>
      </c>
      <c r="J277" s="66">
        <v>0.79900000000000004</v>
      </c>
      <c r="K277" s="65">
        <v>1873107706</v>
      </c>
      <c r="L277" s="65">
        <v>1861</v>
      </c>
      <c r="M277" s="65">
        <v>1006506</v>
      </c>
      <c r="N277" s="65">
        <v>390552</v>
      </c>
      <c r="O277" s="66">
        <v>1.3029999999999999</v>
      </c>
      <c r="P277" s="65">
        <v>1098</v>
      </c>
      <c r="Q277" s="65">
        <v>1092</v>
      </c>
      <c r="R277" s="65">
        <v>1098</v>
      </c>
      <c r="S277" s="66">
        <v>1.425</v>
      </c>
      <c r="T277" s="66">
        <v>1.089</v>
      </c>
      <c r="U277" s="66">
        <v>0.27100000000000002</v>
      </c>
      <c r="V277" s="65">
        <v>1839729643</v>
      </c>
      <c r="W277" s="65">
        <v>1906485769</v>
      </c>
      <c r="X277" s="65">
        <v>745842020</v>
      </c>
      <c r="Y277" s="65">
        <v>726817551</v>
      </c>
      <c r="Z277" s="65">
        <v>2237</v>
      </c>
      <c r="AA277" s="65">
        <v>950</v>
      </c>
      <c r="AB277" s="67">
        <v>7.9899999999999999E-2</v>
      </c>
      <c r="AC277" s="65">
        <v>28</v>
      </c>
      <c r="AD277" s="66">
        <v>3.4799999999999998E-2</v>
      </c>
      <c r="AE277" s="66">
        <v>8.8999999999999996E-2</v>
      </c>
      <c r="AF277" s="65">
        <v>1139</v>
      </c>
      <c r="AG277" s="65">
        <v>997</v>
      </c>
      <c r="AH277" s="65">
        <v>1984</v>
      </c>
      <c r="AI277" s="65">
        <v>960930</v>
      </c>
      <c r="AJ277" s="66">
        <v>0.48</v>
      </c>
      <c r="AK277" s="66">
        <v>0.622</v>
      </c>
      <c r="AL277" s="66">
        <v>0.72199999999999998</v>
      </c>
      <c r="AM277" s="66">
        <v>0.622</v>
      </c>
      <c r="AN277" s="66">
        <v>0.622</v>
      </c>
      <c r="AO277" s="66">
        <v>0.77700000000000002</v>
      </c>
      <c r="AP277" s="66">
        <v>0.41199999999999998</v>
      </c>
      <c r="AQ277" s="66">
        <v>0.77700000000000002</v>
      </c>
    </row>
    <row r="278" spans="1:43" x14ac:dyDescent="0.2">
      <c r="A278" s="61" t="s">
        <v>576</v>
      </c>
      <c r="B278" s="58" t="s">
        <v>577</v>
      </c>
      <c r="C278" s="65">
        <v>226501</v>
      </c>
      <c r="D278" s="65">
        <v>79569</v>
      </c>
      <c r="E278" s="66">
        <v>0.34100000000000003</v>
      </c>
      <c r="F278" s="65">
        <v>16488</v>
      </c>
      <c r="G278" s="65">
        <v>49464</v>
      </c>
      <c r="H278" s="66">
        <v>0.82699999999999996</v>
      </c>
      <c r="I278" s="65">
        <v>6095</v>
      </c>
      <c r="J278" s="66">
        <v>0.94899999999999995</v>
      </c>
      <c r="K278" s="65">
        <v>959734028</v>
      </c>
      <c r="L278" s="65">
        <v>3642</v>
      </c>
      <c r="M278" s="65">
        <v>263518</v>
      </c>
      <c r="N278" s="65">
        <v>100324</v>
      </c>
      <c r="O278" s="66">
        <v>0.33400000000000002</v>
      </c>
      <c r="P278" s="65">
        <v>4592</v>
      </c>
      <c r="Q278" s="65">
        <v>4313</v>
      </c>
      <c r="R278" s="65">
        <v>4592</v>
      </c>
      <c r="S278" s="66">
        <v>1.425</v>
      </c>
      <c r="T278" s="66">
        <v>1.73</v>
      </c>
      <c r="U278" s="66">
        <v>0.9</v>
      </c>
      <c r="V278" s="65">
        <v>879372500</v>
      </c>
      <c r="W278" s="65">
        <v>1040095556</v>
      </c>
      <c r="X278" s="65">
        <v>348573928</v>
      </c>
      <c r="Y278" s="65">
        <v>365381666</v>
      </c>
      <c r="Z278" s="65">
        <v>4592</v>
      </c>
      <c r="AA278" s="65">
        <v>3735</v>
      </c>
      <c r="AB278" s="67">
        <v>0.71760000000000002</v>
      </c>
      <c r="AC278" s="65">
        <v>979</v>
      </c>
      <c r="AD278" s="66">
        <v>0.20349999999999999</v>
      </c>
      <c r="AE278" s="66">
        <v>0.73</v>
      </c>
      <c r="AF278" s="65">
        <v>4074</v>
      </c>
      <c r="AG278" s="65">
        <v>3982</v>
      </c>
      <c r="AH278" s="65">
        <v>3683</v>
      </c>
      <c r="AI278" s="65">
        <v>282404</v>
      </c>
      <c r="AJ278" s="66">
        <v>0.9</v>
      </c>
      <c r="AK278" s="66">
        <v>0.84199999999999997</v>
      </c>
      <c r="AL278" s="66">
        <v>0.94199999999999995</v>
      </c>
      <c r="AM278" s="66">
        <v>0.92800000000000005</v>
      </c>
      <c r="AN278" s="66">
        <v>0.96899999999999997</v>
      </c>
      <c r="AO278" s="66">
        <v>0.63500000000000001</v>
      </c>
      <c r="AP278" s="66">
        <v>0.82799999999999996</v>
      </c>
      <c r="AQ278" s="66">
        <v>0.82799999999999996</v>
      </c>
    </row>
    <row r="279" spans="1:43" x14ac:dyDescent="0.2">
      <c r="A279" s="61" t="s">
        <v>578</v>
      </c>
      <c r="B279" s="58" t="s">
        <v>579</v>
      </c>
      <c r="C279" s="65">
        <v>355279</v>
      </c>
      <c r="D279" s="65">
        <v>119448</v>
      </c>
      <c r="E279" s="66">
        <v>0.52400000000000002</v>
      </c>
      <c r="F279" s="65">
        <v>16246</v>
      </c>
      <c r="G279" s="65">
        <v>48738</v>
      </c>
      <c r="H279" s="66">
        <v>0.73299999999999998</v>
      </c>
      <c r="I279" s="65">
        <v>12554</v>
      </c>
      <c r="J279" s="66">
        <v>0.92200000000000004</v>
      </c>
      <c r="K279" s="65">
        <v>2925746770</v>
      </c>
      <c r="L279" s="65">
        <v>6874</v>
      </c>
      <c r="M279" s="65">
        <v>425625</v>
      </c>
      <c r="N279" s="65">
        <v>148658</v>
      </c>
      <c r="O279" s="66">
        <v>0.496</v>
      </c>
      <c r="P279" s="65">
        <v>8153</v>
      </c>
      <c r="Q279" s="65">
        <v>8141</v>
      </c>
      <c r="R279" s="65">
        <v>8153</v>
      </c>
      <c r="S279" s="66">
        <v>1.425</v>
      </c>
      <c r="T279" s="66">
        <v>1.6459999999999999</v>
      </c>
      <c r="U279" s="66">
        <v>0.75600000000000001</v>
      </c>
      <c r="V279" s="65">
        <v>2812079756</v>
      </c>
      <c r="W279" s="65">
        <v>3039413784</v>
      </c>
      <c r="X279" s="65">
        <v>976405135</v>
      </c>
      <c r="Y279" s="65">
        <v>1021879681</v>
      </c>
      <c r="Z279" s="65">
        <v>8555</v>
      </c>
      <c r="AA279" s="65">
        <v>6922</v>
      </c>
      <c r="AB279" s="67">
        <v>0.71360000000000001</v>
      </c>
      <c r="AC279" s="65">
        <v>1297</v>
      </c>
      <c r="AD279" s="66">
        <v>0.1366</v>
      </c>
      <c r="AE279" s="66">
        <v>0.64600000000000002</v>
      </c>
      <c r="AF279" s="65">
        <v>7086</v>
      </c>
      <c r="AG279" s="65">
        <v>7540</v>
      </c>
      <c r="AH279" s="65">
        <v>7245</v>
      </c>
      <c r="AI279" s="65">
        <v>419518</v>
      </c>
      <c r="AJ279" s="66">
        <v>0.9</v>
      </c>
      <c r="AK279" s="66">
        <v>0.747</v>
      </c>
      <c r="AL279" s="66">
        <v>0.84699999999999998</v>
      </c>
      <c r="AM279" s="66">
        <v>0.84299999999999997</v>
      </c>
      <c r="AN279" s="66">
        <v>0.88</v>
      </c>
      <c r="AO279" s="66">
        <v>0.72099999999999997</v>
      </c>
      <c r="AP279" s="66">
        <v>0.74299999999999999</v>
      </c>
      <c r="AQ279" s="66">
        <v>0.74299999999999999</v>
      </c>
    </row>
    <row r="280" spans="1:43" x14ac:dyDescent="0.2">
      <c r="A280" s="61" t="s">
        <v>580</v>
      </c>
      <c r="B280" s="58" t="s">
        <v>581</v>
      </c>
      <c r="C280" s="65">
        <v>580267</v>
      </c>
      <c r="D280" s="65">
        <v>211296</v>
      </c>
      <c r="E280" s="66">
        <v>0.89100000000000001</v>
      </c>
      <c r="F280" s="65">
        <v>18083</v>
      </c>
      <c r="G280" s="65">
        <v>54249</v>
      </c>
      <c r="H280" s="66">
        <v>0.54600000000000004</v>
      </c>
      <c r="I280" s="65">
        <v>20762</v>
      </c>
      <c r="J280" s="66">
        <v>0.86699999999999999</v>
      </c>
      <c r="K280" s="65">
        <v>3288270110</v>
      </c>
      <c r="L280" s="65">
        <v>4595</v>
      </c>
      <c r="M280" s="65">
        <v>715619</v>
      </c>
      <c r="N280" s="65">
        <v>266799</v>
      </c>
      <c r="O280" s="66">
        <v>0.89</v>
      </c>
      <c r="P280" s="65">
        <v>5565</v>
      </c>
      <c r="Q280" s="65">
        <v>5499</v>
      </c>
      <c r="R280" s="65">
        <v>5565</v>
      </c>
      <c r="S280" s="66">
        <v>1.425</v>
      </c>
      <c r="T280" s="66">
        <v>1.2649999999999999</v>
      </c>
      <c r="U280" s="66">
        <v>0.44600000000000001</v>
      </c>
      <c r="V280" s="65">
        <v>3209827143</v>
      </c>
      <c r="W280" s="65">
        <v>3366713077</v>
      </c>
      <c r="X280" s="65">
        <v>1185033518</v>
      </c>
      <c r="Y280" s="65">
        <v>1225942518</v>
      </c>
      <c r="Z280" s="65">
        <v>5802</v>
      </c>
      <c r="AA280" s="65">
        <v>4582</v>
      </c>
      <c r="AB280" s="67">
        <v>0.30459999999999998</v>
      </c>
      <c r="AC280" s="65">
        <v>310</v>
      </c>
      <c r="AD280" s="66">
        <v>5.1799999999999999E-2</v>
      </c>
      <c r="AE280" s="66">
        <v>0.26500000000000001</v>
      </c>
      <c r="AF280" s="65">
        <v>4770</v>
      </c>
      <c r="AG280" s="65">
        <v>5290</v>
      </c>
      <c r="AH280" s="65">
        <v>4973</v>
      </c>
      <c r="AI280" s="65">
        <v>676998</v>
      </c>
      <c r="AJ280" s="66">
        <v>0.63700000000000001</v>
      </c>
      <c r="AK280" s="66">
        <v>0.58599999999999997</v>
      </c>
      <c r="AL280" s="66">
        <v>0.68600000000000005</v>
      </c>
      <c r="AM280" s="66">
        <v>0.68600000000000005</v>
      </c>
      <c r="AN280" s="66">
        <v>0.68600000000000005</v>
      </c>
      <c r="AO280" s="66">
        <v>0.71899999999999997</v>
      </c>
      <c r="AP280" s="66">
        <v>0.58599999999999997</v>
      </c>
      <c r="AQ280" s="66">
        <v>0.71899999999999997</v>
      </c>
    </row>
    <row r="281" spans="1:43" x14ac:dyDescent="0.2">
      <c r="A281" s="61" t="s">
        <v>582</v>
      </c>
      <c r="B281" s="58" t="s">
        <v>583</v>
      </c>
      <c r="C281" s="65">
        <v>920156</v>
      </c>
      <c r="D281" s="65">
        <v>255145</v>
      </c>
      <c r="E281" s="66">
        <v>1.242</v>
      </c>
      <c r="F281" s="65">
        <v>19579</v>
      </c>
      <c r="G281" s="65">
        <v>58737</v>
      </c>
      <c r="H281" s="66">
        <v>0.36699999999999999</v>
      </c>
      <c r="I281" s="65">
        <v>22821</v>
      </c>
      <c r="J281" s="66">
        <v>0.81399999999999995</v>
      </c>
      <c r="K281" s="65">
        <v>5825913983</v>
      </c>
      <c r="L281" s="65">
        <v>5486</v>
      </c>
      <c r="M281" s="65">
        <v>1061960</v>
      </c>
      <c r="N281" s="65">
        <v>300072</v>
      </c>
      <c r="O281" s="66">
        <v>1.0009999999999999</v>
      </c>
      <c r="P281" s="65">
        <v>6201</v>
      </c>
      <c r="Q281" s="65">
        <v>6392</v>
      </c>
      <c r="R281" s="65">
        <v>6297</v>
      </c>
      <c r="S281" s="66">
        <v>1.425</v>
      </c>
      <c r="T281" s="66">
        <v>1.147</v>
      </c>
      <c r="U281" s="66">
        <v>0.308</v>
      </c>
      <c r="V281" s="65">
        <v>5714976429</v>
      </c>
      <c r="W281" s="65">
        <v>5936851538</v>
      </c>
      <c r="X281" s="65">
        <v>1581875261</v>
      </c>
      <c r="Y281" s="65">
        <v>1646200335</v>
      </c>
      <c r="Z281" s="65">
        <v>6452</v>
      </c>
      <c r="AA281" s="65">
        <v>5519</v>
      </c>
      <c r="AB281" s="67">
        <v>0.1522</v>
      </c>
      <c r="AC281" s="65">
        <v>225</v>
      </c>
      <c r="AD281" s="66">
        <v>4.2799999999999998E-2</v>
      </c>
      <c r="AE281" s="66">
        <v>0.14699999999999999</v>
      </c>
      <c r="AF281" s="65">
        <v>5536</v>
      </c>
      <c r="AG281" s="65">
        <v>6023</v>
      </c>
      <c r="AH281" s="65">
        <v>5900</v>
      </c>
      <c r="AI281" s="65">
        <v>1006246</v>
      </c>
      <c r="AJ281" s="66">
        <v>0.45400000000000001</v>
      </c>
      <c r="AK281" s="66">
        <v>0.40799999999999997</v>
      </c>
      <c r="AL281" s="66">
        <v>0.50800000000000001</v>
      </c>
      <c r="AM281" s="66">
        <v>0.48399999999999999</v>
      </c>
      <c r="AN281" s="66">
        <v>0.48399999999999999</v>
      </c>
      <c r="AO281" s="66">
        <v>0.623</v>
      </c>
      <c r="AP281" s="66">
        <v>0.38400000000000001</v>
      </c>
      <c r="AQ281" s="66">
        <v>0.623</v>
      </c>
    </row>
    <row r="282" spans="1:43" x14ac:dyDescent="0.2">
      <c r="A282" s="61" t="s">
        <v>584</v>
      </c>
      <c r="B282" s="58" t="s">
        <v>585</v>
      </c>
      <c r="C282" s="65">
        <v>695765</v>
      </c>
      <c r="D282" s="65">
        <v>241081</v>
      </c>
      <c r="E282" s="66">
        <v>1.0429999999999999</v>
      </c>
      <c r="F282" s="65">
        <v>20680</v>
      </c>
      <c r="G282" s="65">
        <v>62040</v>
      </c>
      <c r="H282" s="66">
        <v>0.46899999999999997</v>
      </c>
      <c r="I282" s="65">
        <v>24764</v>
      </c>
      <c r="J282" s="66">
        <v>0.84399999999999997</v>
      </c>
      <c r="K282" s="65">
        <v>1608242143</v>
      </c>
      <c r="L282" s="65">
        <v>1817</v>
      </c>
      <c r="M282" s="65">
        <v>885108</v>
      </c>
      <c r="N282" s="65">
        <v>313658</v>
      </c>
      <c r="O282" s="66">
        <v>1.046</v>
      </c>
      <c r="P282" s="65">
        <v>2190</v>
      </c>
      <c r="Q282" s="65">
        <v>2196</v>
      </c>
      <c r="R282" s="65">
        <v>2193</v>
      </c>
      <c r="S282" s="66">
        <v>1.425</v>
      </c>
      <c r="T282" s="66">
        <v>1.3320000000000001</v>
      </c>
      <c r="U282" s="66">
        <v>0.38600000000000001</v>
      </c>
      <c r="V282" s="65">
        <v>1571694286</v>
      </c>
      <c r="W282" s="65">
        <v>1644790000</v>
      </c>
      <c r="X282" s="65">
        <v>551406960</v>
      </c>
      <c r="Y282" s="65">
        <v>569917021</v>
      </c>
      <c r="Z282" s="65">
        <v>2364</v>
      </c>
      <c r="AA282" s="65">
        <v>1775</v>
      </c>
      <c r="AB282" s="67">
        <v>0.43120000000000003</v>
      </c>
      <c r="AC282" s="65">
        <v>45</v>
      </c>
      <c r="AD282" s="66">
        <v>6.0199999999999997E-2</v>
      </c>
      <c r="AE282" s="66">
        <v>0.33200000000000002</v>
      </c>
      <c r="AF282" s="65">
        <v>2082</v>
      </c>
      <c r="AG282" s="65">
        <v>2336</v>
      </c>
      <c r="AH282" s="65">
        <v>1945</v>
      </c>
      <c r="AI282" s="65">
        <v>845650</v>
      </c>
      <c r="AJ282" s="66">
        <v>0.58899999999999997</v>
      </c>
      <c r="AK282" s="66">
        <v>0.48199999999999998</v>
      </c>
      <c r="AL282" s="66">
        <v>0.58199999999999996</v>
      </c>
      <c r="AM282" s="66">
        <v>0.58199999999999996</v>
      </c>
      <c r="AN282" s="66">
        <v>0.58199999999999996</v>
      </c>
      <c r="AO282" s="66">
        <v>0.70399999999999996</v>
      </c>
      <c r="AP282" s="66">
        <v>0.48199999999999998</v>
      </c>
      <c r="AQ282" s="66">
        <v>0.70399999999999996</v>
      </c>
    </row>
    <row r="283" spans="1:43" x14ac:dyDescent="0.2">
      <c r="A283" s="61" t="s">
        <v>586</v>
      </c>
      <c r="B283" s="58" t="s">
        <v>587</v>
      </c>
      <c r="C283" s="65">
        <v>571756</v>
      </c>
      <c r="D283" s="65">
        <v>220507</v>
      </c>
      <c r="E283" s="66">
        <v>0.90500000000000003</v>
      </c>
      <c r="F283" s="65">
        <v>18688</v>
      </c>
      <c r="G283" s="65">
        <v>56064</v>
      </c>
      <c r="H283" s="66">
        <v>0.53900000000000003</v>
      </c>
      <c r="I283" s="65">
        <v>18944</v>
      </c>
      <c r="J283" s="66">
        <v>0.86499999999999999</v>
      </c>
      <c r="K283" s="65">
        <v>2823279629</v>
      </c>
      <c r="L283" s="65">
        <v>4036</v>
      </c>
      <c r="M283" s="65">
        <v>699524</v>
      </c>
      <c r="N283" s="65">
        <v>276726</v>
      </c>
      <c r="O283" s="66">
        <v>0.92300000000000004</v>
      </c>
      <c r="P283" s="65">
        <v>2324</v>
      </c>
      <c r="Q283" s="65">
        <v>2370</v>
      </c>
      <c r="R283" s="65">
        <v>2347</v>
      </c>
      <c r="S283" s="66">
        <v>1.425</v>
      </c>
      <c r="T283" s="66">
        <v>1.2490000000000001</v>
      </c>
      <c r="U283" s="66">
        <v>0.442</v>
      </c>
      <c r="V283" s="65">
        <v>2750614643</v>
      </c>
      <c r="W283" s="65">
        <v>2895944615</v>
      </c>
      <c r="X283" s="65">
        <v>1055952300</v>
      </c>
      <c r="Y283" s="65">
        <v>1116868255</v>
      </c>
      <c r="Z283" s="65">
        <v>5065</v>
      </c>
      <c r="AA283" s="65">
        <v>1976</v>
      </c>
      <c r="AB283" s="67">
        <v>0.28639999999999999</v>
      </c>
      <c r="AC283" s="65">
        <v>115</v>
      </c>
      <c r="AD283" s="66">
        <v>5.16E-2</v>
      </c>
      <c r="AE283" s="66">
        <v>0.249</v>
      </c>
      <c r="AF283" s="65">
        <v>2057</v>
      </c>
      <c r="AG283" s="65">
        <v>2214</v>
      </c>
      <c r="AH283" s="65">
        <v>4348</v>
      </c>
      <c r="AI283" s="65">
        <v>666040</v>
      </c>
      <c r="AJ283" s="66">
        <v>0.64200000000000002</v>
      </c>
      <c r="AK283" s="66">
        <v>0.59199999999999997</v>
      </c>
      <c r="AL283" s="66">
        <v>0.69199999999999995</v>
      </c>
      <c r="AM283" s="66">
        <v>0.69199999999999995</v>
      </c>
      <c r="AN283" s="66">
        <v>0.69199999999999995</v>
      </c>
      <c r="AO283" s="66">
        <v>0.77500000000000002</v>
      </c>
      <c r="AP283" s="66">
        <v>0.59199999999999997</v>
      </c>
      <c r="AQ283" s="66">
        <v>0.77500000000000002</v>
      </c>
    </row>
    <row r="284" spans="1:43" x14ac:dyDescent="0.2">
      <c r="A284" s="61" t="s">
        <v>588</v>
      </c>
      <c r="B284" s="58" t="s">
        <v>589</v>
      </c>
      <c r="C284" s="65">
        <v>884747</v>
      </c>
      <c r="D284" s="65">
        <v>425888</v>
      </c>
      <c r="E284" s="66">
        <v>1.5860000000000001</v>
      </c>
      <c r="F284" s="65">
        <v>26204</v>
      </c>
      <c r="G284" s="65">
        <v>78612</v>
      </c>
      <c r="H284" s="66">
        <v>0.25</v>
      </c>
      <c r="I284" s="65">
        <v>35649</v>
      </c>
      <c r="J284" s="66">
        <v>0.76300000000000001</v>
      </c>
      <c r="K284" s="65">
        <v>3137337157</v>
      </c>
      <c r="L284" s="65">
        <v>2861</v>
      </c>
      <c r="M284" s="65">
        <v>1096587</v>
      </c>
      <c r="N284" s="65">
        <v>538724</v>
      </c>
      <c r="O284" s="66">
        <v>1.7969999999999999</v>
      </c>
      <c r="P284" s="65">
        <v>3458</v>
      </c>
      <c r="Q284" s="65">
        <v>3500</v>
      </c>
      <c r="R284" s="65">
        <v>3479</v>
      </c>
      <c r="S284" s="66">
        <v>1.425</v>
      </c>
      <c r="T284" s="66">
        <v>1.1970000000000001</v>
      </c>
      <c r="U284" s="66">
        <v>0.23200000000000001</v>
      </c>
      <c r="V284" s="65">
        <v>3072773929</v>
      </c>
      <c r="W284" s="65">
        <v>3201900385</v>
      </c>
      <c r="X284" s="65">
        <v>1450821690</v>
      </c>
      <c r="Y284" s="65">
        <v>1541291126</v>
      </c>
      <c r="Z284" s="65">
        <v>3619</v>
      </c>
      <c r="AA284" s="65">
        <v>2870</v>
      </c>
      <c r="AB284" s="67">
        <v>0.22600000000000001</v>
      </c>
      <c r="AC284" s="65">
        <v>100</v>
      </c>
      <c r="AD284" s="66">
        <v>0.05</v>
      </c>
      <c r="AE284" s="66">
        <v>0.19700000000000001</v>
      </c>
      <c r="AF284" s="65">
        <v>4283</v>
      </c>
      <c r="AG284" s="65">
        <v>5057</v>
      </c>
      <c r="AH284" s="65">
        <v>3103</v>
      </c>
      <c r="AI284" s="65">
        <v>1031872</v>
      </c>
      <c r="AJ284" s="66">
        <v>0.61799999999999999</v>
      </c>
      <c r="AK284" s="66">
        <v>0.373</v>
      </c>
      <c r="AL284" s="66">
        <v>0.47299999999999998</v>
      </c>
      <c r="AM284" s="66">
        <v>0.46899999999999997</v>
      </c>
      <c r="AN284" s="66">
        <v>0.46899999999999997</v>
      </c>
      <c r="AO284" s="66">
        <v>0.753</v>
      </c>
      <c r="AP284" s="66">
        <v>0.36899999999999999</v>
      </c>
      <c r="AQ284" s="66">
        <v>0.753</v>
      </c>
    </row>
    <row r="285" spans="1:43" x14ac:dyDescent="0.2">
      <c r="A285" s="61" t="s">
        <v>590</v>
      </c>
      <c r="B285" s="58" t="s">
        <v>591</v>
      </c>
      <c r="C285" s="65">
        <v>2226331</v>
      </c>
      <c r="D285" s="65">
        <v>1051773</v>
      </c>
      <c r="E285" s="66">
        <v>3.948</v>
      </c>
      <c r="F285" s="65">
        <v>20646</v>
      </c>
      <c r="G285" s="65">
        <v>61938</v>
      </c>
      <c r="H285" s="66">
        <v>0.25</v>
      </c>
      <c r="I285" s="65">
        <v>34771</v>
      </c>
      <c r="J285" s="66">
        <v>0.5</v>
      </c>
      <c r="K285" s="65">
        <v>6812430014</v>
      </c>
      <c r="L285" s="65">
        <v>2518</v>
      </c>
      <c r="M285" s="65">
        <v>2705492</v>
      </c>
      <c r="N285" s="65">
        <v>1306572</v>
      </c>
      <c r="O285" s="66">
        <v>4.359</v>
      </c>
      <c r="P285" s="65">
        <v>3613</v>
      </c>
      <c r="Q285" s="65">
        <v>3862</v>
      </c>
      <c r="R285" s="65">
        <v>3738</v>
      </c>
      <c r="S285" s="66">
        <v>1.425</v>
      </c>
      <c r="T285" s="66">
        <v>1.6859999999999999</v>
      </c>
      <c r="U285" s="66">
        <v>0</v>
      </c>
      <c r="V285" s="65">
        <v>6660894643</v>
      </c>
      <c r="W285" s="65">
        <v>6963965385</v>
      </c>
      <c r="X285" s="65">
        <v>3047958745</v>
      </c>
      <c r="Y285" s="65">
        <v>3289949030</v>
      </c>
      <c r="Z285" s="65">
        <v>3128</v>
      </c>
      <c r="AA285" s="65">
        <v>2476</v>
      </c>
      <c r="AB285" s="67">
        <v>0.76290000000000002</v>
      </c>
      <c r="AC285" s="65">
        <v>610</v>
      </c>
      <c r="AD285" s="66">
        <v>0.10299999999999999</v>
      </c>
      <c r="AE285" s="66">
        <v>0.68600000000000005</v>
      </c>
      <c r="AF285" s="65">
        <v>6384</v>
      </c>
      <c r="AG285" s="65">
        <v>7670</v>
      </c>
      <c r="AH285" s="65">
        <v>2605</v>
      </c>
      <c r="AI285" s="65">
        <v>2673307</v>
      </c>
      <c r="AJ285" s="66">
        <v>0.44900000000000001</v>
      </c>
      <c r="AK285" s="66">
        <v>8.8999999999999996E-2</v>
      </c>
      <c r="AL285" s="66">
        <v>0.189</v>
      </c>
      <c r="AM285" s="66">
        <v>0.1</v>
      </c>
      <c r="AN285" s="66">
        <v>0.1</v>
      </c>
      <c r="AO285" s="66">
        <v>0.35</v>
      </c>
      <c r="AP285" s="66">
        <v>0</v>
      </c>
      <c r="AQ285" s="66">
        <v>0.36</v>
      </c>
    </row>
    <row r="286" spans="1:43" x14ac:dyDescent="0.2">
      <c r="A286" s="61" t="s">
        <v>592</v>
      </c>
      <c r="B286" s="58" t="s">
        <v>593</v>
      </c>
      <c r="C286" s="65">
        <v>548854</v>
      </c>
      <c r="D286" s="65">
        <v>184002</v>
      </c>
      <c r="E286" s="66">
        <v>0.80900000000000005</v>
      </c>
      <c r="F286" s="65">
        <v>18355</v>
      </c>
      <c r="G286" s="65">
        <v>55065</v>
      </c>
      <c r="H286" s="66">
        <v>0.58799999999999997</v>
      </c>
      <c r="I286" s="65">
        <v>16992</v>
      </c>
      <c r="J286" s="66">
        <v>0.879</v>
      </c>
      <c r="K286" s="65">
        <v>4420757554</v>
      </c>
      <c r="L286" s="65">
        <v>6767</v>
      </c>
      <c r="M286" s="65">
        <v>653281</v>
      </c>
      <c r="N286" s="65">
        <v>225034</v>
      </c>
      <c r="O286" s="66">
        <v>0.75</v>
      </c>
      <c r="P286" s="65">
        <v>3784</v>
      </c>
      <c r="Q286" s="65">
        <v>4115</v>
      </c>
      <c r="R286" s="65">
        <v>3950</v>
      </c>
      <c r="S286" s="66">
        <v>1.425</v>
      </c>
      <c r="T286" s="66">
        <v>1.5029999999999999</v>
      </c>
      <c r="U286" s="66">
        <v>0.48</v>
      </c>
      <c r="V286" s="65">
        <v>4299193571</v>
      </c>
      <c r="W286" s="65">
        <v>4542321538</v>
      </c>
      <c r="X286" s="65">
        <v>1458450230</v>
      </c>
      <c r="Y286" s="65">
        <v>1522806355</v>
      </c>
      <c r="Z286" s="65">
        <v>8276</v>
      </c>
      <c r="AA286" s="65">
        <v>3341</v>
      </c>
      <c r="AB286" s="67">
        <v>0.60509999999999997</v>
      </c>
      <c r="AC286" s="65">
        <v>328</v>
      </c>
      <c r="AD286" s="66">
        <v>9.3299999999999994E-2</v>
      </c>
      <c r="AE286" s="66">
        <v>0.503</v>
      </c>
      <c r="AF286" s="65">
        <v>3390</v>
      </c>
      <c r="AG286" s="65">
        <v>3672</v>
      </c>
      <c r="AH286" s="65">
        <v>7300</v>
      </c>
      <c r="AI286" s="65">
        <v>622235</v>
      </c>
      <c r="AJ286" s="66">
        <v>0.66700000000000004</v>
      </c>
      <c r="AK286" s="66">
        <v>0.625</v>
      </c>
      <c r="AL286" s="66">
        <v>0.72499999999999998</v>
      </c>
      <c r="AM286" s="66">
        <v>0.72</v>
      </c>
      <c r="AN286" s="66">
        <v>0.72</v>
      </c>
      <c r="AO286" s="66">
        <v>0.76</v>
      </c>
      <c r="AP286" s="66">
        <v>0.62</v>
      </c>
      <c r="AQ286" s="66">
        <v>0.76</v>
      </c>
    </row>
    <row r="287" spans="1:43" x14ac:dyDescent="0.2">
      <c r="A287" s="61" t="s">
        <v>594</v>
      </c>
      <c r="B287" s="58" t="s">
        <v>595</v>
      </c>
      <c r="C287" s="65">
        <v>684655</v>
      </c>
      <c r="D287" s="65">
        <v>222034</v>
      </c>
      <c r="E287" s="66">
        <v>0.99299999999999999</v>
      </c>
      <c r="F287" s="65">
        <v>14519</v>
      </c>
      <c r="G287" s="65">
        <v>43557</v>
      </c>
      <c r="H287" s="66">
        <v>0.49399999999999999</v>
      </c>
      <c r="I287" s="65">
        <v>15487</v>
      </c>
      <c r="J287" s="66">
        <v>0.85199999999999998</v>
      </c>
      <c r="K287" s="65">
        <v>2838959931</v>
      </c>
      <c r="L287" s="65">
        <v>3483</v>
      </c>
      <c r="M287" s="65">
        <v>815090</v>
      </c>
      <c r="N287" s="65">
        <v>269845</v>
      </c>
      <c r="O287" s="66">
        <v>0.9</v>
      </c>
      <c r="P287" s="65">
        <v>2140</v>
      </c>
      <c r="Q287" s="65">
        <v>2194</v>
      </c>
      <c r="R287" s="65">
        <v>2167</v>
      </c>
      <c r="S287" s="66">
        <v>1.425</v>
      </c>
      <c r="T287" s="66">
        <v>1.159</v>
      </c>
      <c r="U287" s="66">
        <v>0.40799999999999997</v>
      </c>
      <c r="V287" s="65">
        <v>2779771786</v>
      </c>
      <c r="W287" s="65">
        <v>2898148077</v>
      </c>
      <c r="X287" s="65">
        <v>881986826</v>
      </c>
      <c r="Y287" s="65">
        <v>939871349</v>
      </c>
      <c r="Z287" s="65">
        <v>4233</v>
      </c>
      <c r="AA287" s="65">
        <v>1830</v>
      </c>
      <c r="AB287" s="67">
        <v>0.1681</v>
      </c>
      <c r="AC287" s="65">
        <v>70</v>
      </c>
      <c r="AD287" s="66">
        <v>4.6399999999999997E-2</v>
      </c>
      <c r="AE287" s="66">
        <v>0.159</v>
      </c>
      <c r="AF287" s="65">
        <v>1830</v>
      </c>
      <c r="AG287" s="65">
        <v>1943</v>
      </c>
      <c r="AH287" s="65">
        <v>3724</v>
      </c>
      <c r="AI287" s="65">
        <v>778235</v>
      </c>
      <c r="AJ287" s="66">
        <v>0.57999999999999996</v>
      </c>
      <c r="AK287" s="66">
        <v>0.52400000000000002</v>
      </c>
      <c r="AL287" s="66">
        <v>0.624</v>
      </c>
      <c r="AM287" s="66">
        <v>0.624</v>
      </c>
      <c r="AN287" s="66">
        <v>0.624</v>
      </c>
      <c r="AO287" s="66">
        <v>0.69399999999999995</v>
      </c>
      <c r="AP287" s="66">
        <v>0.52400000000000002</v>
      </c>
      <c r="AQ287" s="66">
        <v>0.69399999999999995</v>
      </c>
    </row>
    <row r="288" spans="1:43" x14ac:dyDescent="0.2">
      <c r="A288" s="61" t="s">
        <v>596</v>
      </c>
      <c r="B288" s="58" t="s">
        <v>597</v>
      </c>
      <c r="C288" s="65">
        <v>1401905</v>
      </c>
      <c r="D288" s="65">
        <v>588396</v>
      </c>
      <c r="E288" s="66">
        <v>2.3260000000000001</v>
      </c>
      <c r="F288" s="65">
        <v>20353</v>
      </c>
      <c r="G288" s="65">
        <v>61059</v>
      </c>
      <c r="H288" s="66">
        <v>0.25</v>
      </c>
      <c r="I288" s="65">
        <v>25917</v>
      </c>
      <c r="J288" s="66">
        <v>0.65200000000000002</v>
      </c>
      <c r="K288" s="65">
        <v>6244618530</v>
      </c>
      <c r="L288" s="65">
        <v>3901</v>
      </c>
      <c r="M288" s="65">
        <v>1600773</v>
      </c>
      <c r="N288" s="65">
        <v>686135</v>
      </c>
      <c r="O288" s="66">
        <v>2.2890000000000001</v>
      </c>
      <c r="P288" s="65">
        <v>4396</v>
      </c>
      <c r="Q288" s="65">
        <v>4409</v>
      </c>
      <c r="R288" s="65">
        <v>4403</v>
      </c>
      <c r="S288" s="66">
        <v>1.425</v>
      </c>
      <c r="T288" s="66">
        <v>1.038</v>
      </c>
      <c r="U288" s="66">
        <v>0.106</v>
      </c>
      <c r="V288" s="65">
        <v>6111968214</v>
      </c>
      <c r="W288" s="65">
        <v>6377268846</v>
      </c>
      <c r="X288" s="65">
        <v>2446054054</v>
      </c>
      <c r="Y288" s="65">
        <v>2676614843</v>
      </c>
      <c r="Z288" s="65">
        <v>4549</v>
      </c>
      <c r="AA288" s="65">
        <v>3952</v>
      </c>
      <c r="AB288" s="67">
        <v>1.7100000000000001E-2</v>
      </c>
      <c r="AC288" s="65">
        <v>67</v>
      </c>
      <c r="AD288" s="66">
        <v>2.92E-2</v>
      </c>
      <c r="AE288" s="66">
        <v>3.7999999999999999E-2</v>
      </c>
      <c r="AF288" s="65">
        <v>4878</v>
      </c>
      <c r="AG288" s="65">
        <v>4468</v>
      </c>
      <c r="AH288" s="65">
        <v>4179</v>
      </c>
      <c r="AI288" s="65">
        <v>1526027</v>
      </c>
      <c r="AJ288" s="66">
        <v>0.16700000000000001</v>
      </c>
      <c r="AK288" s="66">
        <v>6.6000000000000003E-2</v>
      </c>
      <c r="AL288" s="66">
        <v>0.16600000000000001</v>
      </c>
      <c r="AM288" s="66">
        <v>0.16600000000000001</v>
      </c>
      <c r="AN288" s="66">
        <v>0.16600000000000001</v>
      </c>
      <c r="AO288" s="66">
        <v>0.504</v>
      </c>
      <c r="AP288" s="66">
        <v>6.6000000000000003E-2</v>
      </c>
      <c r="AQ288" s="66">
        <v>0.504</v>
      </c>
    </row>
    <row r="289" spans="1:43" x14ac:dyDescent="0.2">
      <c r="A289" s="61" t="s">
        <v>598</v>
      </c>
      <c r="B289" s="58" t="s">
        <v>599</v>
      </c>
      <c r="C289" s="65">
        <v>832415</v>
      </c>
      <c r="D289" s="65">
        <v>264996</v>
      </c>
      <c r="E289" s="66">
        <v>1.1970000000000001</v>
      </c>
      <c r="F289" s="65">
        <v>22666</v>
      </c>
      <c r="G289" s="65">
        <v>67998</v>
      </c>
      <c r="H289" s="66">
        <v>0.39</v>
      </c>
      <c r="I289" s="65">
        <v>26022</v>
      </c>
      <c r="J289" s="66">
        <v>0.82099999999999995</v>
      </c>
      <c r="K289" s="65">
        <v>1149392280</v>
      </c>
      <c r="L289" s="65">
        <v>1169</v>
      </c>
      <c r="M289" s="65">
        <v>983226</v>
      </c>
      <c r="N289" s="65">
        <v>318494</v>
      </c>
      <c r="O289" s="66">
        <v>1.0620000000000001</v>
      </c>
      <c r="P289" s="65">
        <v>1365</v>
      </c>
      <c r="Q289" s="65">
        <v>1395</v>
      </c>
      <c r="R289" s="65">
        <v>1380</v>
      </c>
      <c r="S289" s="66">
        <v>1.425</v>
      </c>
      <c r="T289" s="66">
        <v>1.2430000000000001</v>
      </c>
      <c r="U289" s="66">
        <v>0.32200000000000001</v>
      </c>
      <c r="V289" s="65">
        <v>1129240714</v>
      </c>
      <c r="W289" s="65">
        <v>1169543846</v>
      </c>
      <c r="X289" s="65">
        <v>363383771</v>
      </c>
      <c r="Y289" s="65">
        <v>372320072</v>
      </c>
      <c r="Z289" s="65">
        <v>1405</v>
      </c>
      <c r="AA289" s="65">
        <v>1182</v>
      </c>
      <c r="AB289" s="67">
        <v>0.27389999999999998</v>
      </c>
      <c r="AC289" s="65">
        <v>53</v>
      </c>
      <c r="AD289" s="66">
        <v>6.5500000000000003E-2</v>
      </c>
      <c r="AE289" s="66">
        <v>0.24299999999999999</v>
      </c>
      <c r="AF289" s="65">
        <v>1323</v>
      </c>
      <c r="AG289" s="65">
        <v>1348</v>
      </c>
      <c r="AH289" s="65">
        <v>1251</v>
      </c>
      <c r="AI289" s="65">
        <v>934887</v>
      </c>
      <c r="AJ289" s="66">
        <v>0.49399999999999999</v>
      </c>
      <c r="AK289" s="66">
        <v>0.48699999999999999</v>
      </c>
      <c r="AL289" s="66">
        <v>0.58699999999999997</v>
      </c>
      <c r="AM289" s="66">
        <v>0.52800000000000002</v>
      </c>
      <c r="AN289" s="66">
        <v>0.52800000000000002</v>
      </c>
      <c r="AO289" s="66">
        <v>0.69499999999999995</v>
      </c>
      <c r="AP289" s="66">
        <v>0.42799999999999999</v>
      </c>
      <c r="AQ289" s="66">
        <v>0.69499999999999995</v>
      </c>
    </row>
    <row r="290" spans="1:43" x14ac:dyDescent="0.2">
      <c r="A290" s="61" t="s">
        <v>600</v>
      </c>
      <c r="B290" s="58" t="s">
        <v>601</v>
      </c>
      <c r="C290" s="65">
        <v>764196</v>
      </c>
      <c r="D290" s="65">
        <v>254237</v>
      </c>
      <c r="E290" s="66">
        <v>1.123</v>
      </c>
      <c r="F290" s="65">
        <v>21229</v>
      </c>
      <c r="G290" s="65">
        <v>63687</v>
      </c>
      <c r="H290" s="66">
        <v>0.42799999999999999</v>
      </c>
      <c r="I290" s="65">
        <v>24464</v>
      </c>
      <c r="J290" s="66">
        <v>0.83199999999999996</v>
      </c>
      <c r="K290" s="65">
        <v>2581147912</v>
      </c>
      <c r="L290" s="65">
        <v>2827</v>
      </c>
      <c r="M290" s="65">
        <v>913034</v>
      </c>
      <c r="N290" s="65">
        <v>308286</v>
      </c>
      <c r="O290" s="66">
        <v>1.028</v>
      </c>
      <c r="P290" s="65">
        <v>3251</v>
      </c>
      <c r="Q290" s="65">
        <v>3298</v>
      </c>
      <c r="R290" s="65">
        <v>3275</v>
      </c>
      <c r="S290" s="66">
        <v>1.425</v>
      </c>
      <c r="T290" s="66">
        <v>1.1060000000000001</v>
      </c>
      <c r="U290" s="66">
        <v>0.35599999999999998</v>
      </c>
      <c r="V290" s="65">
        <v>2542629286</v>
      </c>
      <c r="W290" s="65">
        <v>2619666538</v>
      </c>
      <c r="X290" s="65">
        <v>817579224</v>
      </c>
      <c r="Y290" s="65">
        <v>871524785</v>
      </c>
      <c r="Z290" s="65">
        <v>3428</v>
      </c>
      <c r="AA290" s="65">
        <v>2806</v>
      </c>
      <c r="AB290" s="67">
        <v>0.11459999999999999</v>
      </c>
      <c r="AC290" s="65">
        <v>70</v>
      </c>
      <c r="AD290" s="66">
        <v>2.93E-2</v>
      </c>
      <c r="AE290" s="66">
        <v>0.106</v>
      </c>
      <c r="AF290" s="65">
        <v>3001</v>
      </c>
      <c r="AG290" s="65">
        <v>3012</v>
      </c>
      <c r="AH290" s="65">
        <v>3045</v>
      </c>
      <c r="AI290" s="65">
        <v>860317</v>
      </c>
      <c r="AJ290" s="66">
        <v>0.53500000000000003</v>
      </c>
      <c r="AK290" s="66">
        <v>0.47399999999999998</v>
      </c>
      <c r="AL290" s="66">
        <v>0.57399999999999995</v>
      </c>
      <c r="AM290" s="66">
        <v>0.57399999999999995</v>
      </c>
      <c r="AN290" s="66">
        <v>0.57399999999999995</v>
      </c>
      <c r="AO290" s="66">
        <v>0.69599999999999995</v>
      </c>
      <c r="AP290" s="66">
        <v>0.47399999999999998</v>
      </c>
      <c r="AQ290" s="66">
        <v>0.69599999999999995</v>
      </c>
    </row>
    <row r="291" spans="1:43" x14ac:dyDescent="0.2">
      <c r="A291" s="61" t="s">
        <v>602</v>
      </c>
      <c r="B291" s="58" t="s">
        <v>603</v>
      </c>
      <c r="C291" s="65">
        <v>899306</v>
      </c>
      <c r="D291" s="65">
        <v>422338</v>
      </c>
      <c r="E291" s="66">
        <v>1.589</v>
      </c>
      <c r="F291" s="65">
        <v>23124</v>
      </c>
      <c r="G291" s="65">
        <v>69372</v>
      </c>
      <c r="H291" s="66">
        <v>0.25</v>
      </c>
      <c r="I291" s="65">
        <v>27443</v>
      </c>
      <c r="J291" s="66">
        <v>0.76200000000000001</v>
      </c>
      <c r="K291" s="65">
        <v>3694516868</v>
      </c>
      <c r="L291" s="65">
        <v>3507</v>
      </c>
      <c r="M291" s="65">
        <v>1053469</v>
      </c>
      <c r="N291" s="65">
        <v>503747</v>
      </c>
      <c r="O291" s="66">
        <v>1.68</v>
      </c>
      <c r="P291" s="65">
        <v>4152</v>
      </c>
      <c r="Q291" s="65">
        <v>4222</v>
      </c>
      <c r="R291" s="65">
        <v>4187</v>
      </c>
      <c r="S291" s="66">
        <v>1.425</v>
      </c>
      <c r="T291" s="66">
        <v>1.121</v>
      </c>
      <c r="U291" s="66">
        <v>0.23</v>
      </c>
      <c r="V291" s="65">
        <v>3627236429</v>
      </c>
      <c r="W291" s="65">
        <v>3761797308</v>
      </c>
      <c r="X291" s="65">
        <v>1691109656</v>
      </c>
      <c r="Y291" s="65">
        <v>1766643723</v>
      </c>
      <c r="Z291" s="65">
        <v>4183</v>
      </c>
      <c r="AA291" s="65">
        <v>3594</v>
      </c>
      <c r="AB291" s="67">
        <v>0.1217</v>
      </c>
      <c r="AC291" s="65">
        <v>78</v>
      </c>
      <c r="AD291" s="66">
        <v>4.7500000000000001E-2</v>
      </c>
      <c r="AE291" s="66">
        <v>0.121</v>
      </c>
      <c r="AF291" s="65">
        <v>4189</v>
      </c>
      <c r="AG291" s="65">
        <v>4092</v>
      </c>
      <c r="AH291" s="65">
        <v>3730</v>
      </c>
      <c r="AI291" s="65">
        <v>1008524</v>
      </c>
      <c r="AJ291" s="66">
        <v>0.45300000000000001</v>
      </c>
      <c r="AK291" s="66">
        <v>0.38300000000000001</v>
      </c>
      <c r="AL291" s="66">
        <v>0.48299999999999998</v>
      </c>
      <c r="AM291" s="66">
        <v>0.48299999999999998</v>
      </c>
      <c r="AN291" s="66">
        <v>0.48299999999999998</v>
      </c>
      <c r="AO291" s="66">
        <v>0.69299999999999995</v>
      </c>
      <c r="AP291" s="66">
        <v>0.38300000000000001</v>
      </c>
      <c r="AQ291" s="66">
        <v>0.69299999999999995</v>
      </c>
    </row>
    <row r="292" spans="1:43" x14ac:dyDescent="0.2">
      <c r="A292" s="61" t="s">
        <v>604</v>
      </c>
      <c r="B292" s="58" t="s">
        <v>605</v>
      </c>
      <c r="C292" s="65">
        <v>784061</v>
      </c>
      <c r="D292" s="65">
        <v>274470</v>
      </c>
      <c r="E292" s="66">
        <v>1.1819999999999999</v>
      </c>
      <c r="F292" s="65">
        <v>15536</v>
      </c>
      <c r="G292" s="65">
        <v>46608</v>
      </c>
      <c r="H292" s="66">
        <v>0.39800000000000002</v>
      </c>
      <c r="I292" s="65">
        <v>16935</v>
      </c>
      <c r="J292" s="66">
        <v>0.82299999999999995</v>
      </c>
      <c r="K292" s="65">
        <v>2597101241</v>
      </c>
      <c r="L292" s="65">
        <v>2807</v>
      </c>
      <c r="M292" s="65">
        <v>925223</v>
      </c>
      <c r="N292" s="65">
        <v>332845</v>
      </c>
      <c r="O292" s="66">
        <v>1.1100000000000001</v>
      </c>
      <c r="P292" s="65">
        <v>1623</v>
      </c>
      <c r="Q292" s="65">
        <v>1632</v>
      </c>
      <c r="R292" s="65">
        <v>1628</v>
      </c>
      <c r="S292" s="66">
        <v>1.425</v>
      </c>
      <c r="T292" s="66">
        <v>1.1100000000000001</v>
      </c>
      <c r="U292" s="66">
        <v>0.33200000000000002</v>
      </c>
      <c r="V292" s="65">
        <v>2525257791</v>
      </c>
      <c r="W292" s="65">
        <v>2668944692</v>
      </c>
      <c r="X292" s="65">
        <v>898656889</v>
      </c>
      <c r="Y292" s="65">
        <v>934297757</v>
      </c>
      <c r="Z292" s="65">
        <v>3404</v>
      </c>
      <c r="AA292" s="65">
        <v>1418</v>
      </c>
      <c r="AB292" s="67">
        <v>0.1439</v>
      </c>
      <c r="AC292" s="65">
        <v>30</v>
      </c>
      <c r="AD292" s="66">
        <v>8.6E-3</v>
      </c>
      <c r="AE292" s="66">
        <v>0.11</v>
      </c>
      <c r="AF292" s="65">
        <v>1641</v>
      </c>
      <c r="AG292" s="65">
        <v>1596</v>
      </c>
      <c r="AH292" s="65">
        <v>3029</v>
      </c>
      <c r="AI292" s="65">
        <v>881130</v>
      </c>
      <c r="AJ292" s="66">
        <v>0.52400000000000002</v>
      </c>
      <c r="AK292" s="66">
        <v>0.47099999999999997</v>
      </c>
      <c r="AL292" s="66">
        <v>0.57099999999999995</v>
      </c>
      <c r="AM292" s="66">
        <v>0.56100000000000005</v>
      </c>
      <c r="AN292" s="66">
        <v>0.56100000000000005</v>
      </c>
      <c r="AO292" s="66">
        <v>0.66700000000000004</v>
      </c>
      <c r="AP292" s="66">
        <v>0.46100000000000002</v>
      </c>
      <c r="AQ292" s="66">
        <v>0.66700000000000004</v>
      </c>
    </row>
    <row r="293" spans="1:43" x14ac:dyDescent="0.2">
      <c r="A293" s="61" t="s">
        <v>606</v>
      </c>
      <c r="B293" s="58" t="s">
        <v>607</v>
      </c>
      <c r="C293" s="65">
        <v>673680</v>
      </c>
      <c r="D293" s="65">
        <v>258236</v>
      </c>
      <c r="E293" s="66">
        <v>1.0629999999999999</v>
      </c>
      <c r="F293" s="65">
        <v>18881</v>
      </c>
      <c r="G293" s="65">
        <v>56643</v>
      </c>
      <c r="H293" s="66">
        <v>0.45800000000000002</v>
      </c>
      <c r="I293" s="65">
        <v>21211</v>
      </c>
      <c r="J293" s="66">
        <v>0.84099999999999997</v>
      </c>
      <c r="K293" s="65">
        <v>2337290110</v>
      </c>
      <c r="L293" s="65">
        <v>2843</v>
      </c>
      <c r="M293" s="65">
        <v>822121</v>
      </c>
      <c r="N293" s="65">
        <v>320910</v>
      </c>
      <c r="O293" s="66">
        <v>1.07</v>
      </c>
      <c r="P293" s="65">
        <v>3299</v>
      </c>
      <c r="Q293" s="65">
        <v>3218</v>
      </c>
      <c r="R293" s="65">
        <v>3299</v>
      </c>
      <c r="S293" s="66">
        <v>1.425</v>
      </c>
      <c r="T293" s="66">
        <v>1.0489999999999999</v>
      </c>
      <c r="U293" s="66">
        <v>0.377</v>
      </c>
      <c r="V293" s="65">
        <v>2294467143</v>
      </c>
      <c r="W293" s="65">
        <v>2380113077</v>
      </c>
      <c r="X293" s="65">
        <v>879924673</v>
      </c>
      <c r="Y293" s="65">
        <v>912348856</v>
      </c>
      <c r="Z293" s="65">
        <v>3533</v>
      </c>
      <c r="AA293" s="65">
        <v>2789</v>
      </c>
      <c r="AB293" s="67">
        <v>5.8500000000000003E-2</v>
      </c>
      <c r="AC293" s="65">
        <v>18</v>
      </c>
      <c r="AD293" s="66">
        <v>1.2500000000000001E-2</v>
      </c>
      <c r="AE293" s="66">
        <v>4.9000000000000002E-2</v>
      </c>
      <c r="AF293" s="65">
        <v>2802</v>
      </c>
      <c r="AG293" s="65">
        <v>3031</v>
      </c>
      <c r="AH293" s="65">
        <v>3058</v>
      </c>
      <c r="AI293" s="65">
        <v>778323</v>
      </c>
      <c r="AJ293" s="66">
        <v>0.57999999999999996</v>
      </c>
      <c r="AK293" s="66">
        <v>0.52400000000000002</v>
      </c>
      <c r="AL293" s="66">
        <v>0.624</v>
      </c>
      <c r="AM293" s="66">
        <v>0.624</v>
      </c>
      <c r="AN293" s="66">
        <v>0.624</v>
      </c>
      <c r="AO293" s="66">
        <v>0.68</v>
      </c>
      <c r="AP293" s="66">
        <v>0.52400000000000002</v>
      </c>
      <c r="AQ293" s="66">
        <v>0.68</v>
      </c>
    </row>
    <row r="294" spans="1:43" x14ac:dyDescent="0.2">
      <c r="A294" s="61" t="s">
        <v>608</v>
      </c>
      <c r="B294" s="58" t="s">
        <v>609</v>
      </c>
      <c r="C294" s="65">
        <v>589063</v>
      </c>
      <c r="D294" s="65">
        <v>174863</v>
      </c>
      <c r="E294" s="66">
        <v>0.81899999999999995</v>
      </c>
      <c r="F294" s="65">
        <v>20839</v>
      </c>
      <c r="G294" s="65">
        <v>62517</v>
      </c>
      <c r="H294" s="66">
        <v>0.58299999999999996</v>
      </c>
      <c r="I294" s="65">
        <v>19398</v>
      </c>
      <c r="J294" s="66">
        <v>0.878</v>
      </c>
      <c r="K294" s="65">
        <v>1561099423</v>
      </c>
      <c r="L294" s="65">
        <v>2195</v>
      </c>
      <c r="M294" s="65">
        <v>711207</v>
      </c>
      <c r="N294" s="65">
        <v>215810</v>
      </c>
      <c r="O294" s="66">
        <v>0.72</v>
      </c>
      <c r="P294" s="65">
        <v>1230</v>
      </c>
      <c r="Q294" s="65">
        <v>1201</v>
      </c>
      <c r="R294" s="65">
        <v>1230</v>
      </c>
      <c r="S294" s="66">
        <v>1.425</v>
      </c>
      <c r="T294" s="66">
        <v>1.323</v>
      </c>
      <c r="U294" s="66">
        <v>0.47699999999999998</v>
      </c>
      <c r="V294" s="65">
        <v>1526425000</v>
      </c>
      <c r="W294" s="65">
        <v>1595773846</v>
      </c>
      <c r="X294" s="65">
        <v>445081178</v>
      </c>
      <c r="Y294" s="65">
        <v>473705076</v>
      </c>
      <c r="Z294" s="65">
        <v>2709</v>
      </c>
      <c r="AA294" s="65">
        <v>1103</v>
      </c>
      <c r="AB294" s="67">
        <v>0.38440000000000002</v>
      </c>
      <c r="AC294" s="65">
        <v>118</v>
      </c>
      <c r="AD294" s="66">
        <v>2.9499999999999998E-2</v>
      </c>
      <c r="AE294" s="66">
        <v>0.32300000000000001</v>
      </c>
      <c r="AF294" s="65">
        <v>1304</v>
      </c>
      <c r="AG294" s="65">
        <v>1178</v>
      </c>
      <c r="AH294" s="65">
        <v>2368</v>
      </c>
      <c r="AI294" s="65">
        <v>673890</v>
      </c>
      <c r="AJ294" s="66">
        <v>0.63800000000000001</v>
      </c>
      <c r="AK294" s="66">
        <v>0.58799999999999997</v>
      </c>
      <c r="AL294" s="66">
        <v>0.68799999999999994</v>
      </c>
      <c r="AM294" s="66">
        <v>0.68799999999999994</v>
      </c>
      <c r="AN294" s="66">
        <v>0.68799999999999994</v>
      </c>
      <c r="AO294" s="66">
        <v>0.77700000000000002</v>
      </c>
      <c r="AP294" s="66">
        <v>0.58799999999999997</v>
      </c>
      <c r="AQ294" s="66">
        <v>0.77700000000000002</v>
      </c>
    </row>
    <row r="295" spans="1:43" x14ac:dyDescent="0.2">
      <c r="A295" s="61" t="s">
        <v>610</v>
      </c>
      <c r="B295" s="58" t="s">
        <v>611</v>
      </c>
      <c r="C295" s="65">
        <v>804865</v>
      </c>
      <c r="D295" s="65">
        <v>342402</v>
      </c>
      <c r="E295" s="66">
        <v>1.3440000000000001</v>
      </c>
      <c r="F295" s="65">
        <v>25026</v>
      </c>
      <c r="G295" s="65">
        <v>75078</v>
      </c>
      <c r="H295" s="66">
        <v>0.315</v>
      </c>
      <c r="I295" s="65">
        <v>27383</v>
      </c>
      <c r="J295" s="66">
        <v>0.79900000000000004</v>
      </c>
      <c r="K295" s="65">
        <v>2782931414</v>
      </c>
      <c r="L295" s="65">
        <v>2900</v>
      </c>
      <c r="M295" s="65">
        <v>959631</v>
      </c>
      <c r="N295" s="65">
        <v>417023</v>
      </c>
      <c r="O295" s="66">
        <v>1.391</v>
      </c>
      <c r="P295" s="65">
        <v>1754</v>
      </c>
      <c r="Q295" s="65">
        <v>1653</v>
      </c>
      <c r="R295" s="65">
        <v>1754</v>
      </c>
      <c r="S295" s="66">
        <v>1.425</v>
      </c>
      <c r="T295" s="66">
        <v>1.0640000000000001</v>
      </c>
      <c r="U295" s="66">
        <v>0.27200000000000002</v>
      </c>
      <c r="V295" s="65">
        <v>2723078214</v>
      </c>
      <c r="W295" s="65">
        <v>2842784615</v>
      </c>
      <c r="X295" s="65">
        <v>1173695063</v>
      </c>
      <c r="Y295" s="65">
        <v>1209367277</v>
      </c>
      <c r="Z295" s="65">
        <v>3532</v>
      </c>
      <c r="AA295" s="65">
        <v>1501</v>
      </c>
      <c r="AB295" s="67">
        <v>4.7E-2</v>
      </c>
      <c r="AC295" s="65">
        <v>25</v>
      </c>
      <c r="AD295" s="66">
        <v>3.8100000000000002E-2</v>
      </c>
      <c r="AE295" s="66">
        <v>6.4000000000000001E-2</v>
      </c>
      <c r="AF295" s="65">
        <v>1584</v>
      </c>
      <c r="AG295" s="65">
        <v>1560</v>
      </c>
      <c r="AH295" s="65">
        <v>3102</v>
      </c>
      <c r="AI295" s="65">
        <v>916436</v>
      </c>
      <c r="AJ295" s="66">
        <v>0.504</v>
      </c>
      <c r="AK295" s="66">
        <v>0.51700000000000002</v>
      </c>
      <c r="AL295" s="66">
        <v>0.61699999999999999</v>
      </c>
      <c r="AM295" s="66">
        <v>0.53900000000000003</v>
      </c>
      <c r="AN295" s="66">
        <v>0.53900000000000003</v>
      </c>
      <c r="AO295" s="66">
        <v>0.79200000000000004</v>
      </c>
      <c r="AP295" s="66">
        <v>0.439</v>
      </c>
      <c r="AQ295" s="66">
        <v>0.79200000000000004</v>
      </c>
    </row>
    <row r="296" spans="1:43" x14ac:dyDescent="0.2">
      <c r="A296" s="61" t="s">
        <v>612</v>
      </c>
      <c r="B296" s="58" t="s">
        <v>613</v>
      </c>
      <c r="C296" s="65">
        <v>643764</v>
      </c>
      <c r="D296" s="65">
        <v>201679</v>
      </c>
      <c r="E296" s="66">
        <v>0.91900000000000004</v>
      </c>
      <c r="F296" s="65">
        <v>19640</v>
      </c>
      <c r="G296" s="65">
        <v>58920</v>
      </c>
      <c r="H296" s="66">
        <v>0.53200000000000003</v>
      </c>
      <c r="I296" s="65">
        <v>19648</v>
      </c>
      <c r="J296" s="66">
        <v>0.86299999999999999</v>
      </c>
      <c r="K296" s="65">
        <v>1694346511</v>
      </c>
      <c r="L296" s="65">
        <v>2214</v>
      </c>
      <c r="M296" s="65">
        <v>765287</v>
      </c>
      <c r="N296" s="65">
        <v>244675</v>
      </c>
      <c r="O296" s="66">
        <v>0.81599999999999995</v>
      </c>
      <c r="P296" s="65">
        <v>2613</v>
      </c>
      <c r="Q296" s="65">
        <v>2585</v>
      </c>
      <c r="R296" s="65">
        <v>2613</v>
      </c>
      <c r="S296" s="66">
        <v>1.425</v>
      </c>
      <c r="T296" s="66">
        <v>1.2050000000000001</v>
      </c>
      <c r="U296" s="66">
        <v>0.437</v>
      </c>
      <c r="V296" s="65">
        <v>1659540714</v>
      </c>
      <c r="W296" s="65">
        <v>1729152308</v>
      </c>
      <c r="X296" s="65">
        <v>515469231</v>
      </c>
      <c r="Y296" s="65">
        <v>541710749</v>
      </c>
      <c r="Z296" s="65">
        <v>2686</v>
      </c>
      <c r="AA296" s="65">
        <v>2263</v>
      </c>
      <c r="AB296" s="67">
        <v>0.2253</v>
      </c>
      <c r="AC296" s="65">
        <v>65</v>
      </c>
      <c r="AD296" s="66">
        <v>6.8500000000000005E-2</v>
      </c>
      <c r="AE296" s="66">
        <v>0.20499999999999999</v>
      </c>
      <c r="AF296" s="65">
        <v>2274</v>
      </c>
      <c r="AG296" s="65">
        <v>2362</v>
      </c>
      <c r="AH296" s="65">
        <v>2381</v>
      </c>
      <c r="AI296" s="65">
        <v>726229</v>
      </c>
      <c r="AJ296" s="66">
        <v>0.60899999999999999</v>
      </c>
      <c r="AK296" s="66">
        <v>0.58399999999999996</v>
      </c>
      <c r="AL296" s="66">
        <v>0.68400000000000005</v>
      </c>
      <c r="AM296" s="66">
        <v>0.65600000000000003</v>
      </c>
      <c r="AN296" s="66">
        <v>0.65600000000000003</v>
      </c>
      <c r="AO296" s="66">
        <v>0.68899999999999995</v>
      </c>
      <c r="AP296" s="66">
        <v>0.55600000000000005</v>
      </c>
      <c r="AQ296" s="66">
        <v>0.68899999999999995</v>
      </c>
    </row>
    <row r="297" spans="1:43" x14ac:dyDescent="0.2">
      <c r="A297" s="61" t="s">
        <v>614</v>
      </c>
      <c r="B297" s="58" t="s">
        <v>615</v>
      </c>
      <c r="C297" s="65">
        <v>845774</v>
      </c>
      <c r="D297" s="65">
        <v>299882</v>
      </c>
      <c r="E297" s="66">
        <v>1.2829999999999999</v>
      </c>
      <c r="F297" s="65">
        <v>21017</v>
      </c>
      <c r="G297" s="65">
        <v>63051</v>
      </c>
      <c r="H297" s="66">
        <v>0.34599999999999997</v>
      </c>
      <c r="I297" s="65">
        <v>26155</v>
      </c>
      <c r="J297" s="66">
        <v>0.80800000000000005</v>
      </c>
      <c r="K297" s="65">
        <v>1914437376</v>
      </c>
      <c r="L297" s="65">
        <v>1793</v>
      </c>
      <c r="M297" s="65">
        <v>1067728</v>
      </c>
      <c r="N297" s="65">
        <v>388191</v>
      </c>
      <c r="O297" s="66">
        <v>1.2949999999999999</v>
      </c>
      <c r="P297" s="65">
        <v>2211</v>
      </c>
      <c r="Q297" s="65">
        <v>2243</v>
      </c>
      <c r="R297" s="65">
        <v>2227</v>
      </c>
      <c r="S297" s="66">
        <v>1.425</v>
      </c>
      <c r="T297" s="66">
        <v>1.429</v>
      </c>
      <c r="U297" s="66">
        <v>0.29599999999999999</v>
      </c>
      <c r="V297" s="65">
        <v>1865833214</v>
      </c>
      <c r="W297" s="65">
        <v>1963041538</v>
      </c>
      <c r="X297" s="65">
        <v>646348427</v>
      </c>
      <c r="Y297" s="65">
        <v>696027328</v>
      </c>
      <c r="Z297" s="65">
        <v>2321</v>
      </c>
      <c r="AA297" s="65">
        <v>1804</v>
      </c>
      <c r="AB297" s="67">
        <v>0.47960000000000003</v>
      </c>
      <c r="AC297" s="65">
        <v>184</v>
      </c>
      <c r="AD297" s="66">
        <v>0.1013</v>
      </c>
      <c r="AE297" s="66">
        <v>0.42899999999999999</v>
      </c>
      <c r="AF297" s="65">
        <v>2561</v>
      </c>
      <c r="AG297" s="65">
        <v>3185</v>
      </c>
      <c r="AH297" s="65">
        <v>1929</v>
      </c>
      <c r="AI297" s="65">
        <v>1017647</v>
      </c>
      <c r="AJ297" s="66">
        <v>0.63100000000000001</v>
      </c>
      <c r="AK297" s="66">
        <v>0.38400000000000001</v>
      </c>
      <c r="AL297" s="66">
        <v>0.48399999999999999</v>
      </c>
      <c r="AM297" s="66">
        <v>0.47699999999999998</v>
      </c>
      <c r="AN297" s="66">
        <v>0.47699999999999998</v>
      </c>
      <c r="AO297" s="66">
        <v>0.66400000000000003</v>
      </c>
      <c r="AP297" s="66">
        <v>0.377</v>
      </c>
      <c r="AQ297" s="66">
        <v>0.66400000000000003</v>
      </c>
    </row>
    <row r="298" spans="1:43" x14ac:dyDescent="0.2">
      <c r="A298" s="61" t="s">
        <v>616</v>
      </c>
      <c r="B298" s="58" t="s">
        <v>617</v>
      </c>
      <c r="C298" s="65">
        <v>570882</v>
      </c>
      <c r="D298" s="65">
        <v>242982</v>
      </c>
      <c r="E298" s="66">
        <v>0.95299999999999996</v>
      </c>
      <c r="F298" s="65">
        <v>22304</v>
      </c>
      <c r="G298" s="65">
        <v>66912</v>
      </c>
      <c r="H298" s="66">
        <v>0.51400000000000001</v>
      </c>
      <c r="I298" s="65">
        <v>20109</v>
      </c>
      <c r="J298" s="66">
        <v>0.85799999999999998</v>
      </c>
      <c r="K298" s="65">
        <v>1507651470</v>
      </c>
      <c r="L298" s="65">
        <v>2273</v>
      </c>
      <c r="M298" s="65">
        <v>663287</v>
      </c>
      <c r="N298" s="65">
        <v>288414</v>
      </c>
      <c r="O298" s="66">
        <v>0.96199999999999997</v>
      </c>
      <c r="P298" s="65">
        <v>1344</v>
      </c>
      <c r="Q298" s="65">
        <v>1327</v>
      </c>
      <c r="R298" s="65">
        <v>1344</v>
      </c>
      <c r="S298" s="66">
        <v>1.425</v>
      </c>
      <c r="T298" s="66">
        <v>1.1180000000000001</v>
      </c>
      <c r="U298" s="66">
        <v>0.41699999999999998</v>
      </c>
      <c r="V298" s="65">
        <v>1475061786</v>
      </c>
      <c r="W298" s="65">
        <v>1540241154</v>
      </c>
      <c r="X298" s="65">
        <v>653152409</v>
      </c>
      <c r="Y298" s="65">
        <v>655566830</v>
      </c>
      <c r="Z298" s="65">
        <v>2698</v>
      </c>
      <c r="AA298" s="65">
        <v>1178</v>
      </c>
      <c r="AB298" s="67">
        <v>8.7099999999999997E-2</v>
      </c>
      <c r="AC298" s="65">
        <v>50</v>
      </c>
      <c r="AD298" s="66">
        <v>6.2E-2</v>
      </c>
      <c r="AE298" s="66">
        <v>0.11799999999999999</v>
      </c>
      <c r="AF298" s="65">
        <v>1262</v>
      </c>
      <c r="AG298" s="65">
        <v>1200</v>
      </c>
      <c r="AH298" s="65">
        <v>2400</v>
      </c>
      <c r="AI298" s="65">
        <v>641767</v>
      </c>
      <c r="AJ298" s="66">
        <v>0.65600000000000003</v>
      </c>
      <c r="AK298" s="66">
        <v>0.61099999999999999</v>
      </c>
      <c r="AL298" s="66">
        <v>0.71099999999999997</v>
      </c>
      <c r="AM298" s="66">
        <v>0.70699999999999996</v>
      </c>
      <c r="AN298" s="66">
        <v>0.70699999999999996</v>
      </c>
      <c r="AO298" s="66">
        <v>0.80400000000000005</v>
      </c>
      <c r="AP298" s="66">
        <v>0.60699999999999998</v>
      </c>
      <c r="AQ298" s="66">
        <v>0.80400000000000005</v>
      </c>
    </row>
    <row r="299" spans="1:43" x14ac:dyDescent="0.2">
      <c r="A299" s="61" t="s">
        <v>618</v>
      </c>
      <c r="B299" s="58" t="s">
        <v>619</v>
      </c>
      <c r="C299" s="65">
        <v>525662</v>
      </c>
      <c r="D299" s="65">
        <v>156516</v>
      </c>
      <c r="E299" s="66">
        <v>0.73199999999999998</v>
      </c>
      <c r="F299" s="65">
        <v>17737</v>
      </c>
      <c r="G299" s="65">
        <v>53211</v>
      </c>
      <c r="H299" s="66">
        <v>0.627</v>
      </c>
      <c r="I299" s="65">
        <v>15114</v>
      </c>
      <c r="J299" s="66">
        <v>0.89100000000000001</v>
      </c>
      <c r="K299" s="65">
        <v>1876460975</v>
      </c>
      <c r="L299" s="65">
        <v>2965</v>
      </c>
      <c r="M299" s="65">
        <v>632870</v>
      </c>
      <c r="N299" s="65">
        <v>193468</v>
      </c>
      <c r="O299" s="66">
        <v>0.64500000000000002</v>
      </c>
      <c r="P299" s="65">
        <v>1642</v>
      </c>
      <c r="Q299" s="65">
        <v>1688</v>
      </c>
      <c r="R299" s="65">
        <v>1665</v>
      </c>
      <c r="S299" s="66">
        <v>1.425</v>
      </c>
      <c r="T299" s="66">
        <v>1.363</v>
      </c>
      <c r="U299" s="66">
        <v>0.52600000000000002</v>
      </c>
      <c r="V299" s="65">
        <v>1826369643</v>
      </c>
      <c r="W299" s="65">
        <v>1926552308</v>
      </c>
      <c r="X299" s="65">
        <v>542439793</v>
      </c>
      <c r="Y299" s="65">
        <v>573634294</v>
      </c>
      <c r="Z299" s="65">
        <v>3665</v>
      </c>
      <c r="AA299" s="65">
        <v>1475</v>
      </c>
      <c r="AB299" s="67">
        <v>0.4168</v>
      </c>
      <c r="AC299" s="65">
        <v>187</v>
      </c>
      <c r="AD299" s="66">
        <v>4.24E-2</v>
      </c>
      <c r="AE299" s="66">
        <v>0.36299999999999999</v>
      </c>
      <c r="AF299" s="65">
        <v>1472</v>
      </c>
      <c r="AG299" s="65">
        <v>1569</v>
      </c>
      <c r="AH299" s="65">
        <v>3197</v>
      </c>
      <c r="AI299" s="65">
        <v>602612</v>
      </c>
      <c r="AJ299" s="66">
        <v>0.67700000000000005</v>
      </c>
      <c r="AK299" s="66">
        <v>0.63100000000000001</v>
      </c>
      <c r="AL299" s="66">
        <v>0.73099999999999998</v>
      </c>
      <c r="AM299" s="66">
        <v>0.73099999999999998</v>
      </c>
      <c r="AN299" s="66">
        <v>0.73099999999999998</v>
      </c>
      <c r="AO299" s="66">
        <v>0.74199999999999999</v>
      </c>
      <c r="AP299" s="66">
        <v>0.63100000000000001</v>
      </c>
      <c r="AQ299" s="66">
        <v>0.74199999999999999</v>
      </c>
    </row>
    <row r="300" spans="1:43" x14ac:dyDescent="0.2">
      <c r="A300" s="61" t="s">
        <v>620</v>
      </c>
      <c r="B300" s="58" t="s">
        <v>621</v>
      </c>
      <c r="C300" s="65">
        <v>1984498</v>
      </c>
      <c r="D300" s="65">
        <v>231613</v>
      </c>
      <c r="E300" s="66">
        <v>1.986</v>
      </c>
      <c r="F300" s="65">
        <v>31577</v>
      </c>
      <c r="G300" s="65">
        <v>94731</v>
      </c>
      <c r="H300" s="66">
        <v>0.25</v>
      </c>
      <c r="I300" s="65">
        <v>33335</v>
      </c>
      <c r="J300" s="66">
        <v>0.70299999999999996</v>
      </c>
      <c r="K300" s="65">
        <v>2316932445</v>
      </c>
      <c r="L300" s="65">
        <v>1007</v>
      </c>
      <c r="M300" s="65">
        <v>2300826</v>
      </c>
      <c r="N300" s="65">
        <v>278074</v>
      </c>
      <c r="O300" s="66">
        <v>0.92700000000000005</v>
      </c>
      <c r="P300" s="65">
        <v>801</v>
      </c>
      <c r="Q300" s="65">
        <v>818</v>
      </c>
      <c r="R300" s="65">
        <v>810</v>
      </c>
      <c r="S300" s="66">
        <v>1.425</v>
      </c>
      <c r="T300" s="66">
        <v>1.3620000000000001</v>
      </c>
      <c r="U300" s="66">
        <v>0.16600000000000001</v>
      </c>
      <c r="V300" s="65">
        <v>2234606429</v>
      </c>
      <c r="W300" s="65">
        <v>2399258462</v>
      </c>
      <c r="X300" s="65">
        <v>269140982</v>
      </c>
      <c r="Y300" s="65">
        <v>280021073</v>
      </c>
      <c r="Z300" s="65">
        <v>1209</v>
      </c>
      <c r="AA300" s="65">
        <v>689</v>
      </c>
      <c r="AB300" s="67">
        <v>0.38379999999999997</v>
      </c>
      <c r="AC300" s="65">
        <v>59</v>
      </c>
      <c r="AD300" s="66">
        <v>0.1042</v>
      </c>
      <c r="AE300" s="66">
        <v>0.36199999999999999</v>
      </c>
      <c r="AF300" s="65">
        <v>697</v>
      </c>
      <c r="AG300" s="65">
        <v>1074</v>
      </c>
      <c r="AH300" s="65">
        <v>1076</v>
      </c>
      <c r="AI300" s="65">
        <v>2229794</v>
      </c>
      <c r="AJ300" s="66">
        <v>9.2999999999999999E-2</v>
      </c>
      <c r="AK300" s="66">
        <v>0.13200000000000001</v>
      </c>
      <c r="AL300" s="66">
        <v>0.23200000000000001</v>
      </c>
      <c r="AM300" s="66">
        <v>0.13200000000000001</v>
      </c>
      <c r="AN300" s="66">
        <v>0.13200000000000001</v>
      </c>
      <c r="AO300" s="66">
        <v>0.40799999999999997</v>
      </c>
      <c r="AP300" s="66">
        <v>0</v>
      </c>
      <c r="AQ300" s="66">
        <v>0.40799999999999997</v>
      </c>
    </row>
    <row r="301" spans="1:43" x14ac:dyDescent="0.2">
      <c r="A301" s="61" t="s">
        <v>622</v>
      </c>
      <c r="B301" s="58" t="s">
        <v>623</v>
      </c>
      <c r="C301" s="65">
        <v>561135</v>
      </c>
      <c r="D301" s="65">
        <v>189212</v>
      </c>
      <c r="E301" s="66">
        <v>0.82899999999999996</v>
      </c>
      <c r="F301" s="65">
        <v>15671</v>
      </c>
      <c r="G301" s="65">
        <v>47013</v>
      </c>
      <c r="H301" s="66">
        <v>0.57799999999999996</v>
      </c>
      <c r="I301" s="65">
        <v>18337</v>
      </c>
      <c r="J301" s="66">
        <v>0.876</v>
      </c>
      <c r="K301" s="65">
        <v>6260840027</v>
      </c>
      <c r="L301" s="65">
        <v>9196</v>
      </c>
      <c r="M301" s="65">
        <v>680822</v>
      </c>
      <c r="N301" s="65">
        <v>235342</v>
      </c>
      <c r="O301" s="66">
        <v>0.78500000000000003</v>
      </c>
      <c r="P301" s="65">
        <v>5521</v>
      </c>
      <c r="Q301" s="65">
        <v>5475</v>
      </c>
      <c r="R301" s="65">
        <v>5521</v>
      </c>
      <c r="S301" s="66">
        <v>1.425</v>
      </c>
      <c r="T301" s="66">
        <v>1.2689999999999999</v>
      </c>
      <c r="U301" s="66">
        <v>0.47299999999999998</v>
      </c>
      <c r="V301" s="65">
        <v>6103409286</v>
      </c>
      <c r="W301" s="65">
        <v>6418270769</v>
      </c>
      <c r="X301" s="65">
        <v>2043473271</v>
      </c>
      <c r="Y301" s="65">
        <v>2164207625</v>
      </c>
      <c r="Z301" s="65">
        <v>11438</v>
      </c>
      <c r="AA301" s="65">
        <v>4614</v>
      </c>
      <c r="AB301" s="67">
        <v>0.3518</v>
      </c>
      <c r="AC301" s="65">
        <v>241</v>
      </c>
      <c r="AD301" s="66">
        <v>2.2200000000000001E-2</v>
      </c>
      <c r="AE301" s="66">
        <v>0.26900000000000002</v>
      </c>
      <c r="AF301" s="65">
        <v>4800</v>
      </c>
      <c r="AG301" s="65">
        <v>5143</v>
      </c>
      <c r="AH301" s="65">
        <v>9913</v>
      </c>
      <c r="AI301" s="65">
        <v>647459</v>
      </c>
      <c r="AJ301" s="66">
        <v>0.65300000000000002</v>
      </c>
      <c r="AK301" s="66">
        <v>0.60399999999999998</v>
      </c>
      <c r="AL301" s="66">
        <v>0.70399999999999996</v>
      </c>
      <c r="AM301" s="66">
        <v>0.70399999999999996</v>
      </c>
      <c r="AN301" s="66">
        <v>0.70399999999999996</v>
      </c>
      <c r="AO301" s="66">
        <v>0.77300000000000002</v>
      </c>
      <c r="AP301" s="66">
        <v>0.60399999999999998</v>
      </c>
      <c r="AQ301" s="66">
        <v>0.77300000000000002</v>
      </c>
    </row>
    <row r="302" spans="1:43" x14ac:dyDescent="0.2">
      <c r="A302" s="61" t="s">
        <v>624</v>
      </c>
      <c r="B302" s="58" t="s">
        <v>625</v>
      </c>
      <c r="C302" s="65">
        <v>679427</v>
      </c>
      <c r="D302" s="65">
        <v>215800</v>
      </c>
      <c r="E302" s="66">
        <v>0.97599999999999998</v>
      </c>
      <c r="F302" s="65">
        <v>15286</v>
      </c>
      <c r="G302" s="65">
        <v>45858</v>
      </c>
      <c r="H302" s="66">
        <v>0.503</v>
      </c>
      <c r="I302" s="65">
        <v>17967</v>
      </c>
      <c r="J302" s="66">
        <v>0.85399999999999998</v>
      </c>
      <c r="K302" s="65">
        <v>13342033885</v>
      </c>
      <c r="L302" s="65">
        <v>16550</v>
      </c>
      <c r="M302" s="65">
        <v>806165</v>
      </c>
      <c r="N302" s="65">
        <v>262520</v>
      </c>
      <c r="O302" s="66">
        <v>0.875</v>
      </c>
      <c r="P302" s="65">
        <v>9540</v>
      </c>
      <c r="Q302" s="65">
        <v>9605</v>
      </c>
      <c r="R302" s="65">
        <v>9573</v>
      </c>
      <c r="S302" s="66">
        <v>1.425</v>
      </c>
      <c r="T302" s="66">
        <v>1.28</v>
      </c>
      <c r="U302" s="66">
        <v>0.41399999999999998</v>
      </c>
      <c r="V302" s="65">
        <v>13005151032</v>
      </c>
      <c r="W302" s="65">
        <v>13678916738</v>
      </c>
      <c r="X302" s="65">
        <v>4145273684</v>
      </c>
      <c r="Y302" s="65">
        <v>4344720621</v>
      </c>
      <c r="Z302" s="65">
        <v>20133</v>
      </c>
      <c r="AA302" s="65">
        <v>8249</v>
      </c>
      <c r="AB302" s="67">
        <v>0.34789999999999999</v>
      </c>
      <c r="AC302" s="65">
        <v>363</v>
      </c>
      <c r="AD302" s="66">
        <v>4.9700000000000001E-2</v>
      </c>
      <c r="AE302" s="66">
        <v>0.28000000000000003</v>
      </c>
      <c r="AF302" s="65">
        <v>8358</v>
      </c>
      <c r="AG302" s="65">
        <v>9322</v>
      </c>
      <c r="AH302" s="65">
        <v>17846</v>
      </c>
      <c r="AI302" s="65">
        <v>766497</v>
      </c>
      <c r="AJ302" s="66">
        <v>0.58699999999999997</v>
      </c>
      <c r="AK302" s="66">
        <v>0.53300000000000003</v>
      </c>
      <c r="AL302" s="66">
        <v>0.63300000000000001</v>
      </c>
      <c r="AM302" s="66">
        <v>0.63100000000000001</v>
      </c>
      <c r="AN302" s="66">
        <v>0.63100000000000001</v>
      </c>
      <c r="AO302" s="66">
        <v>0.73</v>
      </c>
      <c r="AP302" s="66">
        <v>0.53100000000000003</v>
      </c>
      <c r="AQ302" s="66">
        <v>0.73</v>
      </c>
    </row>
    <row r="303" spans="1:43" x14ac:dyDescent="0.2">
      <c r="A303" s="61" t="s">
        <v>626</v>
      </c>
      <c r="B303" s="58" t="s">
        <v>627</v>
      </c>
      <c r="C303" s="65">
        <v>685438</v>
      </c>
      <c r="D303" s="65">
        <v>280902</v>
      </c>
      <c r="E303" s="66">
        <v>1.1220000000000001</v>
      </c>
      <c r="F303" s="65">
        <v>17095</v>
      </c>
      <c r="G303" s="65">
        <v>51285</v>
      </c>
      <c r="H303" s="66">
        <v>0.42799999999999999</v>
      </c>
      <c r="I303" s="65">
        <v>22551</v>
      </c>
      <c r="J303" s="66">
        <v>0.83199999999999996</v>
      </c>
      <c r="K303" s="65">
        <v>8926571057</v>
      </c>
      <c r="L303" s="65">
        <v>11024</v>
      </c>
      <c r="M303" s="65">
        <v>809739</v>
      </c>
      <c r="N303" s="65">
        <v>338845</v>
      </c>
      <c r="O303" s="66">
        <v>1.1299999999999999</v>
      </c>
      <c r="P303" s="65">
        <v>6249</v>
      </c>
      <c r="Q303" s="65">
        <v>6293</v>
      </c>
      <c r="R303" s="65">
        <v>6271</v>
      </c>
      <c r="S303" s="66">
        <v>1.425</v>
      </c>
      <c r="T303" s="66">
        <v>1.083</v>
      </c>
      <c r="U303" s="66">
        <v>0.35199999999999998</v>
      </c>
      <c r="V303" s="65">
        <v>8738182500</v>
      </c>
      <c r="W303" s="65">
        <v>9114959615</v>
      </c>
      <c r="X303" s="65">
        <v>3656127381</v>
      </c>
      <c r="Y303" s="65">
        <v>3735436574</v>
      </c>
      <c r="Z303" s="65">
        <v>13298</v>
      </c>
      <c r="AA303" s="65">
        <v>5314</v>
      </c>
      <c r="AB303" s="67">
        <v>8.7499999999999994E-2</v>
      </c>
      <c r="AC303" s="65">
        <v>40</v>
      </c>
      <c r="AD303" s="66">
        <v>3.5200000000000002E-2</v>
      </c>
      <c r="AE303" s="66">
        <v>8.3000000000000004E-2</v>
      </c>
      <c r="AF303" s="65">
        <v>5484</v>
      </c>
      <c r="AG303" s="65">
        <v>5641</v>
      </c>
      <c r="AH303" s="65">
        <v>11745</v>
      </c>
      <c r="AI303" s="65">
        <v>776071</v>
      </c>
      <c r="AJ303" s="66">
        <v>0.58199999999999996</v>
      </c>
      <c r="AK303" s="66">
        <v>0.53900000000000003</v>
      </c>
      <c r="AL303" s="66">
        <v>0.63900000000000001</v>
      </c>
      <c r="AM303" s="66">
        <v>0.625</v>
      </c>
      <c r="AN303" s="66">
        <v>0.625</v>
      </c>
      <c r="AO303" s="66">
        <v>0.77100000000000002</v>
      </c>
      <c r="AP303" s="66">
        <v>0.52500000000000002</v>
      </c>
      <c r="AQ303" s="66">
        <v>0.77100000000000002</v>
      </c>
    </row>
    <row r="304" spans="1:43" x14ac:dyDescent="0.2">
      <c r="A304" s="61" t="s">
        <v>628</v>
      </c>
      <c r="B304" s="58" t="s">
        <v>629</v>
      </c>
      <c r="C304" s="65">
        <v>1305644</v>
      </c>
      <c r="D304" s="65">
        <v>401788</v>
      </c>
      <c r="E304" s="66">
        <v>1.8480000000000001</v>
      </c>
      <c r="F304" s="65">
        <v>23745</v>
      </c>
      <c r="G304" s="65">
        <v>71235</v>
      </c>
      <c r="H304" s="66">
        <v>0.25</v>
      </c>
      <c r="I304" s="65">
        <v>31201</v>
      </c>
      <c r="J304" s="66">
        <v>0.72299999999999998</v>
      </c>
      <c r="K304" s="65">
        <v>5952628488</v>
      </c>
      <c r="L304" s="65">
        <v>3726</v>
      </c>
      <c r="M304" s="65">
        <v>1597592</v>
      </c>
      <c r="N304" s="65">
        <v>502396</v>
      </c>
      <c r="O304" s="66">
        <v>1.6759999999999999</v>
      </c>
      <c r="P304" s="65">
        <v>4510</v>
      </c>
      <c r="Q304" s="65">
        <v>4424</v>
      </c>
      <c r="R304" s="65">
        <v>4510</v>
      </c>
      <c r="S304" s="66">
        <v>1.425</v>
      </c>
      <c r="T304" s="66">
        <v>1.3580000000000001</v>
      </c>
      <c r="U304" s="66">
        <v>0.186</v>
      </c>
      <c r="V304" s="65">
        <v>5822259464</v>
      </c>
      <c r="W304" s="65">
        <v>6082997513</v>
      </c>
      <c r="X304" s="65">
        <v>1774921451</v>
      </c>
      <c r="Y304" s="65">
        <v>1871930620</v>
      </c>
      <c r="Z304" s="65">
        <v>4659</v>
      </c>
      <c r="AA304" s="65">
        <v>3654</v>
      </c>
      <c r="AB304" s="67">
        <v>0.36430000000000001</v>
      </c>
      <c r="AC304" s="65">
        <v>239</v>
      </c>
      <c r="AD304" s="66">
        <v>0.13639999999999999</v>
      </c>
      <c r="AE304" s="66">
        <v>0.35799999999999998</v>
      </c>
      <c r="AF304" s="65">
        <v>4163</v>
      </c>
      <c r="AG304" s="65">
        <v>3942</v>
      </c>
      <c r="AH304" s="65">
        <v>3964</v>
      </c>
      <c r="AI304" s="65">
        <v>1534560</v>
      </c>
      <c r="AJ304" s="66">
        <v>0.16300000000000001</v>
      </c>
      <c r="AK304" s="66">
        <v>0.42399999999999999</v>
      </c>
      <c r="AL304" s="66">
        <v>0.52400000000000002</v>
      </c>
      <c r="AM304" s="66">
        <v>0.42399999999999999</v>
      </c>
      <c r="AN304" s="66">
        <v>0.42399999999999999</v>
      </c>
      <c r="AO304" s="66">
        <v>0.54100000000000004</v>
      </c>
      <c r="AP304" s="66">
        <v>6.0999999999999999E-2</v>
      </c>
      <c r="AQ304" s="66">
        <v>0.54100000000000004</v>
      </c>
    </row>
    <row r="305" spans="1:43" x14ac:dyDescent="0.2">
      <c r="A305" s="61" t="s">
        <v>630</v>
      </c>
      <c r="B305" s="58" t="s">
        <v>631</v>
      </c>
      <c r="C305" s="65">
        <v>435869</v>
      </c>
      <c r="D305" s="65">
        <v>169604</v>
      </c>
      <c r="E305" s="66">
        <v>0.69299999999999995</v>
      </c>
      <c r="F305" s="65">
        <v>19426</v>
      </c>
      <c r="G305" s="65">
        <v>58278</v>
      </c>
      <c r="H305" s="66">
        <v>0.64700000000000002</v>
      </c>
      <c r="I305" s="65">
        <v>15453</v>
      </c>
      <c r="J305" s="66">
        <v>0.89700000000000002</v>
      </c>
      <c r="K305" s="65">
        <v>2487750421</v>
      </c>
      <c r="L305" s="65">
        <v>5092</v>
      </c>
      <c r="M305" s="65">
        <v>488560</v>
      </c>
      <c r="N305" s="65">
        <v>199781</v>
      </c>
      <c r="O305" s="66">
        <v>0.66600000000000004</v>
      </c>
      <c r="P305" s="65">
        <v>5764</v>
      </c>
      <c r="Q305" s="65">
        <v>5681</v>
      </c>
      <c r="R305" s="65">
        <v>5764</v>
      </c>
      <c r="S305" s="66">
        <v>1.425</v>
      </c>
      <c r="T305" s="66">
        <v>1.754</v>
      </c>
      <c r="U305" s="66">
        <v>0.60399999999999998</v>
      </c>
      <c r="V305" s="65">
        <v>2361152778</v>
      </c>
      <c r="W305" s="65">
        <v>2614348065</v>
      </c>
      <c r="X305" s="65">
        <v>801923490</v>
      </c>
      <c r="Y305" s="65">
        <v>1017289706</v>
      </c>
      <c r="Z305" s="65">
        <v>5998</v>
      </c>
      <c r="AA305" s="65">
        <v>5051</v>
      </c>
      <c r="AB305" s="67">
        <v>0.75570000000000004</v>
      </c>
      <c r="AC305" s="65">
        <v>1590</v>
      </c>
      <c r="AD305" s="66">
        <v>0.16259999999999999</v>
      </c>
      <c r="AE305" s="66">
        <v>0.754</v>
      </c>
      <c r="AF305" s="65">
        <v>5493</v>
      </c>
      <c r="AG305" s="65">
        <v>5801</v>
      </c>
      <c r="AH305" s="65">
        <v>5082</v>
      </c>
      <c r="AI305" s="65">
        <v>514432</v>
      </c>
      <c r="AJ305" s="66">
        <v>0.73799999999999999</v>
      </c>
      <c r="AK305" s="66">
        <v>0.70599999999999996</v>
      </c>
      <c r="AL305" s="66">
        <v>0.80600000000000005</v>
      </c>
      <c r="AM305" s="66">
        <v>0.78500000000000003</v>
      </c>
      <c r="AN305" s="66">
        <v>0.81899999999999995</v>
      </c>
      <c r="AO305" s="66">
        <v>0.74</v>
      </c>
      <c r="AP305" s="66">
        <v>0.68500000000000005</v>
      </c>
      <c r="AQ305" s="66">
        <v>0.74</v>
      </c>
    </row>
    <row r="306" spans="1:43" x14ac:dyDescent="0.2">
      <c r="A306" s="61" t="s">
        <v>632</v>
      </c>
      <c r="B306" s="58" t="s">
        <v>633</v>
      </c>
      <c r="C306" s="65">
        <v>1201842</v>
      </c>
      <c r="D306" s="65">
        <v>578110</v>
      </c>
      <c r="E306" s="66">
        <v>2.153</v>
      </c>
      <c r="F306" s="65">
        <v>25202</v>
      </c>
      <c r="G306" s="65">
        <v>75606</v>
      </c>
      <c r="H306" s="66">
        <v>0.25</v>
      </c>
      <c r="I306" s="65">
        <v>32262</v>
      </c>
      <c r="J306" s="66">
        <v>0.67800000000000005</v>
      </c>
      <c r="K306" s="65">
        <v>2383323140</v>
      </c>
      <c r="L306" s="65">
        <v>1709</v>
      </c>
      <c r="M306" s="65">
        <v>1394571</v>
      </c>
      <c r="N306" s="65">
        <v>691093</v>
      </c>
      <c r="O306" s="66">
        <v>2.3050000000000002</v>
      </c>
      <c r="P306" s="65">
        <v>1978</v>
      </c>
      <c r="Q306" s="65">
        <v>1992</v>
      </c>
      <c r="R306" s="65">
        <v>1985</v>
      </c>
      <c r="S306" s="66">
        <v>1.425</v>
      </c>
      <c r="T306" s="66">
        <v>1.0620000000000001</v>
      </c>
      <c r="U306" s="66">
        <v>0.129</v>
      </c>
      <c r="V306" s="65">
        <v>2311281481</v>
      </c>
      <c r="W306" s="65">
        <v>2455364800</v>
      </c>
      <c r="X306" s="65">
        <v>1162882660</v>
      </c>
      <c r="Y306" s="65">
        <v>1181079188</v>
      </c>
      <c r="Z306" s="65">
        <v>2043</v>
      </c>
      <c r="AA306" s="65">
        <v>1724</v>
      </c>
      <c r="AB306" s="67">
        <v>5.2600000000000001E-2</v>
      </c>
      <c r="AC306" s="65">
        <v>42</v>
      </c>
      <c r="AD306" s="66">
        <v>2.3400000000000001E-2</v>
      </c>
      <c r="AE306" s="66">
        <v>6.2E-2</v>
      </c>
      <c r="AF306" s="65">
        <v>1737</v>
      </c>
      <c r="AG306" s="65">
        <v>1873</v>
      </c>
      <c r="AH306" s="65">
        <v>1821</v>
      </c>
      <c r="AI306" s="65">
        <v>1348360</v>
      </c>
      <c r="AJ306" s="66">
        <v>0.26500000000000001</v>
      </c>
      <c r="AK306" s="66">
        <v>0.20399999999999999</v>
      </c>
      <c r="AL306" s="66">
        <v>0.30399999999999999</v>
      </c>
      <c r="AM306" s="66">
        <v>0.27400000000000002</v>
      </c>
      <c r="AN306" s="66">
        <v>0.27400000000000002</v>
      </c>
      <c r="AO306" s="66">
        <v>0.64800000000000002</v>
      </c>
      <c r="AP306" s="66">
        <v>0.17399999999999999</v>
      </c>
      <c r="AQ306" s="66">
        <v>0.64800000000000002</v>
      </c>
    </row>
    <row r="307" spans="1:43" x14ac:dyDescent="0.2">
      <c r="A307" s="61" t="s">
        <v>634</v>
      </c>
      <c r="B307" s="58" t="s">
        <v>635</v>
      </c>
      <c r="C307" s="65">
        <v>1274397</v>
      </c>
      <c r="D307" s="65">
        <v>517033</v>
      </c>
      <c r="E307" s="66">
        <v>2.0750000000000002</v>
      </c>
      <c r="F307" s="65">
        <v>23969</v>
      </c>
      <c r="G307" s="65">
        <v>71907</v>
      </c>
      <c r="H307" s="66">
        <v>0.25</v>
      </c>
      <c r="I307" s="65">
        <v>29859</v>
      </c>
      <c r="J307" s="66">
        <v>0.68899999999999995</v>
      </c>
      <c r="K307" s="65">
        <v>4630611654</v>
      </c>
      <c r="L307" s="65">
        <v>3200</v>
      </c>
      <c r="M307" s="65">
        <v>1447066</v>
      </c>
      <c r="N307" s="65">
        <v>602344</v>
      </c>
      <c r="O307" s="66">
        <v>2.0089999999999999</v>
      </c>
      <c r="P307" s="65">
        <v>3708</v>
      </c>
      <c r="Q307" s="65">
        <v>3616</v>
      </c>
      <c r="R307" s="65">
        <v>3708</v>
      </c>
      <c r="S307" s="66">
        <v>1.425</v>
      </c>
      <c r="T307" s="66">
        <v>1.1279999999999999</v>
      </c>
      <c r="U307" s="66">
        <v>0.14699999999999999</v>
      </c>
      <c r="V307" s="65">
        <v>4510269259</v>
      </c>
      <c r="W307" s="65">
        <v>4750954050</v>
      </c>
      <c r="X307" s="65">
        <v>1818933267</v>
      </c>
      <c r="Y307" s="65">
        <v>1927501478</v>
      </c>
      <c r="Z307" s="65">
        <v>3728</v>
      </c>
      <c r="AA307" s="65">
        <v>3208</v>
      </c>
      <c r="AB307" s="67">
        <v>0.12620000000000001</v>
      </c>
      <c r="AC307" s="65">
        <v>105</v>
      </c>
      <c r="AD307" s="66">
        <v>4.5999999999999999E-2</v>
      </c>
      <c r="AE307" s="66">
        <v>0.128</v>
      </c>
      <c r="AF307" s="65">
        <v>3226</v>
      </c>
      <c r="AG307" s="65">
        <v>3420</v>
      </c>
      <c r="AH307" s="65">
        <v>3405</v>
      </c>
      <c r="AI307" s="65">
        <v>1395287</v>
      </c>
      <c r="AJ307" s="66">
        <v>0.24</v>
      </c>
      <c r="AK307" s="66">
        <v>0.14599999999999999</v>
      </c>
      <c r="AL307" s="66">
        <v>0.246</v>
      </c>
      <c r="AM307" s="66">
        <v>0.246</v>
      </c>
      <c r="AN307" s="66">
        <v>0.246</v>
      </c>
      <c r="AO307" s="66">
        <v>0.6</v>
      </c>
      <c r="AP307" s="66">
        <v>0.14599999999999999</v>
      </c>
      <c r="AQ307" s="66">
        <v>0.6</v>
      </c>
    </row>
    <row r="308" spans="1:43" x14ac:dyDescent="0.2">
      <c r="A308" s="61" t="s">
        <v>636</v>
      </c>
      <c r="B308" s="58" t="s">
        <v>637</v>
      </c>
      <c r="C308" s="65">
        <v>1266251</v>
      </c>
      <c r="D308" s="65">
        <v>551883</v>
      </c>
      <c r="E308" s="66">
        <v>2.1440000000000001</v>
      </c>
      <c r="F308" s="65">
        <v>21335</v>
      </c>
      <c r="G308" s="65">
        <v>64005</v>
      </c>
      <c r="H308" s="66">
        <v>0.25</v>
      </c>
      <c r="I308" s="65">
        <v>26098</v>
      </c>
      <c r="J308" s="66">
        <v>0.67900000000000005</v>
      </c>
      <c r="K308" s="65">
        <v>7827721926</v>
      </c>
      <c r="L308" s="65">
        <v>5280</v>
      </c>
      <c r="M308" s="65">
        <v>1482523</v>
      </c>
      <c r="N308" s="65">
        <v>664664</v>
      </c>
      <c r="O308" s="66">
        <v>2.2170000000000001</v>
      </c>
      <c r="P308" s="65">
        <v>6079</v>
      </c>
      <c r="Q308" s="65">
        <v>6209</v>
      </c>
      <c r="R308" s="65">
        <v>6144</v>
      </c>
      <c r="S308" s="66">
        <v>1.425</v>
      </c>
      <c r="T308" s="66">
        <v>1.204</v>
      </c>
      <c r="U308" s="66">
        <v>0.14299999999999999</v>
      </c>
      <c r="V308" s="65">
        <v>7603351852</v>
      </c>
      <c r="W308" s="65">
        <v>8052092000</v>
      </c>
      <c r="X308" s="65">
        <v>3045031946</v>
      </c>
      <c r="Y308" s="65">
        <v>3509429568</v>
      </c>
      <c r="Z308" s="65">
        <v>6359</v>
      </c>
      <c r="AA308" s="65">
        <v>5389</v>
      </c>
      <c r="AB308" s="67">
        <v>0.19700000000000001</v>
      </c>
      <c r="AC308" s="65">
        <v>411</v>
      </c>
      <c r="AD308" s="66">
        <v>5.8599999999999999E-2</v>
      </c>
      <c r="AE308" s="66">
        <v>0.20399999999999999</v>
      </c>
      <c r="AF308" s="65">
        <v>5579</v>
      </c>
      <c r="AG308" s="65">
        <v>5903</v>
      </c>
      <c r="AH308" s="65">
        <v>5655</v>
      </c>
      <c r="AI308" s="65">
        <v>1423888</v>
      </c>
      <c r="AJ308" s="66">
        <v>0.224</v>
      </c>
      <c r="AK308" s="66">
        <v>0.187</v>
      </c>
      <c r="AL308" s="66">
        <v>0.28699999999999998</v>
      </c>
      <c r="AM308" s="66">
        <v>0.22800000000000001</v>
      </c>
      <c r="AN308" s="66">
        <v>0.22800000000000001</v>
      </c>
      <c r="AO308" s="66">
        <v>0.54300000000000004</v>
      </c>
      <c r="AP308" s="66">
        <v>0.128</v>
      </c>
      <c r="AQ308" s="66">
        <v>0.54300000000000004</v>
      </c>
    </row>
    <row r="309" spans="1:43" x14ac:dyDescent="0.2">
      <c r="A309" s="61" t="s">
        <v>638</v>
      </c>
      <c r="B309" s="58" t="s">
        <v>639</v>
      </c>
      <c r="C309" s="65">
        <v>845452</v>
      </c>
      <c r="D309" s="65">
        <v>224477</v>
      </c>
      <c r="E309" s="66">
        <v>1.119</v>
      </c>
      <c r="F309" s="65">
        <v>17063</v>
      </c>
      <c r="G309" s="65">
        <v>51189</v>
      </c>
      <c r="H309" s="66">
        <v>0.43</v>
      </c>
      <c r="I309" s="65">
        <v>18482</v>
      </c>
      <c r="J309" s="66">
        <v>0.83299999999999996</v>
      </c>
      <c r="K309" s="65">
        <v>3485215157</v>
      </c>
      <c r="L309" s="65">
        <v>3493</v>
      </c>
      <c r="M309" s="65">
        <v>997771</v>
      </c>
      <c r="N309" s="65">
        <v>271326</v>
      </c>
      <c r="O309" s="66">
        <v>0.90500000000000003</v>
      </c>
      <c r="P309" s="65">
        <v>1971</v>
      </c>
      <c r="Q309" s="65">
        <v>1959</v>
      </c>
      <c r="R309" s="65">
        <v>1971</v>
      </c>
      <c r="S309" s="66">
        <v>1.425</v>
      </c>
      <c r="T309" s="66">
        <v>1.18</v>
      </c>
      <c r="U309" s="66">
        <v>0.35799999999999998</v>
      </c>
      <c r="V309" s="65">
        <v>3400927884</v>
      </c>
      <c r="W309" s="65">
        <v>3569502431</v>
      </c>
      <c r="X309" s="65">
        <v>906179739</v>
      </c>
      <c r="Y309" s="65">
        <v>947745160</v>
      </c>
      <c r="Z309" s="65">
        <v>4222</v>
      </c>
      <c r="AA309" s="65">
        <v>1719</v>
      </c>
      <c r="AB309" s="67">
        <v>0.18779999999999999</v>
      </c>
      <c r="AC309" s="65">
        <v>130</v>
      </c>
      <c r="AD309" s="66">
        <v>3.0700000000000002E-2</v>
      </c>
      <c r="AE309" s="66">
        <v>0.18</v>
      </c>
      <c r="AF309" s="65">
        <v>1951</v>
      </c>
      <c r="AG309" s="65">
        <v>1845</v>
      </c>
      <c r="AH309" s="65">
        <v>3794</v>
      </c>
      <c r="AI309" s="65">
        <v>940828</v>
      </c>
      <c r="AJ309" s="66">
        <v>0.49099999999999999</v>
      </c>
      <c r="AK309" s="66">
        <v>0.42399999999999999</v>
      </c>
      <c r="AL309" s="66">
        <v>0.52400000000000002</v>
      </c>
      <c r="AM309" s="66">
        <v>0.52400000000000002</v>
      </c>
      <c r="AN309" s="66">
        <v>0.52400000000000002</v>
      </c>
      <c r="AO309" s="66">
        <v>0.66300000000000003</v>
      </c>
      <c r="AP309" s="66">
        <v>0.42399999999999999</v>
      </c>
      <c r="AQ309" s="66">
        <v>0.66300000000000003</v>
      </c>
    </row>
    <row r="310" spans="1:43" x14ac:dyDescent="0.2">
      <c r="A310" s="61" t="s">
        <v>640</v>
      </c>
      <c r="B310" s="58" t="s">
        <v>641</v>
      </c>
      <c r="C310" s="65">
        <v>1778983</v>
      </c>
      <c r="D310" s="65">
        <v>720947</v>
      </c>
      <c r="E310" s="66">
        <v>2.895</v>
      </c>
      <c r="F310" s="65">
        <v>20462</v>
      </c>
      <c r="G310" s="65">
        <v>61386</v>
      </c>
      <c r="H310" s="66">
        <v>0.25</v>
      </c>
      <c r="I310" s="65">
        <v>28050</v>
      </c>
      <c r="J310" s="66">
        <v>0.56599999999999995</v>
      </c>
      <c r="K310" s="65">
        <v>6795149481</v>
      </c>
      <c r="L310" s="65">
        <v>3234</v>
      </c>
      <c r="M310" s="65">
        <v>2101159</v>
      </c>
      <c r="N310" s="65">
        <v>876327</v>
      </c>
      <c r="O310" s="66">
        <v>2.9239999999999999</v>
      </c>
      <c r="P310" s="65">
        <v>3690</v>
      </c>
      <c r="Q310" s="65">
        <v>3749</v>
      </c>
      <c r="R310" s="65">
        <v>3720</v>
      </c>
      <c r="S310" s="66">
        <v>1.425</v>
      </c>
      <c r="T310" s="66">
        <v>1.081</v>
      </c>
      <c r="U310" s="66">
        <v>7.0000000000000001E-3</v>
      </c>
      <c r="V310" s="65">
        <v>6597112963</v>
      </c>
      <c r="W310" s="65">
        <v>6993186000</v>
      </c>
      <c r="X310" s="65">
        <v>2619765479</v>
      </c>
      <c r="Y310" s="65">
        <v>2834043535</v>
      </c>
      <c r="Z310" s="65">
        <v>3931</v>
      </c>
      <c r="AA310" s="65">
        <v>3171</v>
      </c>
      <c r="AB310" s="67">
        <v>5.4800000000000001E-2</v>
      </c>
      <c r="AC310" s="65">
        <v>65</v>
      </c>
      <c r="AD310" s="66">
        <v>5.3199999999999997E-2</v>
      </c>
      <c r="AE310" s="66">
        <v>8.1000000000000003E-2</v>
      </c>
      <c r="AF310" s="65">
        <v>3916</v>
      </c>
      <c r="AG310" s="65">
        <v>3481</v>
      </c>
      <c r="AH310" s="65">
        <v>3501</v>
      </c>
      <c r="AI310" s="65">
        <v>1997482</v>
      </c>
      <c r="AJ310" s="66">
        <v>6.5000000000000002E-2</v>
      </c>
      <c r="AK310" s="66">
        <v>0</v>
      </c>
      <c r="AL310" s="66">
        <v>0.1</v>
      </c>
      <c r="AM310" s="66">
        <v>0.1</v>
      </c>
      <c r="AN310" s="66">
        <v>0.1</v>
      </c>
      <c r="AO310" s="66">
        <v>0.38500000000000001</v>
      </c>
      <c r="AP310" s="66">
        <v>0</v>
      </c>
      <c r="AQ310" s="66">
        <v>0.38500000000000001</v>
      </c>
    </row>
    <row r="311" spans="1:43" x14ac:dyDescent="0.2">
      <c r="A311" s="61" t="s">
        <v>642</v>
      </c>
      <c r="B311" s="58" t="s">
        <v>643</v>
      </c>
      <c r="C311" s="65">
        <v>1765461</v>
      </c>
      <c r="D311" s="65">
        <v>545043</v>
      </c>
      <c r="E311" s="66">
        <v>2.5030000000000001</v>
      </c>
      <c r="F311" s="65">
        <v>22936</v>
      </c>
      <c r="G311" s="65">
        <v>68808</v>
      </c>
      <c r="H311" s="66">
        <v>0.25</v>
      </c>
      <c r="I311" s="65">
        <v>31567</v>
      </c>
      <c r="J311" s="66">
        <v>0.625</v>
      </c>
      <c r="K311" s="65">
        <v>14062110785</v>
      </c>
      <c r="L311" s="65">
        <v>6534</v>
      </c>
      <c r="M311" s="65">
        <v>2152144</v>
      </c>
      <c r="N311" s="65">
        <v>678259</v>
      </c>
      <c r="O311" s="66">
        <v>2.2629999999999999</v>
      </c>
      <c r="P311" s="65">
        <v>7878</v>
      </c>
      <c r="Q311" s="65">
        <v>7735</v>
      </c>
      <c r="R311" s="65">
        <v>7878</v>
      </c>
      <c r="S311" s="66">
        <v>1.425</v>
      </c>
      <c r="T311" s="66">
        <v>1.1779999999999999</v>
      </c>
      <c r="U311" s="66">
        <v>6.9000000000000006E-2</v>
      </c>
      <c r="V311" s="65">
        <v>13769250370</v>
      </c>
      <c r="W311" s="65">
        <v>14354971200</v>
      </c>
      <c r="X311" s="65">
        <v>4272980832</v>
      </c>
      <c r="Y311" s="65">
        <v>4431747115</v>
      </c>
      <c r="Z311" s="65">
        <v>8131</v>
      </c>
      <c r="AA311" s="65">
        <v>6600</v>
      </c>
      <c r="AB311" s="67">
        <v>0.17430000000000001</v>
      </c>
      <c r="AC311" s="65">
        <v>420</v>
      </c>
      <c r="AD311" s="66">
        <v>5.0999999999999997E-2</v>
      </c>
      <c r="AE311" s="66">
        <v>0.17799999999999999</v>
      </c>
      <c r="AF311" s="65">
        <v>8088</v>
      </c>
      <c r="AG311" s="65">
        <v>8560</v>
      </c>
      <c r="AH311" s="65">
        <v>7150</v>
      </c>
      <c r="AI311" s="65">
        <v>2007688</v>
      </c>
      <c r="AJ311" s="66">
        <v>6.5000000000000002E-2</v>
      </c>
      <c r="AK311" s="66">
        <v>0</v>
      </c>
      <c r="AL311" s="66">
        <v>0.1</v>
      </c>
      <c r="AM311" s="66">
        <v>0.1</v>
      </c>
      <c r="AN311" s="66">
        <v>0.1</v>
      </c>
      <c r="AO311" s="66">
        <v>0.44900000000000001</v>
      </c>
      <c r="AP311" s="66">
        <v>0</v>
      </c>
      <c r="AQ311" s="66">
        <v>0.44900000000000001</v>
      </c>
    </row>
    <row r="312" spans="1:43" x14ac:dyDescent="0.2">
      <c r="A312" s="61" t="s">
        <v>644</v>
      </c>
      <c r="B312" s="58" t="s">
        <v>645</v>
      </c>
      <c r="C312" s="65">
        <v>889316</v>
      </c>
      <c r="D312" s="65">
        <v>364661</v>
      </c>
      <c r="E312" s="66">
        <v>1.456</v>
      </c>
      <c r="F312" s="65">
        <v>19397</v>
      </c>
      <c r="G312" s="65">
        <v>58191</v>
      </c>
      <c r="H312" s="66">
        <v>0.25800000000000001</v>
      </c>
      <c r="I312" s="65">
        <v>24656</v>
      </c>
      <c r="J312" s="66">
        <v>0.78200000000000003</v>
      </c>
      <c r="K312" s="65">
        <v>4360140652</v>
      </c>
      <c r="L312" s="65">
        <v>4049</v>
      </c>
      <c r="M312" s="65">
        <v>1076843</v>
      </c>
      <c r="N312" s="65">
        <v>453732</v>
      </c>
      <c r="O312" s="66">
        <v>1.5129999999999999</v>
      </c>
      <c r="P312" s="65">
        <v>4817</v>
      </c>
      <c r="Q312" s="65">
        <v>4859</v>
      </c>
      <c r="R312" s="65">
        <v>4838</v>
      </c>
      <c r="S312" s="66">
        <v>1.425</v>
      </c>
      <c r="T312" s="66">
        <v>1.119</v>
      </c>
      <c r="U312" s="66">
        <v>0.25600000000000001</v>
      </c>
      <c r="V312" s="65">
        <v>4239903704</v>
      </c>
      <c r="W312" s="65">
        <v>4480377600</v>
      </c>
      <c r="X312" s="65">
        <v>1712889251</v>
      </c>
      <c r="Y312" s="65">
        <v>1837162566</v>
      </c>
      <c r="Z312" s="65">
        <v>5038</v>
      </c>
      <c r="AA312" s="65">
        <v>4013</v>
      </c>
      <c r="AB312" s="67">
        <v>9.8000000000000004E-2</v>
      </c>
      <c r="AC312" s="65">
        <v>250</v>
      </c>
      <c r="AD312" s="66">
        <v>3.6999999999999998E-2</v>
      </c>
      <c r="AE312" s="66">
        <v>0.11899999999999999</v>
      </c>
      <c r="AF312" s="65">
        <v>4397</v>
      </c>
      <c r="AG312" s="65">
        <v>4200</v>
      </c>
      <c r="AH312" s="65">
        <v>4397</v>
      </c>
      <c r="AI312" s="65">
        <v>1018962</v>
      </c>
      <c r="AJ312" s="66">
        <v>0.44700000000000001</v>
      </c>
      <c r="AK312" s="66">
        <v>0.376</v>
      </c>
      <c r="AL312" s="66">
        <v>0.47599999999999998</v>
      </c>
      <c r="AM312" s="66">
        <v>0.47599999999999998</v>
      </c>
      <c r="AN312" s="66">
        <v>0.47599999999999998</v>
      </c>
      <c r="AO312" s="66">
        <v>0.63700000000000001</v>
      </c>
      <c r="AP312" s="66">
        <v>0.376</v>
      </c>
      <c r="AQ312" s="66">
        <v>0.63700000000000001</v>
      </c>
    </row>
    <row r="313" spans="1:43" x14ac:dyDescent="0.2">
      <c r="A313" s="61" t="s">
        <v>646</v>
      </c>
      <c r="B313" s="58" t="s">
        <v>647</v>
      </c>
      <c r="C313" s="65">
        <v>1263124</v>
      </c>
      <c r="D313" s="65">
        <v>296117</v>
      </c>
      <c r="E313" s="66">
        <v>1.587</v>
      </c>
      <c r="F313" s="65">
        <v>22389</v>
      </c>
      <c r="G313" s="65">
        <v>67167</v>
      </c>
      <c r="H313" s="66">
        <v>0.25</v>
      </c>
      <c r="I313" s="65">
        <v>29328</v>
      </c>
      <c r="J313" s="66">
        <v>0.76200000000000001</v>
      </c>
      <c r="K313" s="65">
        <v>4225687133</v>
      </c>
      <c r="L313" s="65">
        <v>2798</v>
      </c>
      <c r="M313" s="65">
        <v>1510252</v>
      </c>
      <c r="N313" s="65">
        <v>361627</v>
      </c>
      <c r="O313" s="66">
        <v>1.206</v>
      </c>
      <c r="P313" s="65">
        <v>3195</v>
      </c>
      <c r="Q313" s="65">
        <v>3167</v>
      </c>
      <c r="R313" s="65">
        <v>3195</v>
      </c>
      <c r="S313" s="66">
        <v>1.425</v>
      </c>
      <c r="T313" s="66">
        <v>1.274</v>
      </c>
      <c r="U313" s="66">
        <v>0.23200000000000001</v>
      </c>
      <c r="V313" s="65">
        <v>4135276667</v>
      </c>
      <c r="W313" s="65">
        <v>4316097600</v>
      </c>
      <c r="X313" s="65">
        <v>957641347</v>
      </c>
      <c r="Y313" s="65">
        <v>1011832973</v>
      </c>
      <c r="Z313" s="65">
        <v>3417</v>
      </c>
      <c r="AA313" s="65">
        <v>2807</v>
      </c>
      <c r="AB313" s="67">
        <v>0.2959</v>
      </c>
      <c r="AC313" s="65">
        <v>350</v>
      </c>
      <c r="AD313" s="66">
        <v>2.9600000000000001E-2</v>
      </c>
      <c r="AE313" s="66">
        <v>0.27400000000000002</v>
      </c>
      <c r="AF313" s="65">
        <v>5003</v>
      </c>
      <c r="AG313" s="65">
        <v>3269</v>
      </c>
      <c r="AH313" s="65">
        <v>2987</v>
      </c>
      <c r="AI313" s="65">
        <v>1444960</v>
      </c>
      <c r="AJ313" s="66">
        <v>0.22900000000000001</v>
      </c>
      <c r="AK313" s="66">
        <v>0.14499999999999999</v>
      </c>
      <c r="AL313" s="66">
        <v>0.245</v>
      </c>
      <c r="AM313" s="66">
        <v>0.215</v>
      </c>
      <c r="AN313" s="66">
        <v>0.215</v>
      </c>
      <c r="AO313" s="66">
        <v>0.58199999999999996</v>
      </c>
      <c r="AP313" s="66">
        <v>0.115</v>
      </c>
      <c r="AQ313" s="66">
        <v>0.58199999999999996</v>
      </c>
    </row>
    <row r="314" spans="1:43" x14ac:dyDescent="0.2">
      <c r="A314" s="61" t="s">
        <v>648</v>
      </c>
      <c r="B314" s="58" t="s">
        <v>649</v>
      </c>
      <c r="C314" s="65">
        <v>1306942</v>
      </c>
      <c r="D314" s="65">
        <v>247948</v>
      </c>
      <c r="E314" s="66">
        <v>1.5149999999999999</v>
      </c>
      <c r="F314" s="65">
        <v>25742</v>
      </c>
      <c r="G314" s="65">
        <v>77226</v>
      </c>
      <c r="H314" s="66">
        <v>0.25</v>
      </c>
      <c r="I314" s="65">
        <v>32070</v>
      </c>
      <c r="J314" s="66">
        <v>0.77300000000000002</v>
      </c>
      <c r="K314" s="65">
        <v>2097146578</v>
      </c>
      <c r="L314" s="65">
        <v>1311</v>
      </c>
      <c r="M314" s="65">
        <v>1599654</v>
      </c>
      <c r="N314" s="65">
        <v>308848</v>
      </c>
      <c r="O314" s="66">
        <v>1.03</v>
      </c>
      <c r="P314" s="65">
        <v>1610</v>
      </c>
      <c r="Q314" s="65">
        <v>1656</v>
      </c>
      <c r="R314" s="65">
        <v>1633</v>
      </c>
      <c r="S314" s="66">
        <v>1.425</v>
      </c>
      <c r="T314" s="66">
        <v>1.1859999999999999</v>
      </c>
      <c r="U314" s="66">
        <v>0.24299999999999999</v>
      </c>
      <c r="V314" s="65">
        <v>2060055556</v>
      </c>
      <c r="W314" s="65">
        <v>2134237600</v>
      </c>
      <c r="X314" s="65">
        <v>393720822</v>
      </c>
      <c r="Y314" s="65">
        <v>404900520</v>
      </c>
      <c r="Z314" s="65">
        <v>1633</v>
      </c>
      <c r="AA314" s="65">
        <v>1364</v>
      </c>
      <c r="AB314" s="67">
        <v>0.1641</v>
      </c>
      <c r="AC314" s="65">
        <v>112</v>
      </c>
      <c r="AD314" s="66">
        <v>6.0199999999999997E-2</v>
      </c>
      <c r="AE314" s="66">
        <v>0.186</v>
      </c>
      <c r="AF314" s="65">
        <v>1368</v>
      </c>
      <c r="AG314" s="65">
        <v>1460</v>
      </c>
      <c r="AH314" s="65">
        <v>1399</v>
      </c>
      <c r="AI314" s="65">
        <v>1525545</v>
      </c>
      <c r="AJ314" s="66">
        <v>0.26500000000000001</v>
      </c>
      <c r="AK314" s="66">
        <v>0.16400000000000001</v>
      </c>
      <c r="AL314" s="66">
        <v>0.26400000000000001</v>
      </c>
      <c r="AM314" s="66">
        <v>0.16600000000000001</v>
      </c>
      <c r="AN314" s="66">
        <v>0.16600000000000001</v>
      </c>
      <c r="AO314" s="66">
        <v>0.60399999999999998</v>
      </c>
      <c r="AP314" s="66">
        <v>6.6000000000000003E-2</v>
      </c>
      <c r="AQ314" s="66">
        <v>0.60399999999999998</v>
      </c>
    </row>
    <row r="315" spans="1:43" x14ac:dyDescent="0.2">
      <c r="A315" s="61" t="s">
        <v>650</v>
      </c>
      <c r="B315" s="58" t="s">
        <v>651</v>
      </c>
      <c r="C315" s="65">
        <v>1467420</v>
      </c>
      <c r="D315" s="65">
        <v>500848</v>
      </c>
      <c r="E315" s="66">
        <v>2.1840000000000002</v>
      </c>
      <c r="F315" s="65">
        <v>28787</v>
      </c>
      <c r="G315" s="65">
        <v>86361</v>
      </c>
      <c r="H315" s="66">
        <v>0.25</v>
      </c>
      <c r="I315" s="65">
        <v>34638</v>
      </c>
      <c r="J315" s="66">
        <v>0.67300000000000004</v>
      </c>
      <c r="K315" s="65">
        <v>4542355885</v>
      </c>
      <c r="L315" s="65">
        <v>2624</v>
      </c>
      <c r="M315" s="65">
        <v>1731080</v>
      </c>
      <c r="N315" s="65">
        <v>607736</v>
      </c>
      <c r="O315" s="66">
        <v>2.0270000000000001</v>
      </c>
      <c r="P315" s="65">
        <v>3013</v>
      </c>
      <c r="Q315" s="65">
        <v>3068</v>
      </c>
      <c r="R315" s="65">
        <v>3041</v>
      </c>
      <c r="S315" s="66">
        <v>1.425</v>
      </c>
      <c r="T315" s="66">
        <v>1.0900000000000001</v>
      </c>
      <c r="U315" s="66">
        <v>0.13400000000000001</v>
      </c>
      <c r="V315" s="65">
        <v>4412445171</v>
      </c>
      <c r="W315" s="65">
        <v>4672266600</v>
      </c>
      <c r="X315" s="65">
        <v>1416152957</v>
      </c>
      <c r="Y315" s="65">
        <v>1594701125</v>
      </c>
      <c r="Z315" s="65">
        <v>3184</v>
      </c>
      <c r="AA315" s="65">
        <v>2557</v>
      </c>
      <c r="AB315" s="67">
        <v>9.8199999999999996E-2</v>
      </c>
      <c r="AC315" s="65">
        <v>78</v>
      </c>
      <c r="AD315" s="66">
        <v>1.6799999999999999E-2</v>
      </c>
      <c r="AE315" s="66">
        <v>0.09</v>
      </c>
      <c r="AF315" s="65">
        <v>2931</v>
      </c>
      <c r="AG315" s="65">
        <v>2874</v>
      </c>
      <c r="AH315" s="65">
        <v>2827</v>
      </c>
      <c r="AI315" s="65">
        <v>1652729</v>
      </c>
      <c r="AJ315" s="66">
        <v>9.7000000000000003E-2</v>
      </c>
      <c r="AK315" s="66">
        <v>7.0000000000000001E-3</v>
      </c>
      <c r="AL315" s="66">
        <v>0.107</v>
      </c>
      <c r="AM315" s="66">
        <v>0.1</v>
      </c>
      <c r="AN315" s="66">
        <v>0.1</v>
      </c>
      <c r="AO315" s="66">
        <v>0.57699999999999996</v>
      </c>
      <c r="AP315" s="66">
        <v>0</v>
      </c>
      <c r="AQ315" s="66">
        <v>0.57699999999999996</v>
      </c>
    </row>
    <row r="316" spans="1:43" x14ac:dyDescent="0.2">
      <c r="A316" s="61" t="s">
        <v>652</v>
      </c>
      <c r="B316" s="58" t="s">
        <v>653</v>
      </c>
      <c r="C316" s="65">
        <v>1120002</v>
      </c>
      <c r="D316" s="65">
        <v>413199</v>
      </c>
      <c r="E316" s="66">
        <v>1.734</v>
      </c>
      <c r="F316" s="65">
        <v>24900</v>
      </c>
      <c r="G316" s="65">
        <v>74700</v>
      </c>
      <c r="H316" s="66">
        <v>0.25</v>
      </c>
      <c r="I316" s="65">
        <v>30406</v>
      </c>
      <c r="J316" s="66">
        <v>0.74</v>
      </c>
      <c r="K316" s="65">
        <v>8634658934</v>
      </c>
      <c r="L316" s="65">
        <v>6513</v>
      </c>
      <c r="M316" s="65">
        <v>1325757</v>
      </c>
      <c r="N316" s="65">
        <v>498402</v>
      </c>
      <c r="O316" s="66">
        <v>1.663</v>
      </c>
      <c r="P316" s="65">
        <v>7607</v>
      </c>
      <c r="Q316" s="65">
        <v>7600</v>
      </c>
      <c r="R316" s="65">
        <v>7607</v>
      </c>
      <c r="S316" s="66">
        <v>1.425</v>
      </c>
      <c r="T316" s="66">
        <v>1.0669999999999999</v>
      </c>
      <c r="U316" s="66">
        <v>0.20599999999999999</v>
      </c>
      <c r="V316" s="65">
        <v>8470580905</v>
      </c>
      <c r="W316" s="65">
        <v>8798736964</v>
      </c>
      <c r="X316" s="65">
        <v>3038879270</v>
      </c>
      <c r="Y316" s="65">
        <v>3246098550</v>
      </c>
      <c r="Z316" s="65">
        <v>7856</v>
      </c>
      <c r="AA316" s="65">
        <v>6604</v>
      </c>
      <c r="AB316" s="67">
        <v>4.9099999999999998E-2</v>
      </c>
      <c r="AC316" s="65">
        <v>230</v>
      </c>
      <c r="AD316" s="66">
        <v>2.7699999999999999E-2</v>
      </c>
      <c r="AE316" s="66">
        <v>6.7000000000000004E-2</v>
      </c>
      <c r="AF316" s="65">
        <v>7206</v>
      </c>
      <c r="AG316" s="65">
        <v>6911</v>
      </c>
      <c r="AH316" s="65">
        <v>7065</v>
      </c>
      <c r="AI316" s="65">
        <v>1245398</v>
      </c>
      <c r="AJ316" s="66">
        <v>0.32200000000000001</v>
      </c>
      <c r="AK316" s="66">
        <v>0.23799999999999999</v>
      </c>
      <c r="AL316" s="66">
        <v>0.33800000000000002</v>
      </c>
      <c r="AM316" s="66">
        <v>0.33800000000000002</v>
      </c>
      <c r="AN316" s="66">
        <v>0.33800000000000002</v>
      </c>
      <c r="AO316" s="66">
        <v>0.65</v>
      </c>
      <c r="AP316" s="66">
        <v>0.23799999999999999</v>
      </c>
      <c r="AQ316" s="66">
        <v>0.65</v>
      </c>
    </row>
    <row r="317" spans="1:43" x14ac:dyDescent="0.2">
      <c r="A317" s="61" t="s">
        <v>654</v>
      </c>
      <c r="B317" s="58" t="s">
        <v>655</v>
      </c>
      <c r="C317" s="65">
        <v>1902744</v>
      </c>
      <c r="D317" s="65">
        <v>1196480</v>
      </c>
      <c r="E317" s="66">
        <v>4.0199999999999996</v>
      </c>
      <c r="F317" s="65">
        <v>29358</v>
      </c>
      <c r="G317" s="65">
        <v>88074</v>
      </c>
      <c r="H317" s="66">
        <v>0.25</v>
      </c>
      <c r="I317" s="65">
        <v>39894</v>
      </c>
      <c r="J317" s="66">
        <v>0.5</v>
      </c>
      <c r="K317" s="65">
        <v>4663185577</v>
      </c>
      <c r="L317" s="65">
        <v>2030</v>
      </c>
      <c r="M317" s="65">
        <v>2297135</v>
      </c>
      <c r="N317" s="65">
        <v>1474087</v>
      </c>
      <c r="O317" s="66">
        <v>4.9180000000000001</v>
      </c>
      <c r="P317" s="65">
        <v>2434</v>
      </c>
      <c r="Q317" s="65">
        <v>2503</v>
      </c>
      <c r="R317" s="65">
        <v>2469</v>
      </c>
      <c r="S317" s="66">
        <v>1.425</v>
      </c>
      <c r="T317" s="66">
        <v>1.1619999999999999</v>
      </c>
      <c r="U317" s="66">
        <v>0</v>
      </c>
      <c r="V317" s="65">
        <v>4567606154</v>
      </c>
      <c r="W317" s="65">
        <v>4758765000</v>
      </c>
      <c r="X317" s="65">
        <v>2246536176</v>
      </c>
      <c r="Y317" s="65">
        <v>2992397187</v>
      </c>
      <c r="Z317" s="65">
        <v>2501</v>
      </c>
      <c r="AA317" s="65">
        <v>2029</v>
      </c>
      <c r="AB317" s="67">
        <v>0.18010000000000001</v>
      </c>
      <c r="AC317" s="65">
        <v>102</v>
      </c>
      <c r="AD317" s="66">
        <v>2.98E-2</v>
      </c>
      <c r="AE317" s="66">
        <v>0.16200000000000001</v>
      </c>
      <c r="AF317" s="65">
        <v>2529</v>
      </c>
      <c r="AG317" s="65">
        <v>2490</v>
      </c>
      <c r="AH317" s="65">
        <v>2153</v>
      </c>
      <c r="AI317" s="65">
        <v>2210294</v>
      </c>
      <c r="AJ317" s="66">
        <v>6.5000000000000002E-2</v>
      </c>
      <c r="AK317" s="66">
        <v>0</v>
      </c>
      <c r="AL317" s="66">
        <v>0.1</v>
      </c>
      <c r="AM317" s="66">
        <v>0.1</v>
      </c>
      <c r="AN317" s="66">
        <v>0.1</v>
      </c>
      <c r="AO317" s="66">
        <v>0.53300000000000003</v>
      </c>
      <c r="AP317" s="66">
        <v>0</v>
      </c>
      <c r="AQ317" s="66">
        <v>0.53300000000000003</v>
      </c>
    </row>
    <row r="318" spans="1:43" x14ac:dyDescent="0.2">
      <c r="A318" s="61" t="s">
        <v>656</v>
      </c>
      <c r="B318" s="58" t="s">
        <v>657</v>
      </c>
      <c r="C318" s="65">
        <v>875889</v>
      </c>
      <c r="D318" s="65">
        <v>283172</v>
      </c>
      <c r="E318" s="66">
        <v>1.2689999999999999</v>
      </c>
      <c r="F318" s="65">
        <v>20167</v>
      </c>
      <c r="G318" s="65">
        <v>60501</v>
      </c>
      <c r="H318" s="66">
        <v>0.35299999999999998</v>
      </c>
      <c r="I318" s="65">
        <v>25196</v>
      </c>
      <c r="J318" s="66">
        <v>0.81</v>
      </c>
      <c r="K318" s="65">
        <v>5328639070</v>
      </c>
      <c r="L318" s="65">
        <v>5084</v>
      </c>
      <c r="M318" s="65">
        <v>1048119</v>
      </c>
      <c r="N318" s="65">
        <v>345944</v>
      </c>
      <c r="O318" s="66">
        <v>1.1539999999999999</v>
      </c>
      <c r="P318" s="65">
        <v>5901</v>
      </c>
      <c r="Q318" s="65">
        <v>5999</v>
      </c>
      <c r="R318" s="65">
        <v>5950</v>
      </c>
      <c r="S318" s="66">
        <v>1.425</v>
      </c>
      <c r="T318" s="66">
        <v>1.083</v>
      </c>
      <c r="U318" s="66">
        <v>0.29899999999999999</v>
      </c>
      <c r="V318" s="65">
        <v>5217127308</v>
      </c>
      <c r="W318" s="65">
        <v>5440150833</v>
      </c>
      <c r="X318" s="65">
        <v>1652416524</v>
      </c>
      <c r="Y318" s="65">
        <v>1758781944</v>
      </c>
      <c r="Z318" s="65">
        <v>6211</v>
      </c>
      <c r="AA318" s="65">
        <v>4990</v>
      </c>
      <c r="AB318" s="67">
        <v>6.9099999999999995E-2</v>
      </c>
      <c r="AC318" s="65">
        <v>129</v>
      </c>
      <c r="AD318" s="66">
        <v>3.8899999999999997E-2</v>
      </c>
      <c r="AE318" s="66">
        <v>8.3000000000000004E-2</v>
      </c>
      <c r="AF318" s="65">
        <v>5120</v>
      </c>
      <c r="AG318" s="65">
        <v>5317</v>
      </c>
      <c r="AH318" s="65">
        <v>5503</v>
      </c>
      <c r="AI318" s="65">
        <v>988579</v>
      </c>
      <c r="AJ318" s="66">
        <v>0.46400000000000002</v>
      </c>
      <c r="AK318" s="66">
        <v>0.39500000000000002</v>
      </c>
      <c r="AL318" s="66">
        <v>0.495</v>
      </c>
      <c r="AM318" s="66">
        <v>0.495</v>
      </c>
      <c r="AN318" s="66">
        <v>0.495</v>
      </c>
      <c r="AO318" s="66">
        <v>0.65400000000000003</v>
      </c>
      <c r="AP318" s="66">
        <v>0.39500000000000002</v>
      </c>
      <c r="AQ318" s="66">
        <v>0.65400000000000003</v>
      </c>
    </row>
    <row r="319" spans="1:43" x14ac:dyDescent="0.2">
      <c r="A319" s="61" t="s">
        <v>658</v>
      </c>
      <c r="B319" s="58" t="s">
        <v>659</v>
      </c>
      <c r="C319" s="65">
        <v>2163694</v>
      </c>
      <c r="D319" s="65">
        <v>1252570</v>
      </c>
      <c r="E319" s="66">
        <v>4.3369999999999997</v>
      </c>
      <c r="F319" s="65">
        <v>24134</v>
      </c>
      <c r="G319" s="65">
        <v>72402</v>
      </c>
      <c r="H319" s="66">
        <v>0.25</v>
      </c>
      <c r="I319" s="65">
        <v>34423</v>
      </c>
      <c r="J319" s="66">
        <v>0.5</v>
      </c>
      <c r="K319" s="65">
        <v>3965263526</v>
      </c>
      <c r="L319" s="65">
        <v>1528</v>
      </c>
      <c r="M319" s="65">
        <v>2595067</v>
      </c>
      <c r="N319" s="65">
        <v>1534562</v>
      </c>
      <c r="O319" s="66">
        <v>5.12</v>
      </c>
      <c r="P319" s="65">
        <v>1852</v>
      </c>
      <c r="Q319" s="65">
        <v>1817</v>
      </c>
      <c r="R319" s="65">
        <v>1852</v>
      </c>
      <c r="S319" s="66">
        <v>1.425</v>
      </c>
      <c r="T319" s="66">
        <v>1.2190000000000001</v>
      </c>
      <c r="U319" s="66">
        <v>0</v>
      </c>
      <c r="V319" s="65">
        <v>3880090385</v>
      </c>
      <c r="W319" s="65">
        <v>4050436667</v>
      </c>
      <c r="X319" s="65">
        <v>3375142236</v>
      </c>
      <c r="Y319" s="65">
        <v>2344811293</v>
      </c>
      <c r="Z319" s="65">
        <v>1872</v>
      </c>
      <c r="AA319" s="65">
        <v>1537</v>
      </c>
      <c r="AB319" s="67">
        <v>0.19570000000000001</v>
      </c>
      <c r="AC319" s="65">
        <v>158</v>
      </c>
      <c r="AD319" s="66">
        <v>6.08E-2</v>
      </c>
      <c r="AE319" s="66">
        <v>0.219</v>
      </c>
      <c r="AF319" s="65">
        <v>2228</v>
      </c>
      <c r="AG319" s="65">
        <v>1960</v>
      </c>
      <c r="AH319" s="65">
        <v>1629</v>
      </c>
      <c r="AI319" s="65">
        <v>2486455</v>
      </c>
      <c r="AJ319" s="66">
        <v>6.5000000000000002E-2</v>
      </c>
      <c r="AK319" s="66">
        <v>0</v>
      </c>
      <c r="AL319" s="66">
        <v>0.1</v>
      </c>
      <c r="AM319" s="66">
        <v>0.1</v>
      </c>
      <c r="AN319" s="66">
        <v>0.1</v>
      </c>
      <c r="AO319" s="66">
        <v>0.38500000000000001</v>
      </c>
      <c r="AP319" s="66">
        <v>0</v>
      </c>
      <c r="AQ319" s="66">
        <v>0.38500000000000001</v>
      </c>
    </row>
    <row r="320" spans="1:43" x14ac:dyDescent="0.2">
      <c r="A320" s="61" t="s">
        <v>660</v>
      </c>
      <c r="B320" s="58" t="s">
        <v>661</v>
      </c>
      <c r="C320" s="65">
        <v>1420873</v>
      </c>
      <c r="D320" s="65">
        <v>593365</v>
      </c>
      <c r="E320" s="66">
        <v>2.35</v>
      </c>
      <c r="F320" s="65">
        <v>25379</v>
      </c>
      <c r="G320" s="65">
        <v>76137</v>
      </c>
      <c r="H320" s="66">
        <v>0.25</v>
      </c>
      <c r="I320" s="65">
        <v>34067</v>
      </c>
      <c r="J320" s="66">
        <v>0.64800000000000002</v>
      </c>
      <c r="K320" s="65">
        <v>5454693089</v>
      </c>
      <c r="L320" s="65">
        <v>3178</v>
      </c>
      <c r="M320" s="65">
        <v>1716391</v>
      </c>
      <c r="N320" s="65">
        <v>730224</v>
      </c>
      <c r="O320" s="66">
        <v>2.4359999999999999</v>
      </c>
      <c r="P320" s="65">
        <v>3734</v>
      </c>
      <c r="Q320" s="65">
        <v>3498</v>
      </c>
      <c r="R320" s="65">
        <v>3734</v>
      </c>
      <c r="S320" s="66">
        <v>1.425</v>
      </c>
      <c r="T320" s="66">
        <v>1.0960000000000001</v>
      </c>
      <c r="U320" s="66">
        <v>9.0999999999999998E-2</v>
      </c>
      <c r="V320" s="65">
        <v>5352349046</v>
      </c>
      <c r="W320" s="65">
        <v>5557037133</v>
      </c>
      <c r="X320" s="65">
        <v>2378986071</v>
      </c>
      <c r="Y320" s="65">
        <v>2320652520</v>
      </c>
      <c r="Z320" s="65">
        <v>3911</v>
      </c>
      <c r="AA320" s="65">
        <v>3166</v>
      </c>
      <c r="AB320" s="67">
        <v>5.28E-2</v>
      </c>
      <c r="AC320" s="65">
        <v>189</v>
      </c>
      <c r="AD320" s="66">
        <v>4.7899999999999998E-2</v>
      </c>
      <c r="AE320" s="66">
        <v>9.6000000000000002E-2</v>
      </c>
      <c r="AF320" s="65">
        <v>3611</v>
      </c>
      <c r="AG320" s="65">
        <v>3285</v>
      </c>
      <c r="AH320" s="65">
        <v>3471</v>
      </c>
      <c r="AI320" s="65">
        <v>1600990</v>
      </c>
      <c r="AJ320" s="66">
        <v>0.126</v>
      </c>
      <c r="AK320" s="66">
        <v>0.02</v>
      </c>
      <c r="AL320" s="66">
        <v>0.12</v>
      </c>
      <c r="AM320" s="66">
        <v>0.12</v>
      </c>
      <c r="AN320" s="66">
        <v>0.12</v>
      </c>
      <c r="AO320" s="66">
        <v>0.58799999999999997</v>
      </c>
      <c r="AP320" s="66">
        <v>0.02</v>
      </c>
      <c r="AQ320" s="66">
        <v>0.58799999999999997</v>
      </c>
    </row>
    <row r="321" spans="1:43" x14ac:dyDescent="0.2">
      <c r="A321" s="61" t="s">
        <v>662</v>
      </c>
      <c r="B321" s="58" t="s">
        <v>663</v>
      </c>
      <c r="C321" s="65">
        <v>1019330</v>
      </c>
      <c r="D321" s="65">
        <v>215240</v>
      </c>
      <c r="E321" s="66">
        <v>1.2290000000000001</v>
      </c>
      <c r="F321" s="65">
        <v>17722</v>
      </c>
      <c r="G321" s="65">
        <v>53166</v>
      </c>
      <c r="H321" s="66">
        <v>0.374</v>
      </c>
      <c r="I321" s="65">
        <v>19649</v>
      </c>
      <c r="J321" s="66">
        <v>0.81599999999999995</v>
      </c>
      <c r="K321" s="65">
        <v>6268917692</v>
      </c>
      <c r="L321" s="65">
        <v>5301</v>
      </c>
      <c r="M321" s="65">
        <v>1182591</v>
      </c>
      <c r="N321" s="65">
        <v>255681</v>
      </c>
      <c r="O321" s="66">
        <v>0.85299999999999998</v>
      </c>
      <c r="P321" s="65">
        <v>6134</v>
      </c>
      <c r="Q321" s="65">
        <v>6300</v>
      </c>
      <c r="R321" s="65">
        <v>6217</v>
      </c>
      <c r="S321" s="66">
        <v>1.425</v>
      </c>
      <c r="T321" s="66">
        <v>1.3460000000000001</v>
      </c>
      <c r="U321" s="66">
        <v>0.315</v>
      </c>
      <c r="V321" s="65">
        <v>6119110385</v>
      </c>
      <c r="W321" s="65">
        <v>6418725000</v>
      </c>
      <c r="X321" s="65">
        <v>1303681374</v>
      </c>
      <c r="Y321" s="65">
        <v>1355370144</v>
      </c>
      <c r="Z321" s="65">
        <v>6297</v>
      </c>
      <c r="AA321" s="65">
        <v>5309</v>
      </c>
      <c r="AB321" s="67">
        <v>0.4022</v>
      </c>
      <c r="AC321" s="65">
        <v>575</v>
      </c>
      <c r="AD321" s="66">
        <v>4.7300000000000002E-2</v>
      </c>
      <c r="AE321" s="66">
        <v>0.34599999999999997</v>
      </c>
      <c r="AF321" s="65">
        <v>6491</v>
      </c>
      <c r="AG321" s="65">
        <v>5776</v>
      </c>
      <c r="AH321" s="65">
        <v>5610</v>
      </c>
      <c r="AI321" s="65">
        <v>1144157</v>
      </c>
      <c r="AJ321" s="66">
        <v>0.40500000000000003</v>
      </c>
      <c r="AK321" s="66">
        <v>0.30599999999999999</v>
      </c>
      <c r="AL321" s="66">
        <v>0.40600000000000003</v>
      </c>
      <c r="AM321" s="66">
        <v>0.4</v>
      </c>
      <c r="AN321" s="66">
        <v>0.4</v>
      </c>
      <c r="AO321" s="66">
        <v>0.51</v>
      </c>
      <c r="AP321" s="66">
        <v>0.3</v>
      </c>
      <c r="AQ321" s="66">
        <v>0.51</v>
      </c>
    </row>
    <row r="322" spans="1:43" x14ac:dyDescent="0.2">
      <c r="A322" s="61" t="s">
        <v>664</v>
      </c>
      <c r="B322" s="58" t="s">
        <v>665</v>
      </c>
      <c r="C322" s="65">
        <v>677955</v>
      </c>
      <c r="D322" s="65">
        <v>240840</v>
      </c>
      <c r="E322" s="66">
        <v>1.0289999999999999</v>
      </c>
      <c r="F322" s="65">
        <v>20007</v>
      </c>
      <c r="G322" s="65">
        <v>60021</v>
      </c>
      <c r="H322" s="66">
        <v>0.47599999999999998</v>
      </c>
      <c r="I322" s="65">
        <v>23467</v>
      </c>
      <c r="J322" s="66">
        <v>0.84599999999999997</v>
      </c>
      <c r="K322" s="65">
        <v>2329294583</v>
      </c>
      <c r="L322" s="65">
        <v>2867</v>
      </c>
      <c r="M322" s="65">
        <v>812450</v>
      </c>
      <c r="N322" s="65">
        <v>294015</v>
      </c>
      <c r="O322" s="66">
        <v>0.98099999999999998</v>
      </c>
      <c r="P322" s="65">
        <v>3305</v>
      </c>
      <c r="Q322" s="65">
        <v>3257</v>
      </c>
      <c r="R322" s="65">
        <v>3305</v>
      </c>
      <c r="S322" s="66">
        <v>1.425</v>
      </c>
      <c r="T322" s="66">
        <v>1.103</v>
      </c>
      <c r="U322" s="66">
        <v>0.39200000000000002</v>
      </c>
      <c r="V322" s="65">
        <v>2285745000</v>
      </c>
      <c r="W322" s="65">
        <v>2372844167</v>
      </c>
      <c r="X322" s="65">
        <v>804171356</v>
      </c>
      <c r="Y322" s="65">
        <v>842943338</v>
      </c>
      <c r="Z322" s="65">
        <v>3500</v>
      </c>
      <c r="AA322" s="65">
        <v>2847</v>
      </c>
      <c r="AB322" s="67">
        <v>0.10730000000000001</v>
      </c>
      <c r="AC322" s="65">
        <v>66</v>
      </c>
      <c r="AD322" s="66">
        <v>3.4200000000000001E-2</v>
      </c>
      <c r="AE322" s="66">
        <v>0.10299999999999999</v>
      </c>
      <c r="AF322" s="65">
        <v>3037</v>
      </c>
      <c r="AG322" s="65">
        <v>2951</v>
      </c>
      <c r="AH322" s="65">
        <v>3105</v>
      </c>
      <c r="AI322" s="65">
        <v>764201</v>
      </c>
      <c r="AJ322" s="66">
        <v>0.58799999999999997</v>
      </c>
      <c r="AK322" s="66">
        <v>0.55400000000000005</v>
      </c>
      <c r="AL322" s="66">
        <v>0.65400000000000003</v>
      </c>
      <c r="AM322" s="66">
        <v>0.63200000000000001</v>
      </c>
      <c r="AN322" s="66">
        <v>0.63200000000000001</v>
      </c>
      <c r="AO322" s="66">
        <v>0.71399999999999997</v>
      </c>
      <c r="AP322" s="66">
        <v>0.53200000000000003</v>
      </c>
      <c r="AQ322" s="66">
        <v>0.71399999999999997</v>
      </c>
    </row>
    <row r="323" spans="1:43" x14ac:dyDescent="0.2">
      <c r="A323" s="61" t="s">
        <v>666</v>
      </c>
      <c r="B323" s="58" t="s">
        <v>667</v>
      </c>
      <c r="C323" s="65">
        <v>862052</v>
      </c>
      <c r="D323" s="65">
        <v>219924</v>
      </c>
      <c r="E323" s="66">
        <v>1.121</v>
      </c>
      <c r="F323" s="65">
        <v>20857</v>
      </c>
      <c r="G323" s="65">
        <v>62571</v>
      </c>
      <c r="H323" s="66">
        <v>0.42899999999999999</v>
      </c>
      <c r="I323" s="65">
        <v>22229</v>
      </c>
      <c r="J323" s="66">
        <v>0.83199999999999996</v>
      </c>
      <c r="K323" s="65">
        <v>2965598830</v>
      </c>
      <c r="L323" s="65">
        <v>3037</v>
      </c>
      <c r="M323" s="65">
        <v>976489</v>
      </c>
      <c r="N323" s="65">
        <v>255625</v>
      </c>
      <c r="O323" s="66">
        <v>0.85199999999999998</v>
      </c>
      <c r="P323" s="65">
        <v>3238</v>
      </c>
      <c r="Q323" s="65">
        <v>3485</v>
      </c>
      <c r="R323" s="65">
        <v>3362</v>
      </c>
      <c r="S323" s="66">
        <v>1.425</v>
      </c>
      <c r="T323" s="66">
        <v>1.125</v>
      </c>
      <c r="U323" s="66">
        <v>0.35899999999999999</v>
      </c>
      <c r="V323" s="65">
        <v>2888153077</v>
      </c>
      <c r="W323" s="65">
        <v>3043044583</v>
      </c>
      <c r="X323" s="65">
        <v>726198310</v>
      </c>
      <c r="Y323" s="65">
        <v>776334079</v>
      </c>
      <c r="Z323" s="65">
        <v>3530</v>
      </c>
      <c r="AA323" s="65">
        <v>2965</v>
      </c>
      <c r="AB323" s="67">
        <v>0.129</v>
      </c>
      <c r="AC323" s="65">
        <v>91</v>
      </c>
      <c r="AD323" s="66">
        <v>3.9800000000000002E-2</v>
      </c>
      <c r="AE323" s="66">
        <v>0.125</v>
      </c>
      <c r="AF323" s="65">
        <v>2967</v>
      </c>
      <c r="AG323" s="65">
        <v>3051</v>
      </c>
      <c r="AH323" s="65">
        <v>3264</v>
      </c>
      <c r="AI323" s="65">
        <v>932305</v>
      </c>
      <c r="AJ323" s="66">
        <v>0.495</v>
      </c>
      <c r="AK323" s="66">
        <v>0.42899999999999999</v>
      </c>
      <c r="AL323" s="66">
        <v>0.52900000000000003</v>
      </c>
      <c r="AM323" s="66">
        <v>0.52900000000000003</v>
      </c>
      <c r="AN323" s="66">
        <v>0.52900000000000003</v>
      </c>
      <c r="AO323" s="66">
        <v>0.63200000000000001</v>
      </c>
      <c r="AP323" s="66">
        <v>0.42899999999999999</v>
      </c>
      <c r="AQ323" s="66">
        <v>0.63200000000000001</v>
      </c>
    </row>
    <row r="324" spans="1:43" x14ac:dyDescent="0.2">
      <c r="A324" s="61" t="s">
        <v>668</v>
      </c>
      <c r="B324" s="58" t="s">
        <v>669</v>
      </c>
      <c r="C324" s="65">
        <v>788482</v>
      </c>
      <c r="D324" s="65">
        <v>229756</v>
      </c>
      <c r="E324" s="66">
        <v>1.0880000000000001</v>
      </c>
      <c r="F324" s="65">
        <v>20943</v>
      </c>
      <c r="G324" s="65">
        <v>62829</v>
      </c>
      <c r="H324" s="66">
        <v>0.44600000000000001</v>
      </c>
      <c r="I324" s="65">
        <v>22752</v>
      </c>
      <c r="J324" s="66">
        <v>0.83699999999999997</v>
      </c>
      <c r="K324" s="65">
        <v>5328039313</v>
      </c>
      <c r="L324" s="65">
        <v>5615</v>
      </c>
      <c r="M324" s="65">
        <v>948893</v>
      </c>
      <c r="N324" s="65">
        <v>282705</v>
      </c>
      <c r="O324" s="66">
        <v>0.94299999999999995</v>
      </c>
      <c r="P324" s="65">
        <v>6620</v>
      </c>
      <c r="Q324" s="65">
        <v>6555</v>
      </c>
      <c r="R324" s="65">
        <v>6620</v>
      </c>
      <c r="S324" s="66">
        <v>1.425</v>
      </c>
      <c r="T324" s="66">
        <v>1.2110000000000001</v>
      </c>
      <c r="U324" s="66">
        <v>0.36899999999999999</v>
      </c>
      <c r="V324" s="65">
        <v>5208454400</v>
      </c>
      <c r="W324" s="65">
        <v>5447624226</v>
      </c>
      <c r="X324" s="65">
        <v>1521032536</v>
      </c>
      <c r="Y324" s="65">
        <v>1587389515</v>
      </c>
      <c r="Z324" s="65">
        <v>6909</v>
      </c>
      <c r="AA324" s="65">
        <v>5590</v>
      </c>
      <c r="AB324" s="67">
        <v>0.24429999999999999</v>
      </c>
      <c r="AC324" s="65">
        <v>249</v>
      </c>
      <c r="AD324" s="66">
        <v>4.5900000000000003E-2</v>
      </c>
      <c r="AE324" s="66">
        <v>0.21099999999999999</v>
      </c>
      <c r="AF324" s="65">
        <v>5642</v>
      </c>
      <c r="AG324" s="65">
        <v>5919</v>
      </c>
      <c r="AH324" s="65">
        <v>5936</v>
      </c>
      <c r="AI324" s="65">
        <v>917726</v>
      </c>
      <c r="AJ324" s="66">
        <v>0.504</v>
      </c>
      <c r="AK324" s="66">
        <v>0.47499999999999998</v>
      </c>
      <c r="AL324" s="66">
        <v>0.57499999999999996</v>
      </c>
      <c r="AM324" s="66">
        <v>0.53800000000000003</v>
      </c>
      <c r="AN324" s="66">
        <v>0.53800000000000003</v>
      </c>
      <c r="AO324" s="66">
        <v>0.66</v>
      </c>
      <c r="AP324" s="66">
        <v>0.438</v>
      </c>
      <c r="AQ324" s="66">
        <v>0.66</v>
      </c>
    </row>
    <row r="325" spans="1:43" x14ac:dyDescent="0.2">
      <c r="A325" s="61" t="s">
        <v>670</v>
      </c>
      <c r="B325" s="58" t="s">
        <v>671</v>
      </c>
      <c r="C325" s="65">
        <v>910247</v>
      </c>
      <c r="D325" s="65">
        <v>316639</v>
      </c>
      <c r="E325" s="66">
        <v>1.367</v>
      </c>
      <c r="F325" s="65">
        <v>21561</v>
      </c>
      <c r="G325" s="65">
        <v>64683</v>
      </c>
      <c r="H325" s="66">
        <v>0.30299999999999999</v>
      </c>
      <c r="I325" s="65">
        <v>24209</v>
      </c>
      <c r="J325" s="66">
        <v>0.79500000000000004</v>
      </c>
      <c r="K325" s="65">
        <v>7139703365</v>
      </c>
      <c r="L325" s="65">
        <v>6806</v>
      </c>
      <c r="M325" s="65">
        <v>1049030</v>
      </c>
      <c r="N325" s="65">
        <v>371955</v>
      </c>
      <c r="O325" s="66">
        <v>1.2410000000000001</v>
      </c>
      <c r="P325" s="65">
        <v>7686</v>
      </c>
      <c r="Q325" s="65">
        <v>7548</v>
      </c>
      <c r="R325" s="65">
        <v>7686</v>
      </c>
      <c r="S325" s="66">
        <v>1.425</v>
      </c>
      <c r="T325" s="66">
        <v>1.0680000000000001</v>
      </c>
      <c r="U325" s="66">
        <v>0.26900000000000002</v>
      </c>
      <c r="V325" s="65">
        <v>7001979231</v>
      </c>
      <c r="W325" s="65">
        <v>7277427500</v>
      </c>
      <c r="X325" s="65">
        <v>2427756245</v>
      </c>
      <c r="Y325" s="65">
        <v>2531531620</v>
      </c>
      <c r="Z325" s="65">
        <v>7995</v>
      </c>
      <c r="AA325" s="65">
        <v>6754</v>
      </c>
      <c r="AB325" s="67">
        <v>7.8100000000000003E-2</v>
      </c>
      <c r="AC325" s="65">
        <v>35</v>
      </c>
      <c r="AD325" s="66">
        <v>2.3400000000000001E-2</v>
      </c>
      <c r="AE325" s="66">
        <v>6.8000000000000005E-2</v>
      </c>
      <c r="AF325" s="65">
        <v>7078</v>
      </c>
      <c r="AG325" s="65">
        <v>7465</v>
      </c>
      <c r="AH325" s="65">
        <v>7186</v>
      </c>
      <c r="AI325" s="65">
        <v>1012723</v>
      </c>
      <c r="AJ325" s="66">
        <v>0.45100000000000001</v>
      </c>
      <c r="AK325" s="66">
        <v>0.53300000000000003</v>
      </c>
      <c r="AL325" s="66">
        <v>0.63300000000000001</v>
      </c>
      <c r="AM325" s="66">
        <v>0.53300000000000003</v>
      </c>
      <c r="AN325" s="66">
        <v>0.53300000000000003</v>
      </c>
      <c r="AO325" s="66">
        <v>0.64500000000000002</v>
      </c>
      <c r="AP325" s="66">
        <v>0.38</v>
      </c>
      <c r="AQ325" s="66">
        <v>0.64500000000000002</v>
      </c>
    </row>
    <row r="326" spans="1:43" x14ac:dyDescent="0.2">
      <c r="A326" s="61" t="s">
        <v>672</v>
      </c>
      <c r="B326" s="58" t="s">
        <v>673</v>
      </c>
      <c r="C326" s="65">
        <v>721154</v>
      </c>
      <c r="D326" s="65">
        <v>258459</v>
      </c>
      <c r="E326" s="66">
        <v>1.1000000000000001</v>
      </c>
      <c r="F326" s="65">
        <v>16347</v>
      </c>
      <c r="G326" s="65">
        <v>49041</v>
      </c>
      <c r="H326" s="66">
        <v>0.439</v>
      </c>
      <c r="I326" s="65">
        <v>17613</v>
      </c>
      <c r="J326" s="66">
        <v>0.83499999999999996</v>
      </c>
      <c r="K326" s="65">
        <v>1010573086807</v>
      </c>
      <c r="L326" s="65">
        <v>1037232</v>
      </c>
      <c r="M326" s="65">
        <v>974298</v>
      </c>
      <c r="N326" s="65">
        <v>363158</v>
      </c>
      <c r="O326" s="66">
        <v>1.2110000000000001</v>
      </c>
      <c r="P326" s="65">
        <v>1361607</v>
      </c>
      <c r="Q326" s="65">
        <v>1372749</v>
      </c>
      <c r="R326" s="65">
        <v>1367178</v>
      </c>
      <c r="S326" s="66">
        <v>1.425</v>
      </c>
      <c r="T326" s="66">
        <v>1.754</v>
      </c>
      <c r="U326" s="66">
        <v>0.39700000000000002</v>
      </c>
      <c r="V326" s="65">
        <v>970131576551</v>
      </c>
      <c r="W326" s="65">
        <v>1051014597064</v>
      </c>
      <c r="X326" s="65">
        <v>323901047393</v>
      </c>
      <c r="Y326" s="65">
        <v>376679507745</v>
      </c>
      <c r="Z326" s="65">
        <v>1457405</v>
      </c>
      <c r="AA326" s="65">
        <v>1043145</v>
      </c>
      <c r="AB326" s="67">
        <v>0.72889999999999999</v>
      </c>
      <c r="AC326" s="65">
        <v>130079</v>
      </c>
      <c r="AD326" s="66">
        <v>0.33550000000000002</v>
      </c>
      <c r="AE326" s="66">
        <v>0.754</v>
      </c>
      <c r="AF326" s="65">
        <v>1272517</v>
      </c>
      <c r="AG326" s="65">
        <v>1263036</v>
      </c>
      <c r="AH326" s="65">
        <v>1070062</v>
      </c>
      <c r="AI326" s="65">
        <v>982199</v>
      </c>
      <c r="AJ326" s="66">
        <v>0.46800000000000003</v>
      </c>
      <c r="AK326" s="66">
        <v>0.54700000000000004</v>
      </c>
      <c r="AL326" s="66">
        <v>0.64700000000000002</v>
      </c>
      <c r="AM326" s="66">
        <v>0.54700000000000004</v>
      </c>
      <c r="AN326" s="66">
        <v>0.56899999999999995</v>
      </c>
      <c r="AO326" s="66">
        <v>0.54600000000000004</v>
      </c>
      <c r="AP326" s="66">
        <v>0.39900000000000002</v>
      </c>
      <c r="AQ326" s="66">
        <v>0</v>
      </c>
    </row>
    <row r="327" spans="1:43" x14ac:dyDescent="0.2">
      <c r="A327" s="61" t="s">
        <v>674</v>
      </c>
      <c r="B327" s="58" t="s">
        <v>675</v>
      </c>
      <c r="C327" s="65">
        <v>599770</v>
      </c>
      <c r="D327" s="65">
        <v>234447</v>
      </c>
      <c r="E327" s="66">
        <v>0.95699999999999996</v>
      </c>
      <c r="F327" s="65">
        <v>12725</v>
      </c>
      <c r="G327" s="65">
        <v>38175</v>
      </c>
      <c r="H327" s="66">
        <v>0.51200000000000001</v>
      </c>
      <c r="I327" s="65">
        <v>13832</v>
      </c>
      <c r="J327" s="66">
        <v>0.85699999999999998</v>
      </c>
      <c r="K327" s="65">
        <v>1473071584</v>
      </c>
      <c r="L327" s="65">
        <v>1957</v>
      </c>
      <c r="M327" s="65">
        <v>752719</v>
      </c>
      <c r="N327" s="65">
        <v>301774</v>
      </c>
      <c r="O327" s="66">
        <v>1.006</v>
      </c>
      <c r="P327" s="65">
        <v>2450</v>
      </c>
      <c r="Q327" s="65">
        <v>2378</v>
      </c>
      <c r="R327" s="65">
        <v>2450</v>
      </c>
      <c r="S327" s="66">
        <v>1.091</v>
      </c>
      <c r="T327" s="66">
        <v>1.2130000000000001</v>
      </c>
      <c r="U327" s="66">
        <v>0.42799999999999999</v>
      </c>
      <c r="V327" s="65">
        <v>1435322525</v>
      </c>
      <c r="W327" s="65">
        <v>1510820643</v>
      </c>
      <c r="X327" s="65">
        <v>527486442</v>
      </c>
      <c r="Y327" s="65">
        <v>590572917</v>
      </c>
      <c r="Z327" s="65">
        <v>2519</v>
      </c>
      <c r="AA327" s="65">
        <v>1956</v>
      </c>
      <c r="AB327" s="67">
        <v>0.25659999999999999</v>
      </c>
      <c r="AC327" s="65">
        <v>17</v>
      </c>
      <c r="AD327" s="66">
        <v>6.3899999999999998E-2</v>
      </c>
      <c r="AE327" s="66">
        <v>0.21299999999999999</v>
      </c>
      <c r="AF327" s="65">
        <v>2250</v>
      </c>
      <c r="AG327" s="65">
        <v>2194</v>
      </c>
      <c r="AH327" s="65">
        <v>2088</v>
      </c>
      <c r="AI327" s="65">
        <v>723573</v>
      </c>
      <c r="AJ327" s="66">
        <v>0.61099999999999999</v>
      </c>
      <c r="AK327" s="66">
        <v>0.72599999999999998</v>
      </c>
      <c r="AL327" s="66">
        <v>0.82599999999999996</v>
      </c>
      <c r="AM327" s="66">
        <v>0.72599999999999998</v>
      </c>
      <c r="AN327" s="66">
        <v>0.72599999999999998</v>
      </c>
      <c r="AO327" s="66">
        <v>0.55400000000000005</v>
      </c>
      <c r="AP327" s="66">
        <v>0.55700000000000005</v>
      </c>
      <c r="AQ327" s="66">
        <v>0.55700000000000005</v>
      </c>
    </row>
    <row r="328" spans="1:43" x14ac:dyDescent="0.2">
      <c r="A328" s="61" t="s">
        <v>676</v>
      </c>
      <c r="B328" s="58" t="s">
        <v>677</v>
      </c>
      <c r="C328" s="65">
        <v>282989</v>
      </c>
      <c r="D328" s="65">
        <v>128121</v>
      </c>
      <c r="E328" s="66">
        <v>0.48899999999999999</v>
      </c>
      <c r="F328" s="65">
        <v>12444</v>
      </c>
      <c r="G328" s="65">
        <v>37332</v>
      </c>
      <c r="H328" s="66">
        <v>0.751</v>
      </c>
      <c r="I328" s="65">
        <v>8899</v>
      </c>
      <c r="J328" s="66">
        <v>0.92700000000000005</v>
      </c>
      <c r="K328" s="65">
        <v>1571983378</v>
      </c>
      <c r="L328" s="65">
        <v>4467</v>
      </c>
      <c r="M328" s="65">
        <v>351910</v>
      </c>
      <c r="N328" s="65">
        <v>160646</v>
      </c>
      <c r="O328" s="66">
        <v>0.53600000000000003</v>
      </c>
      <c r="P328" s="65">
        <v>5487</v>
      </c>
      <c r="Q328" s="65">
        <v>5424</v>
      </c>
      <c r="R328" s="65">
        <v>5487</v>
      </c>
      <c r="S328" s="66">
        <v>1.091</v>
      </c>
      <c r="T328" s="66">
        <v>1.4910000000000001</v>
      </c>
      <c r="U328" s="66">
        <v>0.751</v>
      </c>
      <c r="V328" s="65">
        <v>1558940406</v>
      </c>
      <c r="W328" s="65">
        <v>1585026350</v>
      </c>
      <c r="X328" s="65">
        <v>700304309</v>
      </c>
      <c r="Y328" s="65">
        <v>717608955</v>
      </c>
      <c r="Z328" s="65">
        <v>5601</v>
      </c>
      <c r="AA328" s="65">
        <v>4408</v>
      </c>
      <c r="AB328" s="67">
        <v>0.57830000000000004</v>
      </c>
      <c r="AC328" s="65">
        <v>69</v>
      </c>
      <c r="AD328" s="66">
        <v>0.16489999999999999</v>
      </c>
      <c r="AE328" s="66">
        <v>0.49099999999999999</v>
      </c>
      <c r="AF328" s="65">
        <v>4739</v>
      </c>
      <c r="AG328" s="65">
        <v>4851</v>
      </c>
      <c r="AH328" s="65">
        <v>4592</v>
      </c>
      <c r="AI328" s="65">
        <v>345171</v>
      </c>
      <c r="AJ328" s="66">
        <v>0.9</v>
      </c>
      <c r="AK328" s="66">
        <v>0.83099999999999996</v>
      </c>
      <c r="AL328" s="66">
        <v>0.93100000000000005</v>
      </c>
      <c r="AM328" s="66">
        <v>0.88900000000000001</v>
      </c>
      <c r="AN328" s="66">
        <v>0.88900000000000001</v>
      </c>
      <c r="AO328" s="66">
        <v>0.67800000000000005</v>
      </c>
      <c r="AP328" s="66">
        <v>0.78900000000000003</v>
      </c>
      <c r="AQ328" s="66">
        <v>0.78900000000000003</v>
      </c>
    </row>
    <row r="329" spans="1:43" x14ac:dyDescent="0.2">
      <c r="A329" s="61" t="s">
        <v>678</v>
      </c>
      <c r="B329" s="58" t="s">
        <v>679</v>
      </c>
      <c r="C329" s="65">
        <v>316243</v>
      </c>
      <c r="D329" s="65">
        <v>130660</v>
      </c>
      <c r="E329" s="66">
        <v>0.51900000000000002</v>
      </c>
      <c r="F329" s="65">
        <v>14127</v>
      </c>
      <c r="G329" s="65">
        <v>42381</v>
      </c>
      <c r="H329" s="66">
        <v>0.73599999999999999</v>
      </c>
      <c r="I329" s="65">
        <v>10000</v>
      </c>
      <c r="J329" s="66">
        <v>0.92300000000000004</v>
      </c>
      <c r="K329" s="65">
        <v>544231989</v>
      </c>
      <c r="L329" s="65">
        <v>1393</v>
      </c>
      <c r="M329" s="65">
        <v>390690</v>
      </c>
      <c r="N329" s="65">
        <v>166960</v>
      </c>
      <c r="O329" s="66">
        <v>0.55700000000000005</v>
      </c>
      <c r="P329" s="65">
        <v>1677</v>
      </c>
      <c r="Q329" s="65">
        <v>1784</v>
      </c>
      <c r="R329" s="65">
        <v>1731</v>
      </c>
      <c r="S329" s="66">
        <v>1.091</v>
      </c>
      <c r="T329" s="66">
        <v>1.409</v>
      </c>
      <c r="U329" s="66">
        <v>0.72499999999999998</v>
      </c>
      <c r="V329" s="65">
        <v>525550933</v>
      </c>
      <c r="W329" s="65">
        <v>562913046</v>
      </c>
      <c r="X329" s="65">
        <v>220679707</v>
      </c>
      <c r="Y329" s="65">
        <v>232575333</v>
      </c>
      <c r="Z329" s="65">
        <v>1780</v>
      </c>
      <c r="AA329" s="65">
        <v>1354</v>
      </c>
      <c r="AB329" s="67">
        <v>0.51900000000000002</v>
      </c>
      <c r="AC329" s="65">
        <v>0</v>
      </c>
      <c r="AD329" s="66">
        <v>6.6900000000000001E-2</v>
      </c>
      <c r="AE329" s="66">
        <v>0.40899999999999997</v>
      </c>
      <c r="AF329" s="65">
        <v>1364</v>
      </c>
      <c r="AG329" s="65">
        <v>1394</v>
      </c>
      <c r="AH329" s="65">
        <v>1498</v>
      </c>
      <c r="AI329" s="65">
        <v>375776</v>
      </c>
      <c r="AJ329" s="66">
        <v>0.9</v>
      </c>
      <c r="AK329" s="66">
        <v>0.84899999999999998</v>
      </c>
      <c r="AL329" s="66">
        <v>0.94899999999999995</v>
      </c>
      <c r="AM329" s="66">
        <v>0.87</v>
      </c>
      <c r="AN329" s="66">
        <v>0.87</v>
      </c>
      <c r="AO329" s="66">
        <v>0.66900000000000004</v>
      </c>
      <c r="AP329" s="66">
        <v>0.77</v>
      </c>
      <c r="AQ329" s="66">
        <v>0.77</v>
      </c>
    </row>
    <row r="330" spans="1:43" x14ac:dyDescent="0.2">
      <c r="A330" s="61" t="s">
        <v>680</v>
      </c>
      <c r="B330" s="58" t="s">
        <v>681</v>
      </c>
      <c r="C330" s="65">
        <v>424182</v>
      </c>
      <c r="D330" s="65">
        <v>149375</v>
      </c>
      <c r="E330" s="66">
        <v>0.64100000000000001</v>
      </c>
      <c r="F330" s="65">
        <v>12353</v>
      </c>
      <c r="G330" s="65">
        <v>37059</v>
      </c>
      <c r="H330" s="66">
        <v>0.67400000000000004</v>
      </c>
      <c r="I330" s="65">
        <v>9614</v>
      </c>
      <c r="J330" s="66">
        <v>0.90400000000000003</v>
      </c>
      <c r="K330" s="65">
        <v>1813006625</v>
      </c>
      <c r="L330" s="65">
        <v>3530</v>
      </c>
      <c r="M330" s="65">
        <v>513599</v>
      </c>
      <c r="N330" s="65">
        <v>183101</v>
      </c>
      <c r="O330" s="66">
        <v>0.61</v>
      </c>
      <c r="P330" s="65">
        <v>4150</v>
      </c>
      <c r="Q330" s="65">
        <v>4181</v>
      </c>
      <c r="R330" s="65">
        <v>4166</v>
      </c>
      <c r="S330" s="66">
        <v>1.091</v>
      </c>
      <c r="T330" s="66">
        <v>1.3240000000000001</v>
      </c>
      <c r="U330" s="66">
        <v>0.57899999999999996</v>
      </c>
      <c r="V330" s="65">
        <v>1790576693</v>
      </c>
      <c r="W330" s="65">
        <v>1835436557</v>
      </c>
      <c r="X330" s="65">
        <v>631744841</v>
      </c>
      <c r="Y330" s="65">
        <v>646346533</v>
      </c>
      <c r="Z330" s="65">
        <v>4327</v>
      </c>
      <c r="AA330" s="65">
        <v>3473</v>
      </c>
      <c r="AB330" s="67">
        <v>0.4047</v>
      </c>
      <c r="AC330" s="65">
        <v>26</v>
      </c>
      <c r="AD330" s="66">
        <v>8.8300000000000003E-2</v>
      </c>
      <c r="AE330" s="66">
        <v>0.32400000000000001</v>
      </c>
      <c r="AF330" s="65">
        <v>4143</v>
      </c>
      <c r="AG330" s="65">
        <v>3875</v>
      </c>
      <c r="AH330" s="65">
        <v>3748</v>
      </c>
      <c r="AI330" s="65">
        <v>489710</v>
      </c>
      <c r="AJ330" s="66">
        <v>0.745</v>
      </c>
      <c r="AK330" s="66">
        <v>0.77</v>
      </c>
      <c r="AL330" s="66">
        <v>0.87</v>
      </c>
      <c r="AM330" s="66">
        <v>0.80100000000000005</v>
      </c>
      <c r="AN330" s="66">
        <v>0.80100000000000005</v>
      </c>
      <c r="AO330" s="66">
        <v>0.56299999999999994</v>
      </c>
      <c r="AP330" s="66">
        <v>0.70099999999999996</v>
      </c>
      <c r="AQ330" s="66">
        <v>0.70099999999999996</v>
      </c>
    </row>
    <row r="331" spans="1:43" x14ac:dyDescent="0.2">
      <c r="A331" s="61" t="s">
        <v>682</v>
      </c>
      <c r="B331" s="58" t="s">
        <v>683</v>
      </c>
      <c r="C331" s="65">
        <v>194555</v>
      </c>
      <c r="D331" s="65">
        <v>86063</v>
      </c>
      <c r="E331" s="66">
        <v>0.33100000000000002</v>
      </c>
      <c r="F331" s="65">
        <v>13003</v>
      </c>
      <c r="G331" s="65">
        <v>39009</v>
      </c>
      <c r="H331" s="66">
        <v>0.83199999999999996</v>
      </c>
      <c r="I331" s="65">
        <v>3850</v>
      </c>
      <c r="J331" s="66">
        <v>0.95099999999999996</v>
      </c>
      <c r="K331" s="65">
        <v>1604453834</v>
      </c>
      <c r="L331" s="65">
        <v>6980</v>
      </c>
      <c r="M331" s="65">
        <v>229864</v>
      </c>
      <c r="N331" s="65">
        <v>104225</v>
      </c>
      <c r="O331" s="66">
        <v>0.34699999999999998</v>
      </c>
      <c r="P331" s="65">
        <v>8494</v>
      </c>
      <c r="Q331" s="65">
        <v>8447</v>
      </c>
      <c r="R331" s="65">
        <v>8494</v>
      </c>
      <c r="S331" s="66">
        <v>1.091</v>
      </c>
      <c r="T331" s="66">
        <v>1.7070000000000001</v>
      </c>
      <c r="U331" s="66">
        <v>0.9</v>
      </c>
      <c r="V331" s="65">
        <v>1564331136</v>
      </c>
      <c r="W331" s="65">
        <v>1644576533</v>
      </c>
      <c r="X331" s="65">
        <v>697319040</v>
      </c>
      <c r="Y331" s="65">
        <v>727496240</v>
      </c>
      <c r="Z331" s="65">
        <v>8453</v>
      </c>
      <c r="AA331" s="65">
        <v>7105</v>
      </c>
      <c r="AB331" s="67">
        <v>0.76870000000000005</v>
      </c>
      <c r="AC331" s="65">
        <v>132</v>
      </c>
      <c r="AD331" s="66">
        <v>0.3049</v>
      </c>
      <c r="AE331" s="66">
        <v>0.70699999999999996</v>
      </c>
      <c r="AF331" s="65">
        <v>7033</v>
      </c>
      <c r="AG331" s="65">
        <v>7652</v>
      </c>
      <c r="AH331" s="65">
        <v>6845</v>
      </c>
      <c r="AI331" s="65">
        <v>240259</v>
      </c>
      <c r="AJ331" s="66">
        <v>0.9</v>
      </c>
      <c r="AK331" s="66">
        <v>0.871</v>
      </c>
      <c r="AL331" s="66">
        <v>0.95</v>
      </c>
      <c r="AM331" s="66">
        <v>0.95</v>
      </c>
      <c r="AN331" s="66">
        <v>0.98</v>
      </c>
      <c r="AO331" s="66">
        <v>0.52100000000000002</v>
      </c>
      <c r="AP331" s="66">
        <v>0.85399999999999998</v>
      </c>
      <c r="AQ331" s="66">
        <v>0.85399999999999998</v>
      </c>
    </row>
    <row r="332" spans="1:43" x14ac:dyDescent="0.2">
      <c r="A332" s="61" t="s">
        <v>684</v>
      </c>
      <c r="B332" s="58" t="s">
        <v>685</v>
      </c>
      <c r="C332" s="65">
        <v>339396</v>
      </c>
      <c r="D332" s="65">
        <v>153176</v>
      </c>
      <c r="E332" s="66">
        <v>0.58499999999999996</v>
      </c>
      <c r="F332" s="65">
        <v>12420</v>
      </c>
      <c r="G332" s="65">
        <v>37260</v>
      </c>
      <c r="H332" s="66">
        <v>0.70199999999999996</v>
      </c>
      <c r="I332" s="65">
        <v>8546</v>
      </c>
      <c r="J332" s="66">
        <v>0.91300000000000003</v>
      </c>
      <c r="K332" s="65">
        <v>1471465210</v>
      </c>
      <c r="L332" s="65">
        <v>3406</v>
      </c>
      <c r="M332" s="65">
        <v>432021</v>
      </c>
      <c r="N332" s="65">
        <v>200307</v>
      </c>
      <c r="O332" s="66">
        <v>0.66800000000000004</v>
      </c>
      <c r="P332" s="65">
        <v>4279</v>
      </c>
      <c r="Q332" s="65">
        <v>4304</v>
      </c>
      <c r="R332" s="65">
        <v>4292</v>
      </c>
      <c r="S332" s="66">
        <v>1.091</v>
      </c>
      <c r="T332" s="66">
        <v>1.373</v>
      </c>
      <c r="U332" s="66">
        <v>0.63600000000000001</v>
      </c>
      <c r="V332" s="65">
        <v>1431259659</v>
      </c>
      <c r="W332" s="65">
        <v>1511670761</v>
      </c>
      <c r="X332" s="65">
        <v>658994949</v>
      </c>
      <c r="Y332" s="65">
        <v>682247569</v>
      </c>
      <c r="Z332" s="65">
        <v>4454</v>
      </c>
      <c r="AA332" s="65">
        <v>3371</v>
      </c>
      <c r="AB332" s="67">
        <v>0.48320000000000002</v>
      </c>
      <c r="AC332" s="65">
        <v>51</v>
      </c>
      <c r="AD332" s="66">
        <v>7.8399999999999997E-2</v>
      </c>
      <c r="AE332" s="66">
        <v>0.373</v>
      </c>
      <c r="AF332" s="65">
        <v>3477</v>
      </c>
      <c r="AG332" s="65">
        <v>3698</v>
      </c>
      <c r="AH332" s="65">
        <v>3568</v>
      </c>
      <c r="AI332" s="65">
        <v>423674</v>
      </c>
      <c r="AJ332" s="66">
        <v>0.82199999999999995</v>
      </c>
      <c r="AK332" s="66">
        <v>0.81200000000000006</v>
      </c>
      <c r="AL332" s="66">
        <v>0.91200000000000003</v>
      </c>
      <c r="AM332" s="66">
        <v>0.84099999999999997</v>
      </c>
      <c r="AN332" s="66">
        <v>0.84099999999999997</v>
      </c>
      <c r="AO332" s="66">
        <v>0.58199999999999996</v>
      </c>
      <c r="AP332" s="66">
        <v>0.74099999999999999</v>
      </c>
      <c r="AQ332" s="66">
        <v>0.74099999999999999</v>
      </c>
    </row>
    <row r="333" spans="1:43" x14ac:dyDescent="0.2">
      <c r="A333" s="61" t="s">
        <v>686</v>
      </c>
      <c r="B333" s="58" t="s">
        <v>687</v>
      </c>
      <c r="C333" s="65">
        <v>426517</v>
      </c>
      <c r="D333" s="65">
        <v>173026</v>
      </c>
      <c r="E333" s="66">
        <v>0.69299999999999995</v>
      </c>
      <c r="F333" s="65">
        <v>11552</v>
      </c>
      <c r="G333" s="65">
        <v>34656</v>
      </c>
      <c r="H333" s="66">
        <v>0.64700000000000002</v>
      </c>
      <c r="I333" s="65">
        <v>10234</v>
      </c>
      <c r="J333" s="66">
        <v>0.89700000000000002</v>
      </c>
      <c r="K333" s="65">
        <v>1398654717</v>
      </c>
      <c r="L333" s="65">
        <v>2801</v>
      </c>
      <c r="M333" s="65">
        <v>499341</v>
      </c>
      <c r="N333" s="65">
        <v>208484</v>
      </c>
      <c r="O333" s="66">
        <v>0.69499999999999995</v>
      </c>
      <c r="P333" s="65">
        <v>3339</v>
      </c>
      <c r="Q333" s="65">
        <v>3346</v>
      </c>
      <c r="R333" s="65">
        <v>3343</v>
      </c>
      <c r="S333" s="66">
        <v>1.091</v>
      </c>
      <c r="T333" s="66">
        <v>1.155</v>
      </c>
      <c r="U333" s="66">
        <v>0.55100000000000005</v>
      </c>
      <c r="V333" s="65">
        <v>1357812770</v>
      </c>
      <c r="W333" s="65">
        <v>1439496664</v>
      </c>
      <c r="X333" s="65">
        <v>550716362</v>
      </c>
      <c r="Y333" s="65">
        <v>583963745</v>
      </c>
      <c r="Z333" s="65">
        <v>3375</v>
      </c>
      <c r="AA333" s="65">
        <v>2949</v>
      </c>
      <c r="AB333" s="67">
        <v>0.1789</v>
      </c>
      <c r="AC333" s="65">
        <v>30</v>
      </c>
      <c r="AD333" s="66">
        <v>5.2499999999999998E-2</v>
      </c>
      <c r="AE333" s="66">
        <v>0.155</v>
      </c>
      <c r="AF333" s="65">
        <v>2973</v>
      </c>
      <c r="AG333" s="65">
        <v>3127</v>
      </c>
      <c r="AH333" s="65">
        <v>2990</v>
      </c>
      <c r="AI333" s="65">
        <v>481437</v>
      </c>
      <c r="AJ333" s="66">
        <v>0.745</v>
      </c>
      <c r="AK333" s="66">
        <v>0.78600000000000003</v>
      </c>
      <c r="AL333" s="66">
        <v>0.88600000000000001</v>
      </c>
      <c r="AM333" s="66">
        <v>0.80600000000000005</v>
      </c>
      <c r="AN333" s="66">
        <v>0.80600000000000005</v>
      </c>
      <c r="AO333" s="66">
        <v>0.61799999999999999</v>
      </c>
      <c r="AP333" s="66">
        <v>0.70599999999999996</v>
      </c>
      <c r="AQ333" s="66">
        <v>0.70599999999999996</v>
      </c>
    </row>
    <row r="334" spans="1:43" x14ac:dyDescent="0.2">
      <c r="A334" s="61" t="s">
        <v>688</v>
      </c>
      <c r="B334" s="58" t="s">
        <v>689</v>
      </c>
      <c r="C334" s="65">
        <v>316320</v>
      </c>
      <c r="D334" s="65">
        <v>142824</v>
      </c>
      <c r="E334" s="66">
        <v>0.54600000000000004</v>
      </c>
      <c r="F334" s="65">
        <v>11201</v>
      </c>
      <c r="G334" s="65">
        <v>33603</v>
      </c>
      <c r="H334" s="66">
        <v>0.72199999999999998</v>
      </c>
      <c r="I334" s="65">
        <v>8492</v>
      </c>
      <c r="J334" s="66">
        <v>0.91900000000000004</v>
      </c>
      <c r="K334" s="65">
        <v>462520899</v>
      </c>
      <c r="L334" s="65">
        <v>1235</v>
      </c>
      <c r="M334" s="65">
        <v>374510</v>
      </c>
      <c r="N334" s="65">
        <v>176247</v>
      </c>
      <c r="O334" s="66">
        <v>0.58799999999999997</v>
      </c>
      <c r="P334" s="65">
        <v>1436</v>
      </c>
      <c r="Q334" s="65">
        <v>1379</v>
      </c>
      <c r="R334" s="65">
        <v>1436</v>
      </c>
      <c r="S334" s="66">
        <v>1.091</v>
      </c>
      <c r="T334" s="66">
        <v>1.498</v>
      </c>
      <c r="U334" s="66">
        <v>0.70099999999999996</v>
      </c>
      <c r="V334" s="65">
        <v>442969146</v>
      </c>
      <c r="W334" s="65">
        <v>482072652</v>
      </c>
      <c r="X334" s="65">
        <v>197615192</v>
      </c>
      <c r="Y334" s="65">
        <v>217665061</v>
      </c>
      <c r="Z334" s="65">
        <v>1524</v>
      </c>
      <c r="AA334" s="65">
        <v>1236</v>
      </c>
      <c r="AB334" s="67">
        <v>0.4178</v>
      </c>
      <c r="AC334" s="65">
        <v>7</v>
      </c>
      <c r="AD334" s="66">
        <v>5.6399999999999999E-2</v>
      </c>
      <c r="AE334" s="66">
        <v>0.498</v>
      </c>
      <c r="AF334" s="65">
        <v>1250</v>
      </c>
      <c r="AG334" s="65">
        <v>1279</v>
      </c>
      <c r="AH334" s="65">
        <v>1315</v>
      </c>
      <c r="AI334" s="65">
        <v>366595</v>
      </c>
      <c r="AJ334" s="66">
        <v>0.89800000000000002</v>
      </c>
      <c r="AK334" s="66">
        <v>0.83199999999999996</v>
      </c>
      <c r="AL334" s="66">
        <v>0.93200000000000005</v>
      </c>
      <c r="AM334" s="66">
        <v>0.876</v>
      </c>
      <c r="AN334" s="66">
        <v>0.876</v>
      </c>
      <c r="AO334" s="66">
        <v>0.63500000000000001</v>
      </c>
      <c r="AP334" s="66">
        <v>0.77600000000000002</v>
      </c>
      <c r="AQ334" s="66">
        <v>0.77600000000000002</v>
      </c>
    </row>
    <row r="335" spans="1:43" x14ac:dyDescent="0.2">
      <c r="A335" s="61" t="s">
        <v>690</v>
      </c>
      <c r="B335" s="58" t="s">
        <v>691</v>
      </c>
      <c r="C335" s="65">
        <v>325721</v>
      </c>
      <c r="D335" s="65">
        <v>113082</v>
      </c>
      <c r="E335" s="66">
        <v>0.48799999999999999</v>
      </c>
      <c r="F335" s="65">
        <v>15329</v>
      </c>
      <c r="G335" s="65">
        <v>45987</v>
      </c>
      <c r="H335" s="66">
        <v>0.752</v>
      </c>
      <c r="I335" s="65">
        <v>6286</v>
      </c>
      <c r="J335" s="66">
        <v>0.92700000000000005</v>
      </c>
      <c r="K335" s="65">
        <v>274149475</v>
      </c>
      <c r="L335" s="65">
        <v>715</v>
      </c>
      <c r="M335" s="65">
        <v>383425</v>
      </c>
      <c r="N335" s="65">
        <v>137597</v>
      </c>
      <c r="O335" s="66">
        <v>0.45900000000000002</v>
      </c>
      <c r="P335" s="65">
        <v>831</v>
      </c>
      <c r="Q335" s="65">
        <v>861</v>
      </c>
      <c r="R335" s="65">
        <v>846</v>
      </c>
      <c r="S335" s="66">
        <v>1.091</v>
      </c>
      <c r="T335" s="66">
        <v>1.744</v>
      </c>
      <c r="U335" s="66">
        <v>0.76500000000000001</v>
      </c>
      <c r="V335" s="65">
        <v>264921027</v>
      </c>
      <c r="W335" s="65">
        <v>283377924</v>
      </c>
      <c r="X335" s="65">
        <v>92602338</v>
      </c>
      <c r="Y335" s="65">
        <v>98381881</v>
      </c>
      <c r="Z335" s="65">
        <v>870</v>
      </c>
      <c r="AA335" s="65">
        <v>720</v>
      </c>
      <c r="AB335" s="67">
        <v>0.49690000000000001</v>
      </c>
      <c r="AC335" s="65">
        <v>7</v>
      </c>
      <c r="AD335" s="66">
        <v>0.17150000000000001</v>
      </c>
      <c r="AE335" s="66">
        <v>0.74399999999999999</v>
      </c>
      <c r="AF335" s="65">
        <v>727</v>
      </c>
      <c r="AG335" s="65">
        <v>733</v>
      </c>
      <c r="AH335" s="65">
        <v>757</v>
      </c>
      <c r="AI335" s="65">
        <v>374343</v>
      </c>
      <c r="AJ335" s="66">
        <v>0.9</v>
      </c>
      <c r="AK335" s="66">
        <v>0.84899999999999998</v>
      </c>
      <c r="AL335" s="66">
        <v>0.94899999999999995</v>
      </c>
      <c r="AM335" s="66">
        <v>0.872</v>
      </c>
      <c r="AN335" s="66">
        <v>0.872</v>
      </c>
      <c r="AO335" s="66">
        <v>0.497</v>
      </c>
      <c r="AP335" s="66">
        <v>0.77200000000000002</v>
      </c>
      <c r="AQ335" s="66">
        <v>0.77200000000000002</v>
      </c>
    </row>
    <row r="336" spans="1:43" x14ac:dyDescent="0.2">
      <c r="A336" s="61" t="s">
        <v>692</v>
      </c>
      <c r="B336" s="58" t="s">
        <v>693</v>
      </c>
      <c r="C336" s="65">
        <v>396015</v>
      </c>
      <c r="D336" s="65">
        <v>153381</v>
      </c>
      <c r="E336" s="66">
        <v>0.629</v>
      </c>
      <c r="F336" s="65">
        <v>14132</v>
      </c>
      <c r="G336" s="65">
        <v>42396</v>
      </c>
      <c r="H336" s="66">
        <v>0.68</v>
      </c>
      <c r="I336" s="65">
        <v>11284</v>
      </c>
      <c r="J336" s="66">
        <v>0.90600000000000003</v>
      </c>
      <c r="K336" s="65">
        <v>522451069</v>
      </c>
      <c r="L336" s="65">
        <v>1088</v>
      </c>
      <c r="M336" s="65">
        <v>480193</v>
      </c>
      <c r="N336" s="65">
        <v>191727</v>
      </c>
      <c r="O336" s="66">
        <v>0.63900000000000001</v>
      </c>
      <c r="P336" s="65">
        <v>1291</v>
      </c>
      <c r="Q336" s="65">
        <v>1334</v>
      </c>
      <c r="R336" s="65">
        <v>1313</v>
      </c>
      <c r="S336" s="66">
        <v>1.091</v>
      </c>
      <c r="T336" s="66">
        <v>1.5369999999999999</v>
      </c>
      <c r="U336" s="66">
        <v>0.59499999999999997</v>
      </c>
      <c r="V336" s="65">
        <v>506321539</v>
      </c>
      <c r="W336" s="65">
        <v>538580599</v>
      </c>
      <c r="X336" s="65">
        <v>193702391</v>
      </c>
      <c r="Y336" s="65">
        <v>208599239</v>
      </c>
      <c r="Z336" s="65">
        <v>1360</v>
      </c>
      <c r="AA336" s="65">
        <v>1073</v>
      </c>
      <c r="AB336" s="67">
        <v>0.48380000000000001</v>
      </c>
      <c r="AC336" s="65">
        <v>16</v>
      </c>
      <c r="AD336" s="66">
        <v>5.6599999999999998E-2</v>
      </c>
      <c r="AE336" s="66">
        <v>0.53700000000000003</v>
      </c>
      <c r="AF336" s="65">
        <v>1081</v>
      </c>
      <c r="AG336" s="65">
        <v>1143</v>
      </c>
      <c r="AH336" s="65">
        <v>1160</v>
      </c>
      <c r="AI336" s="65">
        <v>464293</v>
      </c>
      <c r="AJ336" s="66">
        <v>0.76900000000000002</v>
      </c>
      <c r="AK336" s="66">
        <v>0.82499999999999996</v>
      </c>
      <c r="AL336" s="66">
        <v>0.92500000000000004</v>
      </c>
      <c r="AM336" s="66">
        <v>0.82499999999999996</v>
      </c>
      <c r="AN336" s="66">
        <v>0.82499999999999996</v>
      </c>
      <c r="AO336" s="66">
        <v>0.64500000000000002</v>
      </c>
      <c r="AP336" s="66">
        <v>0.71599999999999997</v>
      </c>
      <c r="AQ336" s="66">
        <v>0.71599999999999997</v>
      </c>
    </row>
    <row r="337" spans="1:43" x14ac:dyDescent="0.2">
      <c r="A337" s="61" t="s">
        <v>694</v>
      </c>
      <c r="B337" s="58" t="s">
        <v>695</v>
      </c>
      <c r="C337" s="65">
        <v>506184</v>
      </c>
      <c r="D337" s="65">
        <v>166326</v>
      </c>
      <c r="E337" s="66">
        <v>0.73899999999999999</v>
      </c>
      <c r="F337" s="65">
        <v>15171</v>
      </c>
      <c r="G337" s="65">
        <v>45513</v>
      </c>
      <c r="H337" s="66">
        <v>0.624</v>
      </c>
      <c r="I337" s="65">
        <v>8594</v>
      </c>
      <c r="J337" s="66">
        <v>0.89</v>
      </c>
      <c r="K337" s="65">
        <v>698958185</v>
      </c>
      <c r="L337" s="65">
        <v>1174</v>
      </c>
      <c r="M337" s="65">
        <v>595364</v>
      </c>
      <c r="N337" s="65">
        <v>195936</v>
      </c>
      <c r="O337" s="66">
        <v>0.65300000000000002</v>
      </c>
      <c r="P337" s="65">
        <v>1350</v>
      </c>
      <c r="Q337" s="65">
        <v>1410</v>
      </c>
      <c r="R337" s="65">
        <v>1380</v>
      </c>
      <c r="S337" s="66">
        <v>1</v>
      </c>
      <c r="T337" s="66">
        <v>1.8580000000000001</v>
      </c>
      <c r="U337" s="66">
        <v>0.54600000000000004</v>
      </c>
      <c r="V337" s="65">
        <v>697863588</v>
      </c>
      <c r="W337" s="65">
        <v>700052783</v>
      </c>
      <c r="X337" s="65">
        <v>209661058</v>
      </c>
      <c r="Y337" s="65">
        <v>230029439</v>
      </c>
      <c r="Z337" s="65">
        <v>1383</v>
      </c>
      <c r="AA337" s="65">
        <v>1154</v>
      </c>
      <c r="AB337" s="67">
        <v>0.51790000000000003</v>
      </c>
      <c r="AC337" s="65">
        <v>2</v>
      </c>
      <c r="AD337" s="66">
        <v>0.14099999999999999</v>
      </c>
      <c r="AE337" s="66">
        <v>0.85799999999999998</v>
      </c>
      <c r="AF337" s="65">
        <v>1160</v>
      </c>
      <c r="AG337" s="65">
        <v>1167</v>
      </c>
      <c r="AH337" s="65">
        <v>1236</v>
      </c>
      <c r="AI337" s="65">
        <v>566385</v>
      </c>
      <c r="AJ337" s="66">
        <v>0.754</v>
      </c>
      <c r="AK337" s="66">
        <v>0.81399999999999995</v>
      </c>
      <c r="AL337" s="66">
        <v>0.91400000000000003</v>
      </c>
      <c r="AM337" s="66">
        <v>0.81399999999999995</v>
      </c>
      <c r="AN337" s="66">
        <v>0.84899999999999998</v>
      </c>
      <c r="AO337" s="66">
        <v>0.437</v>
      </c>
      <c r="AP337" s="66">
        <v>0.65400000000000003</v>
      </c>
      <c r="AQ337" s="66">
        <v>0.65400000000000003</v>
      </c>
    </row>
    <row r="338" spans="1:43" x14ac:dyDescent="0.2">
      <c r="A338" s="61" t="s">
        <v>696</v>
      </c>
      <c r="B338" s="58" t="s">
        <v>697</v>
      </c>
      <c r="C338" s="65">
        <v>306263</v>
      </c>
      <c r="D338" s="65">
        <v>102545</v>
      </c>
      <c r="E338" s="66">
        <v>0.45</v>
      </c>
      <c r="F338" s="65">
        <v>15754</v>
      </c>
      <c r="G338" s="65">
        <v>47262</v>
      </c>
      <c r="H338" s="66">
        <v>0.77100000000000002</v>
      </c>
      <c r="I338" s="65">
        <v>5596</v>
      </c>
      <c r="J338" s="66">
        <v>0.93300000000000005</v>
      </c>
      <c r="K338" s="65">
        <v>752877038</v>
      </c>
      <c r="L338" s="65">
        <v>2031</v>
      </c>
      <c r="M338" s="65">
        <v>370692</v>
      </c>
      <c r="N338" s="65">
        <v>124610</v>
      </c>
      <c r="O338" s="66">
        <v>0.41499999999999998</v>
      </c>
      <c r="P338" s="65">
        <v>2366</v>
      </c>
      <c r="Q338" s="65">
        <v>2352</v>
      </c>
      <c r="R338" s="65">
        <v>2366</v>
      </c>
      <c r="S338" s="66">
        <v>1</v>
      </c>
      <c r="T338" s="66">
        <v>1.8220000000000001</v>
      </c>
      <c r="U338" s="66">
        <v>0.85</v>
      </c>
      <c r="V338" s="65">
        <v>749894571</v>
      </c>
      <c r="W338" s="65">
        <v>755859505</v>
      </c>
      <c r="X338" s="65">
        <v>227849925</v>
      </c>
      <c r="Y338" s="65">
        <v>253083272</v>
      </c>
      <c r="Z338" s="65">
        <v>2468</v>
      </c>
      <c r="AA338" s="65">
        <v>1995</v>
      </c>
      <c r="AB338" s="67">
        <v>0.5655</v>
      </c>
      <c r="AC338" s="65">
        <v>0</v>
      </c>
      <c r="AD338" s="66">
        <v>0.12659999999999999</v>
      </c>
      <c r="AE338" s="66">
        <v>0.82199999999999995</v>
      </c>
      <c r="AF338" s="65">
        <v>2008</v>
      </c>
      <c r="AG338" s="65">
        <v>1998</v>
      </c>
      <c r="AH338" s="65">
        <v>2146</v>
      </c>
      <c r="AI338" s="65">
        <v>352217</v>
      </c>
      <c r="AJ338" s="66">
        <v>0.9</v>
      </c>
      <c r="AK338" s="66">
        <v>0.85</v>
      </c>
      <c r="AL338" s="66">
        <v>0.95</v>
      </c>
      <c r="AM338" s="66">
        <v>0.88500000000000001</v>
      </c>
      <c r="AN338" s="66">
        <v>0.92400000000000004</v>
      </c>
      <c r="AO338" s="66">
        <v>0.45600000000000002</v>
      </c>
      <c r="AP338" s="66">
        <v>0.78500000000000003</v>
      </c>
      <c r="AQ338" s="66">
        <v>0.78500000000000003</v>
      </c>
    </row>
    <row r="339" spans="1:43" x14ac:dyDescent="0.2">
      <c r="A339" s="61" t="s">
        <v>698</v>
      </c>
      <c r="B339" s="58" t="s">
        <v>699</v>
      </c>
      <c r="C339" s="65">
        <v>384827</v>
      </c>
      <c r="D339" s="65">
        <v>216660</v>
      </c>
      <c r="E339" s="66">
        <v>0.75700000000000001</v>
      </c>
      <c r="F339" s="65">
        <v>12604</v>
      </c>
      <c r="G339" s="65">
        <v>37812</v>
      </c>
      <c r="H339" s="66">
        <v>0.61399999999999999</v>
      </c>
      <c r="I339" s="65">
        <v>12367</v>
      </c>
      <c r="J339" s="66">
        <v>0.88700000000000001</v>
      </c>
      <c r="K339" s="65">
        <v>590223431</v>
      </c>
      <c r="L339" s="65">
        <v>1318</v>
      </c>
      <c r="M339" s="65">
        <v>447817</v>
      </c>
      <c r="N339" s="65">
        <v>255949</v>
      </c>
      <c r="O339" s="66">
        <v>0.85399999999999998</v>
      </c>
      <c r="P339" s="65">
        <v>1460</v>
      </c>
      <c r="Q339" s="65">
        <v>1515</v>
      </c>
      <c r="R339" s="65">
        <v>1488</v>
      </c>
      <c r="S339" s="66">
        <v>1</v>
      </c>
      <c r="T339" s="66">
        <v>1.2430000000000001</v>
      </c>
      <c r="U339" s="66">
        <v>0.50700000000000001</v>
      </c>
      <c r="V339" s="65">
        <v>581270874</v>
      </c>
      <c r="W339" s="65">
        <v>599175989</v>
      </c>
      <c r="X339" s="65">
        <v>316653119</v>
      </c>
      <c r="Y339" s="65">
        <v>337341029</v>
      </c>
      <c r="Z339" s="65">
        <v>1557</v>
      </c>
      <c r="AA339" s="65">
        <v>1284</v>
      </c>
      <c r="AB339" s="67">
        <v>0.30349999999999999</v>
      </c>
      <c r="AC339" s="65">
        <v>25</v>
      </c>
      <c r="AD339" s="66">
        <v>5.57E-2</v>
      </c>
      <c r="AE339" s="66">
        <v>0.24299999999999999</v>
      </c>
      <c r="AF339" s="65">
        <v>1290</v>
      </c>
      <c r="AG339" s="65">
        <v>1290</v>
      </c>
      <c r="AH339" s="65">
        <v>1410</v>
      </c>
      <c r="AI339" s="65">
        <v>424947</v>
      </c>
      <c r="AJ339" s="66">
        <v>0.77600000000000002</v>
      </c>
      <c r="AK339" s="66">
        <v>0.76300000000000001</v>
      </c>
      <c r="AL339" s="66">
        <v>0.86299999999999999</v>
      </c>
      <c r="AM339" s="66">
        <v>0.84</v>
      </c>
      <c r="AN339" s="66">
        <v>0.84</v>
      </c>
      <c r="AO339" s="66">
        <v>0.69499999999999995</v>
      </c>
      <c r="AP339" s="66">
        <v>0.74</v>
      </c>
      <c r="AQ339" s="66">
        <v>0.74</v>
      </c>
    </row>
    <row r="340" spans="1:43" x14ac:dyDescent="0.2">
      <c r="A340" s="61" t="s">
        <v>700</v>
      </c>
      <c r="B340" s="58" t="s">
        <v>701</v>
      </c>
      <c r="C340" s="65">
        <v>461555</v>
      </c>
      <c r="D340" s="65">
        <v>221914</v>
      </c>
      <c r="E340" s="66">
        <v>0.82699999999999996</v>
      </c>
      <c r="F340" s="65">
        <v>13411</v>
      </c>
      <c r="G340" s="65">
        <v>40233</v>
      </c>
      <c r="H340" s="66">
        <v>0.57899999999999996</v>
      </c>
      <c r="I340" s="65">
        <v>14190</v>
      </c>
      <c r="J340" s="66">
        <v>0.876</v>
      </c>
      <c r="K340" s="65">
        <v>1421241864</v>
      </c>
      <c r="L340" s="65">
        <v>2580</v>
      </c>
      <c r="M340" s="65">
        <v>550868</v>
      </c>
      <c r="N340" s="65">
        <v>267587</v>
      </c>
      <c r="O340" s="66">
        <v>0.89200000000000002</v>
      </c>
      <c r="P340" s="65">
        <v>2995</v>
      </c>
      <c r="Q340" s="65">
        <v>2884</v>
      </c>
      <c r="R340" s="65">
        <v>2995</v>
      </c>
      <c r="S340" s="66">
        <v>1</v>
      </c>
      <c r="T340" s="66">
        <v>1.1359999999999999</v>
      </c>
      <c r="U340" s="66">
        <v>0.47199999999999998</v>
      </c>
      <c r="V340" s="65">
        <v>1406586051</v>
      </c>
      <c r="W340" s="65">
        <v>1435897678</v>
      </c>
      <c r="X340" s="65">
        <v>650038759</v>
      </c>
      <c r="Y340" s="65">
        <v>690376710</v>
      </c>
      <c r="Z340" s="65">
        <v>3111</v>
      </c>
      <c r="AA340" s="65">
        <v>2630</v>
      </c>
      <c r="AB340" s="67">
        <v>0.15479999999999999</v>
      </c>
      <c r="AC340" s="65">
        <v>25</v>
      </c>
      <c r="AD340" s="66">
        <v>4.6800000000000001E-2</v>
      </c>
      <c r="AE340" s="66">
        <v>0.13600000000000001</v>
      </c>
      <c r="AF340" s="65">
        <v>2638</v>
      </c>
      <c r="AG340" s="65">
        <v>2613</v>
      </c>
      <c r="AH340" s="65">
        <v>2765</v>
      </c>
      <c r="AI340" s="65">
        <v>519311</v>
      </c>
      <c r="AJ340" s="66">
        <v>0.72299999999999998</v>
      </c>
      <c r="AK340" s="66">
        <v>0.68400000000000005</v>
      </c>
      <c r="AL340" s="66">
        <v>0.78400000000000003</v>
      </c>
      <c r="AM340" s="66">
        <v>0.78200000000000003</v>
      </c>
      <c r="AN340" s="66">
        <v>0.78200000000000003</v>
      </c>
      <c r="AO340" s="66">
        <v>0.68600000000000005</v>
      </c>
      <c r="AP340" s="66">
        <v>0.68200000000000005</v>
      </c>
      <c r="AQ340" s="66">
        <v>0.68600000000000005</v>
      </c>
    </row>
    <row r="341" spans="1:43" x14ac:dyDescent="0.2">
      <c r="A341" s="61" t="s">
        <v>702</v>
      </c>
      <c r="B341" s="58" t="s">
        <v>703</v>
      </c>
      <c r="C341" s="65">
        <v>497737</v>
      </c>
      <c r="D341" s="65">
        <v>173583</v>
      </c>
      <c r="E341" s="66">
        <v>0.749</v>
      </c>
      <c r="F341" s="65">
        <v>13398</v>
      </c>
      <c r="G341" s="65">
        <v>40194</v>
      </c>
      <c r="H341" s="66">
        <v>0.61899999999999999</v>
      </c>
      <c r="I341" s="65">
        <v>13665</v>
      </c>
      <c r="J341" s="66">
        <v>0.88800000000000001</v>
      </c>
      <c r="K341" s="65">
        <v>337457233</v>
      </c>
      <c r="L341" s="65">
        <v>570</v>
      </c>
      <c r="M341" s="65">
        <v>592030</v>
      </c>
      <c r="N341" s="65">
        <v>208604</v>
      </c>
      <c r="O341" s="66">
        <v>0.69599999999999995</v>
      </c>
      <c r="P341" s="65">
        <v>678</v>
      </c>
      <c r="Q341" s="65">
        <v>644</v>
      </c>
      <c r="R341" s="65">
        <v>678</v>
      </c>
      <c r="S341" s="66">
        <v>1</v>
      </c>
      <c r="T341" s="66">
        <v>1.387</v>
      </c>
      <c r="U341" s="66">
        <v>0.505</v>
      </c>
      <c r="V341" s="65">
        <v>333964385</v>
      </c>
      <c r="W341" s="65">
        <v>340950081</v>
      </c>
      <c r="X341" s="65">
        <v>118460766</v>
      </c>
      <c r="Y341" s="65">
        <v>118904662</v>
      </c>
      <c r="Z341" s="65">
        <v>685</v>
      </c>
      <c r="AA341" s="65">
        <v>573</v>
      </c>
      <c r="AB341" s="67">
        <v>0.4763</v>
      </c>
      <c r="AC341" s="65">
        <v>3</v>
      </c>
      <c r="AD341" s="66">
        <v>0.1125</v>
      </c>
      <c r="AE341" s="66">
        <v>0.38700000000000001</v>
      </c>
      <c r="AF341" s="65">
        <v>578</v>
      </c>
      <c r="AG341" s="65">
        <v>589</v>
      </c>
      <c r="AH341" s="65">
        <v>610</v>
      </c>
      <c r="AI341" s="65">
        <v>558934</v>
      </c>
      <c r="AJ341" s="66">
        <v>0.70199999999999996</v>
      </c>
      <c r="AK341" s="66">
        <v>0.7</v>
      </c>
      <c r="AL341" s="66">
        <v>0.8</v>
      </c>
      <c r="AM341" s="66">
        <v>0.75800000000000001</v>
      </c>
      <c r="AN341" s="66">
        <v>0.75800000000000001</v>
      </c>
      <c r="AO341" s="66">
        <v>0.65100000000000002</v>
      </c>
      <c r="AP341" s="66">
        <v>0.65800000000000003</v>
      </c>
      <c r="AQ341" s="66">
        <v>0.65800000000000003</v>
      </c>
    </row>
    <row r="342" spans="1:43" x14ac:dyDescent="0.2">
      <c r="A342" s="61" t="s">
        <v>704</v>
      </c>
      <c r="B342" s="58" t="s">
        <v>705</v>
      </c>
      <c r="C342" s="65">
        <v>301845</v>
      </c>
      <c r="D342" s="65">
        <v>129231</v>
      </c>
      <c r="E342" s="66">
        <v>0.505</v>
      </c>
      <c r="F342" s="65">
        <v>12829</v>
      </c>
      <c r="G342" s="65">
        <v>38487</v>
      </c>
      <c r="H342" s="66">
        <v>0.74299999999999999</v>
      </c>
      <c r="I342" s="65">
        <v>7984</v>
      </c>
      <c r="J342" s="66">
        <v>0.92500000000000004</v>
      </c>
      <c r="K342" s="65">
        <v>369403462</v>
      </c>
      <c r="L342" s="65">
        <v>1005</v>
      </c>
      <c r="M342" s="65">
        <v>367565</v>
      </c>
      <c r="N342" s="65">
        <v>159963</v>
      </c>
      <c r="O342" s="66">
        <v>0.53300000000000003</v>
      </c>
      <c r="P342" s="65">
        <v>1197</v>
      </c>
      <c r="Q342" s="65">
        <v>1191</v>
      </c>
      <c r="R342" s="65">
        <v>1197</v>
      </c>
      <c r="S342" s="66">
        <v>1</v>
      </c>
      <c r="T342" s="66">
        <v>1.3740000000000001</v>
      </c>
      <c r="U342" s="66">
        <v>0.73199999999999998</v>
      </c>
      <c r="V342" s="65">
        <v>363310606</v>
      </c>
      <c r="W342" s="65">
        <v>375496318</v>
      </c>
      <c r="X342" s="65">
        <v>156169235</v>
      </c>
      <c r="Y342" s="65">
        <v>160763561</v>
      </c>
      <c r="Z342" s="65">
        <v>1244</v>
      </c>
      <c r="AA342" s="65">
        <v>999</v>
      </c>
      <c r="AB342" s="67">
        <v>0.43830000000000002</v>
      </c>
      <c r="AC342" s="65">
        <v>11</v>
      </c>
      <c r="AD342" s="66">
        <v>8.3199999999999996E-2</v>
      </c>
      <c r="AE342" s="66">
        <v>0.374</v>
      </c>
      <c r="AF342" s="65">
        <v>1001</v>
      </c>
      <c r="AG342" s="65">
        <v>1014</v>
      </c>
      <c r="AH342" s="65">
        <v>1066</v>
      </c>
      <c r="AI342" s="65">
        <v>352247</v>
      </c>
      <c r="AJ342" s="66">
        <v>0.9</v>
      </c>
      <c r="AK342" s="66">
        <v>0.86699999999999999</v>
      </c>
      <c r="AL342" s="66">
        <v>0.95</v>
      </c>
      <c r="AM342" s="66">
        <v>0.88500000000000001</v>
      </c>
      <c r="AN342" s="66">
        <v>0.88500000000000001</v>
      </c>
      <c r="AO342" s="66">
        <v>0.621</v>
      </c>
      <c r="AP342" s="66">
        <v>0.78500000000000003</v>
      </c>
      <c r="AQ342" s="66">
        <v>0.78500000000000003</v>
      </c>
    </row>
    <row r="343" spans="1:43" x14ac:dyDescent="0.2">
      <c r="A343" s="61" t="s">
        <v>706</v>
      </c>
      <c r="B343" s="58" t="s">
        <v>707</v>
      </c>
      <c r="C343" s="65">
        <v>510446</v>
      </c>
      <c r="D343" s="65">
        <v>132788</v>
      </c>
      <c r="E343" s="66">
        <v>0.66900000000000004</v>
      </c>
      <c r="F343" s="65">
        <v>18668</v>
      </c>
      <c r="G343" s="65">
        <v>56004</v>
      </c>
      <c r="H343" s="66">
        <v>0.65900000000000003</v>
      </c>
      <c r="I343" s="65">
        <v>13247</v>
      </c>
      <c r="J343" s="66">
        <v>0.9</v>
      </c>
      <c r="K343" s="65">
        <v>252943298</v>
      </c>
      <c r="L343" s="65">
        <v>394</v>
      </c>
      <c r="M343" s="65">
        <v>641988</v>
      </c>
      <c r="N343" s="65">
        <v>167839</v>
      </c>
      <c r="O343" s="66">
        <v>0.56000000000000005</v>
      </c>
      <c r="P343" s="65">
        <v>478</v>
      </c>
      <c r="Q343" s="65">
        <v>473</v>
      </c>
      <c r="R343" s="65">
        <v>478</v>
      </c>
      <c r="S343" s="66">
        <v>1</v>
      </c>
      <c r="T343" s="66">
        <v>1.88</v>
      </c>
      <c r="U343" s="66">
        <v>0.56000000000000005</v>
      </c>
      <c r="V343" s="65">
        <v>251684488</v>
      </c>
      <c r="W343" s="65">
        <v>254202108</v>
      </c>
      <c r="X343" s="65">
        <v>63732506</v>
      </c>
      <c r="Y343" s="65">
        <v>66128907</v>
      </c>
      <c r="Z343" s="65">
        <v>498</v>
      </c>
      <c r="AA343" s="65">
        <v>410</v>
      </c>
      <c r="AB343" s="67">
        <v>0.57199999999999995</v>
      </c>
      <c r="AC343" s="65">
        <v>0</v>
      </c>
      <c r="AD343" s="66">
        <v>0.15609999999999999</v>
      </c>
      <c r="AE343" s="66">
        <v>0.88</v>
      </c>
      <c r="AF343" s="65">
        <v>411</v>
      </c>
      <c r="AG343" s="65">
        <v>405</v>
      </c>
      <c r="AH343" s="65">
        <v>420</v>
      </c>
      <c r="AI343" s="65">
        <v>605243</v>
      </c>
      <c r="AJ343" s="66">
        <v>0.77400000000000002</v>
      </c>
      <c r="AK343" s="66">
        <v>0.83499999999999996</v>
      </c>
      <c r="AL343" s="66">
        <v>0.93500000000000005</v>
      </c>
      <c r="AM343" s="66">
        <v>0.83499999999999996</v>
      </c>
      <c r="AN343" s="66">
        <v>0.83499999999999996</v>
      </c>
      <c r="AO343" s="66">
        <v>0.621</v>
      </c>
      <c r="AP343" s="66">
        <v>0.63</v>
      </c>
      <c r="AQ343" s="66">
        <v>0.63</v>
      </c>
    </row>
    <row r="344" spans="1:43" x14ac:dyDescent="0.2">
      <c r="A344" s="61" t="s">
        <v>708</v>
      </c>
      <c r="B344" s="58" t="s">
        <v>709</v>
      </c>
      <c r="C344" s="65">
        <v>218362</v>
      </c>
      <c r="D344" s="65">
        <v>105502</v>
      </c>
      <c r="E344" s="66">
        <v>0.39200000000000002</v>
      </c>
      <c r="F344" s="65">
        <v>12817</v>
      </c>
      <c r="G344" s="65">
        <v>38451</v>
      </c>
      <c r="H344" s="66">
        <v>0.80100000000000005</v>
      </c>
      <c r="I344" s="65">
        <v>6415</v>
      </c>
      <c r="J344" s="66">
        <v>0.94199999999999995</v>
      </c>
      <c r="K344" s="65">
        <v>1461621723</v>
      </c>
      <c r="L344" s="65">
        <v>5396</v>
      </c>
      <c r="M344" s="65">
        <v>270871</v>
      </c>
      <c r="N344" s="65">
        <v>131565</v>
      </c>
      <c r="O344" s="66">
        <v>0.438</v>
      </c>
      <c r="P344" s="65">
        <v>6545</v>
      </c>
      <c r="Q344" s="65">
        <v>6490</v>
      </c>
      <c r="R344" s="65">
        <v>6545</v>
      </c>
      <c r="S344" s="66">
        <v>1</v>
      </c>
      <c r="T344" s="66">
        <v>1.57</v>
      </c>
      <c r="U344" s="66">
        <v>0.9</v>
      </c>
      <c r="V344" s="65">
        <v>1453882543</v>
      </c>
      <c r="W344" s="65">
        <v>1469360903</v>
      </c>
      <c r="X344" s="65">
        <v>627255660</v>
      </c>
      <c r="Y344" s="65">
        <v>709928725</v>
      </c>
      <c r="Z344" s="65">
        <v>6729</v>
      </c>
      <c r="AA344" s="65">
        <v>5458</v>
      </c>
      <c r="AB344" s="67">
        <v>0.67030000000000001</v>
      </c>
      <c r="AC344" s="65">
        <v>65</v>
      </c>
      <c r="AD344" s="66">
        <v>0.19839999999999999</v>
      </c>
      <c r="AE344" s="66">
        <v>0.56999999999999995</v>
      </c>
      <c r="AF344" s="65">
        <v>5516</v>
      </c>
      <c r="AG344" s="65">
        <v>5567</v>
      </c>
      <c r="AH344" s="65">
        <v>5483</v>
      </c>
      <c r="AI344" s="65">
        <v>267984</v>
      </c>
      <c r="AJ344" s="66">
        <v>0.9</v>
      </c>
      <c r="AK344" s="66">
        <v>0.83799999999999997</v>
      </c>
      <c r="AL344" s="66">
        <v>0.93799999999999994</v>
      </c>
      <c r="AM344" s="66">
        <v>0.93600000000000005</v>
      </c>
      <c r="AN344" s="66">
        <v>0.97699999999999998</v>
      </c>
      <c r="AO344" s="66">
        <v>0.66600000000000004</v>
      </c>
      <c r="AP344" s="66">
        <v>0.83599999999999997</v>
      </c>
      <c r="AQ344" s="66">
        <v>0.83599999999999997</v>
      </c>
    </row>
    <row r="345" spans="1:43" x14ac:dyDescent="0.2">
      <c r="A345" s="61" t="s">
        <v>710</v>
      </c>
      <c r="B345" s="58" t="s">
        <v>711</v>
      </c>
      <c r="C345" s="65">
        <v>294352</v>
      </c>
      <c r="D345" s="65">
        <v>118888</v>
      </c>
      <c r="E345" s="66">
        <v>0.47799999999999998</v>
      </c>
      <c r="F345" s="65">
        <v>12882</v>
      </c>
      <c r="G345" s="65">
        <v>38646</v>
      </c>
      <c r="H345" s="66">
        <v>0.75700000000000001</v>
      </c>
      <c r="I345" s="65">
        <v>7056</v>
      </c>
      <c r="J345" s="66">
        <v>0.92900000000000005</v>
      </c>
      <c r="K345" s="65">
        <v>279045747</v>
      </c>
      <c r="L345" s="65">
        <v>772</v>
      </c>
      <c r="M345" s="65">
        <v>361458</v>
      </c>
      <c r="N345" s="65">
        <v>145992</v>
      </c>
      <c r="O345" s="66">
        <v>0.48699999999999999</v>
      </c>
      <c r="P345" s="65">
        <v>924</v>
      </c>
      <c r="Q345" s="65">
        <v>863</v>
      </c>
      <c r="R345" s="65">
        <v>924</v>
      </c>
      <c r="S345" s="66">
        <v>1</v>
      </c>
      <c r="T345" s="66">
        <v>1.7210000000000001</v>
      </c>
      <c r="U345" s="66">
        <v>0.75900000000000001</v>
      </c>
      <c r="V345" s="65">
        <v>286410489</v>
      </c>
      <c r="W345" s="65">
        <v>279045747</v>
      </c>
      <c r="X345" s="65">
        <v>112636190</v>
      </c>
      <c r="Y345" s="65">
        <v>112706200</v>
      </c>
      <c r="Z345" s="65">
        <v>948</v>
      </c>
      <c r="AA345" s="65">
        <v>771</v>
      </c>
      <c r="AB345" s="67">
        <v>0.51680000000000004</v>
      </c>
      <c r="AC345" s="65">
        <v>0</v>
      </c>
      <c r="AD345" s="66">
        <v>0.1439</v>
      </c>
      <c r="AE345" s="66">
        <v>0.72099999999999997</v>
      </c>
      <c r="AF345" s="65">
        <v>776</v>
      </c>
      <c r="AG345" s="65">
        <v>766</v>
      </c>
      <c r="AH345" s="65">
        <v>821</v>
      </c>
      <c r="AI345" s="65">
        <v>339885</v>
      </c>
      <c r="AJ345" s="66">
        <v>0.9</v>
      </c>
      <c r="AK345" s="66">
        <v>0.85599999999999998</v>
      </c>
      <c r="AL345" s="66">
        <v>0.95</v>
      </c>
      <c r="AM345" s="66">
        <v>0.89200000000000002</v>
      </c>
      <c r="AN345" s="66">
        <v>0.89200000000000002</v>
      </c>
      <c r="AO345" s="66">
        <v>0.57899999999999996</v>
      </c>
      <c r="AP345" s="66">
        <v>0.79200000000000004</v>
      </c>
      <c r="AQ345" s="66">
        <v>0.79200000000000004</v>
      </c>
    </row>
    <row r="346" spans="1:43" x14ac:dyDescent="0.2">
      <c r="A346" s="61" t="s">
        <v>712</v>
      </c>
      <c r="B346" s="58" t="s">
        <v>713</v>
      </c>
      <c r="C346" s="65">
        <v>318521</v>
      </c>
      <c r="D346" s="65">
        <v>130983</v>
      </c>
      <c r="E346" s="66">
        <v>0.52200000000000002</v>
      </c>
      <c r="F346" s="65">
        <v>12942</v>
      </c>
      <c r="G346" s="65">
        <v>38826</v>
      </c>
      <c r="H346" s="66">
        <v>0.73399999999999999</v>
      </c>
      <c r="I346" s="65">
        <v>7946</v>
      </c>
      <c r="J346" s="66">
        <v>0.92200000000000004</v>
      </c>
      <c r="K346" s="65">
        <v>663341463</v>
      </c>
      <c r="L346" s="65">
        <v>1824</v>
      </c>
      <c r="M346" s="65">
        <v>363674</v>
      </c>
      <c r="N346" s="65">
        <v>150946</v>
      </c>
      <c r="O346" s="66">
        <v>0.503</v>
      </c>
      <c r="P346" s="65">
        <v>2038</v>
      </c>
      <c r="Q346" s="65">
        <v>1999</v>
      </c>
      <c r="R346" s="65">
        <v>2038</v>
      </c>
      <c r="S346" s="66">
        <v>1</v>
      </c>
      <c r="T346" s="66">
        <v>1.498</v>
      </c>
      <c r="U346" s="66">
        <v>0.71</v>
      </c>
      <c r="V346" s="65">
        <v>657150993</v>
      </c>
      <c r="W346" s="65">
        <v>669531933</v>
      </c>
      <c r="X346" s="65">
        <v>268097067</v>
      </c>
      <c r="Y346" s="65">
        <v>275326524</v>
      </c>
      <c r="Z346" s="65">
        <v>2102</v>
      </c>
      <c r="AA346" s="65">
        <v>1814</v>
      </c>
      <c r="AB346" s="67">
        <v>0.44529999999999997</v>
      </c>
      <c r="AC346" s="65">
        <v>8</v>
      </c>
      <c r="AD346" s="66">
        <v>7.2099999999999997E-2</v>
      </c>
      <c r="AE346" s="66">
        <v>0.498</v>
      </c>
      <c r="AF346" s="65">
        <v>1821</v>
      </c>
      <c r="AG346" s="65">
        <v>1870</v>
      </c>
      <c r="AH346" s="65">
        <v>1935</v>
      </c>
      <c r="AI346" s="65">
        <v>346011</v>
      </c>
      <c r="AJ346" s="66">
        <v>0.9</v>
      </c>
      <c r="AK346" s="66">
        <v>0.82499999999999996</v>
      </c>
      <c r="AL346" s="66">
        <v>0.92500000000000004</v>
      </c>
      <c r="AM346" s="66">
        <v>0.88900000000000001</v>
      </c>
      <c r="AN346" s="66">
        <v>0.88900000000000001</v>
      </c>
      <c r="AO346" s="66">
        <v>0.628</v>
      </c>
      <c r="AP346" s="66">
        <v>0.78900000000000003</v>
      </c>
      <c r="AQ346" s="66">
        <v>0.78900000000000003</v>
      </c>
    </row>
    <row r="347" spans="1:43" x14ac:dyDescent="0.2">
      <c r="A347" s="61" t="s">
        <v>714</v>
      </c>
      <c r="B347" s="58" t="s">
        <v>715</v>
      </c>
      <c r="C347" s="65">
        <v>370456</v>
      </c>
      <c r="D347" s="65">
        <v>137209</v>
      </c>
      <c r="E347" s="66">
        <v>0.57399999999999995</v>
      </c>
      <c r="F347" s="65">
        <v>13939</v>
      </c>
      <c r="G347" s="65">
        <v>41817</v>
      </c>
      <c r="H347" s="66">
        <v>0.70799999999999996</v>
      </c>
      <c r="I347" s="65">
        <v>9843</v>
      </c>
      <c r="J347" s="66">
        <v>0.91400000000000003</v>
      </c>
      <c r="K347" s="65">
        <v>594706842</v>
      </c>
      <c r="L347" s="65">
        <v>1346</v>
      </c>
      <c r="M347" s="65">
        <v>441832</v>
      </c>
      <c r="N347" s="65">
        <v>165140</v>
      </c>
      <c r="O347" s="66">
        <v>0.55100000000000005</v>
      </c>
      <c r="P347" s="65">
        <v>1551</v>
      </c>
      <c r="Q347" s="65">
        <v>1568</v>
      </c>
      <c r="R347" s="65">
        <v>1560</v>
      </c>
      <c r="S347" s="66">
        <v>1</v>
      </c>
      <c r="T347" s="66">
        <v>1.613</v>
      </c>
      <c r="U347" s="66">
        <v>0.64700000000000002</v>
      </c>
      <c r="V347" s="65">
        <v>589274261</v>
      </c>
      <c r="W347" s="65">
        <v>600139423</v>
      </c>
      <c r="X347" s="65">
        <v>213745000</v>
      </c>
      <c r="Y347" s="65">
        <v>222278629</v>
      </c>
      <c r="Z347" s="65">
        <v>1620</v>
      </c>
      <c r="AA347" s="65">
        <v>1328</v>
      </c>
      <c r="AB347" s="67">
        <v>0.45579999999999998</v>
      </c>
      <c r="AC347" s="65">
        <v>3</v>
      </c>
      <c r="AD347" s="66">
        <v>6.0499999999999998E-2</v>
      </c>
      <c r="AE347" s="66">
        <v>0.61299999999999999</v>
      </c>
      <c r="AF347" s="65">
        <v>1330</v>
      </c>
      <c r="AG347" s="65">
        <v>1346</v>
      </c>
      <c r="AH347" s="65">
        <v>1423</v>
      </c>
      <c r="AI347" s="65">
        <v>421742</v>
      </c>
      <c r="AJ347" s="66">
        <v>0.86899999999999999</v>
      </c>
      <c r="AK347" s="66">
        <v>0.81799999999999995</v>
      </c>
      <c r="AL347" s="66">
        <v>0.91800000000000004</v>
      </c>
      <c r="AM347" s="66">
        <v>0.84199999999999997</v>
      </c>
      <c r="AN347" s="66">
        <v>0.84199999999999997</v>
      </c>
      <c r="AO347" s="66">
        <v>0.63400000000000001</v>
      </c>
      <c r="AP347" s="66">
        <v>0.74199999999999999</v>
      </c>
      <c r="AQ347" s="66">
        <v>0.74199999999999999</v>
      </c>
    </row>
    <row r="348" spans="1:43" x14ac:dyDescent="0.2">
      <c r="A348" s="61" t="s">
        <v>716</v>
      </c>
      <c r="B348" s="58" t="s">
        <v>717</v>
      </c>
      <c r="C348" s="65">
        <v>126608</v>
      </c>
      <c r="D348" s="65">
        <v>61286</v>
      </c>
      <c r="E348" s="66">
        <v>0.22700000000000001</v>
      </c>
      <c r="F348" s="65">
        <v>9606</v>
      </c>
      <c r="G348" s="65">
        <v>28818</v>
      </c>
      <c r="H348" s="66">
        <v>0.88500000000000001</v>
      </c>
      <c r="I348" s="65">
        <v>2908</v>
      </c>
      <c r="J348" s="66">
        <v>0.96599999999999997</v>
      </c>
      <c r="K348" s="65">
        <v>1590819082</v>
      </c>
      <c r="L348" s="65">
        <v>10492</v>
      </c>
      <c r="M348" s="65">
        <v>151622</v>
      </c>
      <c r="N348" s="65">
        <v>75492</v>
      </c>
      <c r="O348" s="66">
        <v>0.251</v>
      </c>
      <c r="P348" s="65">
        <v>12513</v>
      </c>
      <c r="Q348" s="65">
        <v>12566</v>
      </c>
      <c r="R348" s="65">
        <v>12540</v>
      </c>
      <c r="S348" s="66">
        <v>1</v>
      </c>
      <c r="T348" s="66">
        <v>1.873</v>
      </c>
      <c r="U348" s="66">
        <v>0.9</v>
      </c>
      <c r="V348" s="65">
        <v>1545345633</v>
      </c>
      <c r="W348" s="65">
        <v>1636292532</v>
      </c>
      <c r="X348" s="65">
        <v>771428200</v>
      </c>
      <c r="Y348" s="65">
        <v>792070350</v>
      </c>
      <c r="Z348" s="65">
        <v>12924</v>
      </c>
      <c r="AA348" s="65">
        <v>10591</v>
      </c>
      <c r="AB348" s="67">
        <v>0.8246</v>
      </c>
      <c r="AC348" s="65">
        <v>1870</v>
      </c>
      <c r="AD348" s="66">
        <v>0.38340000000000002</v>
      </c>
      <c r="AE348" s="66">
        <v>0.873</v>
      </c>
      <c r="AF348" s="65">
        <v>11287</v>
      </c>
      <c r="AG348" s="65">
        <v>11181</v>
      </c>
      <c r="AH348" s="65">
        <v>10777</v>
      </c>
      <c r="AI348" s="65">
        <v>151831</v>
      </c>
      <c r="AJ348" s="66">
        <v>0.9</v>
      </c>
      <c r="AK348" s="66">
        <v>0.90800000000000003</v>
      </c>
      <c r="AL348" s="66">
        <v>0.95</v>
      </c>
      <c r="AM348" s="66">
        <v>0.95</v>
      </c>
      <c r="AN348" s="66">
        <v>0.98</v>
      </c>
      <c r="AO348" s="66">
        <v>0.58199999999999996</v>
      </c>
      <c r="AP348" s="66">
        <v>0.90800000000000003</v>
      </c>
      <c r="AQ348" s="66">
        <v>0.9</v>
      </c>
    </row>
    <row r="349" spans="1:43" x14ac:dyDescent="0.2">
      <c r="A349" s="61" t="s">
        <v>718</v>
      </c>
      <c r="B349" s="58" t="s">
        <v>719</v>
      </c>
      <c r="C349" s="65">
        <v>316460</v>
      </c>
      <c r="D349" s="65">
        <v>140509</v>
      </c>
      <c r="E349" s="66">
        <v>0.54100000000000004</v>
      </c>
      <c r="F349" s="65">
        <v>13326</v>
      </c>
      <c r="G349" s="65">
        <v>39978</v>
      </c>
      <c r="H349" s="66">
        <v>0.72499999999999998</v>
      </c>
      <c r="I349" s="65">
        <v>9285</v>
      </c>
      <c r="J349" s="66">
        <v>0.91900000000000004</v>
      </c>
      <c r="K349" s="65">
        <v>341048865</v>
      </c>
      <c r="L349" s="65">
        <v>893</v>
      </c>
      <c r="M349" s="65">
        <v>381913</v>
      </c>
      <c r="N349" s="65">
        <v>171034</v>
      </c>
      <c r="O349" s="66">
        <v>0.56999999999999995</v>
      </c>
      <c r="P349" s="65">
        <v>1018</v>
      </c>
      <c r="Q349" s="65">
        <v>972</v>
      </c>
      <c r="R349" s="65">
        <v>1018</v>
      </c>
      <c r="S349" s="66">
        <v>1</v>
      </c>
      <c r="T349" s="66">
        <v>1.3160000000000001</v>
      </c>
      <c r="U349" s="66">
        <v>0.68799999999999994</v>
      </c>
      <c r="V349" s="65">
        <v>338104854</v>
      </c>
      <c r="W349" s="65">
        <v>343992876</v>
      </c>
      <c r="X349" s="65">
        <v>146665096</v>
      </c>
      <c r="Y349" s="65">
        <v>152733965</v>
      </c>
      <c r="Z349" s="65">
        <v>1087</v>
      </c>
      <c r="AA349" s="65">
        <v>881</v>
      </c>
      <c r="AB349" s="67">
        <v>0.30859999999999999</v>
      </c>
      <c r="AC349" s="65">
        <v>0</v>
      </c>
      <c r="AD349" s="66">
        <v>4.3400000000000001E-2</v>
      </c>
      <c r="AE349" s="66">
        <v>0.316</v>
      </c>
      <c r="AF349" s="65">
        <v>880</v>
      </c>
      <c r="AG349" s="65">
        <v>900</v>
      </c>
      <c r="AH349" s="65">
        <v>962</v>
      </c>
      <c r="AI349" s="65">
        <v>357580</v>
      </c>
      <c r="AJ349" s="66">
        <v>0.89</v>
      </c>
      <c r="AK349" s="66">
        <v>0.85</v>
      </c>
      <c r="AL349" s="66">
        <v>0.95</v>
      </c>
      <c r="AM349" s="66">
        <v>0.88200000000000001</v>
      </c>
      <c r="AN349" s="66">
        <v>0.88200000000000001</v>
      </c>
      <c r="AO349" s="66">
        <v>0.66400000000000003</v>
      </c>
      <c r="AP349" s="66">
        <v>0.78200000000000003</v>
      </c>
      <c r="AQ349" s="66">
        <v>0.78200000000000003</v>
      </c>
    </row>
    <row r="350" spans="1:43" x14ac:dyDescent="0.2">
      <c r="A350" s="61" t="s">
        <v>720</v>
      </c>
      <c r="B350" s="58" t="s">
        <v>721</v>
      </c>
      <c r="C350" s="65">
        <v>411433</v>
      </c>
      <c r="D350" s="65">
        <v>131882</v>
      </c>
      <c r="E350" s="66">
        <v>0.59299999999999997</v>
      </c>
      <c r="F350" s="65">
        <v>12979</v>
      </c>
      <c r="G350" s="65">
        <v>38937</v>
      </c>
      <c r="H350" s="66">
        <v>0.69799999999999995</v>
      </c>
      <c r="I350" s="65">
        <v>10655</v>
      </c>
      <c r="J350" s="66">
        <v>0.91200000000000003</v>
      </c>
      <c r="K350" s="65">
        <v>292733579</v>
      </c>
      <c r="L350" s="65">
        <v>603</v>
      </c>
      <c r="M350" s="65">
        <v>485461</v>
      </c>
      <c r="N350" s="65">
        <v>157253</v>
      </c>
      <c r="O350" s="66">
        <v>0.52400000000000002</v>
      </c>
      <c r="P350" s="65">
        <v>670</v>
      </c>
      <c r="Q350" s="65">
        <v>681</v>
      </c>
      <c r="R350" s="65">
        <v>676</v>
      </c>
      <c r="S350" s="66">
        <v>1</v>
      </c>
      <c r="T350" s="66">
        <v>1.395</v>
      </c>
      <c r="U350" s="66">
        <v>0.624</v>
      </c>
      <c r="V350" s="65">
        <v>289646730</v>
      </c>
      <c r="W350" s="65">
        <v>295820428</v>
      </c>
      <c r="X350" s="65">
        <v>91323383</v>
      </c>
      <c r="Y350" s="65">
        <v>94823647</v>
      </c>
      <c r="Z350" s="65">
        <v>719</v>
      </c>
      <c r="AA350" s="65">
        <v>582</v>
      </c>
      <c r="AB350" s="67">
        <v>0.42280000000000001</v>
      </c>
      <c r="AC350" s="65">
        <v>0</v>
      </c>
      <c r="AD350" s="66">
        <v>0.11210000000000001</v>
      </c>
      <c r="AE350" s="66">
        <v>0.39500000000000002</v>
      </c>
      <c r="AF350" s="65">
        <v>584</v>
      </c>
      <c r="AG350" s="65">
        <v>574</v>
      </c>
      <c r="AH350" s="65">
        <v>649</v>
      </c>
      <c r="AI350" s="65">
        <v>455809</v>
      </c>
      <c r="AJ350" s="66">
        <v>0.80900000000000005</v>
      </c>
      <c r="AK350" s="66">
        <v>0.82399999999999995</v>
      </c>
      <c r="AL350" s="66">
        <v>0.92400000000000004</v>
      </c>
      <c r="AM350" s="66">
        <v>0.82199999999999995</v>
      </c>
      <c r="AN350" s="66">
        <v>0.82199999999999995</v>
      </c>
      <c r="AO350" s="66">
        <v>0.61</v>
      </c>
      <c r="AP350" s="66">
        <v>0.72199999999999998</v>
      </c>
      <c r="AQ350" s="66">
        <v>0.72199999999999998</v>
      </c>
    </row>
    <row r="351" spans="1:43" x14ac:dyDescent="0.2">
      <c r="A351" s="61" t="s">
        <v>722</v>
      </c>
      <c r="B351" s="58" t="s">
        <v>723</v>
      </c>
      <c r="C351" s="65">
        <v>354575</v>
      </c>
      <c r="D351" s="65">
        <v>156994</v>
      </c>
      <c r="E351" s="66">
        <v>0.60499999999999998</v>
      </c>
      <c r="F351" s="65">
        <v>11946</v>
      </c>
      <c r="G351" s="65">
        <v>35838</v>
      </c>
      <c r="H351" s="66">
        <v>0.69199999999999995</v>
      </c>
      <c r="I351" s="65">
        <v>9914</v>
      </c>
      <c r="J351" s="66">
        <v>0.91</v>
      </c>
      <c r="K351" s="65">
        <v>1370923918</v>
      </c>
      <c r="L351" s="65">
        <v>3203</v>
      </c>
      <c r="M351" s="65">
        <v>428012</v>
      </c>
      <c r="N351" s="65">
        <v>192530</v>
      </c>
      <c r="O351" s="66">
        <v>0.64200000000000002</v>
      </c>
      <c r="P351" s="65">
        <v>3845</v>
      </c>
      <c r="Q351" s="65">
        <v>3802</v>
      </c>
      <c r="R351" s="65">
        <v>3845</v>
      </c>
      <c r="S351" s="66">
        <v>1</v>
      </c>
      <c r="T351" s="66">
        <v>1.3089999999999999</v>
      </c>
      <c r="U351" s="66">
        <v>0.60699999999999998</v>
      </c>
      <c r="V351" s="65">
        <v>1349075085</v>
      </c>
      <c r="W351" s="65">
        <v>1392772752</v>
      </c>
      <c r="X351" s="65">
        <v>596412478</v>
      </c>
      <c r="Y351" s="65">
        <v>616674942</v>
      </c>
      <c r="Z351" s="65">
        <v>3928</v>
      </c>
      <c r="AA351" s="65">
        <v>3224</v>
      </c>
      <c r="AB351" s="67">
        <v>0.34860000000000002</v>
      </c>
      <c r="AC351" s="65">
        <v>37</v>
      </c>
      <c r="AD351" s="66">
        <v>0.11849999999999999</v>
      </c>
      <c r="AE351" s="66">
        <v>0.309</v>
      </c>
      <c r="AF351" s="65">
        <v>3299</v>
      </c>
      <c r="AG351" s="65">
        <v>3324</v>
      </c>
      <c r="AH351" s="65">
        <v>3424</v>
      </c>
      <c r="AI351" s="65">
        <v>406767</v>
      </c>
      <c r="AJ351" s="66">
        <v>0.79</v>
      </c>
      <c r="AK351" s="66">
        <v>0.78200000000000003</v>
      </c>
      <c r="AL351" s="66">
        <v>0.88200000000000001</v>
      </c>
      <c r="AM351" s="66">
        <v>0.85199999999999998</v>
      </c>
      <c r="AN351" s="66">
        <v>0.85199999999999998</v>
      </c>
      <c r="AO351" s="66">
        <v>0.65300000000000002</v>
      </c>
      <c r="AP351" s="66">
        <v>0.752</v>
      </c>
      <c r="AQ351" s="66">
        <v>0.752</v>
      </c>
    </row>
    <row r="352" spans="1:43" x14ac:dyDescent="0.2">
      <c r="A352" s="61" t="s">
        <v>724</v>
      </c>
      <c r="B352" s="58" t="s">
        <v>725</v>
      </c>
      <c r="C352" s="65">
        <v>370888</v>
      </c>
      <c r="D352" s="65">
        <v>172444</v>
      </c>
      <c r="E352" s="66">
        <v>0.65100000000000002</v>
      </c>
      <c r="F352" s="65">
        <v>12296</v>
      </c>
      <c r="G352" s="65">
        <v>36888</v>
      </c>
      <c r="H352" s="66">
        <v>0.66800000000000004</v>
      </c>
      <c r="I352" s="65">
        <v>11057</v>
      </c>
      <c r="J352" s="66">
        <v>0.90300000000000002</v>
      </c>
      <c r="K352" s="65">
        <v>2032790370</v>
      </c>
      <c r="L352" s="65">
        <v>4564</v>
      </c>
      <c r="M352" s="65">
        <v>445396</v>
      </c>
      <c r="N352" s="65">
        <v>208149</v>
      </c>
      <c r="O352" s="66">
        <v>0.69399999999999995</v>
      </c>
      <c r="P352" s="65">
        <v>5403</v>
      </c>
      <c r="Q352" s="65">
        <v>5388</v>
      </c>
      <c r="R352" s="65">
        <v>5403</v>
      </c>
      <c r="S352" s="66">
        <v>1.103</v>
      </c>
      <c r="T352" s="66">
        <v>1.1919999999999999</v>
      </c>
      <c r="U352" s="66">
        <v>0.56899999999999995</v>
      </c>
      <c r="V352" s="65">
        <v>2022356030</v>
      </c>
      <c r="W352" s="65">
        <v>2043224710</v>
      </c>
      <c r="X352" s="65">
        <v>934783616</v>
      </c>
      <c r="Y352" s="65">
        <v>949995284</v>
      </c>
      <c r="Z352" s="65">
        <v>5509</v>
      </c>
      <c r="AA352" s="65">
        <v>4542</v>
      </c>
      <c r="AB352" s="67">
        <v>0.24390000000000001</v>
      </c>
      <c r="AC352" s="65">
        <v>75</v>
      </c>
      <c r="AD352" s="66">
        <v>3.95E-2</v>
      </c>
      <c r="AE352" s="66">
        <v>0.192</v>
      </c>
      <c r="AF352" s="65">
        <v>5057</v>
      </c>
      <c r="AG352" s="65">
        <v>4696</v>
      </c>
      <c r="AH352" s="65">
        <v>4868</v>
      </c>
      <c r="AI352" s="65">
        <v>419725</v>
      </c>
      <c r="AJ352" s="66">
        <v>0.77900000000000003</v>
      </c>
      <c r="AK352" s="66">
        <v>0.77400000000000002</v>
      </c>
      <c r="AL352" s="66">
        <v>0.874</v>
      </c>
      <c r="AM352" s="66">
        <v>0.84299999999999997</v>
      </c>
      <c r="AN352" s="66">
        <v>0.84299999999999997</v>
      </c>
      <c r="AO352" s="66">
        <v>0.67400000000000004</v>
      </c>
      <c r="AP352" s="66">
        <v>0.74299999999999999</v>
      </c>
      <c r="AQ352" s="66">
        <v>0.74299999999999999</v>
      </c>
    </row>
    <row r="353" spans="1:43" x14ac:dyDescent="0.2">
      <c r="A353" s="61" t="s">
        <v>726</v>
      </c>
      <c r="B353" s="58" t="s">
        <v>727</v>
      </c>
      <c r="C353" s="65">
        <v>345907</v>
      </c>
      <c r="D353" s="65">
        <v>156056</v>
      </c>
      <c r="E353" s="66">
        <v>0.59599999999999997</v>
      </c>
      <c r="F353" s="65">
        <v>12820</v>
      </c>
      <c r="G353" s="65">
        <v>38460</v>
      </c>
      <c r="H353" s="66">
        <v>0.69699999999999995</v>
      </c>
      <c r="I353" s="65">
        <v>10806</v>
      </c>
      <c r="J353" s="66">
        <v>0.91100000000000003</v>
      </c>
      <c r="K353" s="65">
        <v>3586407619</v>
      </c>
      <c r="L353" s="65">
        <v>8662</v>
      </c>
      <c r="M353" s="65">
        <v>414039</v>
      </c>
      <c r="N353" s="65">
        <v>187656</v>
      </c>
      <c r="O353" s="66">
        <v>0.626</v>
      </c>
      <c r="P353" s="65">
        <v>9673</v>
      </c>
      <c r="Q353" s="65">
        <v>9849</v>
      </c>
      <c r="R353" s="65">
        <v>9761</v>
      </c>
      <c r="S353" s="66">
        <v>1.103</v>
      </c>
      <c r="T353" s="66">
        <v>1.3180000000000001</v>
      </c>
      <c r="U353" s="66">
        <v>0.61699999999999999</v>
      </c>
      <c r="V353" s="65">
        <v>3569845038</v>
      </c>
      <c r="W353" s="65">
        <v>3602970201</v>
      </c>
      <c r="X353" s="65">
        <v>1559581791</v>
      </c>
      <c r="Y353" s="65">
        <v>1625483385</v>
      </c>
      <c r="Z353" s="65">
        <v>10416</v>
      </c>
      <c r="AA353" s="65">
        <v>8303</v>
      </c>
      <c r="AB353" s="67">
        <v>0.3992</v>
      </c>
      <c r="AC353" s="65">
        <v>162</v>
      </c>
      <c r="AD353" s="66">
        <v>7.5899999999999995E-2</v>
      </c>
      <c r="AE353" s="66">
        <v>0.318</v>
      </c>
      <c r="AF353" s="65">
        <v>8487</v>
      </c>
      <c r="AG353" s="65">
        <v>8760</v>
      </c>
      <c r="AH353" s="65">
        <v>9165</v>
      </c>
      <c r="AI353" s="65">
        <v>393122</v>
      </c>
      <c r="AJ353" s="66">
        <v>0.80400000000000005</v>
      </c>
      <c r="AK353" s="66">
        <v>0.77700000000000002</v>
      </c>
      <c r="AL353" s="66">
        <v>0.877</v>
      </c>
      <c r="AM353" s="66">
        <v>0.86</v>
      </c>
      <c r="AN353" s="66">
        <v>0.86</v>
      </c>
      <c r="AO353" s="66">
        <v>0.68400000000000005</v>
      </c>
      <c r="AP353" s="66">
        <v>0.76</v>
      </c>
      <c r="AQ353" s="66">
        <v>0.76</v>
      </c>
    </row>
    <row r="354" spans="1:43" x14ac:dyDescent="0.2">
      <c r="A354" s="61" t="s">
        <v>728</v>
      </c>
      <c r="B354" s="58" t="s">
        <v>729</v>
      </c>
      <c r="C354" s="65">
        <v>475968</v>
      </c>
      <c r="D354" s="65">
        <v>138946</v>
      </c>
      <c r="E354" s="66">
        <v>0.65600000000000003</v>
      </c>
      <c r="F354" s="65">
        <v>16116</v>
      </c>
      <c r="G354" s="65">
        <v>48348</v>
      </c>
      <c r="H354" s="66">
        <v>0.66600000000000004</v>
      </c>
      <c r="I354" s="65">
        <v>15542</v>
      </c>
      <c r="J354" s="66">
        <v>0.90200000000000002</v>
      </c>
      <c r="K354" s="65">
        <v>1840197261</v>
      </c>
      <c r="L354" s="65">
        <v>3110</v>
      </c>
      <c r="M354" s="65">
        <v>591703</v>
      </c>
      <c r="N354" s="65">
        <v>173839</v>
      </c>
      <c r="O354" s="66">
        <v>0.57999999999999996</v>
      </c>
      <c r="P354" s="65">
        <v>3974</v>
      </c>
      <c r="Q354" s="65">
        <v>3963</v>
      </c>
      <c r="R354" s="65">
        <v>3974</v>
      </c>
      <c r="S354" s="66">
        <v>1.103</v>
      </c>
      <c r="T354" s="66">
        <v>1.341</v>
      </c>
      <c r="U354" s="66">
        <v>0.56799999999999995</v>
      </c>
      <c r="V354" s="65">
        <v>1828399227</v>
      </c>
      <c r="W354" s="65">
        <v>1851995296</v>
      </c>
      <c r="X354" s="65">
        <v>527755725</v>
      </c>
      <c r="Y354" s="65">
        <v>540642242</v>
      </c>
      <c r="Z354" s="65">
        <v>3891</v>
      </c>
      <c r="AA354" s="65">
        <v>3185</v>
      </c>
      <c r="AB354" s="67">
        <v>0.433</v>
      </c>
      <c r="AC354" s="65">
        <v>80</v>
      </c>
      <c r="AD354" s="66">
        <v>7.3400000000000007E-2</v>
      </c>
      <c r="AE354" s="66">
        <v>0.34100000000000003</v>
      </c>
      <c r="AF354" s="65">
        <v>3666</v>
      </c>
      <c r="AG354" s="65">
        <v>3185</v>
      </c>
      <c r="AH354" s="65">
        <v>3303</v>
      </c>
      <c r="AI354" s="65">
        <v>560700</v>
      </c>
      <c r="AJ354" s="66">
        <v>0.73299999999999998</v>
      </c>
      <c r="AK354" s="66">
        <v>0.68100000000000005</v>
      </c>
      <c r="AL354" s="66">
        <v>0.78100000000000003</v>
      </c>
      <c r="AM354" s="66">
        <v>0.75700000000000001</v>
      </c>
      <c r="AN354" s="66">
        <v>0.75700000000000001</v>
      </c>
      <c r="AO354" s="66">
        <v>0.69199999999999995</v>
      </c>
      <c r="AP354" s="66">
        <v>0.65700000000000003</v>
      </c>
      <c r="AQ354" s="66">
        <v>0.69199999999999995</v>
      </c>
    </row>
    <row r="355" spans="1:43" x14ac:dyDescent="0.2">
      <c r="A355" s="61" t="s">
        <v>730</v>
      </c>
      <c r="B355" s="58" t="s">
        <v>731</v>
      </c>
      <c r="C355" s="65">
        <v>509622</v>
      </c>
      <c r="D355" s="65">
        <v>299349</v>
      </c>
      <c r="E355" s="66">
        <v>1.0309999999999999</v>
      </c>
      <c r="F355" s="65">
        <v>13427</v>
      </c>
      <c r="G355" s="65">
        <v>40281</v>
      </c>
      <c r="H355" s="66">
        <v>0.47499999999999998</v>
      </c>
      <c r="I355" s="65">
        <v>15099</v>
      </c>
      <c r="J355" s="66">
        <v>0.84599999999999997</v>
      </c>
      <c r="K355" s="65">
        <v>1652211163</v>
      </c>
      <c r="L355" s="65">
        <v>2733</v>
      </c>
      <c r="M355" s="65">
        <v>604541</v>
      </c>
      <c r="N355" s="65">
        <v>356963</v>
      </c>
      <c r="O355" s="66">
        <v>1.1910000000000001</v>
      </c>
      <c r="P355" s="65">
        <v>3135</v>
      </c>
      <c r="Q355" s="65">
        <v>3199</v>
      </c>
      <c r="R355" s="65">
        <v>3167</v>
      </c>
      <c r="S355" s="66">
        <v>1.103</v>
      </c>
      <c r="T355" s="66">
        <v>1.2170000000000001</v>
      </c>
      <c r="U355" s="66">
        <v>0.39200000000000002</v>
      </c>
      <c r="V355" s="65">
        <v>1643562061</v>
      </c>
      <c r="W355" s="65">
        <v>1660860265</v>
      </c>
      <c r="X355" s="65">
        <v>901240768</v>
      </c>
      <c r="Y355" s="65">
        <v>975581589</v>
      </c>
      <c r="Z355" s="65">
        <v>3259</v>
      </c>
      <c r="AA355" s="65">
        <v>2716</v>
      </c>
      <c r="AB355" s="67">
        <v>0.2339</v>
      </c>
      <c r="AC355" s="65">
        <v>60</v>
      </c>
      <c r="AD355" s="66">
        <v>8.2799999999999999E-2</v>
      </c>
      <c r="AE355" s="66">
        <v>0.217</v>
      </c>
      <c r="AF355" s="65">
        <v>4039</v>
      </c>
      <c r="AG355" s="65">
        <v>2991</v>
      </c>
      <c r="AH355" s="65">
        <v>2945</v>
      </c>
      <c r="AI355" s="65">
        <v>563959</v>
      </c>
      <c r="AJ355" s="66">
        <v>0.69899999999999995</v>
      </c>
      <c r="AK355" s="66">
        <v>0.66300000000000003</v>
      </c>
      <c r="AL355" s="66">
        <v>0.76300000000000001</v>
      </c>
      <c r="AM355" s="66">
        <v>0.755</v>
      </c>
      <c r="AN355" s="66">
        <v>0.755</v>
      </c>
      <c r="AO355" s="66">
        <v>0.67500000000000004</v>
      </c>
      <c r="AP355" s="66">
        <v>0.65500000000000003</v>
      </c>
      <c r="AQ355" s="66">
        <v>0.67500000000000004</v>
      </c>
    </row>
    <row r="356" spans="1:43" x14ac:dyDescent="0.2">
      <c r="A356" s="61" t="s">
        <v>732</v>
      </c>
      <c r="B356" s="58" t="s">
        <v>733</v>
      </c>
      <c r="C356" s="65">
        <v>336895</v>
      </c>
      <c r="D356" s="65">
        <v>142201</v>
      </c>
      <c r="E356" s="66">
        <v>0.55900000000000005</v>
      </c>
      <c r="F356" s="65">
        <v>14475</v>
      </c>
      <c r="G356" s="65">
        <v>43425</v>
      </c>
      <c r="H356" s="66">
        <v>0.71499999999999997</v>
      </c>
      <c r="I356" s="65">
        <v>11012</v>
      </c>
      <c r="J356" s="66">
        <v>0.91700000000000004</v>
      </c>
      <c r="K356" s="65">
        <v>472226620</v>
      </c>
      <c r="L356" s="65">
        <v>1173</v>
      </c>
      <c r="M356" s="65">
        <v>402580</v>
      </c>
      <c r="N356" s="65">
        <v>171175</v>
      </c>
      <c r="O356" s="66">
        <v>0.57099999999999995</v>
      </c>
      <c r="P356" s="65">
        <v>1290</v>
      </c>
      <c r="Q356" s="65">
        <v>1364</v>
      </c>
      <c r="R356" s="65">
        <v>1327</v>
      </c>
      <c r="S356" s="66">
        <v>1.103</v>
      </c>
      <c r="T356" s="66">
        <v>1.4410000000000001</v>
      </c>
      <c r="U356" s="66">
        <v>0.66600000000000004</v>
      </c>
      <c r="V356" s="65">
        <v>468757047</v>
      </c>
      <c r="W356" s="65">
        <v>475696193</v>
      </c>
      <c r="X356" s="65">
        <v>191806981</v>
      </c>
      <c r="Y356" s="65">
        <v>200789199</v>
      </c>
      <c r="Z356" s="65">
        <v>1412</v>
      </c>
      <c r="AA356" s="65">
        <v>1138</v>
      </c>
      <c r="AB356" s="67">
        <v>0.3916</v>
      </c>
      <c r="AC356" s="65">
        <v>17</v>
      </c>
      <c r="AD356" s="66">
        <v>8.7099999999999997E-2</v>
      </c>
      <c r="AE356" s="66">
        <v>0.441</v>
      </c>
      <c r="AF356" s="65">
        <v>1139</v>
      </c>
      <c r="AG356" s="65">
        <v>1166</v>
      </c>
      <c r="AH356" s="65">
        <v>1241</v>
      </c>
      <c r="AI356" s="65">
        <v>383316</v>
      </c>
      <c r="AJ356" s="66">
        <v>0.86599999999999999</v>
      </c>
      <c r="AK356" s="66">
        <v>0.82099999999999995</v>
      </c>
      <c r="AL356" s="66">
        <v>0.92100000000000004</v>
      </c>
      <c r="AM356" s="66">
        <v>0.86599999999999999</v>
      </c>
      <c r="AN356" s="66">
        <v>0.86599999999999999</v>
      </c>
      <c r="AO356" s="66">
        <v>0.69599999999999995</v>
      </c>
      <c r="AP356" s="66">
        <v>0.76600000000000001</v>
      </c>
      <c r="AQ356" s="66">
        <v>0.76600000000000001</v>
      </c>
    </row>
    <row r="357" spans="1:43" x14ac:dyDescent="0.2">
      <c r="A357" s="61" t="s">
        <v>734</v>
      </c>
      <c r="B357" s="58" t="s">
        <v>735</v>
      </c>
      <c r="C357" s="65">
        <v>436482</v>
      </c>
      <c r="D357" s="65">
        <v>192355</v>
      </c>
      <c r="E357" s="66">
        <v>0.74299999999999999</v>
      </c>
      <c r="F357" s="65">
        <v>17283</v>
      </c>
      <c r="G357" s="65">
        <v>51849</v>
      </c>
      <c r="H357" s="66">
        <v>0.622</v>
      </c>
      <c r="I357" s="65">
        <v>13933</v>
      </c>
      <c r="J357" s="66">
        <v>0.88900000000000001</v>
      </c>
      <c r="K357" s="65">
        <v>315941309</v>
      </c>
      <c r="L357" s="65">
        <v>613</v>
      </c>
      <c r="M357" s="65">
        <v>515401</v>
      </c>
      <c r="N357" s="65">
        <v>229069</v>
      </c>
      <c r="O357" s="66">
        <v>0.76400000000000001</v>
      </c>
      <c r="P357" s="65">
        <v>705</v>
      </c>
      <c r="Q357" s="65">
        <v>694</v>
      </c>
      <c r="R357" s="65">
        <v>705</v>
      </c>
      <c r="S357" s="66">
        <v>1.103</v>
      </c>
      <c r="T357" s="66">
        <v>1.625</v>
      </c>
      <c r="U357" s="66">
        <v>0.50700000000000001</v>
      </c>
      <c r="V357" s="65">
        <v>313250740</v>
      </c>
      <c r="W357" s="65">
        <v>318631878</v>
      </c>
      <c r="X357" s="65">
        <v>140661521</v>
      </c>
      <c r="Y357" s="65">
        <v>140419369</v>
      </c>
      <c r="Z357" s="65">
        <v>730</v>
      </c>
      <c r="AA357" s="65">
        <v>625</v>
      </c>
      <c r="AB357" s="67">
        <v>0.35449999999999998</v>
      </c>
      <c r="AC357" s="65">
        <v>0</v>
      </c>
      <c r="AD357" s="66">
        <v>6.0999999999999999E-2</v>
      </c>
      <c r="AE357" s="66">
        <v>0.625</v>
      </c>
      <c r="AF357" s="65">
        <v>625</v>
      </c>
      <c r="AG357" s="65">
        <v>641</v>
      </c>
      <c r="AH357" s="65">
        <v>663</v>
      </c>
      <c r="AI357" s="65">
        <v>480591</v>
      </c>
      <c r="AJ357" s="66">
        <v>0.78900000000000003</v>
      </c>
      <c r="AK357" s="66">
        <v>0.79200000000000004</v>
      </c>
      <c r="AL357" s="66">
        <v>0.89200000000000002</v>
      </c>
      <c r="AM357" s="66">
        <v>0.80600000000000005</v>
      </c>
      <c r="AN357" s="66">
        <v>0.80600000000000005</v>
      </c>
      <c r="AO357" s="66">
        <v>0.70499999999999996</v>
      </c>
      <c r="AP357" s="66">
        <v>0.70599999999999996</v>
      </c>
      <c r="AQ357" s="66">
        <v>0.70599999999999996</v>
      </c>
    </row>
    <row r="358" spans="1:43" x14ac:dyDescent="0.2">
      <c r="A358" s="61" t="s">
        <v>736</v>
      </c>
      <c r="B358" s="58" t="s">
        <v>737</v>
      </c>
      <c r="C358" s="65">
        <v>359877</v>
      </c>
      <c r="D358" s="65">
        <v>200633</v>
      </c>
      <c r="E358" s="66">
        <v>0.70399999999999996</v>
      </c>
      <c r="F358" s="65">
        <v>12954</v>
      </c>
      <c r="G358" s="65">
        <v>38862</v>
      </c>
      <c r="H358" s="66">
        <v>0.64100000000000001</v>
      </c>
      <c r="I358" s="65">
        <v>12163</v>
      </c>
      <c r="J358" s="66">
        <v>0.89500000000000002</v>
      </c>
      <c r="K358" s="65">
        <v>739985413</v>
      </c>
      <c r="L358" s="65">
        <v>1758</v>
      </c>
      <c r="M358" s="65">
        <v>420924</v>
      </c>
      <c r="N358" s="65">
        <v>235099</v>
      </c>
      <c r="O358" s="66">
        <v>0.78400000000000003</v>
      </c>
      <c r="P358" s="65">
        <v>2007</v>
      </c>
      <c r="Q358" s="65">
        <v>2047</v>
      </c>
      <c r="R358" s="65">
        <v>2027</v>
      </c>
      <c r="S358" s="66">
        <v>1.103</v>
      </c>
      <c r="T358" s="66">
        <v>1.1739999999999999</v>
      </c>
      <c r="U358" s="66">
        <v>0.53800000000000003</v>
      </c>
      <c r="V358" s="65">
        <v>738623679</v>
      </c>
      <c r="W358" s="65">
        <v>741347147</v>
      </c>
      <c r="X358" s="65">
        <v>392522075</v>
      </c>
      <c r="Y358" s="65">
        <v>413305664</v>
      </c>
      <c r="Z358" s="65">
        <v>2060</v>
      </c>
      <c r="AA358" s="65">
        <v>1801</v>
      </c>
      <c r="AB358" s="67">
        <v>0.2064</v>
      </c>
      <c r="AC358" s="65">
        <v>30</v>
      </c>
      <c r="AD358" s="66">
        <v>4.8599999999999997E-2</v>
      </c>
      <c r="AE358" s="66">
        <v>0.17399999999999999</v>
      </c>
      <c r="AF358" s="65">
        <v>1839</v>
      </c>
      <c r="AG358" s="65">
        <v>1891</v>
      </c>
      <c r="AH358" s="65">
        <v>1881</v>
      </c>
      <c r="AI358" s="65">
        <v>394123</v>
      </c>
      <c r="AJ358" s="66">
        <v>0.79300000000000004</v>
      </c>
      <c r="AK358" s="66">
        <v>0.77300000000000002</v>
      </c>
      <c r="AL358" s="66">
        <v>0.873</v>
      </c>
      <c r="AM358" s="66">
        <v>0.85899999999999999</v>
      </c>
      <c r="AN358" s="66">
        <v>0.85899999999999999</v>
      </c>
      <c r="AO358" s="66">
        <v>0.72899999999999998</v>
      </c>
      <c r="AP358" s="66">
        <v>0.75900000000000001</v>
      </c>
      <c r="AQ358" s="66">
        <v>0.75900000000000001</v>
      </c>
    </row>
    <row r="359" spans="1:43" x14ac:dyDescent="0.2">
      <c r="A359" s="61" t="s">
        <v>738</v>
      </c>
      <c r="B359" s="58" t="s">
        <v>739</v>
      </c>
      <c r="C359" s="65">
        <v>343815</v>
      </c>
      <c r="D359" s="65">
        <v>128773</v>
      </c>
      <c r="E359" s="66">
        <v>0.53600000000000003</v>
      </c>
      <c r="F359" s="65">
        <v>14308</v>
      </c>
      <c r="G359" s="65">
        <v>42924</v>
      </c>
      <c r="H359" s="66">
        <v>0.72699999999999998</v>
      </c>
      <c r="I359" s="65">
        <v>11437</v>
      </c>
      <c r="J359" s="66">
        <v>0.92</v>
      </c>
      <c r="K359" s="65">
        <v>521235887</v>
      </c>
      <c r="L359" s="65">
        <v>1308</v>
      </c>
      <c r="M359" s="65">
        <v>398498</v>
      </c>
      <c r="N359" s="65">
        <v>151121</v>
      </c>
      <c r="O359" s="66">
        <v>0.504</v>
      </c>
      <c r="P359" s="65">
        <v>1668</v>
      </c>
      <c r="Q359" s="65">
        <v>1709</v>
      </c>
      <c r="R359" s="65">
        <v>1689</v>
      </c>
      <c r="S359" s="66">
        <v>1.103</v>
      </c>
      <c r="T359" s="66">
        <v>1.5449999999999999</v>
      </c>
      <c r="U359" s="66">
        <v>0.69399999999999995</v>
      </c>
      <c r="V359" s="65">
        <v>514715668</v>
      </c>
      <c r="W359" s="65">
        <v>527756106</v>
      </c>
      <c r="X359" s="65">
        <v>193067665</v>
      </c>
      <c r="Y359" s="65">
        <v>197667058</v>
      </c>
      <c r="Z359" s="65">
        <v>1535</v>
      </c>
      <c r="AA359" s="65">
        <v>1415</v>
      </c>
      <c r="AB359" s="67">
        <v>0.66549999999999998</v>
      </c>
      <c r="AC359" s="65">
        <v>55</v>
      </c>
      <c r="AD359" s="66">
        <v>0.1419</v>
      </c>
      <c r="AE359" s="66">
        <v>0.54500000000000004</v>
      </c>
      <c r="AF359" s="65">
        <v>1403</v>
      </c>
      <c r="AG359" s="65">
        <v>1383</v>
      </c>
      <c r="AH359" s="65">
        <v>1349</v>
      </c>
      <c r="AI359" s="65">
        <v>391220</v>
      </c>
      <c r="AJ359" s="66">
        <v>0.89700000000000002</v>
      </c>
      <c r="AK359" s="66">
        <v>0.77600000000000002</v>
      </c>
      <c r="AL359" s="66">
        <v>0.876</v>
      </c>
      <c r="AM359" s="66">
        <v>0.86099999999999999</v>
      </c>
      <c r="AN359" s="66">
        <v>0.86099999999999999</v>
      </c>
      <c r="AO359" s="66">
        <v>0.72399999999999998</v>
      </c>
      <c r="AP359" s="66">
        <v>0.76100000000000001</v>
      </c>
      <c r="AQ359" s="66">
        <v>0.76100000000000001</v>
      </c>
    </row>
    <row r="360" spans="1:43" x14ac:dyDescent="0.2">
      <c r="A360" s="61" t="s">
        <v>740</v>
      </c>
      <c r="B360" s="58" t="s">
        <v>741</v>
      </c>
      <c r="C360" s="65">
        <v>321335</v>
      </c>
      <c r="D360" s="65">
        <v>157461</v>
      </c>
      <c r="E360" s="66">
        <v>0.58199999999999996</v>
      </c>
      <c r="F360" s="65">
        <v>18641</v>
      </c>
      <c r="G360" s="65">
        <v>55923</v>
      </c>
      <c r="H360" s="66">
        <v>0.70399999999999996</v>
      </c>
      <c r="I360" s="65">
        <v>7937</v>
      </c>
      <c r="J360" s="66">
        <v>0.91300000000000003</v>
      </c>
      <c r="K360" s="65">
        <v>316108847</v>
      </c>
      <c r="L360" s="65">
        <v>823</v>
      </c>
      <c r="M360" s="65">
        <v>384093</v>
      </c>
      <c r="N360" s="65">
        <v>188839</v>
      </c>
      <c r="O360" s="66">
        <v>0.63</v>
      </c>
      <c r="P360" s="65">
        <v>970</v>
      </c>
      <c r="Q360" s="65">
        <v>985</v>
      </c>
      <c r="R360" s="65">
        <v>978</v>
      </c>
      <c r="S360" s="66">
        <v>1.103</v>
      </c>
      <c r="T360" s="66">
        <v>1.5089999999999999</v>
      </c>
      <c r="U360" s="66">
        <v>0.626</v>
      </c>
      <c r="V360" s="65">
        <v>315059362</v>
      </c>
      <c r="W360" s="65">
        <v>317158332</v>
      </c>
      <c r="X360" s="65">
        <v>217935058</v>
      </c>
      <c r="Y360" s="65">
        <v>155414851</v>
      </c>
      <c r="Z360" s="65">
        <v>987</v>
      </c>
      <c r="AA360" s="65">
        <v>812</v>
      </c>
      <c r="AB360" s="67">
        <v>0.5212</v>
      </c>
      <c r="AC360" s="65">
        <v>0</v>
      </c>
      <c r="AD360" s="66">
        <v>5.3600000000000002E-2</v>
      </c>
      <c r="AE360" s="66">
        <v>0.50900000000000001</v>
      </c>
      <c r="AF360" s="65">
        <v>811</v>
      </c>
      <c r="AG360" s="65">
        <v>800</v>
      </c>
      <c r="AH360" s="65">
        <v>868</v>
      </c>
      <c r="AI360" s="65">
        <v>365389</v>
      </c>
      <c r="AJ360" s="66">
        <v>0.83499999999999996</v>
      </c>
      <c r="AK360" s="66">
        <v>0.79900000000000004</v>
      </c>
      <c r="AL360" s="66">
        <v>0.89900000000000002</v>
      </c>
      <c r="AM360" s="66">
        <v>0.877</v>
      </c>
      <c r="AN360" s="66">
        <v>0.877</v>
      </c>
      <c r="AO360" s="66">
        <v>0.59</v>
      </c>
      <c r="AP360" s="66">
        <v>0.77700000000000002</v>
      </c>
      <c r="AQ360" s="66">
        <v>0.77700000000000002</v>
      </c>
    </row>
    <row r="361" spans="1:43" x14ac:dyDescent="0.2">
      <c r="A361" s="61" t="s">
        <v>742</v>
      </c>
      <c r="B361" s="58" t="s">
        <v>743</v>
      </c>
      <c r="C361" s="65">
        <v>339878</v>
      </c>
      <c r="D361" s="65">
        <v>177173</v>
      </c>
      <c r="E361" s="66">
        <v>0.63800000000000001</v>
      </c>
      <c r="F361" s="65">
        <v>12206</v>
      </c>
      <c r="G361" s="65">
        <v>36618</v>
      </c>
      <c r="H361" s="66">
        <v>0.67500000000000004</v>
      </c>
      <c r="I361" s="65">
        <v>10661</v>
      </c>
      <c r="J361" s="66">
        <v>0.90500000000000003</v>
      </c>
      <c r="K361" s="65">
        <v>2271201916</v>
      </c>
      <c r="L361" s="65">
        <v>5540</v>
      </c>
      <c r="M361" s="65">
        <v>409964</v>
      </c>
      <c r="N361" s="65">
        <v>215294</v>
      </c>
      <c r="O361" s="66">
        <v>0.71799999999999997</v>
      </c>
      <c r="P361" s="65">
        <v>6494</v>
      </c>
      <c r="Q361" s="65">
        <v>6565</v>
      </c>
      <c r="R361" s="65">
        <v>6530</v>
      </c>
      <c r="S361" s="66">
        <v>1.103</v>
      </c>
      <c r="T361" s="66">
        <v>1.2210000000000001</v>
      </c>
      <c r="U361" s="66">
        <v>0.58199999999999996</v>
      </c>
      <c r="V361" s="65">
        <v>2254342918</v>
      </c>
      <c r="W361" s="65">
        <v>2288060914</v>
      </c>
      <c r="X361" s="65">
        <v>1133664903</v>
      </c>
      <c r="Y361" s="65">
        <v>1192729189</v>
      </c>
      <c r="Z361" s="65">
        <v>6732</v>
      </c>
      <c r="AA361" s="65">
        <v>5454</v>
      </c>
      <c r="AB361" s="67">
        <v>0.28050000000000003</v>
      </c>
      <c r="AC361" s="65">
        <v>26</v>
      </c>
      <c r="AD361" s="66">
        <v>5.6500000000000002E-2</v>
      </c>
      <c r="AE361" s="66">
        <v>0.221</v>
      </c>
      <c r="AF361" s="65">
        <v>5678</v>
      </c>
      <c r="AG361" s="65">
        <v>5697</v>
      </c>
      <c r="AH361" s="65">
        <v>5883</v>
      </c>
      <c r="AI361" s="65">
        <v>388927</v>
      </c>
      <c r="AJ361" s="66">
        <v>0.79600000000000004</v>
      </c>
      <c r="AK361" s="66">
        <v>0.78300000000000003</v>
      </c>
      <c r="AL361" s="66">
        <v>0.88300000000000001</v>
      </c>
      <c r="AM361" s="66">
        <v>0.86199999999999999</v>
      </c>
      <c r="AN361" s="66">
        <v>0.86199999999999999</v>
      </c>
      <c r="AO361" s="66">
        <v>0.68400000000000005</v>
      </c>
      <c r="AP361" s="66">
        <v>0.76200000000000001</v>
      </c>
      <c r="AQ361" s="66">
        <v>0.76200000000000001</v>
      </c>
    </row>
    <row r="362" spans="1:43" x14ac:dyDescent="0.2">
      <c r="A362" s="61" t="s">
        <v>744</v>
      </c>
      <c r="B362" s="58" t="s">
        <v>745</v>
      </c>
      <c r="C362" s="65">
        <v>471078</v>
      </c>
      <c r="D362" s="65">
        <v>304383</v>
      </c>
      <c r="E362" s="66">
        <v>1.0129999999999999</v>
      </c>
      <c r="F362" s="65">
        <v>13631</v>
      </c>
      <c r="G362" s="65">
        <v>40893</v>
      </c>
      <c r="H362" s="66">
        <v>0.48399999999999999</v>
      </c>
      <c r="I362" s="65">
        <v>14968</v>
      </c>
      <c r="J362" s="66">
        <v>0.84899999999999998</v>
      </c>
      <c r="K362" s="65">
        <v>2292647024</v>
      </c>
      <c r="L362" s="65">
        <v>4244</v>
      </c>
      <c r="M362" s="65">
        <v>540209</v>
      </c>
      <c r="N362" s="65">
        <v>353369</v>
      </c>
      <c r="O362" s="66">
        <v>1.179</v>
      </c>
      <c r="P362" s="65">
        <v>4667</v>
      </c>
      <c r="Q362" s="65">
        <v>4773</v>
      </c>
      <c r="R362" s="65">
        <v>4720</v>
      </c>
      <c r="S362" s="66">
        <v>1.103</v>
      </c>
      <c r="T362" s="66">
        <v>1.125</v>
      </c>
      <c r="U362" s="66">
        <v>0.39400000000000002</v>
      </c>
      <c r="V362" s="65">
        <v>2264291644</v>
      </c>
      <c r="W362" s="65">
        <v>2321002405</v>
      </c>
      <c r="X362" s="65">
        <v>1460106943</v>
      </c>
      <c r="Y362" s="65">
        <v>1499698431</v>
      </c>
      <c r="Z362" s="65">
        <v>4927</v>
      </c>
      <c r="AA362" s="65">
        <v>4246</v>
      </c>
      <c r="AB362" s="67">
        <v>0.13850000000000001</v>
      </c>
      <c r="AC362" s="65">
        <v>42</v>
      </c>
      <c r="AD362" s="66">
        <v>4.6199999999999998E-2</v>
      </c>
      <c r="AE362" s="66">
        <v>0.125</v>
      </c>
      <c r="AF362" s="65">
        <v>4378</v>
      </c>
      <c r="AG362" s="65">
        <v>4534</v>
      </c>
      <c r="AH362" s="65">
        <v>4582</v>
      </c>
      <c r="AI362" s="65">
        <v>506547</v>
      </c>
      <c r="AJ362" s="66">
        <v>0.73099999999999998</v>
      </c>
      <c r="AK362" s="66">
        <v>0.71199999999999997</v>
      </c>
      <c r="AL362" s="66">
        <v>0.81200000000000006</v>
      </c>
      <c r="AM362" s="66">
        <v>0.79</v>
      </c>
      <c r="AN362" s="66">
        <v>0.79</v>
      </c>
      <c r="AO362" s="66">
        <v>0.70899999999999996</v>
      </c>
      <c r="AP362" s="66">
        <v>0.69</v>
      </c>
      <c r="AQ362" s="66">
        <v>0.70899999999999996</v>
      </c>
    </row>
    <row r="363" spans="1:43" x14ac:dyDescent="0.2">
      <c r="A363" s="61" t="s">
        <v>746</v>
      </c>
      <c r="B363" s="58" t="s">
        <v>747</v>
      </c>
      <c r="C363" s="65">
        <v>420611</v>
      </c>
      <c r="D363" s="65">
        <v>202767</v>
      </c>
      <c r="E363" s="66">
        <v>0.754</v>
      </c>
      <c r="F363" s="65">
        <v>13998</v>
      </c>
      <c r="G363" s="65">
        <v>41994</v>
      </c>
      <c r="H363" s="66">
        <v>0.61599999999999999</v>
      </c>
      <c r="I363" s="65">
        <v>13189</v>
      </c>
      <c r="J363" s="66">
        <v>0.88700000000000001</v>
      </c>
      <c r="K363" s="65">
        <v>774470078</v>
      </c>
      <c r="L363" s="65">
        <v>1545</v>
      </c>
      <c r="M363" s="65">
        <v>501275</v>
      </c>
      <c r="N363" s="65">
        <v>242270</v>
      </c>
      <c r="O363" s="66">
        <v>0.80800000000000005</v>
      </c>
      <c r="P363" s="65">
        <v>1735</v>
      </c>
      <c r="Q363" s="65">
        <v>1775</v>
      </c>
      <c r="R363" s="65">
        <v>1755</v>
      </c>
      <c r="S363" s="66">
        <v>1.103</v>
      </c>
      <c r="T363" s="66">
        <v>1.1990000000000001</v>
      </c>
      <c r="U363" s="66">
        <v>0.50800000000000001</v>
      </c>
      <c r="V363" s="65">
        <v>772490632</v>
      </c>
      <c r="W363" s="65">
        <v>776449524</v>
      </c>
      <c r="X363" s="65">
        <v>348709849</v>
      </c>
      <c r="Y363" s="65">
        <v>374308013</v>
      </c>
      <c r="Z363" s="65">
        <v>1846</v>
      </c>
      <c r="AA363" s="65">
        <v>1524</v>
      </c>
      <c r="AB363" s="67">
        <v>0.2389</v>
      </c>
      <c r="AC363" s="65">
        <v>6</v>
      </c>
      <c r="AD363" s="66">
        <v>4.9099999999999998E-2</v>
      </c>
      <c r="AE363" s="66">
        <v>0.19900000000000001</v>
      </c>
      <c r="AF363" s="65">
        <v>1526</v>
      </c>
      <c r="AG363" s="65">
        <v>1538</v>
      </c>
      <c r="AH363" s="65">
        <v>1670</v>
      </c>
      <c r="AI363" s="65">
        <v>464939</v>
      </c>
      <c r="AJ363" s="66">
        <v>0.754</v>
      </c>
      <c r="AK363" s="66">
        <v>0.78200000000000003</v>
      </c>
      <c r="AL363" s="66">
        <v>0.88200000000000001</v>
      </c>
      <c r="AM363" s="66">
        <v>0.81599999999999995</v>
      </c>
      <c r="AN363" s="66">
        <v>0.81599999999999995</v>
      </c>
      <c r="AO363" s="66">
        <v>0.68799999999999994</v>
      </c>
      <c r="AP363" s="66">
        <v>0.71599999999999997</v>
      </c>
      <c r="AQ363" s="66">
        <v>0.71599999999999997</v>
      </c>
    </row>
    <row r="364" spans="1:43" x14ac:dyDescent="0.2">
      <c r="A364" s="61" t="s">
        <v>748</v>
      </c>
      <c r="B364" s="58" t="s">
        <v>749</v>
      </c>
      <c r="C364" s="65">
        <v>353675</v>
      </c>
      <c r="D364" s="65">
        <v>159631</v>
      </c>
      <c r="E364" s="66">
        <v>0.61</v>
      </c>
      <c r="F364" s="65">
        <v>14838</v>
      </c>
      <c r="G364" s="65">
        <v>44514</v>
      </c>
      <c r="H364" s="66">
        <v>0.68899999999999995</v>
      </c>
      <c r="I364" s="65">
        <v>12652</v>
      </c>
      <c r="J364" s="66">
        <v>0.90900000000000003</v>
      </c>
      <c r="K364" s="65">
        <v>349077749</v>
      </c>
      <c r="L364" s="65">
        <v>814</v>
      </c>
      <c r="M364" s="65">
        <v>428842</v>
      </c>
      <c r="N364" s="65">
        <v>193557</v>
      </c>
      <c r="O364" s="66">
        <v>0.64500000000000002</v>
      </c>
      <c r="P364" s="65">
        <v>916</v>
      </c>
      <c r="Q364" s="65">
        <v>1009</v>
      </c>
      <c r="R364" s="65">
        <v>963</v>
      </c>
      <c r="S364" s="66">
        <v>1.103</v>
      </c>
      <c r="T364" s="66">
        <v>1.3879999999999999</v>
      </c>
      <c r="U364" s="66">
        <v>0.59699999999999998</v>
      </c>
      <c r="V364" s="65">
        <v>352159192</v>
      </c>
      <c r="W364" s="65">
        <v>349077749</v>
      </c>
      <c r="X364" s="65">
        <v>153288308</v>
      </c>
      <c r="Y364" s="65">
        <v>157556054</v>
      </c>
      <c r="Z364" s="65">
        <v>987</v>
      </c>
      <c r="AA364" s="65">
        <v>795</v>
      </c>
      <c r="AB364" s="67">
        <v>0.4909</v>
      </c>
      <c r="AC364" s="65">
        <v>15</v>
      </c>
      <c r="AD364" s="66">
        <v>4.2299999999999997E-2</v>
      </c>
      <c r="AE364" s="66">
        <v>0.38800000000000001</v>
      </c>
      <c r="AF364" s="65">
        <v>792</v>
      </c>
      <c r="AG364" s="65">
        <v>833</v>
      </c>
      <c r="AH364" s="65">
        <v>865</v>
      </c>
      <c r="AI364" s="65">
        <v>403558</v>
      </c>
      <c r="AJ364" s="66">
        <v>0.78800000000000003</v>
      </c>
      <c r="AK364" s="66">
        <v>0.80200000000000005</v>
      </c>
      <c r="AL364" s="66">
        <v>0.90200000000000002</v>
      </c>
      <c r="AM364" s="66">
        <v>0.85399999999999998</v>
      </c>
      <c r="AN364" s="66">
        <v>0.85399999999999998</v>
      </c>
      <c r="AO364" s="66">
        <v>0.72399999999999998</v>
      </c>
      <c r="AP364" s="66">
        <v>0.754</v>
      </c>
      <c r="AQ364" s="66">
        <v>0.754</v>
      </c>
    </row>
    <row r="365" spans="1:43" x14ac:dyDescent="0.2">
      <c r="A365" s="61" t="s">
        <v>750</v>
      </c>
      <c r="B365" s="58" t="s">
        <v>751</v>
      </c>
      <c r="C365" s="65">
        <v>355926</v>
      </c>
      <c r="D365" s="65">
        <v>159495</v>
      </c>
      <c r="E365" s="66">
        <v>0.61199999999999999</v>
      </c>
      <c r="F365" s="65">
        <v>14217</v>
      </c>
      <c r="G365" s="65">
        <v>42651</v>
      </c>
      <c r="H365" s="66">
        <v>0.68799999999999994</v>
      </c>
      <c r="I365" s="65">
        <v>12486</v>
      </c>
      <c r="J365" s="66">
        <v>0.90900000000000003</v>
      </c>
      <c r="K365" s="65">
        <v>3007517358</v>
      </c>
      <c r="L365" s="65">
        <v>6969</v>
      </c>
      <c r="M365" s="65">
        <v>431556</v>
      </c>
      <c r="N365" s="65">
        <v>193595</v>
      </c>
      <c r="O365" s="66">
        <v>0.64500000000000002</v>
      </c>
      <c r="P365" s="65">
        <v>8219</v>
      </c>
      <c r="Q365" s="65">
        <v>8246</v>
      </c>
      <c r="R365" s="65">
        <v>8233</v>
      </c>
      <c r="S365" s="66">
        <v>1.103</v>
      </c>
      <c r="T365" s="66">
        <v>1.3340000000000001</v>
      </c>
      <c r="U365" s="66">
        <v>0.59599999999999997</v>
      </c>
      <c r="V365" s="65">
        <v>3004251457</v>
      </c>
      <c r="W365" s="65">
        <v>3010783260</v>
      </c>
      <c r="X365" s="65">
        <v>1314571417</v>
      </c>
      <c r="Y365" s="65">
        <v>1349168607</v>
      </c>
      <c r="Z365" s="65">
        <v>8459</v>
      </c>
      <c r="AA365" s="65">
        <v>7017</v>
      </c>
      <c r="AB365" s="67">
        <v>0.41639999999999999</v>
      </c>
      <c r="AC365" s="65">
        <v>175</v>
      </c>
      <c r="AD365" s="66">
        <v>7.9200000000000007E-2</v>
      </c>
      <c r="AE365" s="66">
        <v>0.33400000000000002</v>
      </c>
      <c r="AF365" s="65">
        <v>7003</v>
      </c>
      <c r="AG365" s="65">
        <v>7293</v>
      </c>
      <c r="AH365" s="65">
        <v>7382</v>
      </c>
      <c r="AI365" s="65">
        <v>407854</v>
      </c>
      <c r="AJ365" s="66">
        <v>0.78500000000000003</v>
      </c>
      <c r="AK365" s="66">
        <v>0.76100000000000001</v>
      </c>
      <c r="AL365" s="66">
        <v>0.86099999999999999</v>
      </c>
      <c r="AM365" s="66">
        <v>0.85099999999999998</v>
      </c>
      <c r="AN365" s="66">
        <v>0.85099999999999998</v>
      </c>
      <c r="AO365" s="66">
        <v>0.72699999999999998</v>
      </c>
      <c r="AP365" s="66">
        <v>0.751</v>
      </c>
      <c r="AQ365" s="66">
        <v>0.751</v>
      </c>
    </row>
    <row r="366" spans="1:43" x14ac:dyDescent="0.2">
      <c r="A366" s="61" t="s">
        <v>752</v>
      </c>
      <c r="B366" s="58" t="s">
        <v>753</v>
      </c>
      <c r="C366" s="65">
        <v>282323</v>
      </c>
      <c r="D366" s="65">
        <v>113696</v>
      </c>
      <c r="E366" s="66">
        <v>0.45700000000000002</v>
      </c>
      <c r="F366" s="65">
        <v>17257</v>
      </c>
      <c r="G366" s="65">
        <v>51771</v>
      </c>
      <c r="H366" s="66">
        <v>0.76700000000000002</v>
      </c>
      <c r="I366" s="65">
        <v>10955</v>
      </c>
      <c r="J366" s="66">
        <v>0.93200000000000005</v>
      </c>
      <c r="K366" s="65">
        <v>171406834</v>
      </c>
      <c r="L366" s="65">
        <v>525</v>
      </c>
      <c r="M366" s="65">
        <v>326489</v>
      </c>
      <c r="N366" s="65">
        <v>132103</v>
      </c>
      <c r="O366" s="66">
        <v>0.44</v>
      </c>
      <c r="P366" s="65">
        <v>462</v>
      </c>
      <c r="Q366" s="65">
        <v>438</v>
      </c>
      <c r="R366" s="65">
        <v>462</v>
      </c>
      <c r="S366" s="66">
        <v>1.103</v>
      </c>
      <c r="T366" s="66">
        <v>1.583</v>
      </c>
      <c r="U366" s="66">
        <v>0.78900000000000003</v>
      </c>
      <c r="V366" s="65">
        <v>170596073</v>
      </c>
      <c r="W366" s="65">
        <v>172217596</v>
      </c>
      <c r="X366" s="65">
        <v>68459409</v>
      </c>
      <c r="Y366" s="65">
        <v>69354582</v>
      </c>
      <c r="Z366" s="65">
        <v>610</v>
      </c>
      <c r="AA366" s="65">
        <v>394</v>
      </c>
      <c r="AB366" s="67">
        <v>0.62839999999999996</v>
      </c>
      <c r="AC366" s="65">
        <v>60</v>
      </c>
      <c r="AD366" s="66">
        <v>0.14849999999999999</v>
      </c>
      <c r="AE366" s="66">
        <v>0.58299999999999996</v>
      </c>
      <c r="AF366" s="65">
        <v>383</v>
      </c>
      <c r="AG366" s="65">
        <v>558</v>
      </c>
      <c r="AH366" s="65">
        <v>552</v>
      </c>
      <c r="AI366" s="65">
        <v>311988</v>
      </c>
      <c r="AJ366" s="66">
        <v>0.9</v>
      </c>
      <c r="AK366" s="66">
        <v>0.81</v>
      </c>
      <c r="AL366" s="66">
        <v>0.91</v>
      </c>
      <c r="AM366" s="66">
        <v>0.91</v>
      </c>
      <c r="AN366" s="66">
        <v>0.91</v>
      </c>
      <c r="AO366" s="66">
        <v>0.76900000000000002</v>
      </c>
      <c r="AP366" s="66">
        <v>0.81</v>
      </c>
      <c r="AQ366" s="66">
        <v>0.81</v>
      </c>
    </row>
    <row r="367" spans="1:43" x14ac:dyDescent="0.2">
      <c r="A367" s="61" t="s">
        <v>754</v>
      </c>
      <c r="B367" s="58" t="s">
        <v>755</v>
      </c>
      <c r="C367" s="65">
        <v>1094177</v>
      </c>
      <c r="D367" s="65">
        <v>373740</v>
      </c>
      <c r="E367" s="66">
        <v>1.629</v>
      </c>
      <c r="F367" s="65">
        <v>15019</v>
      </c>
      <c r="G367" s="65">
        <v>45057</v>
      </c>
      <c r="H367" s="66">
        <v>0.25</v>
      </c>
      <c r="I367" s="65">
        <v>20212</v>
      </c>
      <c r="J367" s="66">
        <v>0.75600000000000001</v>
      </c>
      <c r="K367" s="65">
        <v>1652392134</v>
      </c>
      <c r="L367" s="65">
        <v>1299</v>
      </c>
      <c r="M367" s="65">
        <v>1272049</v>
      </c>
      <c r="N367" s="65">
        <v>437037</v>
      </c>
      <c r="O367" s="66">
        <v>1.458</v>
      </c>
      <c r="P367" s="65">
        <v>1434</v>
      </c>
      <c r="Q367" s="65">
        <v>1517</v>
      </c>
      <c r="R367" s="65">
        <v>1476</v>
      </c>
      <c r="S367" s="66">
        <v>1.103</v>
      </c>
      <c r="T367" s="66">
        <v>1.2689999999999999</v>
      </c>
      <c r="U367" s="66">
        <v>0.222</v>
      </c>
      <c r="V367" s="65">
        <v>1642729359</v>
      </c>
      <c r="W367" s="65">
        <v>1662054909</v>
      </c>
      <c r="X367" s="65">
        <v>541336296</v>
      </c>
      <c r="Y367" s="65">
        <v>567711419</v>
      </c>
      <c r="Z367" s="65">
        <v>1519</v>
      </c>
      <c r="AA367" s="65">
        <v>1297</v>
      </c>
      <c r="AB367" s="67">
        <v>0.12330000000000001</v>
      </c>
      <c r="AC367" s="65">
        <v>3</v>
      </c>
      <c r="AD367" s="66">
        <v>4.07E-2</v>
      </c>
      <c r="AE367" s="66">
        <v>0.26900000000000002</v>
      </c>
      <c r="AF367" s="65">
        <v>1297</v>
      </c>
      <c r="AG367" s="65">
        <v>1295</v>
      </c>
      <c r="AH367" s="65">
        <v>1407</v>
      </c>
      <c r="AI367" s="65">
        <v>1181275</v>
      </c>
      <c r="AJ367" s="66">
        <v>0.36899999999999999</v>
      </c>
      <c r="AK367" s="66">
        <v>0.629</v>
      </c>
      <c r="AL367" s="66">
        <v>0.72899999999999998</v>
      </c>
      <c r="AM367" s="66">
        <v>0.629</v>
      </c>
      <c r="AN367" s="66">
        <v>0.629</v>
      </c>
      <c r="AO367" s="66">
        <v>0.48099999999999998</v>
      </c>
      <c r="AP367" s="66">
        <v>0.27700000000000002</v>
      </c>
      <c r="AQ367" s="66">
        <v>0.48099999999999998</v>
      </c>
    </row>
    <row r="368" spans="1:43" x14ac:dyDescent="0.2">
      <c r="A368" s="61" t="s">
        <v>756</v>
      </c>
      <c r="B368" s="58" t="s">
        <v>757</v>
      </c>
      <c r="C368" s="65">
        <v>175404</v>
      </c>
      <c r="D368" s="65">
        <v>70491</v>
      </c>
      <c r="E368" s="66">
        <v>0.28399999999999997</v>
      </c>
      <c r="F368" s="65">
        <v>13515</v>
      </c>
      <c r="G368" s="65">
        <v>40545</v>
      </c>
      <c r="H368" s="66">
        <v>0.85599999999999998</v>
      </c>
      <c r="I368" s="65">
        <v>3158</v>
      </c>
      <c r="J368" s="66">
        <v>0.95799999999999996</v>
      </c>
      <c r="K368" s="65">
        <v>4674031115</v>
      </c>
      <c r="L368" s="65">
        <v>21083</v>
      </c>
      <c r="M368" s="65">
        <v>221696</v>
      </c>
      <c r="N368" s="65">
        <v>89438</v>
      </c>
      <c r="O368" s="66">
        <v>0.29799999999999999</v>
      </c>
      <c r="P368" s="65">
        <v>26212</v>
      </c>
      <c r="Q368" s="65">
        <v>26462</v>
      </c>
      <c r="R368" s="65">
        <v>26337</v>
      </c>
      <c r="S368" s="66">
        <v>1.103</v>
      </c>
      <c r="T368" s="66">
        <v>1.8660000000000001</v>
      </c>
      <c r="U368" s="66">
        <v>0.9</v>
      </c>
      <c r="V368" s="65">
        <v>4655998082</v>
      </c>
      <c r="W368" s="65">
        <v>4692064149</v>
      </c>
      <c r="X368" s="65">
        <v>1854638963</v>
      </c>
      <c r="Y368" s="65">
        <v>1885634380</v>
      </c>
      <c r="Z368" s="65">
        <v>26750</v>
      </c>
      <c r="AA368" s="65">
        <v>21265</v>
      </c>
      <c r="AB368" s="67">
        <v>0.85719999999999996</v>
      </c>
      <c r="AC368" s="65">
        <v>3450</v>
      </c>
      <c r="AD368" s="66">
        <v>0.3503</v>
      </c>
      <c r="AE368" s="66">
        <v>0.86599999999999999</v>
      </c>
      <c r="AF368" s="65">
        <v>21874</v>
      </c>
      <c r="AG368" s="65">
        <v>22465</v>
      </c>
      <c r="AH368" s="65">
        <v>21215</v>
      </c>
      <c r="AI368" s="65">
        <v>221167</v>
      </c>
      <c r="AJ368" s="66">
        <v>0.9</v>
      </c>
      <c r="AK368" s="66">
        <v>0.86599999999999999</v>
      </c>
      <c r="AL368" s="66">
        <v>0.95</v>
      </c>
      <c r="AM368" s="66">
        <v>0.95</v>
      </c>
      <c r="AN368" s="66">
        <v>0.98</v>
      </c>
      <c r="AO368" s="66">
        <v>0.59399999999999997</v>
      </c>
      <c r="AP368" s="66">
        <v>0.86499999999999999</v>
      </c>
      <c r="AQ368" s="66">
        <v>0</v>
      </c>
    </row>
    <row r="369" spans="1:43" x14ac:dyDescent="0.2">
      <c r="A369" s="61" t="s">
        <v>758</v>
      </c>
      <c r="B369" s="58" t="s">
        <v>759</v>
      </c>
      <c r="C369" s="65">
        <v>495132</v>
      </c>
      <c r="D369" s="65">
        <v>180791</v>
      </c>
      <c r="E369" s="66">
        <v>0.76200000000000001</v>
      </c>
      <c r="F369" s="65">
        <v>15271</v>
      </c>
      <c r="G369" s="65">
        <v>45813</v>
      </c>
      <c r="H369" s="66">
        <v>0.61199999999999999</v>
      </c>
      <c r="I369" s="65">
        <v>12227</v>
      </c>
      <c r="J369" s="66">
        <v>0.88600000000000001</v>
      </c>
      <c r="K369" s="65">
        <v>460244056</v>
      </c>
      <c r="L369" s="65">
        <v>771</v>
      </c>
      <c r="M369" s="65">
        <v>596944</v>
      </c>
      <c r="N369" s="65">
        <v>220185</v>
      </c>
      <c r="O369" s="66">
        <v>0.73399999999999999</v>
      </c>
      <c r="P369" s="65">
        <v>883</v>
      </c>
      <c r="Q369" s="65">
        <v>959</v>
      </c>
      <c r="R369" s="65">
        <v>921</v>
      </c>
      <c r="S369" s="66">
        <v>1.103</v>
      </c>
      <c r="T369" s="66">
        <v>1.581</v>
      </c>
      <c r="U369" s="66">
        <v>0.501</v>
      </c>
      <c r="V369" s="65">
        <v>455558833</v>
      </c>
      <c r="W369" s="65">
        <v>464929279</v>
      </c>
      <c r="X369" s="65">
        <v>162855821</v>
      </c>
      <c r="Y369" s="65">
        <v>169762876</v>
      </c>
      <c r="Z369" s="65">
        <v>939</v>
      </c>
      <c r="AA369" s="65">
        <v>845</v>
      </c>
      <c r="AB369" s="67">
        <v>0.35470000000000002</v>
      </c>
      <c r="AC369" s="65">
        <v>9</v>
      </c>
      <c r="AD369" s="66">
        <v>9.8699999999999996E-2</v>
      </c>
      <c r="AE369" s="66">
        <v>0.58099999999999996</v>
      </c>
      <c r="AF369" s="65">
        <v>845</v>
      </c>
      <c r="AG369" s="65">
        <v>860</v>
      </c>
      <c r="AH369" s="65">
        <v>827</v>
      </c>
      <c r="AI369" s="65">
        <v>562187</v>
      </c>
      <c r="AJ369" s="66">
        <v>0.73</v>
      </c>
      <c r="AK369" s="66">
        <v>0.77800000000000002</v>
      </c>
      <c r="AL369" s="66">
        <v>0.878</v>
      </c>
      <c r="AM369" s="66">
        <v>0.75600000000000001</v>
      </c>
      <c r="AN369" s="66">
        <v>0.75600000000000001</v>
      </c>
      <c r="AO369" s="66">
        <v>0.63900000000000001</v>
      </c>
      <c r="AP369" s="66">
        <v>0.65600000000000003</v>
      </c>
      <c r="AQ369" s="66">
        <v>0.65600000000000003</v>
      </c>
    </row>
    <row r="370" spans="1:43" x14ac:dyDescent="0.2">
      <c r="A370" s="61" t="s">
        <v>760</v>
      </c>
      <c r="B370" s="58" t="s">
        <v>761</v>
      </c>
      <c r="C370" s="65">
        <v>561163</v>
      </c>
      <c r="D370" s="65">
        <v>184907</v>
      </c>
      <c r="E370" s="66">
        <v>0.82</v>
      </c>
      <c r="F370" s="65">
        <v>13568</v>
      </c>
      <c r="G370" s="65">
        <v>40704</v>
      </c>
      <c r="H370" s="66">
        <v>0.58199999999999996</v>
      </c>
      <c r="I370" s="65">
        <v>13873</v>
      </c>
      <c r="J370" s="66">
        <v>0.877</v>
      </c>
      <c r="K370" s="65">
        <v>2312453624</v>
      </c>
      <c r="L370" s="65">
        <v>3324</v>
      </c>
      <c r="M370" s="65">
        <v>695684</v>
      </c>
      <c r="N370" s="65">
        <v>233080</v>
      </c>
      <c r="O370" s="66">
        <v>0.77700000000000002</v>
      </c>
      <c r="P370" s="65">
        <v>4079</v>
      </c>
      <c r="Q370" s="65">
        <v>4084</v>
      </c>
      <c r="R370" s="65">
        <v>4082</v>
      </c>
      <c r="S370" s="66">
        <v>1.141</v>
      </c>
      <c r="T370" s="66">
        <v>1.298</v>
      </c>
      <c r="U370" s="66">
        <v>0.47699999999999998</v>
      </c>
      <c r="V370" s="65">
        <v>2273633346</v>
      </c>
      <c r="W370" s="65">
        <v>2351273902</v>
      </c>
      <c r="X370" s="65">
        <v>719357110</v>
      </c>
      <c r="Y370" s="65">
        <v>774761144</v>
      </c>
      <c r="Z370" s="65">
        <v>4190</v>
      </c>
      <c r="AA370" s="65">
        <v>3406</v>
      </c>
      <c r="AB370" s="67">
        <v>0.38269999999999998</v>
      </c>
      <c r="AC370" s="65">
        <v>39</v>
      </c>
      <c r="AD370" s="66">
        <v>6.7799999999999999E-2</v>
      </c>
      <c r="AE370" s="66">
        <v>0.29799999999999999</v>
      </c>
      <c r="AF370" s="65">
        <v>3574</v>
      </c>
      <c r="AG370" s="65">
        <v>3490</v>
      </c>
      <c r="AH370" s="65">
        <v>3573</v>
      </c>
      <c r="AI370" s="65">
        <v>658067</v>
      </c>
      <c r="AJ370" s="66">
        <v>0.64700000000000002</v>
      </c>
      <c r="AK370" s="66">
        <v>0.73199999999999998</v>
      </c>
      <c r="AL370" s="66">
        <v>0.83199999999999996</v>
      </c>
      <c r="AM370" s="66">
        <v>0.73199999999999998</v>
      </c>
      <c r="AN370" s="66">
        <v>0.73199999999999998</v>
      </c>
      <c r="AO370" s="66">
        <v>0.59599999999999997</v>
      </c>
      <c r="AP370" s="66">
        <v>0.59799999999999998</v>
      </c>
      <c r="AQ370" s="66">
        <v>0.59799999999999998</v>
      </c>
    </row>
    <row r="371" spans="1:43" x14ac:dyDescent="0.2">
      <c r="A371" s="61" t="s">
        <v>762</v>
      </c>
      <c r="B371" s="58" t="s">
        <v>763</v>
      </c>
      <c r="C371" s="65">
        <v>399621</v>
      </c>
      <c r="D371" s="65">
        <v>157403</v>
      </c>
      <c r="E371" s="66">
        <v>0.63900000000000001</v>
      </c>
      <c r="F371" s="65">
        <v>13461</v>
      </c>
      <c r="G371" s="65">
        <v>40383</v>
      </c>
      <c r="H371" s="66">
        <v>0.67500000000000004</v>
      </c>
      <c r="I371" s="65">
        <v>12014</v>
      </c>
      <c r="J371" s="66">
        <v>0.90500000000000003</v>
      </c>
      <c r="K371" s="65">
        <v>428793761</v>
      </c>
      <c r="L371" s="65">
        <v>874</v>
      </c>
      <c r="M371" s="65">
        <v>490610</v>
      </c>
      <c r="N371" s="65">
        <v>193242</v>
      </c>
      <c r="O371" s="66">
        <v>0.64400000000000002</v>
      </c>
      <c r="P371" s="65">
        <v>988</v>
      </c>
      <c r="Q371" s="65">
        <v>1021</v>
      </c>
      <c r="R371" s="65">
        <v>1005</v>
      </c>
      <c r="S371" s="66">
        <v>1.141</v>
      </c>
      <c r="T371" s="66">
        <v>1.5089999999999999</v>
      </c>
      <c r="U371" s="66">
        <v>0.57499999999999996</v>
      </c>
      <c r="V371" s="65">
        <v>429015843</v>
      </c>
      <c r="W371" s="65">
        <v>428793761</v>
      </c>
      <c r="X371" s="65">
        <v>172061133</v>
      </c>
      <c r="Y371" s="65">
        <v>168894326</v>
      </c>
      <c r="Z371" s="65">
        <v>1073</v>
      </c>
      <c r="AA371" s="65">
        <v>833</v>
      </c>
      <c r="AB371" s="67">
        <v>0.37290000000000001</v>
      </c>
      <c r="AC371" s="65">
        <v>7</v>
      </c>
      <c r="AD371" s="66">
        <v>2.2499999999999999E-2</v>
      </c>
      <c r="AE371" s="66">
        <v>0.50900000000000001</v>
      </c>
      <c r="AF371" s="65">
        <v>836</v>
      </c>
      <c r="AG371" s="65">
        <v>857</v>
      </c>
      <c r="AH371" s="65">
        <v>943</v>
      </c>
      <c r="AI371" s="65">
        <v>454712</v>
      </c>
      <c r="AJ371" s="66">
        <v>0.78400000000000003</v>
      </c>
      <c r="AK371" s="66">
        <v>0.77200000000000002</v>
      </c>
      <c r="AL371" s="66">
        <v>0.872</v>
      </c>
      <c r="AM371" s="66">
        <v>0.82199999999999995</v>
      </c>
      <c r="AN371" s="66">
        <v>0.82199999999999995</v>
      </c>
      <c r="AO371" s="66">
        <v>0.65900000000000003</v>
      </c>
      <c r="AP371" s="66">
        <v>0.72199999999999998</v>
      </c>
      <c r="AQ371" s="66">
        <v>0.72199999999999998</v>
      </c>
    </row>
    <row r="372" spans="1:43" x14ac:dyDescent="0.2">
      <c r="A372" s="61" t="s">
        <v>764</v>
      </c>
      <c r="B372" s="58" t="s">
        <v>765</v>
      </c>
      <c r="C372" s="65">
        <v>344588</v>
      </c>
      <c r="D372" s="65">
        <v>131931</v>
      </c>
      <c r="E372" s="66">
        <v>0.54300000000000004</v>
      </c>
      <c r="F372" s="65">
        <v>15328</v>
      </c>
      <c r="G372" s="65">
        <v>45984</v>
      </c>
      <c r="H372" s="66">
        <v>0.72399999999999998</v>
      </c>
      <c r="I372" s="65">
        <v>9650</v>
      </c>
      <c r="J372" s="66">
        <v>0.91900000000000004</v>
      </c>
      <c r="K372" s="65">
        <v>880102277</v>
      </c>
      <c r="L372" s="65">
        <v>2123</v>
      </c>
      <c r="M372" s="65">
        <v>414555</v>
      </c>
      <c r="N372" s="65">
        <v>161325</v>
      </c>
      <c r="O372" s="66">
        <v>0.53800000000000003</v>
      </c>
      <c r="P372" s="65">
        <v>2512</v>
      </c>
      <c r="Q372" s="65">
        <v>2645</v>
      </c>
      <c r="R372" s="65">
        <v>2579</v>
      </c>
      <c r="S372" s="66">
        <v>1.141</v>
      </c>
      <c r="T372" s="66">
        <v>1.6279999999999999</v>
      </c>
      <c r="U372" s="66">
        <v>0.71399999999999997</v>
      </c>
      <c r="V372" s="65">
        <v>865652425</v>
      </c>
      <c r="W372" s="65">
        <v>894552129</v>
      </c>
      <c r="X372" s="65">
        <v>347497873</v>
      </c>
      <c r="Y372" s="65">
        <v>342494655</v>
      </c>
      <c r="Z372" s="65">
        <v>2596</v>
      </c>
      <c r="AA372" s="65">
        <v>2079</v>
      </c>
      <c r="AB372" s="67">
        <v>0.6633</v>
      </c>
      <c r="AC372" s="65">
        <v>260</v>
      </c>
      <c r="AD372" s="66">
        <v>0.20680000000000001</v>
      </c>
      <c r="AE372" s="66">
        <v>0.628</v>
      </c>
      <c r="AF372" s="65">
        <v>2195</v>
      </c>
      <c r="AG372" s="65">
        <v>2182</v>
      </c>
      <c r="AH372" s="65">
        <v>2194</v>
      </c>
      <c r="AI372" s="65">
        <v>407726</v>
      </c>
      <c r="AJ372" s="66">
        <v>0.88700000000000001</v>
      </c>
      <c r="AK372" s="66">
        <v>0.79400000000000004</v>
      </c>
      <c r="AL372" s="66">
        <v>0.89400000000000002</v>
      </c>
      <c r="AM372" s="66">
        <v>0.85099999999999998</v>
      </c>
      <c r="AN372" s="66">
        <v>0.88800000000000001</v>
      </c>
      <c r="AO372" s="66">
        <v>0.64500000000000002</v>
      </c>
      <c r="AP372" s="66">
        <v>0.751</v>
      </c>
      <c r="AQ372" s="66">
        <v>0.751</v>
      </c>
    </row>
    <row r="373" spans="1:43" x14ac:dyDescent="0.2">
      <c r="A373" s="61" t="s">
        <v>766</v>
      </c>
      <c r="B373" s="58" t="s">
        <v>767</v>
      </c>
      <c r="C373" s="65">
        <v>684364</v>
      </c>
      <c r="D373" s="65">
        <v>146983</v>
      </c>
      <c r="E373" s="66">
        <v>0.83</v>
      </c>
      <c r="F373" s="65">
        <v>15227</v>
      </c>
      <c r="G373" s="65">
        <v>45681</v>
      </c>
      <c r="H373" s="66">
        <v>0.57699999999999996</v>
      </c>
      <c r="I373" s="65">
        <v>12508</v>
      </c>
      <c r="J373" s="66">
        <v>0.876</v>
      </c>
      <c r="K373" s="65">
        <v>1018562305</v>
      </c>
      <c r="L373" s="65">
        <v>1175</v>
      </c>
      <c r="M373" s="65">
        <v>866861</v>
      </c>
      <c r="N373" s="65">
        <v>191516</v>
      </c>
      <c r="O373" s="66">
        <v>0.63900000000000001</v>
      </c>
      <c r="P373" s="65">
        <v>1501</v>
      </c>
      <c r="Q373" s="65">
        <v>1461</v>
      </c>
      <c r="R373" s="65">
        <v>1501</v>
      </c>
      <c r="S373" s="66">
        <v>1.141</v>
      </c>
      <c r="T373" s="66">
        <v>1.7490000000000001</v>
      </c>
      <c r="U373" s="66">
        <v>0.47599999999999998</v>
      </c>
      <c r="V373" s="65">
        <v>989362095</v>
      </c>
      <c r="W373" s="65">
        <v>1047762516</v>
      </c>
      <c r="X373" s="65">
        <v>207439148</v>
      </c>
      <c r="Y373" s="65">
        <v>225031384</v>
      </c>
      <c r="Z373" s="65">
        <v>1531</v>
      </c>
      <c r="AA373" s="65">
        <v>1175</v>
      </c>
      <c r="AB373" s="67">
        <v>0.53129999999999999</v>
      </c>
      <c r="AC373" s="65">
        <v>2</v>
      </c>
      <c r="AD373" s="66">
        <v>7.5800000000000006E-2</v>
      </c>
      <c r="AE373" s="66">
        <v>0.749</v>
      </c>
      <c r="AF373" s="65">
        <v>1178</v>
      </c>
      <c r="AG373" s="65">
        <v>1205</v>
      </c>
      <c r="AH373" s="65">
        <v>1255</v>
      </c>
      <c r="AI373" s="65">
        <v>834870</v>
      </c>
      <c r="AJ373" s="66">
        <v>0.64500000000000002</v>
      </c>
      <c r="AK373" s="66">
        <v>0.71799999999999997</v>
      </c>
      <c r="AL373" s="66">
        <v>0.81799999999999995</v>
      </c>
      <c r="AM373" s="66">
        <v>0.71799999999999997</v>
      </c>
      <c r="AN373" s="66">
        <v>0.71799999999999997</v>
      </c>
      <c r="AO373" s="66">
        <v>0.433</v>
      </c>
      <c r="AP373" s="66">
        <v>0.48899999999999999</v>
      </c>
      <c r="AQ373" s="66">
        <v>0.48899999999999999</v>
      </c>
    </row>
    <row r="374" spans="1:43" x14ac:dyDescent="0.2">
      <c r="A374" s="61" t="s">
        <v>768</v>
      </c>
      <c r="B374" s="58" t="s">
        <v>769</v>
      </c>
      <c r="C374" s="65">
        <v>284886</v>
      </c>
      <c r="D374" s="65">
        <v>127627</v>
      </c>
      <c r="E374" s="66">
        <v>0.49</v>
      </c>
      <c r="F374" s="65">
        <v>13465</v>
      </c>
      <c r="G374" s="65">
        <v>40395</v>
      </c>
      <c r="H374" s="66">
        <v>0.751</v>
      </c>
      <c r="I374" s="65">
        <v>9579</v>
      </c>
      <c r="J374" s="66">
        <v>0.92700000000000005</v>
      </c>
      <c r="K374" s="65">
        <v>274774321</v>
      </c>
      <c r="L374" s="65">
        <v>806</v>
      </c>
      <c r="M374" s="65">
        <v>340911</v>
      </c>
      <c r="N374" s="65">
        <v>154070</v>
      </c>
      <c r="O374" s="66">
        <v>0.51400000000000001</v>
      </c>
      <c r="P374" s="65">
        <v>941</v>
      </c>
      <c r="Q374" s="65">
        <v>931</v>
      </c>
      <c r="R374" s="65">
        <v>941</v>
      </c>
      <c r="S374" s="66">
        <v>1.141</v>
      </c>
      <c r="T374" s="66">
        <v>1.4339999999999999</v>
      </c>
      <c r="U374" s="66">
        <v>0.752</v>
      </c>
      <c r="V374" s="65">
        <v>272354051</v>
      </c>
      <c r="W374" s="65">
        <v>277194592</v>
      </c>
      <c r="X374" s="65">
        <v>120426276</v>
      </c>
      <c r="Y374" s="65">
        <v>124181164</v>
      </c>
      <c r="Z374" s="65">
        <v>973</v>
      </c>
      <c r="AA374" s="65">
        <v>789</v>
      </c>
      <c r="AB374" s="67">
        <v>0.51719999999999999</v>
      </c>
      <c r="AC374" s="65">
        <v>8</v>
      </c>
      <c r="AD374" s="66">
        <v>8.0799999999999997E-2</v>
      </c>
      <c r="AE374" s="66">
        <v>0.434</v>
      </c>
      <c r="AF374" s="65">
        <v>793</v>
      </c>
      <c r="AG374" s="65">
        <v>807</v>
      </c>
      <c r="AH374" s="65">
        <v>856</v>
      </c>
      <c r="AI374" s="65">
        <v>323825</v>
      </c>
      <c r="AJ374" s="66">
        <v>0.9</v>
      </c>
      <c r="AK374" s="66">
        <v>0.82299999999999995</v>
      </c>
      <c r="AL374" s="66">
        <v>0.92300000000000004</v>
      </c>
      <c r="AM374" s="66">
        <v>0.90200000000000002</v>
      </c>
      <c r="AN374" s="66">
        <v>0.90200000000000002</v>
      </c>
      <c r="AO374" s="66">
        <v>0.70699999999999996</v>
      </c>
      <c r="AP374" s="66">
        <v>0.80200000000000005</v>
      </c>
      <c r="AQ374" s="66">
        <v>0.80200000000000005</v>
      </c>
    </row>
    <row r="375" spans="1:43" x14ac:dyDescent="0.2">
      <c r="A375" s="61" t="s">
        <v>770</v>
      </c>
      <c r="B375" s="58" t="s">
        <v>771</v>
      </c>
      <c r="C375" s="65">
        <v>858479</v>
      </c>
      <c r="D375" s="65">
        <v>174402</v>
      </c>
      <c r="E375" s="66">
        <v>1.0189999999999999</v>
      </c>
      <c r="F375" s="65">
        <v>16508</v>
      </c>
      <c r="G375" s="65">
        <v>49524</v>
      </c>
      <c r="H375" s="66">
        <v>0.48099999999999998</v>
      </c>
      <c r="I375" s="65">
        <v>19317</v>
      </c>
      <c r="J375" s="66">
        <v>0.84799999999999998</v>
      </c>
      <c r="K375" s="65">
        <v>695592524</v>
      </c>
      <c r="L375" s="65">
        <v>649</v>
      </c>
      <c r="M375" s="65">
        <v>1071791</v>
      </c>
      <c r="N375" s="65">
        <v>219279</v>
      </c>
      <c r="O375" s="66">
        <v>0.73099999999999998</v>
      </c>
      <c r="P375" s="65">
        <v>754</v>
      </c>
      <c r="Q375" s="65">
        <v>831</v>
      </c>
      <c r="R375" s="65">
        <v>793</v>
      </c>
      <c r="S375" s="66">
        <v>1.141</v>
      </c>
      <c r="T375" s="66">
        <v>1.827</v>
      </c>
      <c r="U375" s="66">
        <v>0.40100000000000002</v>
      </c>
      <c r="V375" s="65">
        <v>690665993</v>
      </c>
      <c r="W375" s="65">
        <v>700519055</v>
      </c>
      <c r="X375" s="65">
        <v>122592726</v>
      </c>
      <c r="Y375" s="65">
        <v>142312587</v>
      </c>
      <c r="Z375" s="65">
        <v>816</v>
      </c>
      <c r="AA375" s="65">
        <v>608</v>
      </c>
      <c r="AB375" s="67">
        <v>0.50919999999999999</v>
      </c>
      <c r="AC375" s="65">
        <v>3</v>
      </c>
      <c r="AD375" s="66">
        <v>0.15809999999999999</v>
      </c>
      <c r="AE375" s="66">
        <v>0.82699999999999996</v>
      </c>
      <c r="AF375" s="65">
        <v>610</v>
      </c>
      <c r="AG375" s="65">
        <v>620</v>
      </c>
      <c r="AH375" s="65">
        <v>696</v>
      </c>
      <c r="AI375" s="65">
        <v>1006492</v>
      </c>
      <c r="AJ375" s="66">
        <v>0.55600000000000005</v>
      </c>
      <c r="AK375" s="66">
        <v>0.63700000000000001</v>
      </c>
      <c r="AL375" s="66">
        <v>0.73699999999999999</v>
      </c>
      <c r="AM375" s="66">
        <v>0.63700000000000001</v>
      </c>
      <c r="AN375" s="66">
        <v>0.63700000000000001</v>
      </c>
      <c r="AO375" s="66">
        <v>0.52100000000000002</v>
      </c>
      <c r="AP375" s="66">
        <v>0.38400000000000001</v>
      </c>
      <c r="AQ375" s="66">
        <v>0.52100000000000002</v>
      </c>
    </row>
    <row r="376" spans="1:43" x14ac:dyDescent="0.2">
      <c r="A376" s="61" t="s">
        <v>772</v>
      </c>
      <c r="B376" s="58" t="s">
        <v>773</v>
      </c>
      <c r="C376" s="65">
        <v>313353</v>
      </c>
      <c r="D376" s="65">
        <v>127018</v>
      </c>
      <c r="E376" s="66">
        <v>0.50900000000000001</v>
      </c>
      <c r="F376" s="65">
        <v>14214</v>
      </c>
      <c r="G376" s="65">
        <v>42642</v>
      </c>
      <c r="H376" s="66">
        <v>0.74099999999999999</v>
      </c>
      <c r="I376" s="65">
        <v>9216</v>
      </c>
      <c r="J376" s="66">
        <v>0.92400000000000004</v>
      </c>
      <c r="K376" s="65">
        <v>588092782</v>
      </c>
      <c r="L376" s="65">
        <v>1540</v>
      </c>
      <c r="M376" s="65">
        <v>381878</v>
      </c>
      <c r="N376" s="65">
        <v>158690</v>
      </c>
      <c r="O376" s="66">
        <v>0.52900000000000003</v>
      </c>
      <c r="P376" s="65">
        <v>1907</v>
      </c>
      <c r="Q376" s="65">
        <v>1952</v>
      </c>
      <c r="R376" s="65">
        <v>1930</v>
      </c>
      <c r="S376" s="66">
        <v>1.141</v>
      </c>
      <c r="T376" s="66">
        <v>1.5249999999999999</v>
      </c>
      <c r="U376" s="66">
        <v>0.72599999999999998</v>
      </c>
      <c r="V376" s="65">
        <v>573293071</v>
      </c>
      <c r="W376" s="65">
        <v>602892494</v>
      </c>
      <c r="X376" s="65">
        <v>252590257</v>
      </c>
      <c r="Y376" s="65">
        <v>244383566</v>
      </c>
      <c r="Z376" s="65">
        <v>1924</v>
      </c>
      <c r="AA376" s="65">
        <v>1573</v>
      </c>
      <c r="AB376" s="67">
        <v>0.45729999999999998</v>
      </c>
      <c r="AC376" s="65">
        <v>29</v>
      </c>
      <c r="AD376" s="66">
        <v>7.8899999999999998E-2</v>
      </c>
      <c r="AE376" s="66">
        <v>0.52500000000000002</v>
      </c>
      <c r="AF376" s="65">
        <v>1579</v>
      </c>
      <c r="AG376" s="65">
        <v>1608</v>
      </c>
      <c r="AH376" s="65">
        <v>1636</v>
      </c>
      <c r="AI376" s="65">
        <v>368516</v>
      </c>
      <c r="AJ376" s="66">
        <v>0.9</v>
      </c>
      <c r="AK376" s="66">
        <v>0.82499999999999996</v>
      </c>
      <c r="AL376" s="66">
        <v>0.92500000000000004</v>
      </c>
      <c r="AM376" s="66">
        <v>0.875</v>
      </c>
      <c r="AN376" s="66">
        <v>0.875</v>
      </c>
      <c r="AO376" s="66">
        <v>0.66700000000000004</v>
      </c>
      <c r="AP376" s="66">
        <v>0.77500000000000002</v>
      </c>
      <c r="AQ376" s="66">
        <v>0.77500000000000002</v>
      </c>
    </row>
    <row r="377" spans="1:43" x14ac:dyDescent="0.2">
      <c r="A377" s="61" t="s">
        <v>774</v>
      </c>
      <c r="B377" s="58" t="s">
        <v>775</v>
      </c>
      <c r="C377" s="65">
        <v>835855</v>
      </c>
      <c r="D377" s="65">
        <v>225471</v>
      </c>
      <c r="E377" s="66">
        <v>1.113</v>
      </c>
      <c r="F377" s="65">
        <v>18722</v>
      </c>
      <c r="G377" s="65">
        <v>56166</v>
      </c>
      <c r="H377" s="66">
        <v>0.433</v>
      </c>
      <c r="I377" s="65">
        <v>16216</v>
      </c>
      <c r="J377" s="66">
        <v>0.83399999999999996</v>
      </c>
      <c r="K377" s="65">
        <v>589517373</v>
      </c>
      <c r="L377" s="65">
        <v>569</v>
      </c>
      <c r="M377" s="65">
        <v>1036058</v>
      </c>
      <c r="N377" s="65">
        <v>280155</v>
      </c>
      <c r="O377" s="66">
        <v>0.93400000000000005</v>
      </c>
      <c r="P377" s="65">
        <v>688</v>
      </c>
      <c r="Q377" s="65">
        <v>702</v>
      </c>
      <c r="R377" s="65">
        <v>695</v>
      </c>
      <c r="S377" s="66">
        <v>1.141</v>
      </c>
      <c r="T377" s="66">
        <v>1.669</v>
      </c>
      <c r="U377" s="66">
        <v>0.35699999999999998</v>
      </c>
      <c r="V377" s="65">
        <v>588085241</v>
      </c>
      <c r="W377" s="65">
        <v>590949505</v>
      </c>
      <c r="X377" s="65">
        <v>148963190</v>
      </c>
      <c r="Y377" s="65">
        <v>159408356</v>
      </c>
      <c r="Z377" s="65">
        <v>707</v>
      </c>
      <c r="AA377" s="65">
        <v>578</v>
      </c>
      <c r="AB377" s="67">
        <v>0.37959999999999999</v>
      </c>
      <c r="AC377" s="65">
        <v>0</v>
      </c>
      <c r="AD377" s="66">
        <v>8.6699999999999999E-2</v>
      </c>
      <c r="AE377" s="66">
        <v>0.66900000000000004</v>
      </c>
      <c r="AF377" s="65">
        <v>581</v>
      </c>
      <c r="AG377" s="65">
        <v>599</v>
      </c>
      <c r="AH377" s="65">
        <v>607</v>
      </c>
      <c r="AI377" s="65">
        <v>973557</v>
      </c>
      <c r="AJ377" s="66">
        <v>0.51800000000000002</v>
      </c>
      <c r="AK377" s="66">
        <v>0.66300000000000003</v>
      </c>
      <c r="AL377" s="66">
        <v>0.76300000000000001</v>
      </c>
      <c r="AM377" s="66">
        <v>0.64300000000000002</v>
      </c>
      <c r="AN377" s="66">
        <v>0.64300000000000002</v>
      </c>
      <c r="AO377" s="66">
        <v>0.49399999999999999</v>
      </c>
      <c r="AP377" s="66">
        <v>0.40400000000000003</v>
      </c>
      <c r="AQ377" s="66">
        <v>0.49399999999999999</v>
      </c>
    </row>
    <row r="378" spans="1:43" x14ac:dyDescent="0.2">
      <c r="A378" s="61" t="s">
        <v>776</v>
      </c>
      <c r="B378" s="58" t="s">
        <v>777</v>
      </c>
      <c r="C378" s="65">
        <v>497982</v>
      </c>
      <c r="D378" s="65">
        <v>221062</v>
      </c>
      <c r="E378" s="66">
        <v>0.85199999999999998</v>
      </c>
      <c r="F378" s="65">
        <v>10695</v>
      </c>
      <c r="G378" s="65">
        <v>32085</v>
      </c>
      <c r="H378" s="66">
        <v>0.56599999999999995</v>
      </c>
      <c r="I378" s="65">
        <v>10696</v>
      </c>
      <c r="J378" s="66">
        <v>0.873</v>
      </c>
      <c r="K378" s="65">
        <v>2564131948</v>
      </c>
      <c r="L378" s="65">
        <v>4292</v>
      </c>
      <c r="M378" s="65">
        <v>597421</v>
      </c>
      <c r="N378" s="65">
        <v>269992</v>
      </c>
      <c r="O378" s="66">
        <v>0.9</v>
      </c>
      <c r="P378" s="65">
        <v>4957</v>
      </c>
      <c r="Q378" s="65">
        <v>5040</v>
      </c>
      <c r="R378" s="65">
        <v>4999</v>
      </c>
      <c r="S378" s="66">
        <v>1.141</v>
      </c>
      <c r="T378" s="66">
        <v>1.179</v>
      </c>
      <c r="U378" s="66">
        <v>0.46100000000000002</v>
      </c>
      <c r="V378" s="65">
        <v>2517839158</v>
      </c>
      <c r="W378" s="65">
        <v>2610424738</v>
      </c>
      <c r="X378" s="65">
        <v>1119072970</v>
      </c>
      <c r="Y378" s="65">
        <v>1158807757</v>
      </c>
      <c r="Z378" s="65">
        <v>5242</v>
      </c>
      <c r="AA378" s="65">
        <v>4305</v>
      </c>
      <c r="AB378" s="67">
        <v>0.19570000000000001</v>
      </c>
      <c r="AC378" s="65">
        <v>130</v>
      </c>
      <c r="AD378" s="66">
        <v>5.6599999999999998E-2</v>
      </c>
      <c r="AE378" s="66">
        <v>0.17899999999999999</v>
      </c>
      <c r="AF378" s="65">
        <v>4315</v>
      </c>
      <c r="AG378" s="65">
        <v>4472</v>
      </c>
      <c r="AH378" s="65">
        <v>4630</v>
      </c>
      <c r="AI378" s="65">
        <v>563806</v>
      </c>
      <c r="AJ378" s="66">
        <v>0.69899999999999995</v>
      </c>
      <c r="AK378" s="66">
        <v>0.70699999999999996</v>
      </c>
      <c r="AL378" s="66">
        <v>0.80700000000000005</v>
      </c>
      <c r="AM378" s="66">
        <v>0.755</v>
      </c>
      <c r="AN378" s="66">
        <v>0.755</v>
      </c>
      <c r="AO378" s="66">
        <v>0.54600000000000004</v>
      </c>
      <c r="AP378" s="66">
        <v>0.65500000000000003</v>
      </c>
      <c r="AQ378" s="66">
        <v>0.65500000000000003</v>
      </c>
    </row>
    <row r="379" spans="1:43" x14ac:dyDescent="0.2">
      <c r="A379" s="61" t="s">
        <v>778</v>
      </c>
      <c r="B379" s="58" t="s">
        <v>779</v>
      </c>
      <c r="C379" s="65">
        <v>432057</v>
      </c>
      <c r="D379" s="65">
        <v>177363</v>
      </c>
      <c r="E379" s="66">
        <v>0.70799999999999996</v>
      </c>
      <c r="F379" s="65">
        <v>15201</v>
      </c>
      <c r="G379" s="65">
        <v>45603</v>
      </c>
      <c r="H379" s="66">
        <v>0.63900000000000001</v>
      </c>
      <c r="I379" s="65">
        <v>14912</v>
      </c>
      <c r="J379" s="66">
        <v>0.89400000000000002</v>
      </c>
      <c r="K379" s="65">
        <v>2139731482</v>
      </c>
      <c r="L379" s="65">
        <v>3884</v>
      </c>
      <c r="M379" s="65">
        <v>550909</v>
      </c>
      <c r="N379" s="65">
        <v>227823</v>
      </c>
      <c r="O379" s="66">
        <v>0.76</v>
      </c>
      <c r="P379" s="65">
        <v>4531</v>
      </c>
      <c r="Q379" s="65">
        <v>4531</v>
      </c>
      <c r="R379" s="65">
        <v>4531</v>
      </c>
      <c r="S379" s="66">
        <v>1.3140000000000001</v>
      </c>
      <c r="T379" s="66">
        <v>1.214</v>
      </c>
      <c r="U379" s="66">
        <v>0.53900000000000003</v>
      </c>
      <c r="V379" s="65">
        <v>2123929289</v>
      </c>
      <c r="W379" s="65">
        <v>2155533675</v>
      </c>
      <c r="X379" s="65">
        <v>829053248</v>
      </c>
      <c r="Y379" s="65">
        <v>884864962</v>
      </c>
      <c r="Z379" s="65">
        <v>4989</v>
      </c>
      <c r="AA379" s="65">
        <v>3878</v>
      </c>
      <c r="AB379" s="67">
        <v>0.25280000000000002</v>
      </c>
      <c r="AC379" s="65">
        <v>101</v>
      </c>
      <c r="AD379" s="66">
        <v>5.7299999999999997E-2</v>
      </c>
      <c r="AE379" s="66">
        <v>0.214</v>
      </c>
      <c r="AF379" s="65">
        <v>3914</v>
      </c>
      <c r="AG379" s="65">
        <v>4568</v>
      </c>
      <c r="AH379" s="65">
        <v>4176</v>
      </c>
      <c r="AI379" s="65">
        <v>516171</v>
      </c>
      <c r="AJ379" s="66">
        <v>0.72499999999999998</v>
      </c>
      <c r="AK379" s="66">
        <v>0.72299999999999998</v>
      </c>
      <c r="AL379" s="66">
        <v>0.82299999999999995</v>
      </c>
      <c r="AM379" s="66">
        <v>0.78400000000000003</v>
      </c>
      <c r="AN379" s="66">
        <v>0.78400000000000003</v>
      </c>
      <c r="AO379" s="66">
        <v>0.70299999999999996</v>
      </c>
      <c r="AP379" s="66">
        <v>0.68400000000000005</v>
      </c>
      <c r="AQ379" s="66">
        <v>0.70299999999999996</v>
      </c>
    </row>
    <row r="380" spans="1:43" x14ac:dyDescent="0.2">
      <c r="A380" s="61" t="s">
        <v>780</v>
      </c>
      <c r="B380" s="58" t="s">
        <v>781</v>
      </c>
      <c r="C380" s="65">
        <v>551056</v>
      </c>
      <c r="D380" s="65">
        <v>173930</v>
      </c>
      <c r="E380" s="66">
        <v>0.78900000000000003</v>
      </c>
      <c r="F380" s="65">
        <v>13318</v>
      </c>
      <c r="G380" s="65">
        <v>39954</v>
      </c>
      <c r="H380" s="66">
        <v>0.59799999999999998</v>
      </c>
      <c r="I380" s="65">
        <v>18449</v>
      </c>
      <c r="J380" s="66">
        <v>0.88200000000000001</v>
      </c>
      <c r="K380" s="65">
        <v>713698276</v>
      </c>
      <c r="L380" s="65">
        <v>968</v>
      </c>
      <c r="M380" s="65">
        <v>737291</v>
      </c>
      <c r="N380" s="65">
        <v>239873</v>
      </c>
      <c r="O380" s="66">
        <v>0.8</v>
      </c>
      <c r="P380" s="65">
        <v>1335</v>
      </c>
      <c r="Q380" s="65">
        <v>1376</v>
      </c>
      <c r="R380" s="65">
        <v>1356</v>
      </c>
      <c r="S380" s="66">
        <v>1.3140000000000001</v>
      </c>
      <c r="T380" s="66">
        <v>1.292</v>
      </c>
      <c r="U380" s="66">
        <v>0.49</v>
      </c>
      <c r="V380" s="65">
        <v>691735606</v>
      </c>
      <c r="W380" s="65">
        <v>735660947</v>
      </c>
      <c r="X380" s="65">
        <v>219979988</v>
      </c>
      <c r="Y380" s="65">
        <v>232197591</v>
      </c>
      <c r="Z380" s="65">
        <v>1335</v>
      </c>
      <c r="AA380" s="65">
        <v>1031</v>
      </c>
      <c r="AB380" s="67">
        <v>0.37030000000000002</v>
      </c>
      <c r="AC380" s="65">
        <v>38</v>
      </c>
      <c r="AD380" s="66">
        <v>5.0500000000000003E-2</v>
      </c>
      <c r="AE380" s="66">
        <v>0.29199999999999998</v>
      </c>
      <c r="AF380" s="65">
        <v>1036</v>
      </c>
      <c r="AG380" s="65">
        <v>1049</v>
      </c>
      <c r="AH380" s="65">
        <v>1036</v>
      </c>
      <c r="AI380" s="65">
        <v>710097</v>
      </c>
      <c r="AJ380" s="66">
        <v>0.626</v>
      </c>
      <c r="AK380" s="66">
        <v>0.65600000000000003</v>
      </c>
      <c r="AL380" s="66">
        <v>0.75600000000000001</v>
      </c>
      <c r="AM380" s="66">
        <v>0.66500000000000004</v>
      </c>
      <c r="AN380" s="66">
        <v>0.66500000000000004</v>
      </c>
      <c r="AO380" s="66">
        <v>0.67800000000000005</v>
      </c>
      <c r="AP380" s="66">
        <v>0.56499999999999995</v>
      </c>
      <c r="AQ380" s="66">
        <v>0.67800000000000005</v>
      </c>
    </row>
    <row r="381" spans="1:43" x14ac:dyDescent="0.2">
      <c r="A381" s="61" t="s">
        <v>782</v>
      </c>
      <c r="B381" s="58" t="s">
        <v>783</v>
      </c>
      <c r="C381" s="65">
        <v>476671</v>
      </c>
      <c r="D381" s="65">
        <v>179632</v>
      </c>
      <c r="E381" s="66">
        <v>0.746</v>
      </c>
      <c r="F381" s="65">
        <v>14227</v>
      </c>
      <c r="G381" s="65">
        <v>42681</v>
      </c>
      <c r="H381" s="66">
        <v>0.62</v>
      </c>
      <c r="I381" s="65">
        <v>15809</v>
      </c>
      <c r="J381" s="66">
        <v>0.88900000000000001</v>
      </c>
      <c r="K381" s="65">
        <v>1801902053</v>
      </c>
      <c r="L381" s="65">
        <v>3154</v>
      </c>
      <c r="M381" s="65">
        <v>571306</v>
      </c>
      <c r="N381" s="65">
        <v>222689</v>
      </c>
      <c r="O381" s="66">
        <v>0.74299999999999999</v>
      </c>
      <c r="P381" s="65">
        <v>3602</v>
      </c>
      <c r="Q381" s="65">
        <v>3634</v>
      </c>
      <c r="R381" s="65">
        <v>3618</v>
      </c>
      <c r="S381" s="66">
        <v>1.3140000000000001</v>
      </c>
      <c r="T381" s="66">
        <v>1.173</v>
      </c>
      <c r="U381" s="66">
        <v>0.52</v>
      </c>
      <c r="V381" s="65">
        <v>1740016892</v>
      </c>
      <c r="W381" s="65">
        <v>1863787215</v>
      </c>
      <c r="X381" s="65">
        <v>654351345</v>
      </c>
      <c r="Y381" s="65">
        <v>702363312</v>
      </c>
      <c r="Z381" s="65">
        <v>3910</v>
      </c>
      <c r="AA381" s="65">
        <v>3129</v>
      </c>
      <c r="AB381" s="67">
        <v>0.19170000000000001</v>
      </c>
      <c r="AC381" s="65">
        <v>50</v>
      </c>
      <c r="AD381" s="66">
        <v>6.1800000000000001E-2</v>
      </c>
      <c r="AE381" s="66">
        <v>0.17299999999999999</v>
      </c>
      <c r="AF381" s="65">
        <v>3408</v>
      </c>
      <c r="AG381" s="65">
        <v>3208</v>
      </c>
      <c r="AH381" s="65">
        <v>3392</v>
      </c>
      <c r="AI381" s="65">
        <v>549465</v>
      </c>
      <c r="AJ381" s="66">
        <v>0.70699999999999996</v>
      </c>
      <c r="AK381" s="66">
        <v>0.67100000000000004</v>
      </c>
      <c r="AL381" s="66">
        <v>0.77100000000000002</v>
      </c>
      <c r="AM381" s="66">
        <v>0.76400000000000001</v>
      </c>
      <c r="AN381" s="66">
        <v>0.76400000000000001</v>
      </c>
      <c r="AO381" s="66">
        <v>0.69899999999999995</v>
      </c>
      <c r="AP381" s="66">
        <v>0.66400000000000003</v>
      </c>
      <c r="AQ381" s="66">
        <v>0.69899999999999995</v>
      </c>
    </row>
    <row r="382" spans="1:43" x14ac:dyDescent="0.2">
      <c r="A382" s="61" t="s">
        <v>784</v>
      </c>
      <c r="B382" s="58" t="s">
        <v>785</v>
      </c>
      <c r="C382" s="65">
        <v>373061</v>
      </c>
      <c r="D382" s="65">
        <v>134269</v>
      </c>
      <c r="E382" s="66">
        <v>0.56899999999999995</v>
      </c>
      <c r="F382" s="65">
        <v>14608</v>
      </c>
      <c r="G382" s="65">
        <v>43824</v>
      </c>
      <c r="H382" s="66">
        <v>0.71</v>
      </c>
      <c r="I382" s="65">
        <v>12009</v>
      </c>
      <c r="J382" s="66">
        <v>0.91500000000000004</v>
      </c>
      <c r="K382" s="65">
        <v>2366596854</v>
      </c>
      <c r="L382" s="65">
        <v>5100</v>
      </c>
      <c r="M382" s="65">
        <v>464038</v>
      </c>
      <c r="N382" s="65">
        <v>169390</v>
      </c>
      <c r="O382" s="66">
        <v>0.56499999999999995</v>
      </c>
      <c r="P382" s="65">
        <v>6126</v>
      </c>
      <c r="Q382" s="65">
        <v>6352</v>
      </c>
      <c r="R382" s="65">
        <v>6239</v>
      </c>
      <c r="S382" s="66">
        <v>1.3140000000000001</v>
      </c>
      <c r="T382" s="66">
        <v>1.381</v>
      </c>
      <c r="U382" s="66">
        <v>0.65500000000000003</v>
      </c>
      <c r="V382" s="65">
        <v>2332912814</v>
      </c>
      <c r="W382" s="65">
        <v>2400280894</v>
      </c>
      <c r="X382" s="65">
        <v>827182820</v>
      </c>
      <c r="Y382" s="65">
        <v>863891534</v>
      </c>
      <c r="Z382" s="65">
        <v>6434</v>
      </c>
      <c r="AA382" s="65">
        <v>5010</v>
      </c>
      <c r="AB382" s="67">
        <v>0.46639999999999998</v>
      </c>
      <c r="AC382" s="65">
        <v>350</v>
      </c>
      <c r="AD382" s="66">
        <v>6.6699999999999995E-2</v>
      </c>
      <c r="AE382" s="66">
        <v>0.38100000000000001</v>
      </c>
      <c r="AF382" s="65">
        <v>5658</v>
      </c>
      <c r="AG382" s="65">
        <v>5625</v>
      </c>
      <c r="AH382" s="65">
        <v>5412</v>
      </c>
      <c r="AI382" s="65">
        <v>443510</v>
      </c>
      <c r="AJ382" s="66">
        <v>0.84699999999999998</v>
      </c>
      <c r="AK382" s="66">
        <v>0.77100000000000002</v>
      </c>
      <c r="AL382" s="66">
        <v>0.871</v>
      </c>
      <c r="AM382" s="66">
        <v>0.82899999999999996</v>
      </c>
      <c r="AN382" s="66">
        <v>0.82899999999999996</v>
      </c>
      <c r="AO382" s="66">
        <v>0.68</v>
      </c>
      <c r="AP382" s="66">
        <v>0.72899999999999998</v>
      </c>
      <c r="AQ382" s="66">
        <v>0.72899999999999998</v>
      </c>
    </row>
    <row r="383" spans="1:43" x14ac:dyDescent="0.2">
      <c r="A383" s="61" t="s">
        <v>786</v>
      </c>
      <c r="B383" s="58" t="s">
        <v>787</v>
      </c>
      <c r="C383" s="65">
        <v>571133</v>
      </c>
      <c r="D383" s="65">
        <v>181713</v>
      </c>
      <c r="E383" s="66">
        <v>0.82099999999999995</v>
      </c>
      <c r="F383" s="65">
        <v>15566</v>
      </c>
      <c r="G383" s="65">
        <v>46698</v>
      </c>
      <c r="H383" s="66">
        <v>0.58199999999999996</v>
      </c>
      <c r="I383" s="65">
        <v>17829</v>
      </c>
      <c r="J383" s="66">
        <v>0.877</v>
      </c>
      <c r="K383" s="65">
        <v>2134378409</v>
      </c>
      <c r="L383" s="65">
        <v>2989</v>
      </c>
      <c r="M383" s="65">
        <v>714077</v>
      </c>
      <c r="N383" s="65">
        <v>227916</v>
      </c>
      <c r="O383" s="66">
        <v>0.76</v>
      </c>
      <c r="P383" s="65">
        <v>3639</v>
      </c>
      <c r="Q383" s="65">
        <v>3643</v>
      </c>
      <c r="R383" s="65">
        <v>3641</v>
      </c>
      <c r="S383" s="66">
        <v>1.3140000000000001</v>
      </c>
      <c r="T383" s="66">
        <v>1.2330000000000001</v>
      </c>
      <c r="U383" s="66">
        <v>0.47299999999999998</v>
      </c>
      <c r="V383" s="65">
        <v>2127577412</v>
      </c>
      <c r="W383" s="65">
        <v>2141179406</v>
      </c>
      <c r="X383" s="65">
        <v>640573483</v>
      </c>
      <c r="Y383" s="65">
        <v>681243678</v>
      </c>
      <c r="Z383" s="65">
        <v>3749</v>
      </c>
      <c r="AA383" s="65">
        <v>2933</v>
      </c>
      <c r="AB383" s="67">
        <v>0.27210000000000001</v>
      </c>
      <c r="AC383" s="65">
        <v>105</v>
      </c>
      <c r="AD383" s="66">
        <v>5.8299999999999998E-2</v>
      </c>
      <c r="AE383" s="66">
        <v>0.23300000000000001</v>
      </c>
      <c r="AF383" s="65">
        <v>3459</v>
      </c>
      <c r="AG383" s="65">
        <v>3050</v>
      </c>
      <c r="AH383" s="65">
        <v>3191</v>
      </c>
      <c r="AI383" s="65">
        <v>671005</v>
      </c>
      <c r="AJ383" s="66">
        <v>0.64</v>
      </c>
      <c r="AK383" s="66">
        <v>0.58899999999999997</v>
      </c>
      <c r="AL383" s="66">
        <v>0.68899999999999995</v>
      </c>
      <c r="AM383" s="66">
        <v>0.68899999999999995</v>
      </c>
      <c r="AN383" s="66">
        <v>0.68899999999999995</v>
      </c>
      <c r="AO383" s="66">
        <v>0.67300000000000004</v>
      </c>
      <c r="AP383" s="66">
        <v>0.58899999999999997</v>
      </c>
      <c r="AQ383" s="66">
        <v>0.67300000000000004</v>
      </c>
    </row>
    <row r="384" spans="1:43" x14ac:dyDescent="0.2">
      <c r="A384" s="61" t="s">
        <v>788</v>
      </c>
      <c r="B384" s="58" t="s">
        <v>789</v>
      </c>
      <c r="C384" s="65">
        <v>364729</v>
      </c>
      <c r="D384" s="65">
        <v>133895</v>
      </c>
      <c r="E384" s="66">
        <v>0.56200000000000006</v>
      </c>
      <c r="F384" s="65">
        <v>17132</v>
      </c>
      <c r="G384" s="65">
        <v>51396</v>
      </c>
      <c r="H384" s="66">
        <v>0.71399999999999997</v>
      </c>
      <c r="I384" s="65">
        <v>11527</v>
      </c>
      <c r="J384" s="66">
        <v>0.91600000000000004</v>
      </c>
      <c r="K384" s="65">
        <v>485090401</v>
      </c>
      <c r="L384" s="65">
        <v>992</v>
      </c>
      <c r="M384" s="65">
        <v>489002</v>
      </c>
      <c r="N384" s="65">
        <v>179517</v>
      </c>
      <c r="O384" s="66">
        <v>0.59799999999999998</v>
      </c>
      <c r="P384" s="65">
        <v>1251</v>
      </c>
      <c r="Q384" s="65">
        <v>1212</v>
      </c>
      <c r="R384" s="65">
        <v>1251</v>
      </c>
      <c r="S384" s="66">
        <v>1.3140000000000001</v>
      </c>
      <c r="T384" s="66">
        <v>1.3779999999999999</v>
      </c>
      <c r="U384" s="66">
        <v>0.65800000000000003</v>
      </c>
      <c r="V384" s="65">
        <v>486818454</v>
      </c>
      <c r="W384" s="65">
        <v>485090401</v>
      </c>
      <c r="X384" s="65">
        <v>170421371</v>
      </c>
      <c r="Y384" s="65">
        <v>178081014</v>
      </c>
      <c r="Z384" s="65">
        <v>1330</v>
      </c>
      <c r="AA384" s="65">
        <v>1007</v>
      </c>
      <c r="AB384" s="67">
        <v>0.4783</v>
      </c>
      <c r="AC384" s="65">
        <v>60</v>
      </c>
      <c r="AD384" s="66">
        <v>5.6500000000000002E-2</v>
      </c>
      <c r="AE384" s="66">
        <v>0.378</v>
      </c>
      <c r="AF384" s="65">
        <v>1231</v>
      </c>
      <c r="AG384" s="65">
        <v>1209</v>
      </c>
      <c r="AH384" s="65">
        <v>1080</v>
      </c>
      <c r="AI384" s="65">
        <v>449157</v>
      </c>
      <c r="AJ384" s="66">
        <v>0.85699999999999998</v>
      </c>
      <c r="AK384" s="66">
        <v>0.73</v>
      </c>
      <c r="AL384" s="66">
        <v>0.83</v>
      </c>
      <c r="AM384" s="66">
        <v>0.82599999999999996</v>
      </c>
      <c r="AN384" s="66">
        <v>0.82599999999999996</v>
      </c>
      <c r="AO384" s="66">
        <v>0.65300000000000002</v>
      </c>
      <c r="AP384" s="66">
        <v>0.72599999999999998</v>
      </c>
      <c r="AQ384" s="66">
        <v>0.72599999999999998</v>
      </c>
    </row>
    <row r="385" spans="1:43" x14ac:dyDescent="0.2">
      <c r="A385" s="61" t="s">
        <v>790</v>
      </c>
      <c r="B385" s="58" t="s">
        <v>791</v>
      </c>
      <c r="C385" s="65">
        <v>299150</v>
      </c>
      <c r="D385" s="65">
        <v>101642</v>
      </c>
      <c r="E385" s="66">
        <v>0.443</v>
      </c>
      <c r="F385" s="65">
        <v>14395</v>
      </c>
      <c r="G385" s="65">
        <v>43185</v>
      </c>
      <c r="H385" s="66">
        <v>0.77500000000000002</v>
      </c>
      <c r="I385" s="65">
        <v>10276</v>
      </c>
      <c r="J385" s="66">
        <v>0.93400000000000005</v>
      </c>
      <c r="K385" s="65">
        <v>2821893669</v>
      </c>
      <c r="L385" s="65">
        <v>7522</v>
      </c>
      <c r="M385" s="65">
        <v>375152</v>
      </c>
      <c r="N385" s="65">
        <v>128276</v>
      </c>
      <c r="O385" s="66">
        <v>0.42799999999999999</v>
      </c>
      <c r="P385" s="65">
        <v>9346</v>
      </c>
      <c r="Q385" s="65">
        <v>9419</v>
      </c>
      <c r="R385" s="65">
        <v>9383</v>
      </c>
      <c r="S385" s="66">
        <v>1.3140000000000001</v>
      </c>
      <c r="T385" s="66">
        <v>1.766</v>
      </c>
      <c r="U385" s="66">
        <v>0.85199999999999998</v>
      </c>
      <c r="V385" s="65">
        <v>2803952976</v>
      </c>
      <c r="W385" s="65">
        <v>2839834362</v>
      </c>
      <c r="X385" s="65">
        <v>917929698</v>
      </c>
      <c r="Y385" s="65">
        <v>964896531</v>
      </c>
      <c r="Z385" s="65">
        <v>9493</v>
      </c>
      <c r="AA385" s="65">
        <v>7603</v>
      </c>
      <c r="AB385" s="67">
        <v>0.8075</v>
      </c>
      <c r="AC385" s="65">
        <v>1332</v>
      </c>
      <c r="AD385" s="66">
        <v>0.23630000000000001</v>
      </c>
      <c r="AE385" s="66">
        <v>0.76600000000000001</v>
      </c>
      <c r="AF385" s="65">
        <v>7987</v>
      </c>
      <c r="AG385" s="65">
        <v>7948</v>
      </c>
      <c r="AH385" s="65">
        <v>7921</v>
      </c>
      <c r="AI385" s="65">
        <v>358519</v>
      </c>
      <c r="AJ385" s="66">
        <v>0.9</v>
      </c>
      <c r="AK385" s="66">
        <v>0.78100000000000003</v>
      </c>
      <c r="AL385" s="66">
        <v>0.88100000000000001</v>
      </c>
      <c r="AM385" s="66">
        <v>0.88100000000000001</v>
      </c>
      <c r="AN385" s="66">
        <v>0.92</v>
      </c>
      <c r="AO385" s="66">
        <v>0.71</v>
      </c>
      <c r="AP385" s="66">
        <v>0.78100000000000003</v>
      </c>
      <c r="AQ385" s="66">
        <v>0.78100000000000003</v>
      </c>
    </row>
    <row r="386" spans="1:43" x14ac:dyDescent="0.2">
      <c r="A386" s="61" t="s">
        <v>792</v>
      </c>
      <c r="B386" s="58" t="s">
        <v>793</v>
      </c>
      <c r="C386" s="65">
        <v>410471</v>
      </c>
      <c r="D386" s="65">
        <v>141913</v>
      </c>
      <c r="E386" s="66">
        <v>0.61399999999999999</v>
      </c>
      <c r="F386" s="65">
        <v>16041</v>
      </c>
      <c r="G386" s="65">
        <v>48123</v>
      </c>
      <c r="H386" s="66">
        <v>0.68700000000000006</v>
      </c>
      <c r="I386" s="65">
        <v>12788</v>
      </c>
      <c r="J386" s="66">
        <v>0.90800000000000003</v>
      </c>
      <c r="K386" s="65">
        <v>1920643200</v>
      </c>
      <c r="L386" s="65">
        <v>3655</v>
      </c>
      <c r="M386" s="65">
        <v>525483</v>
      </c>
      <c r="N386" s="65">
        <v>182798</v>
      </c>
      <c r="O386" s="66">
        <v>0.60899999999999999</v>
      </c>
      <c r="P386" s="65">
        <v>4384</v>
      </c>
      <c r="Q386" s="65">
        <v>4455</v>
      </c>
      <c r="R386" s="65">
        <v>4420</v>
      </c>
      <c r="S386" s="66">
        <v>1.3140000000000001</v>
      </c>
      <c r="T386" s="66">
        <v>1.2250000000000001</v>
      </c>
      <c r="U386" s="66">
        <v>0.59899999999999998</v>
      </c>
      <c r="V386" s="65">
        <v>1908787413</v>
      </c>
      <c r="W386" s="65">
        <v>1932498987</v>
      </c>
      <c r="X386" s="65">
        <v>632169838</v>
      </c>
      <c r="Y386" s="65">
        <v>668130139</v>
      </c>
      <c r="Z386" s="65">
        <v>4708</v>
      </c>
      <c r="AA386" s="65">
        <v>3594</v>
      </c>
      <c r="AB386" s="67">
        <v>0.2782</v>
      </c>
      <c r="AC386" s="65">
        <v>82</v>
      </c>
      <c r="AD386" s="66">
        <v>5.04E-2</v>
      </c>
      <c r="AE386" s="66">
        <v>0.22500000000000001</v>
      </c>
      <c r="AF386" s="65">
        <v>3625</v>
      </c>
      <c r="AG386" s="65">
        <v>3698</v>
      </c>
      <c r="AH386" s="65">
        <v>3909</v>
      </c>
      <c r="AI386" s="65">
        <v>494371</v>
      </c>
      <c r="AJ386" s="66">
        <v>0.77600000000000002</v>
      </c>
      <c r="AK386" s="66">
        <v>0.752</v>
      </c>
      <c r="AL386" s="66">
        <v>0.85199999999999998</v>
      </c>
      <c r="AM386" s="66">
        <v>0.79800000000000004</v>
      </c>
      <c r="AN386" s="66">
        <v>0.79800000000000004</v>
      </c>
      <c r="AO386" s="66">
        <v>0.66300000000000003</v>
      </c>
      <c r="AP386" s="66">
        <v>0.69799999999999995</v>
      </c>
      <c r="AQ386" s="66">
        <v>0.69799999999999995</v>
      </c>
    </row>
    <row r="387" spans="1:43" x14ac:dyDescent="0.2">
      <c r="A387" s="61" t="s">
        <v>794</v>
      </c>
      <c r="B387" s="58" t="s">
        <v>795</v>
      </c>
      <c r="C387" s="65">
        <v>537525</v>
      </c>
      <c r="D387" s="65">
        <v>181170</v>
      </c>
      <c r="E387" s="66">
        <v>0.79400000000000004</v>
      </c>
      <c r="F387" s="65">
        <v>17258</v>
      </c>
      <c r="G387" s="65">
        <v>51774</v>
      </c>
      <c r="H387" s="66">
        <v>0.59599999999999997</v>
      </c>
      <c r="I387" s="65">
        <v>18769</v>
      </c>
      <c r="J387" s="66">
        <v>0.88100000000000001</v>
      </c>
      <c r="K387" s="65">
        <v>4466276229</v>
      </c>
      <c r="L387" s="65">
        <v>6618</v>
      </c>
      <c r="M387" s="65">
        <v>674867</v>
      </c>
      <c r="N387" s="65">
        <v>228994</v>
      </c>
      <c r="O387" s="66">
        <v>0.76400000000000001</v>
      </c>
      <c r="P387" s="65">
        <v>7692</v>
      </c>
      <c r="Q387" s="65">
        <v>7906</v>
      </c>
      <c r="R387" s="65">
        <v>7799</v>
      </c>
      <c r="S387" s="66">
        <v>1.3140000000000001</v>
      </c>
      <c r="T387" s="66">
        <v>1.246</v>
      </c>
      <c r="U387" s="66">
        <v>0.48399999999999999</v>
      </c>
      <c r="V387" s="65">
        <v>4436154671</v>
      </c>
      <c r="W387" s="65">
        <v>4496397787</v>
      </c>
      <c r="X387" s="65">
        <v>1424388548</v>
      </c>
      <c r="Y387" s="65">
        <v>1515488206</v>
      </c>
      <c r="Z387" s="65">
        <v>8365</v>
      </c>
      <c r="AA387" s="65">
        <v>6555</v>
      </c>
      <c r="AB387" s="67">
        <v>0.28939999999999999</v>
      </c>
      <c r="AC387" s="65">
        <v>397</v>
      </c>
      <c r="AD387" s="66">
        <v>4.2299999999999997E-2</v>
      </c>
      <c r="AE387" s="66">
        <v>0.246</v>
      </c>
      <c r="AF387" s="65">
        <v>12556</v>
      </c>
      <c r="AG387" s="65">
        <v>7889</v>
      </c>
      <c r="AH387" s="65">
        <v>7084</v>
      </c>
      <c r="AI387" s="65">
        <v>634725</v>
      </c>
      <c r="AJ387" s="66">
        <v>0.66600000000000004</v>
      </c>
      <c r="AK387" s="66">
        <v>0.61199999999999999</v>
      </c>
      <c r="AL387" s="66">
        <v>0.71199999999999997</v>
      </c>
      <c r="AM387" s="66">
        <v>0.71199999999999997</v>
      </c>
      <c r="AN387" s="66">
        <v>0.71199999999999997</v>
      </c>
      <c r="AO387" s="66">
        <v>0.70699999999999996</v>
      </c>
      <c r="AP387" s="66">
        <v>0.61199999999999999</v>
      </c>
      <c r="AQ387" s="66">
        <v>0.70699999999999996</v>
      </c>
    </row>
    <row r="388" spans="1:43" x14ac:dyDescent="0.2">
      <c r="A388" s="61" t="s">
        <v>796</v>
      </c>
      <c r="B388" s="58" t="s">
        <v>797</v>
      </c>
      <c r="C388" s="65">
        <v>2400397</v>
      </c>
      <c r="D388" s="65">
        <v>843323</v>
      </c>
      <c r="E388" s="66">
        <v>3.625</v>
      </c>
      <c r="F388" s="65">
        <v>38859</v>
      </c>
      <c r="G388" s="65">
        <v>116577</v>
      </c>
      <c r="H388" s="66">
        <v>0.25</v>
      </c>
      <c r="I388" s="65">
        <v>34117</v>
      </c>
      <c r="J388" s="66">
        <v>0.5</v>
      </c>
      <c r="K388" s="65">
        <v>705716903</v>
      </c>
      <c r="L388" s="65">
        <v>109</v>
      </c>
      <c r="M388" s="65">
        <v>6474467</v>
      </c>
      <c r="N388" s="65">
        <v>2274651</v>
      </c>
      <c r="O388" s="66">
        <v>7.5890000000000004</v>
      </c>
      <c r="P388" s="65">
        <v>434</v>
      </c>
      <c r="Q388" s="65">
        <v>410</v>
      </c>
      <c r="R388" s="65">
        <v>434</v>
      </c>
      <c r="S388" s="66">
        <v>1.3140000000000001</v>
      </c>
      <c r="T388" s="66">
        <v>2</v>
      </c>
      <c r="U388" s="66">
        <v>0</v>
      </c>
      <c r="V388" s="65">
        <v>707050156</v>
      </c>
      <c r="W388" s="65">
        <v>705716903</v>
      </c>
      <c r="X388" s="65">
        <v>230111766</v>
      </c>
      <c r="Y388" s="65">
        <v>247937051</v>
      </c>
      <c r="Z388" s="65">
        <v>294</v>
      </c>
      <c r="AA388" s="65">
        <v>172</v>
      </c>
      <c r="AB388" s="67">
        <v>0.85250000000000004</v>
      </c>
      <c r="AC388" s="65">
        <v>136</v>
      </c>
      <c r="AD388" s="66">
        <v>0.45760000000000001</v>
      </c>
      <c r="AE388" s="66">
        <v>1.25</v>
      </c>
      <c r="AF388" s="65">
        <v>8456</v>
      </c>
      <c r="AG388" s="65">
        <v>12651</v>
      </c>
      <c r="AH388" s="65">
        <v>115</v>
      </c>
      <c r="AI388" s="65">
        <v>6136668</v>
      </c>
      <c r="AJ388" s="66">
        <v>0.9</v>
      </c>
      <c r="AK388" s="66">
        <v>0</v>
      </c>
      <c r="AL388" s="66">
        <v>0.1</v>
      </c>
      <c r="AM388" s="66">
        <v>0.1</v>
      </c>
      <c r="AN388" s="66">
        <v>0.1</v>
      </c>
      <c r="AO388" s="66">
        <v>0.437</v>
      </c>
      <c r="AP388" s="66">
        <v>0</v>
      </c>
      <c r="AQ388" s="66">
        <v>0.437</v>
      </c>
    </row>
    <row r="389" spans="1:43" x14ac:dyDescent="0.2">
      <c r="A389" s="61" t="s">
        <v>798</v>
      </c>
      <c r="B389" s="58" t="s">
        <v>799</v>
      </c>
      <c r="C389" s="65">
        <v>458825</v>
      </c>
      <c r="D389" s="65">
        <v>146391</v>
      </c>
      <c r="E389" s="66">
        <v>0.66</v>
      </c>
      <c r="F389" s="65">
        <v>15885</v>
      </c>
      <c r="G389" s="65">
        <v>47655</v>
      </c>
      <c r="H389" s="66">
        <v>0.66400000000000003</v>
      </c>
      <c r="I389" s="65">
        <v>14807</v>
      </c>
      <c r="J389" s="66">
        <v>0.90100000000000002</v>
      </c>
      <c r="K389" s="65">
        <v>2414325692</v>
      </c>
      <c r="L389" s="65">
        <v>4188</v>
      </c>
      <c r="M389" s="65">
        <v>576486</v>
      </c>
      <c r="N389" s="65">
        <v>189840</v>
      </c>
      <c r="O389" s="66">
        <v>0.63300000000000001</v>
      </c>
      <c r="P389" s="65">
        <v>5268</v>
      </c>
      <c r="Q389" s="65">
        <v>5235</v>
      </c>
      <c r="R389" s="65">
        <v>5268</v>
      </c>
      <c r="S389" s="66">
        <v>1.3140000000000001</v>
      </c>
      <c r="T389" s="66">
        <v>1.319</v>
      </c>
      <c r="U389" s="66">
        <v>0.57099999999999995</v>
      </c>
      <c r="V389" s="65">
        <v>2336770799</v>
      </c>
      <c r="W389" s="65">
        <v>2491880586</v>
      </c>
      <c r="X389" s="65">
        <v>776678316</v>
      </c>
      <c r="Y389" s="65">
        <v>795053882</v>
      </c>
      <c r="Z389" s="65">
        <v>5431</v>
      </c>
      <c r="AA389" s="65">
        <v>4169</v>
      </c>
      <c r="AB389" s="67">
        <v>0.38750000000000001</v>
      </c>
      <c r="AC389" s="65">
        <v>59</v>
      </c>
      <c r="AD389" s="66">
        <v>9.2100000000000001E-2</v>
      </c>
      <c r="AE389" s="66">
        <v>0.31900000000000001</v>
      </c>
      <c r="AF389" s="65">
        <v>4525</v>
      </c>
      <c r="AG389" s="65">
        <v>4423</v>
      </c>
      <c r="AH389" s="65">
        <v>4436</v>
      </c>
      <c r="AI389" s="65">
        <v>561740</v>
      </c>
      <c r="AJ389" s="66">
        <v>0.73</v>
      </c>
      <c r="AK389" s="66">
        <v>0.70399999999999996</v>
      </c>
      <c r="AL389" s="66">
        <v>0.80400000000000005</v>
      </c>
      <c r="AM389" s="66">
        <v>0.75600000000000001</v>
      </c>
      <c r="AN389" s="66">
        <v>0.75600000000000001</v>
      </c>
      <c r="AO389" s="66">
        <v>0.67700000000000005</v>
      </c>
      <c r="AP389" s="66">
        <v>0.65600000000000003</v>
      </c>
      <c r="AQ389" s="66">
        <v>0.67700000000000005</v>
      </c>
    </row>
    <row r="390" spans="1:43" x14ac:dyDescent="0.2">
      <c r="A390" s="61" t="s">
        <v>800</v>
      </c>
      <c r="B390" s="58" t="s">
        <v>801</v>
      </c>
      <c r="C390" s="65">
        <v>308729</v>
      </c>
      <c r="D390" s="65">
        <v>112169</v>
      </c>
      <c r="E390" s="66">
        <v>0.47299999999999998</v>
      </c>
      <c r="F390" s="65">
        <v>17300</v>
      </c>
      <c r="G390" s="65">
        <v>51900</v>
      </c>
      <c r="H390" s="66">
        <v>0.75900000000000001</v>
      </c>
      <c r="I390" s="65">
        <v>10196</v>
      </c>
      <c r="J390" s="66">
        <v>0.93</v>
      </c>
      <c r="K390" s="65">
        <v>4160526267</v>
      </c>
      <c r="L390" s="65">
        <v>10819</v>
      </c>
      <c r="M390" s="65">
        <v>384557</v>
      </c>
      <c r="N390" s="65">
        <v>142246</v>
      </c>
      <c r="O390" s="66">
        <v>0.47399999999999998</v>
      </c>
      <c r="P390" s="65">
        <v>13336</v>
      </c>
      <c r="Q390" s="65">
        <v>13414</v>
      </c>
      <c r="R390" s="65">
        <v>13375</v>
      </c>
      <c r="S390" s="66">
        <v>1.3140000000000001</v>
      </c>
      <c r="T390" s="66">
        <v>1.6419999999999999</v>
      </c>
      <c r="U390" s="66">
        <v>0.81399999999999995</v>
      </c>
      <c r="V390" s="65">
        <v>4085279041</v>
      </c>
      <c r="W390" s="65">
        <v>4235773493</v>
      </c>
      <c r="X390" s="65">
        <v>1480899752</v>
      </c>
      <c r="Y390" s="65">
        <v>1538963270</v>
      </c>
      <c r="Z390" s="65">
        <v>13720</v>
      </c>
      <c r="AA390" s="65">
        <v>11092</v>
      </c>
      <c r="AB390" s="67">
        <v>0.67269999999999996</v>
      </c>
      <c r="AC390" s="65">
        <v>1650</v>
      </c>
      <c r="AD390" s="66">
        <v>0.20130000000000001</v>
      </c>
      <c r="AE390" s="66">
        <v>0.64200000000000002</v>
      </c>
      <c r="AF390" s="65">
        <v>11494</v>
      </c>
      <c r="AG390" s="65">
        <v>11680</v>
      </c>
      <c r="AH390" s="65">
        <v>11308</v>
      </c>
      <c r="AI390" s="65">
        <v>374582</v>
      </c>
      <c r="AJ390" s="66">
        <v>0.9</v>
      </c>
      <c r="AK390" s="66">
        <v>0.77100000000000002</v>
      </c>
      <c r="AL390" s="66">
        <v>0.871</v>
      </c>
      <c r="AM390" s="66">
        <v>0.871</v>
      </c>
      <c r="AN390" s="66">
        <v>0.90900000000000003</v>
      </c>
      <c r="AO390" s="66">
        <v>0.70099999999999996</v>
      </c>
      <c r="AP390" s="66">
        <v>0.77100000000000002</v>
      </c>
      <c r="AQ390" s="66">
        <v>0</v>
      </c>
    </row>
    <row r="391" spans="1:43" x14ac:dyDescent="0.2">
      <c r="A391" s="61" t="s">
        <v>802</v>
      </c>
      <c r="B391" s="58" t="s">
        <v>803</v>
      </c>
      <c r="C391" s="65">
        <v>285629</v>
      </c>
      <c r="D391" s="65">
        <v>92740</v>
      </c>
      <c r="E391" s="66">
        <v>0.41399999999999998</v>
      </c>
      <c r="F391" s="65">
        <v>16819</v>
      </c>
      <c r="G391" s="65">
        <v>50457</v>
      </c>
      <c r="H391" s="66">
        <v>0.78900000000000003</v>
      </c>
      <c r="I391" s="65">
        <v>11325</v>
      </c>
      <c r="J391" s="66">
        <v>0.93799999999999994</v>
      </c>
      <c r="K391" s="65">
        <v>980260154</v>
      </c>
      <c r="L391" s="65">
        <v>2586</v>
      </c>
      <c r="M391" s="65">
        <v>379064</v>
      </c>
      <c r="N391" s="65">
        <v>125160</v>
      </c>
      <c r="O391" s="66">
        <v>0.41699999999999998</v>
      </c>
      <c r="P391" s="65">
        <v>3401</v>
      </c>
      <c r="Q391" s="65">
        <v>3412</v>
      </c>
      <c r="R391" s="65">
        <v>3407</v>
      </c>
      <c r="S391" s="66">
        <v>1.3140000000000001</v>
      </c>
      <c r="T391" s="66">
        <v>1.528</v>
      </c>
      <c r="U391" s="66">
        <v>0.89100000000000001</v>
      </c>
      <c r="V391" s="65">
        <v>963672947</v>
      </c>
      <c r="W391" s="65">
        <v>996847361</v>
      </c>
      <c r="X391" s="65">
        <v>315506754</v>
      </c>
      <c r="Y391" s="65">
        <v>323665856</v>
      </c>
      <c r="Z391" s="65">
        <v>3490</v>
      </c>
      <c r="AA391" s="65">
        <v>2548</v>
      </c>
      <c r="AB391" s="67">
        <v>0.62229999999999996</v>
      </c>
      <c r="AC391" s="65">
        <v>38</v>
      </c>
      <c r="AD391" s="66">
        <v>0.16009999999999999</v>
      </c>
      <c r="AE391" s="66">
        <v>0.52800000000000002</v>
      </c>
      <c r="AF391" s="65">
        <v>2708</v>
      </c>
      <c r="AG391" s="65">
        <v>2610</v>
      </c>
      <c r="AH391" s="65">
        <v>2669</v>
      </c>
      <c r="AI391" s="65">
        <v>373490</v>
      </c>
      <c r="AJ391" s="66">
        <v>0.9</v>
      </c>
      <c r="AK391" s="66">
        <v>0.77400000000000002</v>
      </c>
      <c r="AL391" s="66">
        <v>0.874</v>
      </c>
      <c r="AM391" s="66">
        <v>0.872</v>
      </c>
      <c r="AN391" s="66">
        <v>0.91</v>
      </c>
      <c r="AO391" s="66">
        <v>0.72299999999999998</v>
      </c>
      <c r="AP391" s="66">
        <v>0.77200000000000002</v>
      </c>
      <c r="AQ391" s="66">
        <v>0.77200000000000002</v>
      </c>
    </row>
    <row r="392" spans="1:43" x14ac:dyDescent="0.2">
      <c r="A392" s="61" t="s">
        <v>804</v>
      </c>
      <c r="B392" s="58" t="s">
        <v>805</v>
      </c>
      <c r="C392" s="65">
        <v>2598646</v>
      </c>
      <c r="D392" s="65">
        <v>873615</v>
      </c>
      <c r="E392" s="66">
        <v>3.84</v>
      </c>
      <c r="F392" s="65">
        <v>31315</v>
      </c>
      <c r="G392" s="65">
        <v>93945</v>
      </c>
      <c r="H392" s="66">
        <v>0.25</v>
      </c>
      <c r="I392" s="65">
        <v>49091</v>
      </c>
      <c r="J392" s="66">
        <v>0.5</v>
      </c>
      <c r="K392" s="65">
        <v>835014045</v>
      </c>
      <c r="L392" s="65">
        <v>242</v>
      </c>
      <c r="M392" s="65">
        <v>3450471</v>
      </c>
      <c r="N392" s="65">
        <v>1166024</v>
      </c>
      <c r="O392" s="66">
        <v>3.89</v>
      </c>
      <c r="P392" s="65">
        <v>313</v>
      </c>
      <c r="Q392" s="65">
        <v>311</v>
      </c>
      <c r="R392" s="65">
        <v>313</v>
      </c>
      <c r="S392" s="66">
        <v>1.3140000000000001</v>
      </c>
      <c r="T392" s="66">
        <v>1.47</v>
      </c>
      <c r="U392" s="66">
        <v>0</v>
      </c>
      <c r="V392" s="65">
        <v>830665135</v>
      </c>
      <c r="W392" s="65">
        <v>839362955</v>
      </c>
      <c r="X392" s="65">
        <v>237940001</v>
      </c>
      <c r="Y392" s="65">
        <v>282177834</v>
      </c>
      <c r="Z392" s="65">
        <v>323</v>
      </c>
      <c r="AA392" s="65">
        <v>240</v>
      </c>
      <c r="AB392" s="67">
        <v>0.19939999999999999</v>
      </c>
      <c r="AC392" s="65">
        <v>11</v>
      </c>
      <c r="AD392" s="66">
        <v>1.5100000000000001E-2</v>
      </c>
      <c r="AE392" s="66">
        <v>0.47</v>
      </c>
      <c r="AF392" s="65">
        <v>398</v>
      </c>
      <c r="AG392" s="65">
        <v>266</v>
      </c>
      <c r="AH392" s="65">
        <v>258</v>
      </c>
      <c r="AI392" s="65">
        <v>3253344</v>
      </c>
      <c r="AJ392" s="66">
        <v>6.5000000000000002E-2</v>
      </c>
      <c r="AK392" s="66">
        <v>0</v>
      </c>
      <c r="AL392" s="66">
        <v>0.1</v>
      </c>
      <c r="AM392" s="66">
        <v>0.1</v>
      </c>
      <c r="AN392" s="66">
        <v>0.1</v>
      </c>
      <c r="AO392" s="66">
        <v>0.40300000000000002</v>
      </c>
      <c r="AP392" s="66">
        <v>0</v>
      </c>
      <c r="AQ392" s="66">
        <v>0.40300000000000002</v>
      </c>
    </row>
    <row r="393" spans="1:43" x14ac:dyDescent="0.2">
      <c r="A393" s="61" t="s">
        <v>806</v>
      </c>
      <c r="B393" s="58" t="s">
        <v>807</v>
      </c>
      <c r="C393" s="65">
        <v>618950</v>
      </c>
      <c r="D393" s="65">
        <v>232673</v>
      </c>
      <c r="E393" s="66">
        <v>0.96699999999999997</v>
      </c>
      <c r="F393" s="65">
        <v>16501</v>
      </c>
      <c r="G393" s="65">
        <v>49503</v>
      </c>
      <c r="H393" s="66">
        <v>0.50700000000000001</v>
      </c>
      <c r="I393" s="65">
        <v>18370</v>
      </c>
      <c r="J393" s="66">
        <v>0.85499999999999998</v>
      </c>
      <c r="K393" s="65">
        <v>2629987794</v>
      </c>
      <c r="L393" s="65">
        <v>3431</v>
      </c>
      <c r="M393" s="65">
        <v>766536</v>
      </c>
      <c r="N393" s="65">
        <v>292621</v>
      </c>
      <c r="O393" s="66">
        <v>0.97599999999999998</v>
      </c>
      <c r="P393" s="65">
        <v>4352</v>
      </c>
      <c r="Q393" s="65">
        <v>4237</v>
      </c>
      <c r="R393" s="65">
        <v>4352</v>
      </c>
      <c r="S393" s="66">
        <v>1.3140000000000001</v>
      </c>
      <c r="T393" s="66">
        <v>1.1459999999999999</v>
      </c>
      <c r="U393" s="66">
        <v>0.41599999999999998</v>
      </c>
      <c r="V393" s="65">
        <v>2589203250</v>
      </c>
      <c r="W393" s="65">
        <v>2670772339</v>
      </c>
      <c r="X393" s="65">
        <v>949303739</v>
      </c>
      <c r="Y393" s="65">
        <v>1003985673</v>
      </c>
      <c r="Z393" s="65">
        <v>4315</v>
      </c>
      <c r="AA393" s="65">
        <v>3644</v>
      </c>
      <c r="AB393" s="67">
        <v>0.17660000000000001</v>
      </c>
      <c r="AC393" s="65">
        <v>48</v>
      </c>
      <c r="AD393" s="66">
        <v>3.8100000000000002E-2</v>
      </c>
      <c r="AE393" s="66">
        <v>0.14599999999999999</v>
      </c>
      <c r="AF393" s="65">
        <v>3816</v>
      </c>
      <c r="AG393" s="65">
        <v>3640</v>
      </c>
      <c r="AH393" s="65">
        <v>3634</v>
      </c>
      <c r="AI393" s="65">
        <v>734940</v>
      </c>
      <c r="AJ393" s="66">
        <v>0.60399999999999998</v>
      </c>
      <c r="AK393" s="66">
        <v>0.63800000000000001</v>
      </c>
      <c r="AL393" s="66">
        <v>0.73799999999999999</v>
      </c>
      <c r="AM393" s="66">
        <v>0.65</v>
      </c>
      <c r="AN393" s="66">
        <v>0.65</v>
      </c>
      <c r="AO393" s="66">
        <v>0.66200000000000003</v>
      </c>
      <c r="AP393" s="66">
        <v>0.55000000000000004</v>
      </c>
      <c r="AQ393" s="66">
        <v>0.66200000000000003</v>
      </c>
    </row>
    <row r="394" spans="1:43" x14ac:dyDescent="0.2">
      <c r="A394" s="61" t="s">
        <v>808</v>
      </c>
      <c r="B394" s="58" t="s">
        <v>809</v>
      </c>
      <c r="C394" s="65">
        <v>670591</v>
      </c>
      <c r="D394" s="65">
        <v>195734</v>
      </c>
      <c r="E394" s="66">
        <v>0.92600000000000005</v>
      </c>
      <c r="F394" s="65">
        <v>28897</v>
      </c>
      <c r="G394" s="65">
        <v>86691</v>
      </c>
      <c r="H394" s="66">
        <v>0.52800000000000002</v>
      </c>
      <c r="I394" s="65">
        <v>22195</v>
      </c>
      <c r="J394" s="66">
        <v>0.86199999999999999</v>
      </c>
      <c r="K394" s="65">
        <v>700340027</v>
      </c>
      <c r="L394" s="65">
        <v>828</v>
      </c>
      <c r="M394" s="65">
        <v>845821</v>
      </c>
      <c r="N394" s="65">
        <v>250342</v>
      </c>
      <c r="O394" s="66">
        <v>0.83499999999999996</v>
      </c>
      <c r="P394" s="65">
        <v>584</v>
      </c>
      <c r="Q394" s="65">
        <v>605</v>
      </c>
      <c r="R394" s="65">
        <v>595</v>
      </c>
      <c r="S394" s="66">
        <v>1.3140000000000001</v>
      </c>
      <c r="T394" s="66">
        <v>1.256</v>
      </c>
      <c r="U394" s="66">
        <v>0.436</v>
      </c>
      <c r="V394" s="65">
        <v>690524027</v>
      </c>
      <c r="W394" s="65">
        <v>710156027</v>
      </c>
      <c r="X394" s="65">
        <v>187796745</v>
      </c>
      <c r="Y394" s="65">
        <v>207283340</v>
      </c>
      <c r="Z394" s="65">
        <v>1059</v>
      </c>
      <c r="AA394" s="65">
        <v>499</v>
      </c>
      <c r="AB394" s="67">
        <v>0.2671</v>
      </c>
      <c r="AC394" s="65">
        <v>7</v>
      </c>
      <c r="AD394" s="66">
        <v>0.1111</v>
      </c>
      <c r="AE394" s="66">
        <v>0.25600000000000001</v>
      </c>
      <c r="AF394" s="65">
        <v>500</v>
      </c>
      <c r="AG394" s="65">
        <v>787</v>
      </c>
      <c r="AH394" s="65">
        <v>891</v>
      </c>
      <c r="AI394" s="65">
        <v>797032</v>
      </c>
      <c r="AJ394" s="66">
        <v>0.56999999999999995</v>
      </c>
      <c r="AK394" s="66">
        <v>0.51600000000000001</v>
      </c>
      <c r="AL394" s="66">
        <v>0.61599999999999999</v>
      </c>
      <c r="AM394" s="66">
        <v>0.61199999999999999</v>
      </c>
      <c r="AN394" s="66">
        <v>0.61199999999999999</v>
      </c>
      <c r="AO394" s="66">
        <v>0.66200000000000003</v>
      </c>
      <c r="AP394" s="66">
        <v>0.51200000000000001</v>
      </c>
      <c r="AQ394" s="66">
        <v>0.66200000000000003</v>
      </c>
    </row>
    <row r="395" spans="1:43" x14ac:dyDescent="0.2">
      <c r="A395" s="61" t="s">
        <v>810</v>
      </c>
      <c r="B395" s="58" t="s">
        <v>811</v>
      </c>
      <c r="C395" s="65">
        <v>547878</v>
      </c>
      <c r="D395" s="65">
        <v>170707</v>
      </c>
      <c r="E395" s="66">
        <v>0.77900000000000003</v>
      </c>
      <c r="F395" s="65">
        <v>16931</v>
      </c>
      <c r="G395" s="65">
        <v>50793</v>
      </c>
      <c r="H395" s="66">
        <v>0.60299999999999998</v>
      </c>
      <c r="I395" s="65">
        <v>18968</v>
      </c>
      <c r="J395" s="66">
        <v>0.88400000000000001</v>
      </c>
      <c r="K395" s="65">
        <v>549810191</v>
      </c>
      <c r="L395" s="65">
        <v>820</v>
      </c>
      <c r="M395" s="65">
        <v>670500</v>
      </c>
      <c r="N395" s="65">
        <v>210886</v>
      </c>
      <c r="O395" s="66">
        <v>0.70299999999999996</v>
      </c>
      <c r="P395" s="65">
        <v>978</v>
      </c>
      <c r="Q395" s="65">
        <v>924</v>
      </c>
      <c r="R395" s="65">
        <v>978</v>
      </c>
      <c r="S395" s="66">
        <v>1.3140000000000001</v>
      </c>
      <c r="T395" s="66">
        <v>1.24</v>
      </c>
      <c r="U395" s="66">
        <v>0.49199999999999999</v>
      </c>
      <c r="V395" s="65">
        <v>544619725</v>
      </c>
      <c r="W395" s="65">
        <v>555000657</v>
      </c>
      <c r="X395" s="65">
        <v>163693734</v>
      </c>
      <c r="Y395" s="65">
        <v>172926848</v>
      </c>
      <c r="Z395" s="65">
        <v>1013</v>
      </c>
      <c r="AA395" s="65">
        <v>804</v>
      </c>
      <c r="AB395" s="67">
        <v>0.2606</v>
      </c>
      <c r="AC395" s="65">
        <v>46</v>
      </c>
      <c r="AD395" s="66">
        <v>6.3700000000000007E-2</v>
      </c>
      <c r="AE395" s="66">
        <v>0.24</v>
      </c>
      <c r="AF395" s="65">
        <v>807</v>
      </c>
      <c r="AG395" s="65">
        <v>862</v>
      </c>
      <c r="AH395" s="65">
        <v>877</v>
      </c>
      <c r="AI395" s="65">
        <v>632839</v>
      </c>
      <c r="AJ395" s="66">
        <v>0.66100000000000003</v>
      </c>
      <c r="AK395" s="66">
        <v>0.61299999999999999</v>
      </c>
      <c r="AL395" s="66">
        <v>0.71299999999999997</v>
      </c>
      <c r="AM395" s="66">
        <v>0.71299999999999997</v>
      </c>
      <c r="AN395" s="66">
        <v>0.71299999999999997</v>
      </c>
      <c r="AO395" s="66">
        <v>0.71</v>
      </c>
      <c r="AP395" s="66">
        <v>0.61299999999999999</v>
      </c>
      <c r="AQ395" s="66">
        <v>0.71</v>
      </c>
    </row>
    <row r="396" spans="1:43" x14ac:dyDescent="0.2">
      <c r="A396" s="61" t="s">
        <v>812</v>
      </c>
      <c r="B396" s="58" t="s">
        <v>813</v>
      </c>
      <c r="C396" s="65">
        <v>261886</v>
      </c>
      <c r="D396" s="65">
        <v>103874</v>
      </c>
      <c r="E396" s="66">
        <v>0.42</v>
      </c>
      <c r="F396" s="65">
        <v>12405</v>
      </c>
      <c r="G396" s="65">
        <v>37215</v>
      </c>
      <c r="H396" s="66">
        <v>0.78600000000000003</v>
      </c>
      <c r="I396" s="65">
        <v>4723</v>
      </c>
      <c r="J396" s="66">
        <v>0.93700000000000006</v>
      </c>
      <c r="K396" s="65">
        <v>543680392</v>
      </c>
      <c r="L396" s="65">
        <v>1766</v>
      </c>
      <c r="M396" s="65">
        <v>307859</v>
      </c>
      <c r="N396" s="65">
        <v>122578</v>
      </c>
      <c r="O396" s="66">
        <v>0.40899999999999997</v>
      </c>
      <c r="P396" s="65">
        <v>2020</v>
      </c>
      <c r="Q396" s="65">
        <v>2020</v>
      </c>
      <c r="R396" s="65">
        <v>2020</v>
      </c>
      <c r="S396" s="66">
        <v>1.141</v>
      </c>
      <c r="T396" s="66">
        <v>1.73</v>
      </c>
      <c r="U396" s="66">
        <v>0.874</v>
      </c>
      <c r="V396" s="65">
        <v>541588595</v>
      </c>
      <c r="W396" s="65">
        <v>545772189</v>
      </c>
      <c r="X396" s="65">
        <v>224476839</v>
      </c>
      <c r="Y396" s="65">
        <v>216473775</v>
      </c>
      <c r="Z396" s="65">
        <v>2084</v>
      </c>
      <c r="AA396" s="65">
        <v>1789</v>
      </c>
      <c r="AB396" s="67">
        <v>0.60460000000000003</v>
      </c>
      <c r="AC396" s="65">
        <v>40</v>
      </c>
      <c r="AD396" s="66">
        <v>0.1628</v>
      </c>
      <c r="AE396" s="66">
        <v>0.73</v>
      </c>
      <c r="AF396" s="65">
        <v>1811</v>
      </c>
      <c r="AG396" s="65">
        <v>1828</v>
      </c>
      <c r="AH396" s="65">
        <v>1850</v>
      </c>
      <c r="AI396" s="65">
        <v>295011</v>
      </c>
      <c r="AJ396" s="66">
        <v>0.9</v>
      </c>
      <c r="AK396" s="66">
        <v>0.86</v>
      </c>
      <c r="AL396" s="66">
        <v>0.95</v>
      </c>
      <c r="AM396" s="66">
        <v>0.92</v>
      </c>
      <c r="AN396" s="66">
        <v>0.96099999999999997</v>
      </c>
      <c r="AO396" s="66">
        <v>0.48399999999999999</v>
      </c>
      <c r="AP396" s="66">
        <v>0.82</v>
      </c>
      <c r="AQ396" s="66">
        <v>0.82</v>
      </c>
    </row>
    <row r="397" spans="1:43" x14ac:dyDescent="0.2">
      <c r="A397" s="61" t="s">
        <v>814</v>
      </c>
      <c r="B397" s="58" t="s">
        <v>815</v>
      </c>
      <c r="C397" s="65">
        <v>333960</v>
      </c>
      <c r="D397" s="65">
        <v>130933</v>
      </c>
      <c r="E397" s="66">
        <v>0.53300000000000003</v>
      </c>
      <c r="F397" s="65">
        <v>13173</v>
      </c>
      <c r="G397" s="65">
        <v>39519</v>
      </c>
      <c r="H397" s="66">
        <v>0.72899999999999998</v>
      </c>
      <c r="I397" s="65">
        <v>7202</v>
      </c>
      <c r="J397" s="66">
        <v>0.92100000000000004</v>
      </c>
      <c r="K397" s="65">
        <v>284853038</v>
      </c>
      <c r="L397" s="65">
        <v>682</v>
      </c>
      <c r="M397" s="65">
        <v>417673</v>
      </c>
      <c r="N397" s="65">
        <v>164339</v>
      </c>
      <c r="O397" s="66">
        <v>0.54800000000000004</v>
      </c>
      <c r="P397" s="65">
        <v>866</v>
      </c>
      <c r="Q397" s="65">
        <v>804</v>
      </c>
      <c r="R397" s="65">
        <v>866</v>
      </c>
      <c r="S397" s="66">
        <v>1.141</v>
      </c>
      <c r="T397" s="66">
        <v>1.6850000000000001</v>
      </c>
      <c r="U397" s="66">
        <v>0.7</v>
      </c>
      <c r="V397" s="65">
        <v>283836284</v>
      </c>
      <c r="W397" s="65">
        <v>285869793</v>
      </c>
      <c r="X397" s="65">
        <v>105139685</v>
      </c>
      <c r="Y397" s="65">
        <v>112079235</v>
      </c>
      <c r="Z397" s="65">
        <v>856</v>
      </c>
      <c r="AA397" s="65">
        <v>694</v>
      </c>
      <c r="AB397" s="67">
        <v>0.53779999999999994</v>
      </c>
      <c r="AC397" s="65">
        <v>2</v>
      </c>
      <c r="AD397" s="66">
        <v>8.2400000000000001E-2</v>
      </c>
      <c r="AE397" s="66">
        <v>0.68500000000000005</v>
      </c>
      <c r="AF397" s="65">
        <v>696</v>
      </c>
      <c r="AG397" s="65">
        <v>707</v>
      </c>
      <c r="AH397" s="65">
        <v>732</v>
      </c>
      <c r="AI397" s="65">
        <v>390532</v>
      </c>
      <c r="AJ397" s="66">
        <v>0.9</v>
      </c>
      <c r="AK397" s="66">
        <v>0.82</v>
      </c>
      <c r="AL397" s="66">
        <v>0.92</v>
      </c>
      <c r="AM397" s="66">
        <v>0.86099999999999999</v>
      </c>
      <c r="AN397" s="66">
        <v>0.86099999999999999</v>
      </c>
      <c r="AO397" s="66">
        <v>0.54100000000000004</v>
      </c>
      <c r="AP397" s="66">
        <v>0.76100000000000001</v>
      </c>
      <c r="AQ397" s="66">
        <v>0.76100000000000001</v>
      </c>
    </row>
    <row r="398" spans="1:43" x14ac:dyDescent="0.2">
      <c r="A398" s="61" t="s">
        <v>816</v>
      </c>
      <c r="B398" s="58" t="s">
        <v>817</v>
      </c>
      <c r="C398" s="65">
        <v>267602</v>
      </c>
      <c r="D398" s="65">
        <v>124356</v>
      </c>
      <c r="E398" s="66">
        <v>0.47</v>
      </c>
      <c r="F398" s="65">
        <v>14476</v>
      </c>
      <c r="G398" s="65">
        <v>43428</v>
      </c>
      <c r="H398" s="66">
        <v>0.76100000000000001</v>
      </c>
      <c r="I398" s="65">
        <v>8062</v>
      </c>
      <c r="J398" s="66">
        <v>0.93</v>
      </c>
      <c r="K398" s="65">
        <v>310249688</v>
      </c>
      <c r="L398" s="65">
        <v>951</v>
      </c>
      <c r="M398" s="65">
        <v>326235</v>
      </c>
      <c r="N398" s="65">
        <v>152078</v>
      </c>
      <c r="O398" s="66">
        <v>0.50700000000000001</v>
      </c>
      <c r="P398" s="65">
        <v>1122</v>
      </c>
      <c r="Q398" s="65">
        <v>1098</v>
      </c>
      <c r="R398" s="65">
        <v>1122</v>
      </c>
      <c r="S398" s="66">
        <v>1.141</v>
      </c>
      <c r="T398" s="66">
        <v>1.635</v>
      </c>
      <c r="U398" s="66">
        <v>0.77800000000000002</v>
      </c>
      <c r="V398" s="65">
        <v>309277258</v>
      </c>
      <c r="W398" s="65">
        <v>311222119</v>
      </c>
      <c r="X398" s="65">
        <v>139057905</v>
      </c>
      <c r="Y398" s="65">
        <v>144626349</v>
      </c>
      <c r="Z398" s="65">
        <v>1163</v>
      </c>
      <c r="AA398" s="65">
        <v>919</v>
      </c>
      <c r="AB398" s="67">
        <v>0.62129999999999996</v>
      </c>
      <c r="AC398" s="65">
        <v>10</v>
      </c>
      <c r="AD398" s="66">
        <v>8.4500000000000006E-2</v>
      </c>
      <c r="AE398" s="66">
        <v>0.63500000000000001</v>
      </c>
      <c r="AF398" s="65">
        <v>928</v>
      </c>
      <c r="AG398" s="65">
        <v>935</v>
      </c>
      <c r="AH398" s="65">
        <v>1006</v>
      </c>
      <c r="AI398" s="65">
        <v>309365</v>
      </c>
      <c r="AJ398" s="66">
        <v>0.9</v>
      </c>
      <c r="AK398" s="66">
        <v>0.85099999999999998</v>
      </c>
      <c r="AL398" s="66">
        <v>0.95</v>
      </c>
      <c r="AM398" s="66">
        <v>0.91100000000000003</v>
      </c>
      <c r="AN398" s="66">
        <v>0.91100000000000003</v>
      </c>
      <c r="AO398" s="66">
        <v>0.65900000000000003</v>
      </c>
      <c r="AP398" s="66">
        <v>0.81100000000000005</v>
      </c>
      <c r="AQ398" s="66">
        <v>0.81100000000000005</v>
      </c>
    </row>
    <row r="399" spans="1:43" x14ac:dyDescent="0.2">
      <c r="A399" s="61" t="s">
        <v>818</v>
      </c>
      <c r="B399" s="58" t="s">
        <v>819</v>
      </c>
      <c r="C399" s="65">
        <v>231843</v>
      </c>
      <c r="D399" s="65">
        <v>108184</v>
      </c>
      <c r="E399" s="66">
        <v>0.40699999999999997</v>
      </c>
      <c r="F399" s="65">
        <v>14466</v>
      </c>
      <c r="G399" s="65">
        <v>43398</v>
      </c>
      <c r="H399" s="66">
        <v>0.79300000000000004</v>
      </c>
      <c r="I399" s="65">
        <v>6099</v>
      </c>
      <c r="J399" s="66">
        <v>0.93899999999999995</v>
      </c>
      <c r="K399" s="65">
        <v>401171117</v>
      </c>
      <c r="L399" s="65">
        <v>1437</v>
      </c>
      <c r="M399" s="65">
        <v>279172</v>
      </c>
      <c r="N399" s="65">
        <v>132426</v>
      </c>
      <c r="O399" s="66">
        <v>0.441</v>
      </c>
      <c r="P399" s="65">
        <v>1632</v>
      </c>
      <c r="Q399" s="65">
        <v>1760</v>
      </c>
      <c r="R399" s="65">
        <v>1696</v>
      </c>
      <c r="S399" s="66">
        <v>1.141</v>
      </c>
      <c r="T399" s="66">
        <v>1.694</v>
      </c>
      <c r="U399" s="66">
        <v>0.9</v>
      </c>
      <c r="V399" s="65">
        <v>394529684</v>
      </c>
      <c r="W399" s="65">
        <v>407812550</v>
      </c>
      <c r="X399" s="65">
        <v>182486867</v>
      </c>
      <c r="Y399" s="65">
        <v>190296542</v>
      </c>
      <c r="Z399" s="65">
        <v>1759</v>
      </c>
      <c r="AA399" s="65">
        <v>1416</v>
      </c>
      <c r="AB399" s="67">
        <v>0.61270000000000002</v>
      </c>
      <c r="AC399" s="65">
        <v>20</v>
      </c>
      <c r="AD399" s="66">
        <v>0.1905</v>
      </c>
      <c r="AE399" s="66">
        <v>0.69399999999999995</v>
      </c>
      <c r="AF399" s="65">
        <v>1455</v>
      </c>
      <c r="AG399" s="65">
        <v>1450</v>
      </c>
      <c r="AH399" s="65">
        <v>1513</v>
      </c>
      <c r="AI399" s="65">
        <v>269539</v>
      </c>
      <c r="AJ399" s="66">
        <v>0.9</v>
      </c>
      <c r="AK399" s="66">
        <v>0.871</v>
      </c>
      <c r="AL399" s="66">
        <v>0.95</v>
      </c>
      <c r="AM399" s="66">
        <v>0.93600000000000005</v>
      </c>
      <c r="AN399" s="66">
        <v>0.97699999999999998</v>
      </c>
      <c r="AO399" s="66">
        <v>0.623</v>
      </c>
      <c r="AP399" s="66">
        <v>0.83599999999999997</v>
      </c>
      <c r="AQ399" s="66">
        <v>0.83599999999999997</v>
      </c>
    </row>
    <row r="400" spans="1:43" x14ac:dyDescent="0.2">
      <c r="A400" s="61" t="s">
        <v>820</v>
      </c>
      <c r="B400" s="58" t="s">
        <v>821</v>
      </c>
      <c r="C400" s="65">
        <v>347010</v>
      </c>
      <c r="D400" s="65">
        <v>98559</v>
      </c>
      <c r="E400" s="66">
        <v>0.47299999999999998</v>
      </c>
      <c r="F400" s="65">
        <v>13375</v>
      </c>
      <c r="G400" s="65">
        <v>40125</v>
      </c>
      <c r="H400" s="66">
        <v>0.75900000000000001</v>
      </c>
      <c r="I400" s="65">
        <v>7352</v>
      </c>
      <c r="J400" s="66">
        <v>0.93</v>
      </c>
      <c r="K400" s="65">
        <v>266495518</v>
      </c>
      <c r="L400" s="65">
        <v>606</v>
      </c>
      <c r="M400" s="65">
        <v>439761</v>
      </c>
      <c r="N400" s="65">
        <v>125070</v>
      </c>
      <c r="O400" s="66">
        <v>0.41699999999999998</v>
      </c>
      <c r="P400" s="65">
        <v>731</v>
      </c>
      <c r="Q400" s="65">
        <v>683</v>
      </c>
      <c r="R400" s="65">
        <v>731</v>
      </c>
      <c r="S400" s="66">
        <v>1.141</v>
      </c>
      <c r="T400" s="66">
        <v>1.6970000000000001</v>
      </c>
      <c r="U400" s="66">
        <v>0.77</v>
      </c>
      <c r="V400" s="65">
        <v>266139936</v>
      </c>
      <c r="W400" s="65">
        <v>266851100</v>
      </c>
      <c r="X400" s="65">
        <v>73568954</v>
      </c>
      <c r="Y400" s="65">
        <v>75792578</v>
      </c>
      <c r="Z400" s="65">
        <v>769</v>
      </c>
      <c r="AA400" s="65">
        <v>589</v>
      </c>
      <c r="AB400" s="67">
        <v>0.41510000000000002</v>
      </c>
      <c r="AC400" s="65">
        <v>7</v>
      </c>
      <c r="AD400" s="66">
        <v>0.1656</v>
      </c>
      <c r="AE400" s="66">
        <v>0.69699999999999995</v>
      </c>
      <c r="AF400" s="65">
        <v>591</v>
      </c>
      <c r="AG400" s="65">
        <v>598</v>
      </c>
      <c r="AH400" s="65">
        <v>647</v>
      </c>
      <c r="AI400" s="65">
        <v>412443</v>
      </c>
      <c r="AJ400" s="66">
        <v>0.9</v>
      </c>
      <c r="AK400" s="66">
        <v>0.81399999999999995</v>
      </c>
      <c r="AL400" s="66">
        <v>0.91400000000000003</v>
      </c>
      <c r="AM400" s="66">
        <v>0.84799999999999998</v>
      </c>
      <c r="AN400" s="66">
        <v>0.84799999999999998</v>
      </c>
      <c r="AO400" s="66">
        <v>0.51</v>
      </c>
      <c r="AP400" s="66">
        <v>0.748</v>
      </c>
      <c r="AQ400" s="66">
        <v>0.748</v>
      </c>
    </row>
    <row r="401" spans="1:43" x14ac:dyDescent="0.2">
      <c r="A401" s="61" t="s">
        <v>822</v>
      </c>
      <c r="B401" s="58" t="s">
        <v>823</v>
      </c>
      <c r="C401" s="65">
        <v>264986</v>
      </c>
      <c r="D401" s="65">
        <v>87754</v>
      </c>
      <c r="E401" s="66">
        <v>0.38800000000000001</v>
      </c>
      <c r="F401" s="65">
        <v>13500</v>
      </c>
      <c r="G401" s="65">
        <v>40500</v>
      </c>
      <c r="H401" s="66">
        <v>0.80300000000000005</v>
      </c>
      <c r="I401" s="65">
        <v>5524</v>
      </c>
      <c r="J401" s="66">
        <v>0.94199999999999995</v>
      </c>
      <c r="K401" s="65">
        <v>397751925</v>
      </c>
      <c r="L401" s="65">
        <v>1150</v>
      </c>
      <c r="M401" s="65">
        <v>345871</v>
      </c>
      <c r="N401" s="65">
        <v>116522</v>
      </c>
      <c r="O401" s="66">
        <v>0.38800000000000001</v>
      </c>
      <c r="P401" s="65">
        <v>1455</v>
      </c>
      <c r="Q401" s="65">
        <v>1467</v>
      </c>
      <c r="R401" s="65">
        <v>1461</v>
      </c>
      <c r="S401" s="66">
        <v>1.103</v>
      </c>
      <c r="T401" s="66">
        <v>1.877</v>
      </c>
      <c r="U401" s="66">
        <v>0.9</v>
      </c>
      <c r="V401" s="65">
        <v>390869914</v>
      </c>
      <c r="W401" s="65">
        <v>404633937</v>
      </c>
      <c r="X401" s="65">
        <v>128321283</v>
      </c>
      <c r="Y401" s="65">
        <v>134000998</v>
      </c>
      <c r="Z401" s="65">
        <v>1527</v>
      </c>
      <c r="AA401" s="65">
        <v>1098</v>
      </c>
      <c r="AB401" s="67">
        <v>0.63339999999999996</v>
      </c>
      <c r="AC401" s="65">
        <v>0</v>
      </c>
      <c r="AD401" s="66">
        <v>0.15210000000000001</v>
      </c>
      <c r="AE401" s="66">
        <v>0.877</v>
      </c>
      <c r="AF401" s="65">
        <v>1101</v>
      </c>
      <c r="AG401" s="65">
        <v>1103</v>
      </c>
      <c r="AH401" s="65">
        <v>1207</v>
      </c>
      <c r="AI401" s="65">
        <v>335239</v>
      </c>
      <c r="AJ401" s="66">
        <v>0.9</v>
      </c>
      <c r="AK401" s="66">
        <v>0.86299999999999999</v>
      </c>
      <c r="AL401" s="66">
        <v>0.95</v>
      </c>
      <c r="AM401" s="66">
        <v>0.89500000000000002</v>
      </c>
      <c r="AN401" s="66">
        <v>0.93400000000000005</v>
      </c>
      <c r="AO401" s="66">
        <v>0.46400000000000002</v>
      </c>
      <c r="AP401" s="66">
        <v>0.79500000000000004</v>
      </c>
      <c r="AQ401" s="66">
        <v>0.79500000000000004</v>
      </c>
    </row>
    <row r="402" spans="1:43" x14ac:dyDescent="0.2">
      <c r="A402" s="61" t="s">
        <v>824</v>
      </c>
      <c r="B402" s="58" t="s">
        <v>825</v>
      </c>
      <c r="C402" s="65">
        <v>186707</v>
      </c>
      <c r="D402" s="65">
        <v>87453</v>
      </c>
      <c r="E402" s="66">
        <v>0.32800000000000001</v>
      </c>
      <c r="F402" s="65">
        <v>13057</v>
      </c>
      <c r="G402" s="65">
        <v>39171</v>
      </c>
      <c r="H402" s="66">
        <v>0.83299999999999996</v>
      </c>
      <c r="I402" s="65">
        <v>6585</v>
      </c>
      <c r="J402" s="66">
        <v>0.95099999999999996</v>
      </c>
      <c r="K402" s="65">
        <v>751231679</v>
      </c>
      <c r="L402" s="65">
        <v>3308</v>
      </c>
      <c r="M402" s="65">
        <v>227095</v>
      </c>
      <c r="N402" s="65">
        <v>107625</v>
      </c>
      <c r="O402" s="66">
        <v>0.35899999999999999</v>
      </c>
      <c r="P402" s="65">
        <v>3941</v>
      </c>
      <c r="Q402" s="65">
        <v>4138</v>
      </c>
      <c r="R402" s="65">
        <v>4040</v>
      </c>
      <c r="S402" s="66">
        <v>1.103</v>
      </c>
      <c r="T402" s="66">
        <v>1.5069999999999999</v>
      </c>
      <c r="U402" s="66">
        <v>0.9</v>
      </c>
      <c r="V402" s="65">
        <v>742375619</v>
      </c>
      <c r="W402" s="65">
        <v>760087739</v>
      </c>
      <c r="X402" s="65">
        <v>347249114</v>
      </c>
      <c r="Y402" s="65">
        <v>356024512</v>
      </c>
      <c r="Z402" s="65">
        <v>4071</v>
      </c>
      <c r="AA402" s="65">
        <v>3228</v>
      </c>
      <c r="AB402" s="67">
        <v>0.60370000000000001</v>
      </c>
      <c r="AC402" s="65">
        <v>42</v>
      </c>
      <c r="AD402" s="66">
        <v>0.16600000000000001</v>
      </c>
      <c r="AE402" s="66">
        <v>0.50700000000000001</v>
      </c>
      <c r="AF402" s="65">
        <v>3231</v>
      </c>
      <c r="AG402" s="65">
        <v>3271</v>
      </c>
      <c r="AH402" s="65">
        <v>3379</v>
      </c>
      <c r="AI402" s="65">
        <v>224944</v>
      </c>
      <c r="AJ402" s="66">
        <v>0.9</v>
      </c>
      <c r="AK402" s="66">
        <v>0.88</v>
      </c>
      <c r="AL402" s="66">
        <v>0.95</v>
      </c>
      <c r="AM402" s="66">
        <v>0.95</v>
      </c>
      <c r="AN402" s="66">
        <v>0.98</v>
      </c>
      <c r="AO402" s="66">
        <v>0.71399999999999997</v>
      </c>
      <c r="AP402" s="66">
        <v>0.86299999999999999</v>
      </c>
      <c r="AQ402" s="66">
        <v>0.86299999999999999</v>
      </c>
    </row>
    <row r="403" spans="1:43" x14ac:dyDescent="0.2">
      <c r="A403" s="61" t="s">
        <v>826</v>
      </c>
      <c r="B403" s="58" t="s">
        <v>827</v>
      </c>
      <c r="C403" s="65">
        <v>178146</v>
      </c>
      <c r="D403" s="65">
        <v>86865</v>
      </c>
      <c r="E403" s="66">
        <v>0.32100000000000001</v>
      </c>
      <c r="F403" s="65">
        <v>12703</v>
      </c>
      <c r="G403" s="65">
        <v>38109</v>
      </c>
      <c r="H403" s="66">
        <v>0.83699999999999997</v>
      </c>
      <c r="I403" s="65">
        <v>5172</v>
      </c>
      <c r="J403" s="66">
        <v>0.95199999999999996</v>
      </c>
      <c r="K403" s="65">
        <v>278692691</v>
      </c>
      <c r="L403" s="65">
        <v>1283</v>
      </c>
      <c r="M403" s="65">
        <v>217219</v>
      </c>
      <c r="N403" s="65">
        <v>106568</v>
      </c>
      <c r="O403" s="66">
        <v>0.35499999999999998</v>
      </c>
      <c r="P403" s="65">
        <v>1516</v>
      </c>
      <c r="Q403" s="65">
        <v>1611</v>
      </c>
      <c r="R403" s="65">
        <v>1564</v>
      </c>
      <c r="S403" s="66">
        <v>1.103</v>
      </c>
      <c r="T403" s="66">
        <v>1.7909999999999999</v>
      </c>
      <c r="U403" s="66">
        <v>0.9</v>
      </c>
      <c r="V403" s="65">
        <v>276983113</v>
      </c>
      <c r="W403" s="65">
        <v>280402269</v>
      </c>
      <c r="X403" s="65">
        <v>130921727</v>
      </c>
      <c r="Y403" s="65">
        <v>136726913</v>
      </c>
      <c r="Z403" s="65">
        <v>1574</v>
      </c>
      <c r="AA403" s="65">
        <v>1267</v>
      </c>
      <c r="AB403" s="67">
        <v>0.70530000000000004</v>
      </c>
      <c r="AC403" s="65">
        <v>7</v>
      </c>
      <c r="AD403" s="66">
        <v>0.20660000000000001</v>
      </c>
      <c r="AE403" s="66">
        <v>0.79100000000000004</v>
      </c>
      <c r="AF403" s="65">
        <v>1269</v>
      </c>
      <c r="AG403" s="65">
        <v>1297</v>
      </c>
      <c r="AH403" s="65">
        <v>1328</v>
      </c>
      <c r="AI403" s="65">
        <v>211146</v>
      </c>
      <c r="AJ403" s="66">
        <v>0.9</v>
      </c>
      <c r="AK403" s="66">
        <v>0.89600000000000002</v>
      </c>
      <c r="AL403" s="66">
        <v>0.95</v>
      </c>
      <c r="AM403" s="66">
        <v>0.95</v>
      </c>
      <c r="AN403" s="66">
        <v>0.98</v>
      </c>
      <c r="AO403" s="66">
        <v>0.66400000000000003</v>
      </c>
      <c r="AP403" s="66">
        <v>0.871</v>
      </c>
      <c r="AQ403" s="66">
        <v>0.871</v>
      </c>
    </row>
    <row r="404" spans="1:43" x14ac:dyDescent="0.2">
      <c r="A404" s="61" t="s">
        <v>828</v>
      </c>
      <c r="B404" s="58" t="s">
        <v>829</v>
      </c>
      <c r="C404" s="65">
        <v>331142</v>
      </c>
      <c r="D404" s="65">
        <v>139413</v>
      </c>
      <c r="E404" s="66">
        <v>0.54900000000000004</v>
      </c>
      <c r="F404" s="65">
        <v>12901</v>
      </c>
      <c r="G404" s="65">
        <v>38703</v>
      </c>
      <c r="H404" s="66">
        <v>0.72099999999999997</v>
      </c>
      <c r="I404" s="65">
        <v>7927</v>
      </c>
      <c r="J404" s="66">
        <v>0.91800000000000004</v>
      </c>
      <c r="K404" s="65">
        <v>1446163201</v>
      </c>
      <c r="L404" s="65">
        <v>3699</v>
      </c>
      <c r="M404" s="65">
        <v>390960</v>
      </c>
      <c r="N404" s="65">
        <v>165645</v>
      </c>
      <c r="O404" s="66">
        <v>0.55200000000000005</v>
      </c>
      <c r="P404" s="65">
        <v>4167</v>
      </c>
      <c r="Q404" s="65">
        <v>4251</v>
      </c>
      <c r="R404" s="65">
        <v>4209</v>
      </c>
      <c r="S404" s="66">
        <v>1.103</v>
      </c>
      <c r="T404" s="66">
        <v>1.53</v>
      </c>
      <c r="U404" s="66">
        <v>0.67700000000000005</v>
      </c>
      <c r="V404" s="65">
        <v>1436953788</v>
      </c>
      <c r="W404" s="65">
        <v>1455372615</v>
      </c>
      <c r="X404" s="65">
        <v>587731946</v>
      </c>
      <c r="Y404" s="65">
        <v>612721992</v>
      </c>
      <c r="Z404" s="65">
        <v>4395</v>
      </c>
      <c r="AA404" s="65">
        <v>3616</v>
      </c>
      <c r="AB404" s="67">
        <v>0.4698</v>
      </c>
      <c r="AC404" s="65">
        <v>0</v>
      </c>
      <c r="AD404" s="66">
        <v>0.1171</v>
      </c>
      <c r="AE404" s="66">
        <v>0.53</v>
      </c>
      <c r="AF404" s="65">
        <v>3624</v>
      </c>
      <c r="AG404" s="65">
        <v>3719</v>
      </c>
      <c r="AH404" s="65">
        <v>3862</v>
      </c>
      <c r="AI404" s="65">
        <v>376844</v>
      </c>
      <c r="AJ404" s="66">
        <v>0.88700000000000001</v>
      </c>
      <c r="AK404" s="66">
        <v>0.85499999999999998</v>
      </c>
      <c r="AL404" s="66">
        <v>0.95</v>
      </c>
      <c r="AM404" s="66">
        <v>0.87</v>
      </c>
      <c r="AN404" s="66">
        <v>0.87</v>
      </c>
      <c r="AO404" s="66">
        <v>0.59599999999999997</v>
      </c>
      <c r="AP404" s="66">
        <v>0.77</v>
      </c>
      <c r="AQ404" s="66">
        <v>0.77</v>
      </c>
    </row>
    <row r="405" spans="1:43" x14ac:dyDescent="0.2">
      <c r="A405" s="61" t="s">
        <v>830</v>
      </c>
      <c r="B405" s="58" t="s">
        <v>831</v>
      </c>
      <c r="C405" s="65">
        <v>359861</v>
      </c>
      <c r="D405" s="65">
        <v>113592</v>
      </c>
      <c r="E405" s="66">
        <v>0.51500000000000001</v>
      </c>
      <c r="F405" s="65">
        <v>16839</v>
      </c>
      <c r="G405" s="65">
        <v>50517</v>
      </c>
      <c r="H405" s="66">
        <v>0.73799999999999999</v>
      </c>
      <c r="I405" s="65">
        <v>6272</v>
      </c>
      <c r="J405" s="66">
        <v>0.92300000000000004</v>
      </c>
      <c r="K405" s="65">
        <v>850711653</v>
      </c>
      <c r="L405" s="65">
        <v>1936</v>
      </c>
      <c r="M405" s="65">
        <v>439417</v>
      </c>
      <c r="N405" s="65">
        <v>138705</v>
      </c>
      <c r="O405" s="66">
        <v>0.46200000000000002</v>
      </c>
      <c r="P405" s="65">
        <v>2397</v>
      </c>
      <c r="Q405" s="65">
        <v>2314</v>
      </c>
      <c r="R405" s="65">
        <v>2397</v>
      </c>
      <c r="S405" s="66">
        <v>1.103</v>
      </c>
      <c r="T405" s="66">
        <v>1.645</v>
      </c>
      <c r="U405" s="66">
        <v>0.72199999999999998</v>
      </c>
      <c r="V405" s="65">
        <v>944311501</v>
      </c>
      <c r="W405" s="65">
        <v>850711653</v>
      </c>
      <c r="X405" s="65">
        <v>251569345</v>
      </c>
      <c r="Y405" s="65">
        <v>268533271</v>
      </c>
      <c r="Z405" s="65">
        <v>2364</v>
      </c>
      <c r="AA405" s="65">
        <v>1975</v>
      </c>
      <c r="AB405" s="67">
        <v>0.57599999999999996</v>
      </c>
      <c r="AC405" s="65">
        <v>0</v>
      </c>
      <c r="AD405" s="66">
        <v>0.1333</v>
      </c>
      <c r="AE405" s="66">
        <v>0.64500000000000002</v>
      </c>
      <c r="AF405" s="65">
        <v>1974</v>
      </c>
      <c r="AG405" s="65">
        <v>2012</v>
      </c>
      <c r="AH405" s="65">
        <v>2026</v>
      </c>
      <c r="AI405" s="65">
        <v>419897</v>
      </c>
      <c r="AJ405" s="66">
        <v>0.9</v>
      </c>
      <c r="AK405" s="66">
        <v>0.877</v>
      </c>
      <c r="AL405" s="66">
        <v>0.95</v>
      </c>
      <c r="AM405" s="66">
        <v>0.877</v>
      </c>
      <c r="AN405" s="66">
        <v>0.877</v>
      </c>
      <c r="AO405" s="66">
        <v>0.53300000000000003</v>
      </c>
      <c r="AP405" s="66">
        <v>0.74299999999999999</v>
      </c>
      <c r="AQ405" s="66">
        <v>0.74299999999999999</v>
      </c>
    </row>
    <row r="406" spans="1:43" x14ac:dyDescent="0.2">
      <c r="A406" s="61" t="s">
        <v>832</v>
      </c>
      <c r="B406" s="58" t="s">
        <v>833</v>
      </c>
      <c r="C406" s="65">
        <v>322930</v>
      </c>
      <c r="D406" s="65">
        <v>135710</v>
      </c>
      <c r="E406" s="66">
        <v>0.53500000000000003</v>
      </c>
      <c r="F406" s="65">
        <v>14058</v>
      </c>
      <c r="G406" s="65">
        <v>42174</v>
      </c>
      <c r="H406" s="66">
        <v>0.72799999999999998</v>
      </c>
      <c r="I406" s="65">
        <v>7983</v>
      </c>
      <c r="J406" s="66">
        <v>0.92</v>
      </c>
      <c r="K406" s="65">
        <v>1415883570</v>
      </c>
      <c r="L406" s="65">
        <v>3817</v>
      </c>
      <c r="M406" s="65">
        <v>370941</v>
      </c>
      <c r="N406" s="65">
        <v>159211</v>
      </c>
      <c r="O406" s="66">
        <v>0.53100000000000003</v>
      </c>
      <c r="P406" s="65">
        <v>4416</v>
      </c>
      <c r="Q406" s="65">
        <v>4346</v>
      </c>
      <c r="R406" s="65">
        <v>4416</v>
      </c>
      <c r="S406" s="66">
        <v>1.103</v>
      </c>
      <c r="T406" s="66">
        <v>1.49</v>
      </c>
      <c r="U406" s="66">
        <v>0.70399999999999996</v>
      </c>
      <c r="V406" s="65">
        <v>1385685171</v>
      </c>
      <c r="W406" s="65">
        <v>1446081969</v>
      </c>
      <c r="X406" s="65">
        <v>569385280</v>
      </c>
      <c r="Y406" s="65">
        <v>607711152</v>
      </c>
      <c r="Z406" s="65">
        <v>4478</v>
      </c>
      <c r="AA406" s="65">
        <v>3690</v>
      </c>
      <c r="AB406" s="67">
        <v>0.55279999999999996</v>
      </c>
      <c r="AC406" s="65">
        <v>59</v>
      </c>
      <c r="AD406" s="66">
        <v>0.1883</v>
      </c>
      <c r="AE406" s="66">
        <v>0.49</v>
      </c>
      <c r="AF406" s="65">
        <v>3880</v>
      </c>
      <c r="AG406" s="65">
        <v>3878</v>
      </c>
      <c r="AH406" s="65">
        <v>3920</v>
      </c>
      <c r="AI406" s="65">
        <v>368898</v>
      </c>
      <c r="AJ406" s="66">
        <v>0.89900000000000002</v>
      </c>
      <c r="AK406" s="66">
        <v>0.77500000000000002</v>
      </c>
      <c r="AL406" s="66">
        <v>0.875</v>
      </c>
      <c r="AM406" s="66">
        <v>0.875</v>
      </c>
      <c r="AN406" s="66">
        <v>0.875</v>
      </c>
      <c r="AO406" s="66">
        <v>0.60799999999999998</v>
      </c>
      <c r="AP406" s="66">
        <v>0.77500000000000002</v>
      </c>
      <c r="AQ406" s="66">
        <v>0.77500000000000002</v>
      </c>
    </row>
    <row r="407" spans="1:43" x14ac:dyDescent="0.2">
      <c r="A407" s="61" t="s">
        <v>834</v>
      </c>
      <c r="B407" s="58" t="s">
        <v>835</v>
      </c>
      <c r="C407" s="65">
        <v>285012</v>
      </c>
      <c r="D407" s="65">
        <v>99780</v>
      </c>
      <c r="E407" s="66">
        <v>0.42899999999999999</v>
      </c>
      <c r="F407" s="65">
        <v>14985</v>
      </c>
      <c r="G407" s="65">
        <v>44955</v>
      </c>
      <c r="H407" s="66">
        <v>0.78200000000000003</v>
      </c>
      <c r="I407" s="65">
        <v>7425</v>
      </c>
      <c r="J407" s="66">
        <v>0.93600000000000005</v>
      </c>
      <c r="K407" s="65">
        <v>321820710</v>
      </c>
      <c r="L407" s="65">
        <v>952</v>
      </c>
      <c r="M407" s="65">
        <v>338046</v>
      </c>
      <c r="N407" s="65">
        <v>119904</v>
      </c>
      <c r="O407" s="66">
        <v>0.4</v>
      </c>
      <c r="P407" s="65">
        <v>1097</v>
      </c>
      <c r="Q407" s="65">
        <v>1100</v>
      </c>
      <c r="R407" s="65">
        <v>1099</v>
      </c>
      <c r="S407" s="66">
        <v>1.103</v>
      </c>
      <c r="T407" s="66">
        <v>1.6519999999999999</v>
      </c>
      <c r="U407" s="66">
        <v>0.873</v>
      </c>
      <c r="V407" s="65">
        <v>317587436</v>
      </c>
      <c r="W407" s="65">
        <v>326053985</v>
      </c>
      <c r="X407" s="65">
        <v>108451343</v>
      </c>
      <c r="Y407" s="65">
        <v>114148930</v>
      </c>
      <c r="Z407" s="65">
        <v>1144</v>
      </c>
      <c r="AA407" s="65">
        <v>940</v>
      </c>
      <c r="AB407" s="67">
        <v>0.51949999999999996</v>
      </c>
      <c r="AC407" s="65">
        <v>0</v>
      </c>
      <c r="AD407" s="66">
        <v>0.17549999999999999</v>
      </c>
      <c r="AE407" s="66">
        <v>0.65200000000000002</v>
      </c>
      <c r="AF407" s="65">
        <v>940</v>
      </c>
      <c r="AG407" s="65">
        <v>942</v>
      </c>
      <c r="AH407" s="65">
        <v>1004</v>
      </c>
      <c r="AI407" s="65">
        <v>324754</v>
      </c>
      <c r="AJ407" s="66">
        <v>0.9</v>
      </c>
      <c r="AK407" s="66">
        <v>0.85299999999999998</v>
      </c>
      <c r="AL407" s="66">
        <v>0.95</v>
      </c>
      <c r="AM407" s="66">
        <v>0.90200000000000002</v>
      </c>
      <c r="AN407" s="66">
        <v>0.94199999999999995</v>
      </c>
      <c r="AO407" s="66">
        <v>0.627</v>
      </c>
      <c r="AP407" s="66">
        <v>0.80200000000000005</v>
      </c>
      <c r="AQ407" s="66">
        <v>0.80200000000000005</v>
      </c>
    </row>
    <row r="408" spans="1:43" x14ac:dyDescent="0.2">
      <c r="A408" s="61" t="s">
        <v>836</v>
      </c>
      <c r="B408" s="58" t="s">
        <v>837</v>
      </c>
      <c r="C408" s="65">
        <v>455095</v>
      </c>
      <c r="D408" s="65">
        <v>103960</v>
      </c>
      <c r="E408" s="66">
        <v>0.56499999999999995</v>
      </c>
      <c r="F408" s="65">
        <v>17361</v>
      </c>
      <c r="G408" s="65">
        <v>52083</v>
      </c>
      <c r="H408" s="66">
        <v>0.71199999999999997</v>
      </c>
      <c r="I408" s="65">
        <v>9123</v>
      </c>
      <c r="J408" s="66">
        <v>0.91600000000000004</v>
      </c>
      <c r="K408" s="65">
        <v>433152371</v>
      </c>
      <c r="L408" s="65">
        <v>786</v>
      </c>
      <c r="M408" s="65">
        <v>551084</v>
      </c>
      <c r="N408" s="65">
        <v>126842</v>
      </c>
      <c r="O408" s="66">
        <v>0.42299999999999999</v>
      </c>
      <c r="P408" s="65">
        <v>879</v>
      </c>
      <c r="Q408" s="65">
        <v>931</v>
      </c>
      <c r="R408" s="65">
        <v>905</v>
      </c>
      <c r="S408" s="66">
        <v>1.103</v>
      </c>
      <c r="T408" s="66">
        <v>1.9490000000000001</v>
      </c>
      <c r="U408" s="66">
        <v>0.68899999999999995</v>
      </c>
      <c r="V408" s="65">
        <v>429867742</v>
      </c>
      <c r="W408" s="65">
        <v>436437001</v>
      </c>
      <c r="X408" s="65">
        <v>97098464</v>
      </c>
      <c r="Y408" s="65">
        <v>99697976</v>
      </c>
      <c r="Z408" s="65">
        <v>959</v>
      </c>
      <c r="AA408" s="65">
        <v>755</v>
      </c>
      <c r="AB408" s="67">
        <v>0.60250000000000004</v>
      </c>
      <c r="AC408" s="65">
        <v>1</v>
      </c>
      <c r="AD408" s="66">
        <v>0.20899999999999999</v>
      </c>
      <c r="AE408" s="66">
        <v>0.94899999999999995</v>
      </c>
      <c r="AF408" s="65">
        <v>755</v>
      </c>
      <c r="AG408" s="65">
        <v>749</v>
      </c>
      <c r="AH408" s="65">
        <v>833</v>
      </c>
      <c r="AI408" s="65">
        <v>523933</v>
      </c>
      <c r="AJ408" s="66">
        <v>0.9</v>
      </c>
      <c r="AK408" s="66">
        <v>0.79800000000000004</v>
      </c>
      <c r="AL408" s="66">
        <v>0.89800000000000002</v>
      </c>
      <c r="AM408" s="66">
        <v>0.79800000000000004</v>
      </c>
      <c r="AN408" s="66">
        <v>0.83199999999999996</v>
      </c>
      <c r="AO408" s="66">
        <v>0.48799999999999999</v>
      </c>
      <c r="AP408" s="66">
        <v>0.68</v>
      </c>
      <c r="AQ408" s="66">
        <v>0.68</v>
      </c>
    </row>
    <row r="409" spans="1:43" x14ac:dyDescent="0.2">
      <c r="A409" s="61" t="s">
        <v>838</v>
      </c>
      <c r="B409" s="58" t="s">
        <v>839</v>
      </c>
      <c r="C409" s="65">
        <v>306079</v>
      </c>
      <c r="D409" s="65">
        <v>132726</v>
      </c>
      <c r="E409" s="66">
        <v>0.51600000000000001</v>
      </c>
      <c r="F409" s="65">
        <v>15566</v>
      </c>
      <c r="G409" s="65">
        <v>46698</v>
      </c>
      <c r="H409" s="66">
        <v>0.73699999999999999</v>
      </c>
      <c r="I409" s="65">
        <v>10393</v>
      </c>
      <c r="J409" s="66">
        <v>0.92300000000000004</v>
      </c>
      <c r="K409" s="65">
        <v>607860737</v>
      </c>
      <c r="L409" s="65">
        <v>1720</v>
      </c>
      <c r="M409" s="65">
        <v>353407</v>
      </c>
      <c r="N409" s="65">
        <v>154718</v>
      </c>
      <c r="O409" s="66">
        <v>0.51600000000000001</v>
      </c>
      <c r="P409" s="65">
        <v>1892</v>
      </c>
      <c r="Q409" s="65">
        <v>1906</v>
      </c>
      <c r="R409" s="65">
        <v>1899</v>
      </c>
      <c r="S409" s="66">
        <v>1.103</v>
      </c>
      <c r="T409" s="66">
        <v>1.4510000000000001</v>
      </c>
      <c r="U409" s="66">
        <v>0.71899999999999997</v>
      </c>
      <c r="V409" s="65">
        <v>602032611</v>
      </c>
      <c r="W409" s="65">
        <v>613688863</v>
      </c>
      <c r="X409" s="65">
        <v>256955598</v>
      </c>
      <c r="Y409" s="65">
        <v>266115657</v>
      </c>
      <c r="Z409" s="65">
        <v>2005</v>
      </c>
      <c r="AA409" s="65">
        <v>1662</v>
      </c>
      <c r="AB409" s="67">
        <v>0.54859999999999998</v>
      </c>
      <c r="AC409" s="65">
        <v>1</v>
      </c>
      <c r="AD409" s="66">
        <v>8.0100000000000005E-2</v>
      </c>
      <c r="AE409" s="66">
        <v>0.45100000000000001</v>
      </c>
      <c r="AF409" s="65">
        <v>1663</v>
      </c>
      <c r="AG409" s="65">
        <v>1719</v>
      </c>
      <c r="AH409" s="65">
        <v>1790</v>
      </c>
      <c r="AI409" s="65">
        <v>342842</v>
      </c>
      <c r="AJ409" s="66">
        <v>0.9</v>
      </c>
      <c r="AK409" s="66">
        <v>0.84299999999999997</v>
      </c>
      <c r="AL409" s="66">
        <v>0.94299999999999995</v>
      </c>
      <c r="AM409" s="66">
        <v>0.89100000000000001</v>
      </c>
      <c r="AN409" s="66">
        <v>0.89100000000000001</v>
      </c>
      <c r="AO409" s="66">
        <v>0.71899999999999997</v>
      </c>
      <c r="AP409" s="66">
        <v>0.79100000000000004</v>
      </c>
      <c r="AQ409" s="66">
        <v>0.79100000000000004</v>
      </c>
    </row>
    <row r="410" spans="1:43" x14ac:dyDescent="0.2">
      <c r="A410" s="61" t="s">
        <v>840</v>
      </c>
      <c r="B410" s="58" t="s">
        <v>841</v>
      </c>
      <c r="C410" s="65">
        <v>406304</v>
      </c>
      <c r="D410" s="65">
        <v>116916</v>
      </c>
      <c r="E410" s="66">
        <v>0.55600000000000005</v>
      </c>
      <c r="F410" s="65">
        <v>14880</v>
      </c>
      <c r="G410" s="65">
        <v>44640</v>
      </c>
      <c r="H410" s="66">
        <v>0.71699999999999997</v>
      </c>
      <c r="I410" s="65">
        <v>7136</v>
      </c>
      <c r="J410" s="66">
        <v>0.91700000000000004</v>
      </c>
      <c r="K410" s="65">
        <v>186579167</v>
      </c>
      <c r="L410" s="65">
        <v>351</v>
      </c>
      <c r="M410" s="65">
        <v>531564</v>
      </c>
      <c r="N410" s="65">
        <v>153889</v>
      </c>
      <c r="O410" s="66">
        <v>0.51300000000000001</v>
      </c>
      <c r="P410" s="65">
        <v>450</v>
      </c>
      <c r="Q410" s="65">
        <v>424</v>
      </c>
      <c r="R410" s="65">
        <v>450</v>
      </c>
      <c r="S410" s="66">
        <v>1.0449999999999999</v>
      </c>
      <c r="T410" s="66">
        <v>1.9419999999999999</v>
      </c>
      <c r="U410" s="66">
        <v>0.70499999999999996</v>
      </c>
      <c r="V410" s="65">
        <v>185445511</v>
      </c>
      <c r="W410" s="65">
        <v>187712823</v>
      </c>
      <c r="X410" s="65">
        <v>50343377</v>
      </c>
      <c r="Y410" s="65">
        <v>54015295</v>
      </c>
      <c r="Z410" s="65">
        <v>462</v>
      </c>
      <c r="AA410" s="65">
        <v>349</v>
      </c>
      <c r="AB410" s="67">
        <v>0.66059999999999997</v>
      </c>
      <c r="AC410" s="65">
        <v>1</v>
      </c>
      <c r="AD410" s="66">
        <v>0.16400000000000001</v>
      </c>
      <c r="AE410" s="66">
        <v>0.94199999999999995</v>
      </c>
      <c r="AF410" s="65">
        <v>349</v>
      </c>
      <c r="AG410" s="65">
        <v>350</v>
      </c>
      <c r="AH410" s="65">
        <v>373</v>
      </c>
      <c r="AI410" s="65">
        <v>503251</v>
      </c>
      <c r="AJ410" s="66">
        <v>0.9</v>
      </c>
      <c r="AK410" s="66">
        <v>0.82</v>
      </c>
      <c r="AL410" s="66">
        <v>0.92</v>
      </c>
      <c r="AM410" s="66">
        <v>0.82</v>
      </c>
      <c r="AN410" s="66">
        <v>0.85599999999999998</v>
      </c>
      <c r="AO410" s="66">
        <v>0.39400000000000002</v>
      </c>
      <c r="AP410" s="66">
        <v>0.69199999999999995</v>
      </c>
      <c r="AQ410" s="66">
        <v>0.69199999999999995</v>
      </c>
    </row>
    <row r="411" spans="1:43" x14ac:dyDescent="0.2">
      <c r="A411" s="61" t="s">
        <v>842</v>
      </c>
      <c r="B411" s="58" t="s">
        <v>843</v>
      </c>
      <c r="C411" s="65">
        <v>498988</v>
      </c>
      <c r="D411" s="65">
        <v>142038</v>
      </c>
      <c r="E411" s="66">
        <v>0.68100000000000005</v>
      </c>
      <c r="F411" s="65">
        <v>16483</v>
      </c>
      <c r="G411" s="65">
        <v>49449</v>
      </c>
      <c r="H411" s="66">
        <v>0.65300000000000002</v>
      </c>
      <c r="I411" s="65">
        <v>7390</v>
      </c>
      <c r="J411" s="66">
        <v>0.89800000000000002</v>
      </c>
      <c r="K411" s="65">
        <v>202205499</v>
      </c>
      <c r="L411" s="65">
        <v>358</v>
      </c>
      <c r="M411" s="65">
        <v>564819</v>
      </c>
      <c r="N411" s="65">
        <v>161876</v>
      </c>
      <c r="O411" s="66">
        <v>0.54</v>
      </c>
      <c r="P411" s="65">
        <v>387</v>
      </c>
      <c r="Q411" s="65">
        <v>443</v>
      </c>
      <c r="R411" s="65">
        <v>415</v>
      </c>
      <c r="S411" s="66">
        <v>1.0449999999999999</v>
      </c>
      <c r="T411" s="66">
        <v>1.7969999999999999</v>
      </c>
      <c r="U411" s="66">
        <v>0.58299999999999996</v>
      </c>
      <c r="V411" s="65">
        <v>200823877</v>
      </c>
      <c r="W411" s="65">
        <v>203587122</v>
      </c>
      <c r="X411" s="65">
        <v>54628885</v>
      </c>
      <c r="Y411" s="65">
        <v>57951848</v>
      </c>
      <c r="Z411" s="65">
        <v>408</v>
      </c>
      <c r="AA411" s="65">
        <v>360</v>
      </c>
      <c r="AB411" s="67">
        <v>0.434</v>
      </c>
      <c r="AC411" s="65">
        <v>0</v>
      </c>
      <c r="AD411" s="66">
        <v>0.14380000000000001</v>
      </c>
      <c r="AE411" s="66">
        <v>0.79700000000000004</v>
      </c>
      <c r="AF411" s="65">
        <v>363</v>
      </c>
      <c r="AG411" s="65">
        <v>352</v>
      </c>
      <c r="AH411" s="65">
        <v>378</v>
      </c>
      <c r="AI411" s="65">
        <v>538590</v>
      </c>
      <c r="AJ411" s="66">
        <v>0.76600000000000001</v>
      </c>
      <c r="AK411" s="66">
        <v>0.81899999999999995</v>
      </c>
      <c r="AL411" s="66">
        <v>0.91900000000000004</v>
      </c>
      <c r="AM411" s="66">
        <v>0.81899999999999995</v>
      </c>
      <c r="AN411" s="66">
        <v>0.85399999999999998</v>
      </c>
      <c r="AO411" s="66">
        <v>0.40300000000000002</v>
      </c>
      <c r="AP411" s="66">
        <v>0.67100000000000004</v>
      </c>
      <c r="AQ411" s="66">
        <v>0.67100000000000004</v>
      </c>
    </row>
    <row r="412" spans="1:43" x14ac:dyDescent="0.2">
      <c r="A412" s="61" t="s">
        <v>844</v>
      </c>
      <c r="B412" s="58" t="s">
        <v>845</v>
      </c>
      <c r="C412" s="65">
        <v>411905</v>
      </c>
      <c r="D412" s="65">
        <v>130925</v>
      </c>
      <c r="E412" s="66">
        <v>0.59099999999999997</v>
      </c>
      <c r="F412" s="65">
        <v>15164</v>
      </c>
      <c r="G412" s="65">
        <v>45492</v>
      </c>
      <c r="H412" s="66">
        <v>0.69899999999999995</v>
      </c>
      <c r="I412" s="65">
        <v>9213</v>
      </c>
      <c r="J412" s="66">
        <v>0.91200000000000003</v>
      </c>
      <c r="K412" s="65">
        <v>156324321</v>
      </c>
      <c r="L412" s="65">
        <v>303</v>
      </c>
      <c r="M412" s="65">
        <v>515921</v>
      </c>
      <c r="N412" s="65">
        <v>168086</v>
      </c>
      <c r="O412" s="66">
        <v>0.56000000000000005</v>
      </c>
      <c r="P412" s="65">
        <v>389</v>
      </c>
      <c r="Q412" s="65">
        <v>364</v>
      </c>
      <c r="R412" s="65">
        <v>389</v>
      </c>
      <c r="S412" s="66">
        <v>1.0449999999999999</v>
      </c>
      <c r="T412" s="66">
        <v>1.927</v>
      </c>
      <c r="U412" s="66">
        <v>0.66700000000000004</v>
      </c>
      <c r="V412" s="65">
        <v>152417284</v>
      </c>
      <c r="W412" s="65">
        <v>160231358</v>
      </c>
      <c r="X412" s="65">
        <v>47674994</v>
      </c>
      <c r="Y412" s="65">
        <v>50930180</v>
      </c>
      <c r="Z412" s="65">
        <v>389</v>
      </c>
      <c r="AA412" s="65">
        <v>305</v>
      </c>
      <c r="AB412" s="67">
        <v>0.67610000000000003</v>
      </c>
      <c r="AC412" s="65">
        <v>0</v>
      </c>
      <c r="AD412" s="66">
        <v>0.1555</v>
      </c>
      <c r="AE412" s="66">
        <v>0.92700000000000005</v>
      </c>
      <c r="AF412" s="65">
        <v>306</v>
      </c>
      <c r="AG412" s="65">
        <v>312</v>
      </c>
      <c r="AH412" s="65">
        <v>326</v>
      </c>
      <c r="AI412" s="65">
        <v>491507</v>
      </c>
      <c r="AJ412" s="66">
        <v>0.86099999999999999</v>
      </c>
      <c r="AK412" s="66">
        <v>0.82099999999999995</v>
      </c>
      <c r="AL412" s="66">
        <v>0.92100000000000004</v>
      </c>
      <c r="AM412" s="66">
        <v>0.82099999999999995</v>
      </c>
      <c r="AN412" s="66">
        <v>0.85699999999999998</v>
      </c>
      <c r="AO412" s="66">
        <v>0.54100000000000004</v>
      </c>
      <c r="AP412" s="66">
        <v>0.7</v>
      </c>
      <c r="AQ412" s="66">
        <v>0.7</v>
      </c>
    </row>
    <row r="413" spans="1:43" x14ac:dyDescent="0.2">
      <c r="A413" s="61" t="s">
        <v>846</v>
      </c>
      <c r="B413" s="58" t="s">
        <v>847</v>
      </c>
      <c r="C413" s="65">
        <v>410680</v>
      </c>
      <c r="D413" s="65">
        <v>96142</v>
      </c>
      <c r="E413" s="66">
        <v>0.51500000000000001</v>
      </c>
      <c r="F413" s="65">
        <v>15115</v>
      </c>
      <c r="G413" s="65">
        <v>45345</v>
      </c>
      <c r="H413" s="66">
        <v>0.73799999999999999</v>
      </c>
      <c r="I413" s="65">
        <v>9959</v>
      </c>
      <c r="J413" s="66">
        <v>0.92300000000000004</v>
      </c>
      <c r="K413" s="65">
        <v>176237393</v>
      </c>
      <c r="L413" s="65">
        <v>341</v>
      </c>
      <c r="M413" s="65">
        <v>516825</v>
      </c>
      <c r="N413" s="65">
        <v>123772</v>
      </c>
      <c r="O413" s="66">
        <v>0.41199999999999998</v>
      </c>
      <c r="P413" s="65">
        <v>425</v>
      </c>
      <c r="Q413" s="65">
        <v>438</v>
      </c>
      <c r="R413" s="65">
        <v>432</v>
      </c>
      <c r="S413" s="66">
        <v>1.0449999999999999</v>
      </c>
      <c r="T413" s="66">
        <v>1.742</v>
      </c>
      <c r="U413" s="66">
        <v>0.76800000000000002</v>
      </c>
      <c r="V413" s="65">
        <v>172186238</v>
      </c>
      <c r="W413" s="65">
        <v>180288548</v>
      </c>
      <c r="X413" s="65">
        <v>39180049</v>
      </c>
      <c r="Y413" s="65">
        <v>42206444</v>
      </c>
      <c r="Z413" s="65">
        <v>439</v>
      </c>
      <c r="AA413" s="65">
        <v>334</v>
      </c>
      <c r="AB413" s="67">
        <v>0.36770000000000003</v>
      </c>
      <c r="AC413" s="65">
        <v>0</v>
      </c>
      <c r="AD413" s="66">
        <v>0.14910000000000001</v>
      </c>
      <c r="AE413" s="66">
        <v>0.74199999999999999</v>
      </c>
      <c r="AF413" s="65">
        <v>335</v>
      </c>
      <c r="AG413" s="65">
        <v>337</v>
      </c>
      <c r="AH413" s="65">
        <v>367</v>
      </c>
      <c r="AI413" s="65">
        <v>491249</v>
      </c>
      <c r="AJ413" s="66">
        <v>0.9</v>
      </c>
      <c r="AK413" s="66">
        <v>0.80400000000000005</v>
      </c>
      <c r="AL413" s="66">
        <v>0.90400000000000003</v>
      </c>
      <c r="AM413" s="66">
        <v>0.80400000000000005</v>
      </c>
      <c r="AN413" s="66">
        <v>0.83899999999999997</v>
      </c>
      <c r="AO413" s="66">
        <v>0.56599999999999995</v>
      </c>
      <c r="AP413" s="66">
        <v>0.7</v>
      </c>
      <c r="AQ413" s="66">
        <v>0.7</v>
      </c>
    </row>
    <row r="414" spans="1:43" x14ac:dyDescent="0.2">
      <c r="A414" s="61" t="s">
        <v>848</v>
      </c>
      <c r="B414" s="58" t="s">
        <v>849</v>
      </c>
      <c r="C414" s="65">
        <v>642309</v>
      </c>
      <c r="D414" s="65">
        <v>129225</v>
      </c>
      <c r="E414" s="66">
        <v>0.76</v>
      </c>
      <c r="F414" s="65">
        <v>18103</v>
      </c>
      <c r="G414" s="65">
        <v>54309</v>
      </c>
      <c r="H414" s="66">
        <v>0.61299999999999999</v>
      </c>
      <c r="I414" s="65">
        <v>12907</v>
      </c>
      <c r="J414" s="66">
        <v>0.88600000000000001</v>
      </c>
      <c r="K414" s="65">
        <v>263396508</v>
      </c>
      <c r="L414" s="65">
        <v>352</v>
      </c>
      <c r="M414" s="65">
        <v>748285</v>
      </c>
      <c r="N414" s="65">
        <v>160062</v>
      </c>
      <c r="O414" s="66">
        <v>0.53400000000000003</v>
      </c>
      <c r="P414" s="65">
        <v>395</v>
      </c>
      <c r="Q414" s="65">
        <v>403</v>
      </c>
      <c r="R414" s="65">
        <v>399</v>
      </c>
      <c r="S414" s="66">
        <v>1.0449999999999999</v>
      </c>
      <c r="T414" s="66">
        <v>1.8240000000000001</v>
      </c>
      <c r="U414" s="66">
        <v>0.54300000000000004</v>
      </c>
      <c r="V414" s="65">
        <v>246746287</v>
      </c>
      <c r="W414" s="65">
        <v>280046730</v>
      </c>
      <c r="X414" s="65">
        <v>54515323</v>
      </c>
      <c r="Y414" s="65">
        <v>56342166</v>
      </c>
      <c r="Z414" s="65">
        <v>436</v>
      </c>
      <c r="AA414" s="65">
        <v>342</v>
      </c>
      <c r="AB414" s="67">
        <v>0.52280000000000004</v>
      </c>
      <c r="AC414" s="65">
        <v>2</v>
      </c>
      <c r="AD414" s="66">
        <v>0.1565</v>
      </c>
      <c r="AE414" s="66">
        <v>0.82399999999999995</v>
      </c>
      <c r="AF414" s="65">
        <v>342</v>
      </c>
      <c r="AG414" s="65">
        <v>325</v>
      </c>
      <c r="AH414" s="65">
        <v>373</v>
      </c>
      <c r="AI414" s="65">
        <v>750795</v>
      </c>
      <c r="AJ414" s="66">
        <v>0.69599999999999995</v>
      </c>
      <c r="AK414" s="66">
        <v>0.75800000000000001</v>
      </c>
      <c r="AL414" s="66">
        <v>0.85799999999999998</v>
      </c>
      <c r="AM414" s="66">
        <v>0.75800000000000001</v>
      </c>
      <c r="AN414" s="66">
        <v>0.79</v>
      </c>
      <c r="AO414" s="66">
        <v>0.47399999999999998</v>
      </c>
      <c r="AP414" s="66">
        <v>0.54</v>
      </c>
      <c r="AQ414" s="66">
        <v>0.54</v>
      </c>
    </row>
    <row r="415" spans="1:43" x14ac:dyDescent="0.2">
      <c r="A415" s="61" t="s">
        <v>850</v>
      </c>
      <c r="B415" s="58" t="s">
        <v>851</v>
      </c>
      <c r="C415" s="65">
        <v>396851</v>
      </c>
      <c r="D415" s="65">
        <v>115206</v>
      </c>
      <c r="E415" s="66">
        <v>0.54600000000000004</v>
      </c>
      <c r="F415" s="65">
        <v>15102</v>
      </c>
      <c r="G415" s="65">
        <v>45306</v>
      </c>
      <c r="H415" s="66">
        <v>0.72199999999999998</v>
      </c>
      <c r="I415" s="65">
        <v>10034</v>
      </c>
      <c r="J415" s="66">
        <v>0.91900000000000004</v>
      </c>
      <c r="K415" s="65">
        <v>168854704</v>
      </c>
      <c r="L415" s="65">
        <v>311</v>
      </c>
      <c r="M415" s="65">
        <v>542941</v>
      </c>
      <c r="N415" s="65">
        <v>159288</v>
      </c>
      <c r="O415" s="66">
        <v>0.53100000000000003</v>
      </c>
      <c r="P415" s="65">
        <v>423</v>
      </c>
      <c r="Q415" s="65">
        <v>432</v>
      </c>
      <c r="R415" s="65">
        <v>428</v>
      </c>
      <c r="S415" s="66">
        <v>1.0449999999999999</v>
      </c>
      <c r="T415" s="66">
        <v>1.956</v>
      </c>
      <c r="U415" s="66">
        <v>0.71</v>
      </c>
      <c r="V415" s="65">
        <v>167063435</v>
      </c>
      <c r="W415" s="65">
        <v>170645974</v>
      </c>
      <c r="X415" s="65">
        <v>50123271</v>
      </c>
      <c r="Y415" s="65">
        <v>49538843</v>
      </c>
      <c r="Z415" s="65">
        <v>430</v>
      </c>
      <c r="AA415" s="65">
        <v>319</v>
      </c>
      <c r="AB415" s="67">
        <v>0.62660000000000005</v>
      </c>
      <c r="AC415" s="65">
        <v>0</v>
      </c>
      <c r="AD415" s="66">
        <v>0.22750000000000001</v>
      </c>
      <c r="AE415" s="66">
        <v>0.95599999999999996</v>
      </c>
      <c r="AF415" s="65">
        <v>321</v>
      </c>
      <c r="AG415" s="65">
        <v>308</v>
      </c>
      <c r="AH415" s="65">
        <v>345</v>
      </c>
      <c r="AI415" s="65">
        <v>494626</v>
      </c>
      <c r="AJ415" s="66">
        <v>0.9</v>
      </c>
      <c r="AK415" s="66">
        <v>0.81100000000000005</v>
      </c>
      <c r="AL415" s="66">
        <v>0.91100000000000003</v>
      </c>
      <c r="AM415" s="66">
        <v>0.81100000000000005</v>
      </c>
      <c r="AN415" s="66">
        <v>0.84599999999999997</v>
      </c>
      <c r="AO415" s="66">
        <v>0.55400000000000005</v>
      </c>
      <c r="AP415" s="66">
        <v>0.69799999999999995</v>
      </c>
      <c r="AQ415" s="66">
        <v>0.69799999999999995</v>
      </c>
    </row>
    <row r="416" spans="1:43" x14ac:dyDescent="0.2">
      <c r="A416" s="61" t="s">
        <v>852</v>
      </c>
      <c r="B416" s="58" t="s">
        <v>853</v>
      </c>
      <c r="C416" s="65">
        <v>512057</v>
      </c>
      <c r="D416" s="65">
        <v>149710</v>
      </c>
      <c r="E416" s="66">
        <v>0.70699999999999996</v>
      </c>
      <c r="F416" s="65">
        <v>14098</v>
      </c>
      <c r="G416" s="65">
        <v>42294</v>
      </c>
      <c r="H416" s="66">
        <v>0.64</v>
      </c>
      <c r="I416" s="65">
        <v>12238</v>
      </c>
      <c r="J416" s="66">
        <v>0.89400000000000002</v>
      </c>
      <c r="K416" s="65">
        <v>1085585392</v>
      </c>
      <c r="L416" s="65">
        <v>1729</v>
      </c>
      <c r="M416" s="65">
        <v>627868</v>
      </c>
      <c r="N416" s="65">
        <v>184432</v>
      </c>
      <c r="O416" s="66">
        <v>0.61499999999999999</v>
      </c>
      <c r="P416" s="65">
        <v>2166</v>
      </c>
      <c r="Q416" s="65">
        <v>2188</v>
      </c>
      <c r="R416" s="65">
        <v>2177</v>
      </c>
      <c r="S416" s="66">
        <v>1.0449999999999999</v>
      </c>
      <c r="T416" s="66">
        <v>1.365</v>
      </c>
      <c r="U416" s="66">
        <v>0.53600000000000003</v>
      </c>
      <c r="V416" s="65">
        <v>1080487708</v>
      </c>
      <c r="W416" s="65">
        <v>1090683076</v>
      </c>
      <c r="X416" s="65">
        <v>304686634</v>
      </c>
      <c r="Y416" s="65">
        <v>318883172</v>
      </c>
      <c r="Z416" s="65">
        <v>2130</v>
      </c>
      <c r="AA416" s="65">
        <v>1771</v>
      </c>
      <c r="AB416" s="67">
        <v>0.37090000000000001</v>
      </c>
      <c r="AC416" s="65">
        <v>8</v>
      </c>
      <c r="AD416" s="66">
        <v>0.18790000000000001</v>
      </c>
      <c r="AE416" s="66">
        <v>0.36499999999999999</v>
      </c>
      <c r="AF416" s="65">
        <v>1861</v>
      </c>
      <c r="AG416" s="65">
        <v>1810</v>
      </c>
      <c r="AH416" s="65">
        <v>1781</v>
      </c>
      <c r="AI416" s="65">
        <v>612399</v>
      </c>
      <c r="AJ416" s="66">
        <v>0.69199999999999995</v>
      </c>
      <c r="AK416" s="66">
        <v>0.71</v>
      </c>
      <c r="AL416" s="66">
        <v>0.81</v>
      </c>
      <c r="AM416" s="66">
        <v>0.72599999999999998</v>
      </c>
      <c r="AN416" s="66">
        <v>0.72599999999999998</v>
      </c>
      <c r="AO416" s="66">
        <v>0.59599999999999997</v>
      </c>
      <c r="AP416" s="66">
        <v>0.626</v>
      </c>
      <c r="AQ416" s="66">
        <v>0.626</v>
      </c>
    </row>
    <row r="417" spans="1:43" x14ac:dyDescent="0.2">
      <c r="A417" s="61" t="s">
        <v>854</v>
      </c>
      <c r="B417" s="58" t="s">
        <v>855</v>
      </c>
      <c r="C417" s="65">
        <v>362276</v>
      </c>
      <c r="D417" s="65">
        <v>129886</v>
      </c>
      <c r="E417" s="66">
        <v>0.55200000000000005</v>
      </c>
      <c r="F417" s="65">
        <v>14923</v>
      </c>
      <c r="G417" s="65">
        <v>44769</v>
      </c>
      <c r="H417" s="66">
        <v>0.71899999999999997</v>
      </c>
      <c r="I417" s="65">
        <v>9460</v>
      </c>
      <c r="J417" s="66">
        <v>0.91800000000000004</v>
      </c>
      <c r="K417" s="65">
        <v>356377661</v>
      </c>
      <c r="L417" s="65">
        <v>791</v>
      </c>
      <c r="M417" s="65">
        <v>450540</v>
      </c>
      <c r="N417" s="65">
        <v>162070</v>
      </c>
      <c r="O417" s="66">
        <v>0.54</v>
      </c>
      <c r="P417" s="65">
        <v>910</v>
      </c>
      <c r="Q417" s="65">
        <v>990</v>
      </c>
      <c r="R417" s="65">
        <v>950</v>
      </c>
      <c r="S417" s="66">
        <v>1.0449999999999999</v>
      </c>
      <c r="T417" s="66">
        <v>1.7609999999999999</v>
      </c>
      <c r="U417" s="66">
        <v>0.70599999999999996</v>
      </c>
      <c r="V417" s="65">
        <v>355187993</v>
      </c>
      <c r="W417" s="65">
        <v>357567329</v>
      </c>
      <c r="X417" s="65">
        <v>122390962</v>
      </c>
      <c r="Y417" s="65">
        <v>128197592</v>
      </c>
      <c r="Z417" s="65">
        <v>987</v>
      </c>
      <c r="AA417" s="65">
        <v>755</v>
      </c>
      <c r="AB417" s="67">
        <v>0.5403</v>
      </c>
      <c r="AC417" s="65">
        <v>0</v>
      </c>
      <c r="AD417" s="66">
        <v>0.1174</v>
      </c>
      <c r="AE417" s="66">
        <v>0.76100000000000001</v>
      </c>
      <c r="AF417" s="65">
        <v>757</v>
      </c>
      <c r="AG417" s="65">
        <v>787</v>
      </c>
      <c r="AH417" s="65">
        <v>834</v>
      </c>
      <c r="AI417" s="65">
        <v>428737</v>
      </c>
      <c r="AJ417" s="66">
        <v>0.9</v>
      </c>
      <c r="AK417" s="66">
        <v>0.83899999999999997</v>
      </c>
      <c r="AL417" s="66">
        <v>0.93899999999999995</v>
      </c>
      <c r="AM417" s="66">
        <v>0.83899999999999997</v>
      </c>
      <c r="AN417" s="66">
        <v>0.875</v>
      </c>
      <c r="AO417" s="66">
        <v>0.61</v>
      </c>
      <c r="AP417" s="66">
        <v>0.73799999999999999</v>
      </c>
      <c r="AQ417" s="66">
        <v>0.73799999999999999</v>
      </c>
    </row>
    <row r="418" spans="1:43" x14ac:dyDescent="0.2">
      <c r="A418" s="61" t="s">
        <v>856</v>
      </c>
      <c r="B418" s="58" t="s">
        <v>857</v>
      </c>
      <c r="C418" s="65">
        <v>1049180</v>
      </c>
      <c r="D418" s="65">
        <v>235002</v>
      </c>
      <c r="E418" s="66">
        <v>1.294</v>
      </c>
      <c r="F418" s="65">
        <v>15180</v>
      </c>
      <c r="G418" s="65">
        <v>45540</v>
      </c>
      <c r="H418" s="66">
        <v>0.34100000000000003</v>
      </c>
      <c r="I418" s="65">
        <v>15395</v>
      </c>
      <c r="J418" s="66">
        <v>0.80600000000000005</v>
      </c>
      <c r="K418" s="65">
        <v>1032822508</v>
      </c>
      <c r="L418" s="65">
        <v>835</v>
      </c>
      <c r="M418" s="65">
        <v>1236913</v>
      </c>
      <c r="N418" s="65">
        <v>277218</v>
      </c>
      <c r="O418" s="66">
        <v>0.92400000000000004</v>
      </c>
      <c r="P418" s="65">
        <v>925</v>
      </c>
      <c r="Q418" s="65">
        <v>944</v>
      </c>
      <c r="R418" s="65">
        <v>935</v>
      </c>
      <c r="S418" s="66">
        <v>1.0449999999999999</v>
      </c>
      <c r="T418" s="66">
        <v>1.575</v>
      </c>
      <c r="U418" s="66">
        <v>0.28199999999999997</v>
      </c>
      <c r="V418" s="65">
        <v>1032202361</v>
      </c>
      <c r="W418" s="65">
        <v>1033442656</v>
      </c>
      <c r="X418" s="65">
        <v>220925742</v>
      </c>
      <c r="Y418" s="65">
        <v>231477641</v>
      </c>
      <c r="Z418" s="65">
        <v>985</v>
      </c>
      <c r="AA418" s="65">
        <v>825</v>
      </c>
      <c r="AB418" s="67">
        <v>0.24690000000000001</v>
      </c>
      <c r="AC418" s="65">
        <v>1</v>
      </c>
      <c r="AD418" s="66">
        <v>0.11609999999999999</v>
      </c>
      <c r="AE418" s="66">
        <v>0.57499999999999996</v>
      </c>
      <c r="AF418" s="65">
        <v>827</v>
      </c>
      <c r="AG418" s="65">
        <v>808</v>
      </c>
      <c r="AH418" s="65">
        <v>898</v>
      </c>
      <c r="AI418" s="65">
        <v>1150827</v>
      </c>
      <c r="AJ418" s="66">
        <v>0.41499999999999998</v>
      </c>
      <c r="AK418" s="66">
        <v>0.71799999999999997</v>
      </c>
      <c r="AL418" s="66">
        <v>0.81799999999999995</v>
      </c>
      <c r="AM418" s="66">
        <v>0.71799999999999997</v>
      </c>
      <c r="AN418" s="66">
        <v>0.71799999999999997</v>
      </c>
      <c r="AO418" s="66">
        <v>0.32800000000000001</v>
      </c>
      <c r="AP418" s="66">
        <v>0.29599999999999999</v>
      </c>
      <c r="AQ418" s="66">
        <v>0.36</v>
      </c>
    </row>
    <row r="419" spans="1:43" x14ac:dyDescent="0.2">
      <c r="A419" s="61" t="s">
        <v>858</v>
      </c>
      <c r="B419" s="58" t="s">
        <v>859</v>
      </c>
      <c r="C419" s="65">
        <v>552604</v>
      </c>
      <c r="D419" s="65">
        <v>117527</v>
      </c>
      <c r="E419" s="66">
        <v>0.66800000000000004</v>
      </c>
      <c r="F419" s="65">
        <v>13774</v>
      </c>
      <c r="G419" s="65">
        <v>41322</v>
      </c>
      <c r="H419" s="66">
        <v>0.66</v>
      </c>
      <c r="I419" s="65">
        <v>8755</v>
      </c>
      <c r="J419" s="66">
        <v>0.9</v>
      </c>
      <c r="K419" s="65">
        <v>323049400</v>
      </c>
      <c r="L419" s="65">
        <v>448</v>
      </c>
      <c r="M419" s="65">
        <v>721092</v>
      </c>
      <c r="N419" s="65">
        <v>154254</v>
      </c>
      <c r="O419" s="66">
        <v>0.51400000000000001</v>
      </c>
      <c r="P419" s="65">
        <v>533</v>
      </c>
      <c r="Q419" s="65">
        <v>504</v>
      </c>
      <c r="R419" s="65">
        <v>533</v>
      </c>
      <c r="S419" s="66">
        <v>1.0449999999999999</v>
      </c>
      <c r="T419" s="66">
        <v>1.9490000000000001</v>
      </c>
      <c r="U419" s="66">
        <v>0.58599999999999997</v>
      </c>
      <c r="V419" s="65">
        <v>321167595</v>
      </c>
      <c r="W419" s="65">
        <v>324931206</v>
      </c>
      <c r="X419" s="65">
        <v>69257199</v>
      </c>
      <c r="Y419" s="65">
        <v>69106097</v>
      </c>
      <c r="Z419" s="65">
        <v>588</v>
      </c>
      <c r="AA419" s="65">
        <v>412</v>
      </c>
      <c r="AB419" s="67">
        <v>0.64729999999999999</v>
      </c>
      <c r="AC419" s="65">
        <v>0</v>
      </c>
      <c r="AD419" s="66">
        <v>0.1893</v>
      </c>
      <c r="AE419" s="66">
        <v>0.94899999999999995</v>
      </c>
      <c r="AF419" s="65">
        <v>414</v>
      </c>
      <c r="AG419" s="65">
        <v>408</v>
      </c>
      <c r="AH419" s="65">
        <v>476</v>
      </c>
      <c r="AI419" s="65">
        <v>682628</v>
      </c>
      <c r="AJ419" s="66">
        <v>0.77300000000000002</v>
      </c>
      <c r="AK419" s="66">
        <v>0.78700000000000003</v>
      </c>
      <c r="AL419" s="66">
        <v>0.88700000000000001</v>
      </c>
      <c r="AM419" s="66">
        <v>0.78700000000000003</v>
      </c>
      <c r="AN419" s="66">
        <v>0.82099999999999995</v>
      </c>
      <c r="AO419" s="66">
        <v>0.26700000000000002</v>
      </c>
      <c r="AP419" s="66">
        <v>0.58199999999999996</v>
      </c>
      <c r="AQ419" s="66">
        <v>0.58199999999999996</v>
      </c>
    </row>
    <row r="420" spans="1:43" x14ac:dyDescent="0.2">
      <c r="A420" s="61" t="s">
        <v>860</v>
      </c>
      <c r="B420" s="58" t="s">
        <v>861</v>
      </c>
      <c r="C420" s="65">
        <v>728454</v>
      </c>
      <c r="D420" s="65">
        <v>136899</v>
      </c>
      <c r="E420" s="66">
        <v>0.84099999999999997</v>
      </c>
      <c r="F420" s="65">
        <v>17206</v>
      </c>
      <c r="G420" s="65">
        <v>51618</v>
      </c>
      <c r="H420" s="66">
        <v>0.57199999999999995</v>
      </c>
      <c r="I420" s="65">
        <v>12231</v>
      </c>
      <c r="J420" s="66">
        <v>0.874</v>
      </c>
      <c r="K420" s="65">
        <v>396017051</v>
      </c>
      <c r="L420" s="65">
        <v>448</v>
      </c>
      <c r="M420" s="65">
        <v>883966</v>
      </c>
      <c r="N420" s="65">
        <v>167763</v>
      </c>
      <c r="O420" s="66">
        <v>0.55900000000000005</v>
      </c>
      <c r="P420" s="65">
        <v>509</v>
      </c>
      <c r="Q420" s="65">
        <v>512</v>
      </c>
      <c r="R420" s="65">
        <v>511</v>
      </c>
      <c r="S420" s="66">
        <v>1.0449999999999999</v>
      </c>
      <c r="T420" s="66">
        <v>1.901</v>
      </c>
      <c r="U420" s="66">
        <v>0.48799999999999999</v>
      </c>
      <c r="V420" s="65">
        <v>392112621</v>
      </c>
      <c r="W420" s="65">
        <v>399921482</v>
      </c>
      <c r="X420" s="65">
        <v>71564901</v>
      </c>
      <c r="Y420" s="65">
        <v>75157923</v>
      </c>
      <c r="Z420" s="65">
        <v>549</v>
      </c>
      <c r="AA420" s="65">
        <v>428</v>
      </c>
      <c r="AB420" s="67">
        <v>0.56799999999999995</v>
      </c>
      <c r="AC420" s="65">
        <v>2</v>
      </c>
      <c r="AD420" s="66">
        <v>0.14860000000000001</v>
      </c>
      <c r="AE420" s="66">
        <v>0.90100000000000002</v>
      </c>
      <c r="AF420" s="65">
        <v>434</v>
      </c>
      <c r="AG420" s="65">
        <v>444</v>
      </c>
      <c r="AH420" s="65">
        <v>475</v>
      </c>
      <c r="AI420" s="65">
        <v>841939</v>
      </c>
      <c r="AJ420" s="66">
        <v>0.65300000000000002</v>
      </c>
      <c r="AK420" s="66">
        <v>0.78100000000000003</v>
      </c>
      <c r="AL420" s="66">
        <v>0.88100000000000001</v>
      </c>
      <c r="AM420" s="66">
        <v>0.78100000000000003</v>
      </c>
      <c r="AN420" s="66">
        <v>0.81499999999999995</v>
      </c>
      <c r="AO420" s="66">
        <v>0.39900000000000002</v>
      </c>
      <c r="AP420" s="66">
        <v>0.48499999999999999</v>
      </c>
      <c r="AQ420" s="66">
        <v>0.48499999999999999</v>
      </c>
    </row>
    <row r="421" spans="1:43" x14ac:dyDescent="0.2">
      <c r="A421" s="61" t="s">
        <v>862</v>
      </c>
      <c r="B421" s="58" t="s">
        <v>863</v>
      </c>
      <c r="C421" s="65">
        <v>373503</v>
      </c>
      <c r="D421" s="65">
        <v>100226</v>
      </c>
      <c r="E421" s="66">
        <v>0.496</v>
      </c>
      <c r="F421" s="65">
        <v>15178</v>
      </c>
      <c r="G421" s="65">
        <v>45534</v>
      </c>
      <c r="H421" s="66">
        <v>0.748</v>
      </c>
      <c r="I421" s="65">
        <v>9994</v>
      </c>
      <c r="J421" s="66">
        <v>0.92600000000000005</v>
      </c>
      <c r="K421" s="65">
        <v>161189193</v>
      </c>
      <c r="L421" s="65">
        <v>337</v>
      </c>
      <c r="M421" s="65">
        <v>478306</v>
      </c>
      <c r="N421" s="65">
        <v>132346</v>
      </c>
      <c r="O421" s="66">
        <v>0.441</v>
      </c>
      <c r="P421" s="65">
        <v>432</v>
      </c>
      <c r="Q421" s="65">
        <v>408</v>
      </c>
      <c r="R421" s="65">
        <v>432</v>
      </c>
      <c r="S421" s="66">
        <v>1.0449999999999999</v>
      </c>
      <c r="T421" s="66">
        <v>1.81</v>
      </c>
      <c r="U421" s="66">
        <v>0.79200000000000004</v>
      </c>
      <c r="V421" s="65">
        <v>156169511</v>
      </c>
      <c r="W421" s="65">
        <v>166208876</v>
      </c>
      <c r="X421" s="65">
        <v>42073673</v>
      </c>
      <c r="Y421" s="65">
        <v>44600644</v>
      </c>
      <c r="Z421" s="65">
        <v>445</v>
      </c>
      <c r="AA421" s="65">
        <v>332</v>
      </c>
      <c r="AB421" s="67">
        <v>0.53610000000000002</v>
      </c>
      <c r="AC421" s="65">
        <v>0</v>
      </c>
      <c r="AD421" s="66">
        <v>0.1157</v>
      </c>
      <c r="AE421" s="66">
        <v>0.81</v>
      </c>
      <c r="AF421" s="65">
        <v>333</v>
      </c>
      <c r="AG421" s="65">
        <v>345</v>
      </c>
      <c r="AH421" s="65">
        <v>344</v>
      </c>
      <c r="AI421" s="65">
        <v>483165</v>
      </c>
      <c r="AJ421" s="66">
        <v>0.9</v>
      </c>
      <c r="AK421" s="66">
        <v>0.80800000000000005</v>
      </c>
      <c r="AL421" s="66">
        <v>0.90800000000000003</v>
      </c>
      <c r="AM421" s="66">
        <v>0.80800000000000005</v>
      </c>
      <c r="AN421" s="66">
        <v>0.84299999999999997</v>
      </c>
      <c r="AO421" s="66">
        <v>0.61</v>
      </c>
      <c r="AP421" s="66">
        <v>0.70499999999999996</v>
      </c>
      <c r="AQ421" s="66">
        <v>0.70499999999999996</v>
      </c>
    </row>
    <row r="422" spans="1:43" x14ac:dyDescent="0.2">
      <c r="A422" s="61" t="s">
        <v>864</v>
      </c>
      <c r="B422" s="58" t="s">
        <v>865</v>
      </c>
      <c r="C422" s="65">
        <v>690178</v>
      </c>
      <c r="D422" s="65">
        <v>214788</v>
      </c>
      <c r="E422" s="66">
        <v>0.98199999999999998</v>
      </c>
      <c r="F422" s="65">
        <v>18505</v>
      </c>
      <c r="G422" s="65">
        <v>55515</v>
      </c>
      <c r="H422" s="66">
        <v>0.5</v>
      </c>
      <c r="I422" s="65">
        <v>21621</v>
      </c>
      <c r="J422" s="66">
        <v>0.85299999999999998</v>
      </c>
      <c r="K422" s="65">
        <v>3576810192</v>
      </c>
      <c r="L422" s="65">
        <v>4047</v>
      </c>
      <c r="M422" s="65">
        <v>883817</v>
      </c>
      <c r="N422" s="65">
        <v>280121</v>
      </c>
      <c r="O422" s="66">
        <v>0.93400000000000005</v>
      </c>
      <c r="P422" s="65">
        <v>4892</v>
      </c>
      <c r="Q422" s="65">
        <v>4996</v>
      </c>
      <c r="R422" s="65">
        <v>4944</v>
      </c>
      <c r="S422" s="66">
        <v>1.3140000000000001</v>
      </c>
      <c r="T422" s="66">
        <v>1.1240000000000001</v>
      </c>
      <c r="U422" s="66">
        <v>0.41</v>
      </c>
      <c r="V422" s="65">
        <v>3510855705</v>
      </c>
      <c r="W422" s="65">
        <v>3642764680</v>
      </c>
      <c r="X422" s="65">
        <v>1086458275</v>
      </c>
      <c r="Y422" s="65">
        <v>1133653661</v>
      </c>
      <c r="Z422" s="65">
        <v>5278</v>
      </c>
      <c r="AA422" s="65">
        <v>4004</v>
      </c>
      <c r="AB422" s="67">
        <v>0.1477</v>
      </c>
      <c r="AC422" s="65">
        <v>145</v>
      </c>
      <c r="AD422" s="66">
        <v>1.6299999999999999E-2</v>
      </c>
      <c r="AE422" s="66">
        <v>0.124</v>
      </c>
      <c r="AF422" s="65">
        <v>4047</v>
      </c>
      <c r="AG422" s="65">
        <v>4178</v>
      </c>
      <c r="AH422" s="65">
        <v>4399</v>
      </c>
      <c r="AI422" s="65">
        <v>828089</v>
      </c>
      <c r="AJ422" s="66">
        <v>0.55300000000000005</v>
      </c>
      <c r="AK422" s="66">
        <v>0.56499999999999995</v>
      </c>
      <c r="AL422" s="66">
        <v>0.66500000000000004</v>
      </c>
      <c r="AM422" s="66">
        <v>0.59299999999999997</v>
      </c>
      <c r="AN422" s="66">
        <v>0.59299999999999997</v>
      </c>
      <c r="AO422" s="66">
        <v>0.66400000000000003</v>
      </c>
      <c r="AP422" s="66">
        <v>0.49299999999999999</v>
      </c>
      <c r="AQ422" s="66">
        <v>0.66400000000000003</v>
      </c>
    </row>
    <row r="423" spans="1:43" x14ac:dyDescent="0.2">
      <c r="A423" s="61" t="s">
        <v>866</v>
      </c>
      <c r="B423" s="58" t="s">
        <v>867</v>
      </c>
      <c r="C423" s="65">
        <v>660079</v>
      </c>
      <c r="D423" s="65">
        <v>211613</v>
      </c>
      <c r="E423" s="66">
        <v>0.95199999999999996</v>
      </c>
      <c r="F423" s="65">
        <v>20843</v>
      </c>
      <c r="G423" s="65">
        <v>62529</v>
      </c>
      <c r="H423" s="66">
        <v>0.51500000000000001</v>
      </c>
      <c r="I423" s="65">
        <v>23982</v>
      </c>
      <c r="J423" s="66">
        <v>0.85799999999999998</v>
      </c>
      <c r="K423" s="65">
        <v>3356851489</v>
      </c>
      <c r="L423" s="65">
        <v>4130</v>
      </c>
      <c r="M423" s="65">
        <v>812796</v>
      </c>
      <c r="N423" s="65">
        <v>262390</v>
      </c>
      <c r="O423" s="66">
        <v>0.875</v>
      </c>
      <c r="P423" s="65">
        <v>4856</v>
      </c>
      <c r="Q423" s="65">
        <v>4846</v>
      </c>
      <c r="R423" s="65">
        <v>4856</v>
      </c>
      <c r="S423" s="66">
        <v>1.3140000000000001</v>
      </c>
      <c r="T423" s="66">
        <v>1.248</v>
      </c>
      <c r="U423" s="66">
        <v>0.42</v>
      </c>
      <c r="V423" s="65">
        <v>3333435073</v>
      </c>
      <c r="W423" s="65">
        <v>3380267905</v>
      </c>
      <c r="X423" s="65">
        <v>1034508339</v>
      </c>
      <c r="Y423" s="65">
        <v>1083671526</v>
      </c>
      <c r="Z423" s="65">
        <v>5121</v>
      </c>
      <c r="AA423" s="65">
        <v>4011</v>
      </c>
      <c r="AB423" s="67">
        <v>0.30030000000000001</v>
      </c>
      <c r="AC423" s="65">
        <v>155</v>
      </c>
      <c r="AD423" s="66">
        <v>5.1200000000000002E-2</v>
      </c>
      <c r="AE423" s="66">
        <v>0.248</v>
      </c>
      <c r="AF423" s="65">
        <v>4128</v>
      </c>
      <c r="AG423" s="65">
        <v>4203</v>
      </c>
      <c r="AH423" s="65">
        <v>4443</v>
      </c>
      <c r="AI423" s="65">
        <v>760807</v>
      </c>
      <c r="AJ423" s="66">
        <v>0.59</v>
      </c>
      <c r="AK423" s="66">
        <v>0.55800000000000005</v>
      </c>
      <c r="AL423" s="66">
        <v>0.65800000000000003</v>
      </c>
      <c r="AM423" s="66">
        <v>0.63400000000000001</v>
      </c>
      <c r="AN423" s="66">
        <v>0.63400000000000001</v>
      </c>
      <c r="AO423" s="66">
        <v>0.71899999999999997</v>
      </c>
      <c r="AP423" s="66">
        <v>0.53400000000000003</v>
      </c>
      <c r="AQ423" s="66">
        <v>0.71899999999999997</v>
      </c>
    </row>
    <row r="424" spans="1:43" x14ac:dyDescent="0.2">
      <c r="A424" s="61" t="s">
        <v>868</v>
      </c>
      <c r="B424" s="58" t="s">
        <v>869</v>
      </c>
      <c r="C424" s="65">
        <v>1200315</v>
      </c>
      <c r="D424" s="65">
        <v>310785</v>
      </c>
      <c r="E424" s="66">
        <v>1.5720000000000001</v>
      </c>
      <c r="F424" s="65">
        <v>20266</v>
      </c>
      <c r="G424" s="65">
        <v>60798</v>
      </c>
      <c r="H424" s="66">
        <v>0.25</v>
      </c>
      <c r="I424" s="65">
        <v>26923</v>
      </c>
      <c r="J424" s="66">
        <v>0.76500000000000001</v>
      </c>
      <c r="K424" s="65">
        <v>1133097467</v>
      </c>
      <c r="L424" s="65">
        <v>796</v>
      </c>
      <c r="M424" s="65">
        <v>1423489</v>
      </c>
      <c r="N424" s="65">
        <v>368569</v>
      </c>
      <c r="O424" s="66">
        <v>1.2290000000000001</v>
      </c>
      <c r="P424" s="65">
        <v>925</v>
      </c>
      <c r="Q424" s="65">
        <v>959</v>
      </c>
      <c r="R424" s="65">
        <v>942</v>
      </c>
      <c r="S424" s="66">
        <v>1.3140000000000001</v>
      </c>
      <c r="T424" s="66">
        <v>1.196</v>
      </c>
      <c r="U424" s="66">
        <v>0.23300000000000001</v>
      </c>
      <c r="V424" s="65">
        <v>1134553773</v>
      </c>
      <c r="W424" s="65">
        <v>1133097467</v>
      </c>
      <c r="X424" s="65">
        <v>269151717</v>
      </c>
      <c r="Y424" s="65">
        <v>293381075</v>
      </c>
      <c r="Z424" s="65">
        <v>944</v>
      </c>
      <c r="AA424" s="65">
        <v>795</v>
      </c>
      <c r="AB424" s="67">
        <v>0.1467</v>
      </c>
      <c r="AC424" s="65">
        <v>15</v>
      </c>
      <c r="AD424" s="66">
        <v>6.7900000000000002E-2</v>
      </c>
      <c r="AE424" s="66">
        <v>0.19600000000000001</v>
      </c>
      <c r="AF424" s="65">
        <v>903</v>
      </c>
      <c r="AG424" s="65">
        <v>802</v>
      </c>
      <c r="AH424" s="65">
        <v>841</v>
      </c>
      <c r="AI424" s="65">
        <v>1347321</v>
      </c>
      <c r="AJ424" s="66">
        <v>0.26600000000000001</v>
      </c>
      <c r="AK424" s="66">
        <v>0.34599999999999997</v>
      </c>
      <c r="AL424" s="66">
        <v>0.44600000000000001</v>
      </c>
      <c r="AM424" s="66">
        <v>0.34599999999999997</v>
      </c>
      <c r="AN424" s="66">
        <v>0.34599999999999997</v>
      </c>
      <c r="AO424" s="66">
        <v>0.54600000000000004</v>
      </c>
      <c r="AP424" s="66">
        <v>0.17499999999999999</v>
      </c>
      <c r="AQ424" s="66">
        <v>0.54600000000000004</v>
      </c>
    </row>
    <row r="425" spans="1:43" x14ac:dyDescent="0.2">
      <c r="A425" s="61" t="s">
        <v>870</v>
      </c>
      <c r="B425" s="58" t="s">
        <v>871</v>
      </c>
      <c r="C425" s="65">
        <v>2454837</v>
      </c>
      <c r="D425" s="65">
        <v>493849</v>
      </c>
      <c r="E425" s="66">
        <v>2.907</v>
      </c>
      <c r="F425" s="65">
        <v>29255</v>
      </c>
      <c r="G425" s="65">
        <v>87765</v>
      </c>
      <c r="H425" s="66">
        <v>0.25</v>
      </c>
      <c r="I425" s="65">
        <v>29757</v>
      </c>
      <c r="J425" s="66">
        <v>0.56399999999999995</v>
      </c>
      <c r="K425" s="65">
        <v>927928605</v>
      </c>
      <c r="L425" s="65">
        <v>316</v>
      </c>
      <c r="M425" s="65">
        <v>2936482</v>
      </c>
      <c r="N425" s="65">
        <v>590743</v>
      </c>
      <c r="O425" s="66">
        <v>1.9710000000000001</v>
      </c>
      <c r="P425" s="65">
        <v>251</v>
      </c>
      <c r="Q425" s="65">
        <v>258</v>
      </c>
      <c r="R425" s="65">
        <v>255</v>
      </c>
      <c r="S425" s="66">
        <v>1.3140000000000001</v>
      </c>
      <c r="T425" s="66">
        <v>1.0569999999999999</v>
      </c>
      <c r="U425" s="66">
        <v>0</v>
      </c>
      <c r="V425" s="65">
        <v>931133823</v>
      </c>
      <c r="W425" s="65">
        <v>927928605</v>
      </c>
      <c r="X425" s="65">
        <v>194416950</v>
      </c>
      <c r="Y425" s="65">
        <v>186675015</v>
      </c>
      <c r="Z425" s="65">
        <v>378</v>
      </c>
      <c r="AA425" s="65">
        <v>210</v>
      </c>
      <c r="AB425" s="67">
        <v>2.7300000000000001E-2</v>
      </c>
      <c r="AC425" s="65">
        <v>4</v>
      </c>
      <c r="AD425" s="66">
        <v>3.95E-2</v>
      </c>
      <c r="AE425" s="66">
        <v>5.7000000000000002E-2</v>
      </c>
      <c r="AF425" s="65">
        <v>211</v>
      </c>
      <c r="AG425" s="65">
        <v>371</v>
      </c>
      <c r="AH425" s="65">
        <v>332</v>
      </c>
      <c r="AI425" s="65">
        <v>2794965</v>
      </c>
      <c r="AJ425" s="66">
        <v>6.5000000000000002E-2</v>
      </c>
      <c r="AK425" s="66">
        <v>8.6999999999999994E-2</v>
      </c>
      <c r="AL425" s="66">
        <v>0.187</v>
      </c>
      <c r="AM425" s="66">
        <v>0.1</v>
      </c>
      <c r="AN425" s="66">
        <v>0.1</v>
      </c>
      <c r="AO425" s="66">
        <v>0.2</v>
      </c>
      <c r="AP425" s="66">
        <v>0</v>
      </c>
      <c r="AQ425" s="66">
        <v>0.36</v>
      </c>
    </row>
    <row r="426" spans="1:43" x14ac:dyDescent="0.2">
      <c r="A426" s="61" t="s">
        <v>872</v>
      </c>
      <c r="B426" s="58" t="s">
        <v>873</v>
      </c>
      <c r="C426" s="65">
        <v>652548</v>
      </c>
      <c r="D426" s="65">
        <v>224255</v>
      </c>
      <c r="E426" s="66">
        <v>0.97399999999999998</v>
      </c>
      <c r="F426" s="65">
        <v>19998</v>
      </c>
      <c r="G426" s="65">
        <v>59994</v>
      </c>
      <c r="H426" s="66">
        <v>0.504</v>
      </c>
      <c r="I426" s="65">
        <v>23381</v>
      </c>
      <c r="J426" s="66">
        <v>0.85399999999999998</v>
      </c>
      <c r="K426" s="65">
        <v>1334645710</v>
      </c>
      <c r="L426" s="65">
        <v>1634</v>
      </c>
      <c r="M426" s="65">
        <v>816796</v>
      </c>
      <c r="N426" s="65">
        <v>281623</v>
      </c>
      <c r="O426" s="66">
        <v>0.93899999999999995</v>
      </c>
      <c r="P426" s="65">
        <v>1880</v>
      </c>
      <c r="Q426" s="65">
        <v>1869</v>
      </c>
      <c r="R426" s="65">
        <v>1880</v>
      </c>
      <c r="S426" s="66">
        <v>1.3140000000000001</v>
      </c>
      <c r="T426" s="66">
        <v>1.1479999999999999</v>
      </c>
      <c r="U426" s="66">
        <v>0.41099999999999998</v>
      </c>
      <c r="V426" s="65">
        <v>1330261994</v>
      </c>
      <c r="W426" s="65">
        <v>1339029426</v>
      </c>
      <c r="X426" s="65">
        <v>437487215</v>
      </c>
      <c r="Y426" s="65">
        <v>460172366</v>
      </c>
      <c r="Z426" s="65">
        <v>2052</v>
      </c>
      <c r="AA426" s="65">
        <v>1601</v>
      </c>
      <c r="AB426" s="67">
        <v>0.15820000000000001</v>
      </c>
      <c r="AC426" s="65">
        <v>65</v>
      </c>
      <c r="AD426" s="66">
        <v>3.7100000000000001E-2</v>
      </c>
      <c r="AE426" s="66">
        <v>0.14799999999999999</v>
      </c>
      <c r="AF426" s="65">
        <v>1607</v>
      </c>
      <c r="AG426" s="65">
        <v>1672</v>
      </c>
      <c r="AH426" s="65">
        <v>1762</v>
      </c>
      <c r="AI426" s="65">
        <v>759948</v>
      </c>
      <c r="AJ426" s="66">
        <v>0.59099999999999997</v>
      </c>
      <c r="AK426" s="66">
        <v>0.53500000000000003</v>
      </c>
      <c r="AL426" s="66">
        <v>0.63500000000000001</v>
      </c>
      <c r="AM426" s="66">
        <v>0.63500000000000001</v>
      </c>
      <c r="AN426" s="66">
        <v>0.63500000000000001</v>
      </c>
      <c r="AO426" s="66">
        <v>0.71499999999999997</v>
      </c>
      <c r="AP426" s="66">
        <v>0.53500000000000003</v>
      </c>
      <c r="AQ426" s="66">
        <v>0.71499999999999997</v>
      </c>
    </row>
    <row r="427" spans="1:43" x14ac:dyDescent="0.2">
      <c r="A427" s="61" t="s">
        <v>874</v>
      </c>
      <c r="B427" s="58" t="s">
        <v>875</v>
      </c>
      <c r="C427" s="65">
        <v>815902</v>
      </c>
      <c r="D427" s="65">
        <v>221679</v>
      </c>
      <c r="E427" s="66">
        <v>1.091</v>
      </c>
      <c r="F427" s="65">
        <v>20743</v>
      </c>
      <c r="G427" s="65">
        <v>62229</v>
      </c>
      <c r="H427" s="66">
        <v>0.44400000000000001</v>
      </c>
      <c r="I427" s="65">
        <v>24949</v>
      </c>
      <c r="J427" s="66">
        <v>0.83699999999999997</v>
      </c>
      <c r="K427" s="65">
        <v>3015674951</v>
      </c>
      <c r="L427" s="65">
        <v>3042</v>
      </c>
      <c r="M427" s="65">
        <v>991346</v>
      </c>
      <c r="N427" s="65">
        <v>271670</v>
      </c>
      <c r="O427" s="66">
        <v>0.90600000000000003</v>
      </c>
      <c r="P427" s="65">
        <v>3680</v>
      </c>
      <c r="Q427" s="65">
        <v>3622</v>
      </c>
      <c r="R427" s="65">
        <v>3680</v>
      </c>
      <c r="S427" s="66">
        <v>1.3140000000000001</v>
      </c>
      <c r="T427" s="66">
        <v>1.3169999999999999</v>
      </c>
      <c r="U427" s="66">
        <v>0.36099999999999999</v>
      </c>
      <c r="V427" s="65">
        <v>2989666405</v>
      </c>
      <c r="W427" s="65">
        <v>3041683497</v>
      </c>
      <c r="X427" s="65">
        <v>869794131</v>
      </c>
      <c r="Y427" s="65">
        <v>826421858</v>
      </c>
      <c r="Z427" s="65">
        <v>3728</v>
      </c>
      <c r="AA427" s="65">
        <v>3086</v>
      </c>
      <c r="AB427" s="67">
        <v>0.35649999999999998</v>
      </c>
      <c r="AC427" s="65">
        <v>326</v>
      </c>
      <c r="AD427" s="66">
        <v>5.0200000000000002E-2</v>
      </c>
      <c r="AE427" s="66">
        <v>0.317</v>
      </c>
      <c r="AF427" s="65">
        <v>3135</v>
      </c>
      <c r="AG427" s="65">
        <v>3206</v>
      </c>
      <c r="AH427" s="65">
        <v>3213</v>
      </c>
      <c r="AI427" s="65">
        <v>946680</v>
      </c>
      <c r="AJ427" s="66">
        <v>0.48699999999999999</v>
      </c>
      <c r="AK427" s="66">
        <v>0.42399999999999999</v>
      </c>
      <c r="AL427" s="66">
        <v>0.52400000000000002</v>
      </c>
      <c r="AM427" s="66">
        <v>0.52100000000000002</v>
      </c>
      <c r="AN427" s="66">
        <v>0.52100000000000002</v>
      </c>
      <c r="AO427" s="66">
        <v>0.68600000000000005</v>
      </c>
      <c r="AP427" s="66">
        <v>0.42099999999999999</v>
      </c>
      <c r="AQ427" s="66">
        <v>0.68600000000000005</v>
      </c>
    </row>
    <row r="428" spans="1:43" x14ac:dyDescent="0.2">
      <c r="A428" s="61" t="s">
        <v>876</v>
      </c>
      <c r="B428" s="58" t="s">
        <v>877</v>
      </c>
      <c r="C428" s="65">
        <v>652493</v>
      </c>
      <c r="D428" s="65">
        <v>172292</v>
      </c>
      <c r="E428" s="66">
        <v>0.86099999999999999</v>
      </c>
      <c r="F428" s="65">
        <v>16836</v>
      </c>
      <c r="G428" s="65">
        <v>50508</v>
      </c>
      <c r="H428" s="66">
        <v>0.56100000000000005</v>
      </c>
      <c r="I428" s="65">
        <v>14084</v>
      </c>
      <c r="J428" s="66">
        <v>0.871</v>
      </c>
      <c r="K428" s="65">
        <v>562675153</v>
      </c>
      <c r="L428" s="65">
        <v>699</v>
      </c>
      <c r="M428" s="65">
        <v>804971</v>
      </c>
      <c r="N428" s="65">
        <v>214441</v>
      </c>
      <c r="O428" s="66">
        <v>0.71499999999999997</v>
      </c>
      <c r="P428" s="65">
        <v>834</v>
      </c>
      <c r="Q428" s="65">
        <v>802</v>
      </c>
      <c r="R428" s="65">
        <v>834</v>
      </c>
      <c r="S428" s="66">
        <v>1.1240000000000001</v>
      </c>
      <c r="T428" s="66">
        <v>1.8420000000000001</v>
      </c>
      <c r="U428" s="66">
        <v>0.45700000000000002</v>
      </c>
      <c r="V428" s="65">
        <v>557680974</v>
      </c>
      <c r="W428" s="65">
        <v>567669333</v>
      </c>
      <c r="X428" s="65">
        <v>143992921</v>
      </c>
      <c r="Y428" s="65">
        <v>149894518</v>
      </c>
      <c r="Z428" s="65">
        <v>870</v>
      </c>
      <c r="AA428" s="65">
        <v>678</v>
      </c>
      <c r="AB428" s="67">
        <v>0.53800000000000003</v>
      </c>
      <c r="AC428" s="65">
        <v>0</v>
      </c>
      <c r="AD428" s="66">
        <v>0.12690000000000001</v>
      </c>
      <c r="AE428" s="66">
        <v>0.84199999999999997</v>
      </c>
      <c r="AF428" s="65">
        <v>679</v>
      </c>
      <c r="AG428" s="65">
        <v>718</v>
      </c>
      <c r="AH428" s="65">
        <v>732</v>
      </c>
      <c r="AI428" s="65">
        <v>775504</v>
      </c>
      <c r="AJ428" s="66">
        <v>0.63900000000000001</v>
      </c>
      <c r="AK428" s="66">
        <v>0.754</v>
      </c>
      <c r="AL428" s="66">
        <v>0.85399999999999998</v>
      </c>
      <c r="AM428" s="66">
        <v>0.754</v>
      </c>
      <c r="AN428" s="66">
        <v>0.754</v>
      </c>
      <c r="AO428" s="66">
        <v>0.52700000000000002</v>
      </c>
      <c r="AP428" s="66">
        <v>0.52600000000000002</v>
      </c>
      <c r="AQ428" s="66">
        <v>0.52700000000000002</v>
      </c>
    </row>
    <row r="429" spans="1:43" x14ac:dyDescent="0.2">
      <c r="A429" s="61" t="s">
        <v>878</v>
      </c>
      <c r="B429" s="58" t="s">
        <v>879</v>
      </c>
      <c r="C429" s="65">
        <v>505564</v>
      </c>
      <c r="D429" s="65">
        <v>193991</v>
      </c>
      <c r="E429" s="66">
        <v>0.79900000000000004</v>
      </c>
      <c r="F429" s="65">
        <v>13357</v>
      </c>
      <c r="G429" s="65">
        <v>40071</v>
      </c>
      <c r="H429" s="66">
        <v>0.59299999999999997</v>
      </c>
      <c r="I429" s="65">
        <v>11592</v>
      </c>
      <c r="J429" s="66">
        <v>0.88100000000000001</v>
      </c>
      <c r="K429" s="65">
        <v>660972573</v>
      </c>
      <c r="L429" s="65">
        <v>1099</v>
      </c>
      <c r="M429" s="65">
        <v>601430</v>
      </c>
      <c r="N429" s="65">
        <v>235472</v>
      </c>
      <c r="O429" s="66">
        <v>0.78500000000000003</v>
      </c>
      <c r="P429" s="65">
        <v>1349</v>
      </c>
      <c r="Q429" s="65">
        <v>1393</v>
      </c>
      <c r="R429" s="65">
        <v>1371</v>
      </c>
      <c r="S429" s="66">
        <v>1.1240000000000001</v>
      </c>
      <c r="T429" s="66">
        <v>1.42</v>
      </c>
      <c r="U429" s="66">
        <v>0.48099999999999998</v>
      </c>
      <c r="V429" s="65">
        <v>647521618</v>
      </c>
      <c r="W429" s="65">
        <v>674423528</v>
      </c>
      <c r="X429" s="65">
        <v>253677792</v>
      </c>
      <c r="Y429" s="65">
        <v>258784398</v>
      </c>
      <c r="Z429" s="65">
        <v>1334</v>
      </c>
      <c r="AA429" s="65">
        <v>1172</v>
      </c>
      <c r="AB429" s="67">
        <v>0.33910000000000001</v>
      </c>
      <c r="AC429" s="65">
        <v>15</v>
      </c>
      <c r="AD429" s="66">
        <v>4.4900000000000002E-2</v>
      </c>
      <c r="AE429" s="66">
        <v>0.42</v>
      </c>
      <c r="AF429" s="65">
        <v>1166</v>
      </c>
      <c r="AG429" s="65">
        <v>1180</v>
      </c>
      <c r="AH429" s="65">
        <v>1181</v>
      </c>
      <c r="AI429" s="65">
        <v>571061</v>
      </c>
      <c r="AJ429" s="66">
        <v>0.70799999999999996</v>
      </c>
      <c r="AK429" s="66">
        <v>0.78400000000000003</v>
      </c>
      <c r="AL429" s="66">
        <v>0.88400000000000001</v>
      </c>
      <c r="AM429" s="66">
        <v>0.78400000000000003</v>
      </c>
      <c r="AN429" s="66">
        <v>0.78400000000000003</v>
      </c>
      <c r="AO429" s="66">
        <v>0.59</v>
      </c>
      <c r="AP429" s="66">
        <v>0.65100000000000002</v>
      </c>
      <c r="AQ429" s="66">
        <v>0.65100000000000002</v>
      </c>
    </row>
    <row r="430" spans="1:43" x14ac:dyDescent="0.2">
      <c r="A430" s="61" t="s">
        <v>880</v>
      </c>
      <c r="B430" s="58" t="s">
        <v>881</v>
      </c>
      <c r="C430" s="65">
        <v>568283</v>
      </c>
      <c r="D430" s="65">
        <v>212857</v>
      </c>
      <c r="E430" s="66">
        <v>0.88600000000000001</v>
      </c>
      <c r="F430" s="65">
        <v>13704</v>
      </c>
      <c r="G430" s="65">
        <v>41112</v>
      </c>
      <c r="H430" s="66">
        <v>0.54900000000000004</v>
      </c>
      <c r="I430" s="65">
        <v>14082</v>
      </c>
      <c r="J430" s="66">
        <v>0.86799999999999999</v>
      </c>
      <c r="K430" s="65">
        <v>2755374046</v>
      </c>
      <c r="L430" s="65">
        <v>4070</v>
      </c>
      <c r="M430" s="65">
        <v>676996</v>
      </c>
      <c r="N430" s="65">
        <v>258200</v>
      </c>
      <c r="O430" s="66">
        <v>0.86099999999999999</v>
      </c>
      <c r="P430" s="65">
        <v>4991</v>
      </c>
      <c r="Q430" s="65">
        <v>4841</v>
      </c>
      <c r="R430" s="65">
        <v>4991</v>
      </c>
      <c r="S430" s="66">
        <v>1.1240000000000001</v>
      </c>
      <c r="T430" s="66">
        <v>1.1930000000000001</v>
      </c>
      <c r="U430" s="66">
        <v>0.44900000000000001</v>
      </c>
      <c r="V430" s="65">
        <v>2705133343</v>
      </c>
      <c r="W430" s="65">
        <v>2805614750</v>
      </c>
      <c r="X430" s="65">
        <v>988100310</v>
      </c>
      <c r="Y430" s="65">
        <v>1050875513</v>
      </c>
      <c r="Z430" s="65">
        <v>4937</v>
      </c>
      <c r="AA430" s="65">
        <v>4126</v>
      </c>
      <c r="AB430" s="67">
        <v>0.24110000000000001</v>
      </c>
      <c r="AC430" s="65">
        <v>50</v>
      </c>
      <c r="AD430" s="66">
        <v>4.6199999999999998E-2</v>
      </c>
      <c r="AE430" s="66">
        <v>0.193</v>
      </c>
      <c r="AF430" s="65">
        <v>4454</v>
      </c>
      <c r="AG430" s="65">
        <v>4402</v>
      </c>
      <c r="AH430" s="65">
        <v>4317</v>
      </c>
      <c r="AI430" s="65">
        <v>649899</v>
      </c>
      <c r="AJ430" s="66">
        <v>0.65200000000000002</v>
      </c>
      <c r="AK430" s="66">
        <v>0.72099999999999997</v>
      </c>
      <c r="AL430" s="66">
        <v>0.82099999999999995</v>
      </c>
      <c r="AM430" s="66">
        <v>0.72099999999999997</v>
      </c>
      <c r="AN430" s="66">
        <v>0.72099999999999997</v>
      </c>
      <c r="AO430" s="66">
        <v>0.61</v>
      </c>
      <c r="AP430" s="66">
        <v>0.60299999999999998</v>
      </c>
      <c r="AQ430" s="66">
        <v>0.61</v>
      </c>
    </row>
    <row r="431" spans="1:43" x14ac:dyDescent="0.2">
      <c r="A431" s="61" t="s">
        <v>882</v>
      </c>
      <c r="B431" s="58" t="s">
        <v>883</v>
      </c>
      <c r="C431" s="65">
        <v>372073</v>
      </c>
      <c r="D431" s="65">
        <v>132301</v>
      </c>
      <c r="E431" s="66">
        <v>0.56499999999999995</v>
      </c>
      <c r="F431" s="65">
        <v>14884</v>
      </c>
      <c r="G431" s="65">
        <v>44652</v>
      </c>
      <c r="H431" s="66">
        <v>0.71199999999999997</v>
      </c>
      <c r="I431" s="65">
        <v>9040</v>
      </c>
      <c r="J431" s="66">
        <v>0.91600000000000004</v>
      </c>
      <c r="K431" s="65">
        <v>486456291</v>
      </c>
      <c r="L431" s="65">
        <v>1078</v>
      </c>
      <c r="M431" s="65">
        <v>451258</v>
      </c>
      <c r="N431" s="65">
        <v>160651</v>
      </c>
      <c r="O431" s="66">
        <v>0.53600000000000003</v>
      </c>
      <c r="P431" s="65">
        <v>1252</v>
      </c>
      <c r="Q431" s="65">
        <v>1310</v>
      </c>
      <c r="R431" s="65">
        <v>1281</v>
      </c>
      <c r="S431" s="66">
        <v>1.1240000000000001</v>
      </c>
      <c r="T431" s="66">
        <v>1.667</v>
      </c>
      <c r="U431" s="66">
        <v>0.66300000000000003</v>
      </c>
      <c r="V431" s="65">
        <v>485868126</v>
      </c>
      <c r="W431" s="65">
        <v>487044457</v>
      </c>
      <c r="X431" s="65">
        <v>159642709</v>
      </c>
      <c r="Y431" s="65">
        <v>173182245</v>
      </c>
      <c r="Z431" s="65">
        <v>1309</v>
      </c>
      <c r="AA431" s="65">
        <v>1070</v>
      </c>
      <c r="AB431" s="67">
        <v>0.51759999999999995</v>
      </c>
      <c r="AC431" s="65">
        <v>0</v>
      </c>
      <c r="AD431" s="66">
        <v>0.1027</v>
      </c>
      <c r="AE431" s="66">
        <v>0.66700000000000004</v>
      </c>
      <c r="AF431" s="65">
        <v>1263</v>
      </c>
      <c r="AG431" s="65">
        <v>1086</v>
      </c>
      <c r="AH431" s="65">
        <v>1135</v>
      </c>
      <c r="AI431" s="65">
        <v>429114</v>
      </c>
      <c r="AJ431" s="66">
        <v>0.88100000000000001</v>
      </c>
      <c r="AK431" s="66">
        <v>0.79300000000000004</v>
      </c>
      <c r="AL431" s="66">
        <v>0.89300000000000002</v>
      </c>
      <c r="AM431" s="66">
        <v>0.83799999999999997</v>
      </c>
      <c r="AN431" s="66">
        <v>0.83799999999999997</v>
      </c>
      <c r="AO431" s="66">
        <v>0.60199999999999998</v>
      </c>
      <c r="AP431" s="66">
        <v>0.73799999999999999</v>
      </c>
      <c r="AQ431" s="66">
        <v>0</v>
      </c>
    </row>
    <row r="432" spans="1:43" x14ac:dyDescent="0.2">
      <c r="A432" s="61" t="s">
        <v>884</v>
      </c>
      <c r="B432" s="58" t="s">
        <v>885</v>
      </c>
      <c r="C432" s="65">
        <v>268975</v>
      </c>
      <c r="D432" s="65">
        <v>113310</v>
      </c>
      <c r="E432" s="66">
        <v>0.44700000000000001</v>
      </c>
      <c r="F432" s="65">
        <v>12625</v>
      </c>
      <c r="G432" s="65">
        <v>37875</v>
      </c>
      <c r="H432" s="66">
        <v>0.77300000000000002</v>
      </c>
      <c r="I432" s="65">
        <v>6794</v>
      </c>
      <c r="J432" s="66">
        <v>0.93300000000000005</v>
      </c>
      <c r="K432" s="65">
        <v>769664918</v>
      </c>
      <c r="L432" s="65">
        <v>2392</v>
      </c>
      <c r="M432" s="65">
        <v>321766</v>
      </c>
      <c r="N432" s="65">
        <v>137137</v>
      </c>
      <c r="O432" s="66">
        <v>0.45700000000000002</v>
      </c>
      <c r="P432" s="65">
        <v>2851</v>
      </c>
      <c r="Q432" s="65">
        <v>2994</v>
      </c>
      <c r="R432" s="65">
        <v>2923</v>
      </c>
      <c r="S432" s="66">
        <v>1.1240000000000001</v>
      </c>
      <c r="T432" s="66">
        <v>1.615</v>
      </c>
      <c r="U432" s="66">
        <v>0.84599999999999997</v>
      </c>
      <c r="V432" s="65">
        <v>760647034</v>
      </c>
      <c r="W432" s="65">
        <v>778682802</v>
      </c>
      <c r="X432" s="65">
        <v>318544466</v>
      </c>
      <c r="Y432" s="65">
        <v>328033222</v>
      </c>
      <c r="Z432" s="65">
        <v>2895</v>
      </c>
      <c r="AA432" s="65">
        <v>2313</v>
      </c>
      <c r="AB432" s="67">
        <v>0.70340000000000003</v>
      </c>
      <c r="AC432" s="65">
        <v>62</v>
      </c>
      <c r="AD432" s="66">
        <v>0.2213</v>
      </c>
      <c r="AE432" s="66">
        <v>0.61499999999999999</v>
      </c>
      <c r="AF432" s="65">
        <v>2412</v>
      </c>
      <c r="AG432" s="65">
        <v>2452</v>
      </c>
      <c r="AH432" s="65">
        <v>2401</v>
      </c>
      <c r="AI432" s="65">
        <v>324316</v>
      </c>
      <c r="AJ432" s="66">
        <v>0.9</v>
      </c>
      <c r="AK432" s="66">
        <v>0.82</v>
      </c>
      <c r="AL432" s="66">
        <v>0.92</v>
      </c>
      <c r="AM432" s="66">
        <v>0.90200000000000002</v>
      </c>
      <c r="AN432" s="66">
        <v>0.94199999999999995</v>
      </c>
      <c r="AO432" s="66">
        <v>0.60399999999999998</v>
      </c>
      <c r="AP432" s="66">
        <v>0.80200000000000005</v>
      </c>
      <c r="AQ432" s="66">
        <v>0.80200000000000005</v>
      </c>
    </row>
    <row r="433" spans="1:43" x14ac:dyDescent="0.2">
      <c r="A433" s="61" t="s">
        <v>886</v>
      </c>
      <c r="B433" s="58" t="s">
        <v>887</v>
      </c>
      <c r="C433" s="65">
        <v>457927</v>
      </c>
      <c r="D433" s="65">
        <v>193265</v>
      </c>
      <c r="E433" s="66">
        <v>0.76100000000000001</v>
      </c>
      <c r="F433" s="65">
        <v>14564</v>
      </c>
      <c r="G433" s="65">
        <v>43692</v>
      </c>
      <c r="H433" s="66">
        <v>0.61199999999999999</v>
      </c>
      <c r="I433" s="65">
        <v>12160</v>
      </c>
      <c r="J433" s="66">
        <v>0.88600000000000001</v>
      </c>
      <c r="K433" s="65">
        <v>247654470</v>
      </c>
      <c r="L433" s="65">
        <v>458</v>
      </c>
      <c r="M433" s="65">
        <v>540730</v>
      </c>
      <c r="N433" s="65">
        <v>231244</v>
      </c>
      <c r="O433" s="66">
        <v>0.77100000000000002</v>
      </c>
      <c r="P433" s="65">
        <v>423</v>
      </c>
      <c r="Q433" s="65">
        <v>462</v>
      </c>
      <c r="R433" s="65">
        <v>443</v>
      </c>
      <c r="S433" s="66">
        <v>1.1240000000000001</v>
      </c>
      <c r="T433" s="66">
        <v>1.216</v>
      </c>
      <c r="U433" s="66">
        <v>0.5</v>
      </c>
      <c r="V433" s="65">
        <v>244364944</v>
      </c>
      <c r="W433" s="65">
        <v>250943996</v>
      </c>
      <c r="X433" s="65">
        <v>102978965</v>
      </c>
      <c r="Y433" s="65">
        <v>105909767</v>
      </c>
      <c r="Z433" s="65">
        <v>548</v>
      </c>
      <c r="AA433" s="65">
        <v>379</v>
      </c>
      <c r="AB433" s="67">
        <v>0.27189999999999998</v>
      </c>
      <c r="AC433" s="65">
        <v>5</v>
      </c>
      <c r="AD433" s="66">
        <v>4.2999999999999997E-2</v>
      </c>
      <c r="AE433" s="66">
        <v>0.216</v>
      </c>
      <c r="AF433" s="65">
        <v>461</v>
      </c>
      <c r="AG433" s="65">
        <v>488</v>
      </c>
      <c r="AH433" s="65">
        <v>485</v>
      </c>
      <c r="AI433" s="65">
        <v>517410</v>
      </c>
      <c r="AJ433" s="66">
        <v>0.72499999999999998</v>
      </c>
      <c r="AK433" s="66">
        <v>0.72399999999999998</v>
      </c>
      <c r="AL433" s="66">
        <v>0.82399999999999995</v>
      </c>
      <c r="AM433" s="66">
        <v>0.78400000000000003</v>
      </c>
      <c r="AN433" s="66">
        <v>0.78400000000000003</v>
      </c>
      <c r="AO433" s="66">
        <v>0.63400000000000001</v>
      </c>
      <c r="AP433" s="66">
        <v>0.68400000000000005</v>
      </c>
      <c r="AQ433" s="66">
        <v>0.68400000000000005</v>
      </c>
    </row>
    <row r="434" spans="1:43" x14ac:dyDescent="0.2">
      <c r="A434" s="61" t="s">
        <v>888</v>
      </c>
      <c r="B434" s="58" t="s">
        <v>889</v>
      </c>
      <c r="C434" s="65">
        <v>297630</v>
      </c>
      <c r="D434" s="65">
        <v>131799</v>
      </c>
      <c r="E434" s="66">
        <v>0.50800000000000001</v>
      </c>
      <c r="F434" s="65">
        <v>11593</v>
      </c>
      <c r="G434" s="65">
        <v>34779</v>
      </c>
      <c r="H434" s="66">
        <v>0.74099999999999999</v>
      </c>
      <c r="I434" s="65">
        <v>7235</v>
      </c>
      <c r="J434" s="66">
        <v>0.92400000000000004</v>
      </c>
      <c r="K434" s="65">
        <v>435229673</v>
      </c>
      <c r="L434" s="65">
        <v>1107</v>
      </c>
      <c r="M434" s="65">
        <v>393161</v>
      </c>
      <c r="N434" s="65">
        <v>175614</v>
      </c>
      <c r="O434" s="66">
        <v>0.58499999999999996</v>
      </c>
      <c r="P434" s="65">
        <v>1315</v>
      </c>
      <c r="Q434" s="65">
        <v>1411</v>
      </c>
      <c r="R434" s="65">
        <v>1363</v>
      </c>
      <c r="S434" s="66">
        <v>1.1240000000000001</v>
      </c>
      <c r="T434" s="66">
        <v>1.6240000000000001</v>
      </c>
      <c r="U434" s="66">
        <v>0.76200000000000001</v>
      </c>
      <c r="V434" s="65">
        <v>431454098</v>
      </c>
      <c r="W434" s="65">
        <v>439005249</v>
      </c>
      <c r="X434" s="65">
        <v>190567146</v>
      </c>
      <c r="Y434" s="65">
        <v>194404864</v>
      </c>
      <c r="Z434" s="65">
        <v>1475</v>
      </c>
      <c r="AA434" s="65">
        <v>1078</v>
      </c>
      <c r="AB434" s="67">
        <v>0.68089999999999995</v>
      </c>
      <c r="AC434" s="65">
        <v>85</v>
      </c>
      <c r="AD434" s="66">
        <v>0.21679999999999999</v>
      </c>
      <c r="AE434" s="66">
        <v>0.624</v>
      </c>
      <c r="AF434" s="65">
        <v>1201</v>
      </c>
      <c r="AG434" s="65">
        <v>1188</v>
      </c>
      <c r="AH434" s="65">
        <v>1143</v>
      </c>
      <c r="AI434" s="65">
        <v>384081</v>
      </c>
      <c r="AJ434" s="66">
        <v>0.9</v>
      </c>
      <c r="AK434" s="66">
        <v>0.8</v>
      </c>
      <c r="AL434" s="66">
        <v>0.9</v>
      </c>
      <c r="AM434" s="66">
        <v>0.86499999999999999</v>
      </c>
      <c r="AN434" s="66">
        <v>0.90300000000000002</v>
      </c>
      <c r="AO434" s="66">
        <v>0.56299999999999994</v>
      </c>
      <c r="AP434" s="66">
        <v>0.76500000000000001</v>
      </c>
      <c r="AQ434" s="66">
        <v>0.76500000000000001</v>
      </c>
    </row>
    <row r="435" spans="1:43" x14ac:dyDescent="0.2">
      <c r="A435" s="61" t="s">
        <v>890</v>
      </c>
      <c r="B435" s="58" t="s">
        <v>891</v>
      </c>
      <c r="C435" s="65">
        <v>459805</v>
      </c>
      <c r="D435" s="65">
        <v>190784</v>
      </c>
      <c r="E435" s="66">
        <v>0.75700000000000001</v>
      </c>
      <c r="F435" s="65">
        <v>13454</v>
      </c>
      <c r="G435" s="65">
        <v>40362</v>
      </c>
      <c r="H435" s="66">
        <v>0.61399999999999999</v>
      </c>
      <c r="I435" s="65">
        <v>12141</v>
      </c>
      <c r="J435" s="66">
        <v>0.88700000000000001</v>
      </c>
      <c r="K435" s="65">
        <v>1517940384</v>
      </c>
      <c r="L435" s="65">
        <v>2679</v>
      </c>
      <c r="M435" s="65">
        <v>566607</v>
      </c>
      <c r="N435" s="65">
        <v>236504</v>
      </c>
      <c r="O435" s="66">
        <v>0.78900000000000003</v>
      </c>
      <c r="P435" s="65">
        <v>3334</v>
      </c>
      <c r="Q435" s="65">
        <v>3364</v>
      </c>
      <c r="R435" s="65">
        <v>3349</v>
      </c>
      <c r="S435" s="66">
        <v>1.1240000000000001</v>
      </c>
      <c r="T435" s="66">
        <v>1.1930000000000001</v>
      </c>
      <c r="U435" s="66">
        <v>0.50900000000000001</v>
      </c>
      <c r="V435" s="65">
        <v>1508865829</v>
      </c>
      <c r="W435" s="65">
        <v>1527014940</v>
      </c>
      <c r="X435" s="65">
        <v>580480450</v>
      </c>
      <c r="Y435" s="65">
        <v>633596745</v>
      </c>
      <c r="Z435" s="65">
        <v>3321</v>
      </c>
      <c r="AA435" s="65">
        <v>2696</v>
      </c>
      <c r="AB435" s="67">
        <v>0.25900000000000001</v>
      </c>
      <c r="AC435" s="65">
        <v>11</v>
      </c>
      <c r="AD435" s="66">
        <v>3.49E-2</v>
      </c>
      <c r="AE435" s="66">
        <v>0.193</v>
      </c>
      <c r="AF435" s="65">
        <v>2772</v>
      </c>
      <c r="AG435" s="65">
        <v>2795</v>
      </c>
      <c r="AH435" s="65">
        <v>2886</v>
      </c>
      <c r="AI435" s="65">
        <v>529111</v>
      </c>
      <c r="AJ435" s="66">
        <v>0.71799999999999997</v>
      </c>
      <c r="AK435" s="66">
        <v>0.77900000000000003</v>
      </c>
      <c r="AL435" s="66">
        <v>0.879</v>
      </c>
      <c r="AM435" s="66">
        <v>0.77900000000000003</v>
      </c>
      <c r="AN435" s="66">
        <v>0.77900000000000003</v>
      </c>
      <c r="AO435" s="66">
        <v>0.61399999999999999</v>
      </c>
      <c r="AP435" s="66">
        <v>0.67700000000000005</v>
      </c>
      <c r="AQ435" s="66">
        <v>0.67700000000000005</v>
      </c>
    </row>
    <row r="436" spans="1:43" x14ac:dyDescent="0.2">
      <c r="A436" s="61" t="s">
        <v>892</v>
      </c>
      <c r="B436" s="58" t="s">
        <v>893</v>
      </c>
      <c r="C436" s="65">
        <v>464693</v>
      </c>
      <c r="D436" s="65">
        <v>165929</v>
      </c>
      <c r="E436" s="66">
        <v>0.70699999999999996</v>
      </c>
      <c r="F436" s="65">
        <v>13027</v>
      </c>
      <c r="G436" s="65">
        <v>39081</v>
      </c>
      <c r="H436" s="66">
        <v>0.64</v>
      </c>
      <c r="I436" s="65">
        <v>8993</v>
      </c>
      <c r="J436" s="66">
        <v>0.89400000000000002</v>
      </c>
      <c r="K436" s="65">
        <v>510222292</v>
      </c>
      <c r="L436" s="65">
        <v>887</v>
      </c>
      <c r="M436" s="65">
        <v>575222</v>
      </c>
      <c r="N436" s="65">
        <v>210825</v>
      </c>
      <c r="O436" s="66">
        <v>0.70299999999999996</v>
      </c>
      <c r="P436" s="65">
        <v>1146</v>
      </c>
      <c r="Q436" s="65">
        <v>1104</v>
      </c>
      <c r="R436" s="65">
        <v>1146</v>
      </c>
      <c r="S436" s="66">
        <v>1.1240000000000001</v>
      </c>
      <c r="T436" s="66">
        <v>1.5169999999999999</v>
      </c>
      <c r="U436" s="66">
        <v>0.53600000000000003</v>
      </c>
      <c r="V436" s="65">
        <v>496734698</v>
      </c>
      <c r="W436" s="65">
        <v>523709886</v>
      </c>
      <c r="X436" s="65">
        <v>186030996</v>
      </c>
      <c r="Y436" s="65">
        <v>187002375</v>
      </c>
      <c r="Z436" s="65">
        <v>1127</v>
      </c>
      <c r="AA436" s="65">
        <v>938</v>
      </c>
      <c r="AB436" s="67">
        <v>0.36580000000000001</v>
      </c>
      <c r="AC436" s="65">
        <v>0</v>
      </c>
      <c r="AD436" s="66">
        <v>6.0600000000000001E-2</v>
      </c>
      <c r="AE436" s="66">
        <v>0.51700000000000002</v>
      </c>
      <c r="AF436" s="65">
        <v>939</v>
      </c>
      <c r="AG436" s="65">
        <v>957</v>
      </c>
      <c r="AH436" s="65">
        <v>945</v>
      </c>
      <c r="AI436" s="65">
        <v>554190</v>
      </c>
      <c r="AJ436" s="66">
        <v>0.73099999999999998</v>
      </c>
      <c r="AK436" s="66">
        <v>0.81</v>
      </c>
      <c r="AL436" s="66">
        <v>0.91</v>
      </c>
      <c r="AM436" s="66">
        <v>0.81</v>
      </c>
      <c r="AN436" s="66">
        <v>0.81</v>
      </c>
      <c r="AO436" s="66">
        <v>0.504</v>
      </c>
      <c r="AP436" s="66">
        <v>0.66100000000000003</v>
      </c>
      <c r="AQ436" s="66">
        <v>0.66100000000000003</v>
      </c>
    </row>
    <row r="437" spans="1:43" x14ac:dyDescent="0.2">
      <c r="A437" s="61" t="s">
        <v>894</v>
      </c>
      <c r="B437" s="58" t="s">
        <v>895</v>
      </c>
      <c r="C437" s="65">
        <v>478548</v>
      </c>
      <c r="D437" s="65">
        <v>172217</v>
      </c>
      <c r="E437" s="66">
        <v>0.73099999999999998</v>
      </c>
      <c r="F437" s="65">
        <v>14601</v>
      </c>
      <c r="G437" s="65">
        <v>43803</v>
      </c>
      <c r="H437" s="66">
        <v>0.628</v>
      </c>
      <c r="I437" s="65">
        <v>14859</v>
      </c>
      <c r="J437" s="66">
        <v>0.89100000000000001</v>
      </c>
      <c r="K437" s="65">
        <v>550809668</v>
      </c>
      <c r="L437" s="65">
        <v>908</v>
      </c>
      <c r="M437" s="65">
        <v>606618</v>
      </c>
      <c r="N437" s="65">
        <v>218307</v>
      </c>
      <c r="O437" s="66">
        <v>0.72799999999999998</v>
      </c>
      <c r="P437" s="65">
        <v>1115</v>
      </c>
      <c r="Q437" s="65">
        <v>1043</v>
      </c>
      <c r="R437" s="65">
        <v>1115</v>
      </c>
      <c r="S437" s="66">
        <v>1.1240000000000001</v>
      </c>
      <c r="T437" s="66">
        <v>1.1839999999999999</v>
      </c>
      <c r="U437" s="66">
        <v>0.52100000000000002</v>
      </c>
      <c r="V437" s="65">
        <v>552173722</v>
      </c>
      <c r="W437" s="65">
        <v>550809668</v>
      </c>
      <c r="X437" s="65">
        <v>186753032</v>
      </c>
      <c r="Y437" s="65">
        <v>198222765</v>
      </c>
      <c r="Z437" s="65">
        <v>1151</v>
      </c>
      <c r="AA437" s="65">
        <v>917</v>
      </c>
      <c r="AB437" s="67">
        <v>0.19350000000000001</v>
      </c>
      <c r="AC437" s="65">
        <v>5</v>
      </c>
      <c r="AD437" s="66">
        <v>8.3599999999999994E-2</v>
      </c>
      <c r="AE437" s="66">
        <v>0.184</v>
      </c>
      <c r="AF437" s="65">
        <v>919</v>
      </c>
      <c r="AG437" s="65">
        <v>969</v>
      </c>
      <c r="AH437" s="65">
        <v>971</v>
      </c>
      <c r="AI437" s="65">
        <v>567260</v>
      </c>
      <c r="AJ437" s="66">
        <v>0.69699999999999995</v>
      </c>
      <c r="AK437" s="66">
        <v>0.76600000000000001</v>
      </c>
      <c r="AL437" s="66">
        <v>0.86599999999999999</v>
      </c>
      <c r="AM437" s="66">
        <v>0.76600000000000001</v>
      </c>
      <c r="AN437" s="66">
        <v>0.76600000000000001</v>
      </c>
      <c r="AO437" s="66">
        <v>0.67900000000000005</v>
      </c>
      <c r="AP437" s="66">
        <v>0.65300000000000002</v>
      </c>
      <c r="AQ437" s="66">
        <v>0.67900000000000005</v>
      </c>
    </row>
    <row r="438" spans="1:43" x14ac:dyDescent="0.2">
      <c r="A438" s="61" t="s">
        <v>896</v>
      </c>
      <c r="B438" s="58" t="s">
        <v>897</v>
      </c>
      <c r="C438" s="65">
        <v>291826</v>
      </c>
      <c r="D438" s="65">
        <v>124774</v>
      </c>
      <c r="E438" s="66">
        <v>0.48899999999999999</v>
      </c>
      <c r="F438" s="65">
        <v>13174</v>
      </c>
      <c r="G438" s="65">
        <v>39522</v>
      </c>
      <c r="H438" s="66">
        <v>0.751</v>
      </c>
      <c r="I438" s="65">
        <v>7965</v>
      </c>
      <c r="J438" s="66">
        <v>0.92700000000000005</v>
      </c>
      <c r="K438" s="65">
        <v>1668369571</v>
      </c>
      <c r="L438" s="65">
        <v>4545</v>
      </c>
      <c r="M438" s="65">
        <v>367078</v>
      </c>
      <c r="N438" s="65">
        <v>156949</v>
      </c>
      <c r="O438" s="66">
        <v>0.52300000000000002</v>
      </c>
      <c r="P438" s="65">
        <v>5627</v>
      </c>
      <c r="Q438" s="65">
        <v>5726</v>
      </c>
      <c r="R438" s="65">
        <v>5677</v>
      </c>
      <c r="S438" s="66">
        <v>1.1240000000000001</v>
      </c>
      <c r="T438" s="66">
        <v>1.6579999999999999</v>
      </c>
      <c r="U438" s="66">
        <v>0.78800000000000003</v>
      </c>
      <c r="V438" s="65">
        <v>1677109942</v>
      </c>
      <c r="W438" s="65">
        <v>1668369571</v>
      </c>
      <c r="X438" s="65">
        <v>687957177</v>
      </c>
      <c r="Y438" s="65">
        <v>713335568</v>
      </c>
      <c r="Z438" s="65">
        <v>5717</v>
      </c>
      <c r="AA438" s="65">
        <v>4577</v>
      </c>
      <c r="AB438" s="67">
        <v>0.78249999999999997</v>
      </c>
      <c r="AC438" s="65">
        <v>115</v>
      </c>
      <c r="AD438" s="66">
        <v>0.21110000000000001</v>
      </c>
      <c r="AE438" s="66">
        <v>0.65800000000000003</v>
      </c>
      <c r="AF438" s="65">
        <v>5165</v>
      </c>
      <c r="AG438" s="65">
        <v>4902</v>
      </c>
      <c r="AH438" s="65">
        <v>4638</v>
      </c>
      <c r="AI438" s="65">
        <v>359717</v>
      </c>
      <c r="AJ438" s="66">
        <v>0.9</v>
      </c>
      <c r="AK438" s="66">
        <v>0.78500000000000003</v>
      </c>
      <c r="AL438" s="66">
        <v>0.88500000000000001</v>
      </c>
      <c r="AM438" s="66">
        <v>0.88</v>
      </c>
      <c r="AN438" s="66">
        <v>0.91900000000000004</v>
      </c>
      <c r="AO438" s="66">
        <v>0.65300000000000002</v>
      </c>
      <c r="AP438" s="66">
        <v>0.78</v>
      </c>
      <c r="AQ438" s="66">
        <v>0.78</v>
      </c>
    </row>
    <row r="439" spans="1:43" x14ac:dyDescent="0.2">
      <c r="A439" s="61" t="s">
        <v>898</v>
      </c>
      <c r="B439" s="58" t="s">
        <v>899</v>
      </c>
      <c r="C439" s="65">
        <v>825132</v>
      </c>
      <c r="D439" s="65">
        <v>262337</v>
      </c>
      <c r="E439" s="66">
        <v>1.1850000000000001</v>
      </c>
      <c r="F439" s="65">
        <v>17267</v>
      </c>
      <c r="G439" s="65">
        <v>51801</v>
      </c>
      <c r="H439" s="66">
        <v>0.39600000000000002</v>
      </c>
      <c r="I439" s="65">
        <v>21222</v>
      </c>
      <c r="J439" s="66">
        <v>0.82299999999999995</v>
      </c>
      <c r="K439" s="65">
        <v>8218302876</v>
      </c>
      <c r="L439" s="65">
        <v>7987</v>
      </c>
      <c r="M439" s="65">
        <v>1028959</v>
      </c>
      <c r="N439" s="65">
        <v>328521</v>
      </c>
      <c r="O439" s="66">
        <v>1.0960000000000001</v>
      </c>
      <c r="P439" s="65">
        <v>9746</v>
      </c>
      <c r="Q439" s="65">
        <v>9796</v>
      </c>
      <c r="R439" s="65">
        <v>9771</v>
      </c>
      <c r="S439" s="66">
        <v>1.3140000000000001</v>
      </c>
      <c r="T439" s="66">
        <v>1.1200000000000001</v>
      </c>
      <c r="U439" s="66">
        <v>0.32700000000000001</v>
      </c>
      <c r="V439" s="65">
        <v>8183628953</v>
      </c>
      <c r="W439" s="65">
        <v>8252976800</v>
      </c>
      <c r="X439" s="65">
        <v>2473071646</v>
      </c>
      <c r="Y439" s="65">
        <v>2623901178</v>
      </c>
      <c r="Z439" s="65">
        <v>10002</v>
      </c>
      <c r="AA439" s="65">
        <v>7919</v>
      </c>
      <c r="AB439" s="67">
        <v>0.1434</v>
      </c>
      <c r="AC439" s="65">
        <v>293</v>
      </c>
      <c r="AD439" s="66">
        <v>1.32E-2</v>
      </c>
      <c r="AE439" s="66">
        <v>0.12</v>
      </c>
      <c r="AF439" s="65">
        <v>8604</v>
      </c>
      <c r="AG439" s="65">
        <v>8179</v>
      </c>
      <c r="AH439" s="65">
        <v>8575</v>
      </c>
      <c r="AI439" s="65">
        <v>962446</v>
      </c>
      <c r="AJ439" s="66">
        <v>0.47899999999999998</v>
      </c>
      <c r="AK439" s="66">
        <v>0.55100000000000005</v>
      </c>
      <c r="AL439" s="66">
        <v>0.65100000000000002</v>
      </c>
      <c r="AM439" s="66">
        <v>0.55100000000000005</v>
      </c>
      <c r="AN439" s="66">
        <v>0.55100000000000005</v>
      </c>
      <c r="AO439" s="66">
        <v>0.60599999999999998</v>
      </c>
      <c r="AP439" s="66">
        <v>0.41099999999999998</v>
      </c>
      <c r="AQ439" s="66">
        <v>0.60599999999999998</v>
      </c>
    </row>
    <row r="440" spans="1:43" x14ac:dyDescent="0.2">
      <c r="A440" s="61" t="s">
        <v>900</v>
      </c>
      <c r="B440" s="58" t="s">
        <v>901</v>
      </c>
      <c r="C440" s="65">
        <v>755146</v>
      </c>
      <c r="D440" s="65">
        <v>205471</v>
      </c>
      <c r="E440" s="66">
        <v>1.01</v>
      </c>
      <c r="F440" s="65">
        <v>20334</v>
      </c>
      <c r="G440" s="65">
        <v>61002</v>
      </c>
      <c r="H440" s="66">
        <v>0.48499999999999999</v>
      </c>
      <c r="I440" s="65">
        <v>25117</v>
      </c>
      <c r="J440" s="66">
        <v>0.84899999999999998</v>
      </c>
      <c r="K440" s="65">
        <v>2054543939</v>
      </c>
      <c r="L440" s="65">
        <v>2237</v>
      </c>
      <c r="M440" s="65">
        <v>918437</v>
      </c>
      <c r="N440" s="65">
        <v>251856</v>
      </c>
      <c r="O440" s="66">
        <v>0.84</v>
      </c>
      <c r="P440" s="65">
        <v>2624</v>
      </c>
      <c r="Q440" s="65">
        <v>2652</v>
      </c>
      <c r="R440" s="65">
        <v>2638</v>
      </c>
      <c r="S440" s="66">
        <v>1.3140000000000001</v>
      </c>
      <c r="T440" s="66">
        <v>1.2230000000000001</v>
      </c>
      <c r="U440" s="66">
        <v>0.39300000000000002</v>
      </c>
      <c r="V440" s="65">
        <v>2038475540</v>
      </c>
      <c r="W440" s="65">
        <v>2070612339</v>
      </c>
      <c r="X440" s="65">
        <v>579145865</v>
      </c>
      <c r="Y440" s="65">
        <v>563403012</v>
      </c>
      <c r="Z440" s="65">
        <v>2742</v>
      </c>
      <c r="AA440" s="65">
        <v>2259</v>
      </c>
      <c r="AB440" s="67">
        <v>0.24759999999999999</v>
      </c>
      <c r="AC440" s="65">
        <v>120</v>
      </c>
      <c r="AD440" s="66">
        <v>5.5500000000000001E-2</v>
      </c>
      <c r="AE440" s="66">
        <v>0.223</v>
      </c>
      <c r="AF440" s="65">
        <v>2429</v>
      </c>
      <c r="AG440" s="65">
        <v>2308</v>
      </c>
      <c r="AH440" s="65">
        <v>2415</v>
      </c>
      <c r="AI440" s="65">
        <v>857396</v>
      </c>
      <c r="AJ440" s="66">
        <v>0.53700000000000003</v>
      </c>
      <c r="AK440" s="66">
        <v>0.47499999999999998</v>
      </c>
      <c r="AL440" s="66">
        <v>0.57499999999999996</v>
      </c>
      <c r="AM440" s="66">
        <v>0.57499999999999996</v>
      </c>
      <c r="AN440" s="66">
        <v>0.57499999999999996</v>
      </c>
      <c r="AO440" s="66">
        <v>0.70699999999999996</v>
      </c>
      <c r="AP440" s="66">
        <v>0.47499999999999998</v>
      </c>
      <c r="AQ440" s="66">
        <v>0.70699999999999996</v>
      </c>
    </row>
    <row r="441" spans="1:43" x14ac:dyDescent="0.2">
      <c r="A441" s="61" t="s">
        <v>902</v>
      </c>
      <c r="B441" s="58" t="s">
        <v>903</v>
      </c>
      <c r="C441" s="65">
        <v>418336</v>
      </c>
      <c r="D441" s="65">
        <v>143128</v>
      </c>
      <c r="E441" s="66">
        <v>0.622</v>
      </c>
      <c r="F441" s="65">
        <v>17503</v>
      </c>
      <c r="G441" s="65">
        <v>52509</v>
      </c>
      <c r="H441" s="66">
        <v>0.68300000000000005</v>
      </c>
      <c r="I441" s="65">
        <v>18778</v>
      </c>
      <c r="J441" s="66">
        <v>0.90700000000000003</v>
      </c>
      <c r="K441" s="65">
        <v>4203515694</v>
      </c>
      <c r="L441" s="65">
        <v>8059</v>
      </c>
      <c r="M441" s="65">
        <v>521592</v>
      </c>
      <c r="N441" s="65">
        <v>183514</v>
      </c>
      <c r="O441" s="66">
        <v>0.61199999999999999</v>
      </c>
      <c r="P441" s="65">
        <v>9739</v>
      </c>
      <c r="Q441" s="65">
        <v>9582</v>
      </c>
      <c r="R441" s="65">
        <v>9739</v>
      </c>
      <c r="S441" s="66">
        <v>1.3140000000000001</v>
      </c>
      <c r="T441" s="66">
        <v>1.528</v>
      </c>
      <c r="U441" s="66">
        <v>0.59599999999999997</v>
      </c>
      <c r="V441" s="65">
        <v>4084355401</v>
      </c>
      <c r="W441" s="65">
        <v>4322675987</v>
      </c>
      <c r="X441" s="65">
        <v>1414348801</v>
      </c>
      <c r="Y441" s="65">
        <v>1478945931</v>
      </c>
      <c r="Z441" s="65">
        <v>10333</v>
      </c>
      <c r="AA441" s="65">
        <v>8073</v>
      </c>
      <c r="AB441" s="67">
        <v>0.60650000000000004</v>
      </c>
      <c r="AC441" s="65">
        <v>1162</v>
      </c>
      <c r="AD441" s="66">
        <v>9.5600000000000004E-2</v>
      </c>
      <c r="AE441" s="66">
        <v>0.52800000000000002</v>
      </c>
      <c r="AF441" s="65">
        <v>8231</v>
      </c>
      <c r="AG441" s="65">
        <v>8590</v>
      </c>
      <c r="AH441" s="65">
        <v>8645</v>
      </c>
      <c r="AI441" s="65">
        <v>500020</v>
      </c>
      <c r="AJ441" s="66">
        <v>0.76400000000000001</v>
      </c>
      <c r="AK441" s="66">
        <v>0.69399999999999995</v>
      </c>
      <c r="AL441" s="66">
        <v>0.79400000000000004</v>
      </c>
      <c r="AM441" s="66">
        <v>0.79400000000000004</v>
      </c>
      <c r="AN441" s="66">
        <v>0.79400000000000004</v>
      </c>
      <c r="AO441" s="66">
        <v>0.77300000000000002</v>
      </c>
      <c r="AP441" s="66">
        <v>0.69399999999999995</v>
      </c>
      <c r="AQ441" s="66">
        <v>0.77300000000000002</v>
      </c>
    </row>
    <row r="442" spans="1:43" x14ac:dyDescent="0.2">
      <c r="A442" s="61" t="s">
        <v>904</v>
      </c>
      <c r="B442" s="58" t="s">
        <v>905</v>
      </c>
      <c r="C442" s="65">
        <v>1041202</v>
      </c>
      <c r="D442" s="65">
        <v>326715</v>
      </c>
      <c r="E442" s="66">
        <v>1.4870000000000001</v>
      </c>
      <c r="F442" s="65">
        <v>20465</v>
      </c>
      <c r="G442" s="65">
        <v>61395</v>
      </c>
      <c r="H442" s="66">
        <v>0.25</v>
      </c>
      <c r="I442" s="65">
        <v>27328</v>
      </c>
      <c r="J442" s="66">
        <v>0.77700000000000002</v>
      </c>
      <c r="K442" s="65">
        <v>3705310942</v>
      </c>
      <c r="L442" s="65">
        <v>3004</v>
      </c>
      <c r="M442" s="65">
        <v>1233459</v>
      </c>
      <c r="N442" s="65">
        <v>398280</v>
      </c>
      <c r="O442" s="66">
        <v>1.3280000000000001</v>
      </c>
      <c r="P442" s="65">
        <v>3382</v>
      </c>
      <c r="Q442" s="65">
        <v>3414</v>
      </c>
      <c r="R442" s="65">
        <v>3398</v>
      </c>
      <c r="S442" s="66">
        <v>1.3140000000000001</v>
      </c>
      <c r="T442" s="66">
        <v>1.153</v>
      </c>
      <c r="U442" s="66">
        <v>0.248</v>
      </c>
      <c r="V442" s="65">
        <v>3597738130</v>
      </c>
      <c r="W442" s="65">
        <v>3812883754</v>
      </c>
      <c r="X442" s="65">
        <v>1169195710</v>
      </c>
      <c r="Y442" s="65">
        <v>1196433783</v>
      </c>
      <c r="Z442" s="65">
        <v>3662</v>
      </c>
      <c r="AA442" s="65">
        <v>2964</v>
      </c>
      <c r="AB442" s="67">
        <v>0.14419999999999999</v>
      </c>
      <c r="AC442" s="65">
        <v>165</v>
      </c>
      <c r="AD442" s="66">
        <v>4.8899999999999999E-2</v>
      </c>
      <c r="AE442" s="66">
        <v>0.153</v>
      </c>
      <c r="AF442" s="65">
        <v>2994</v>
      </c>
      <c r="AG442" s="65">
        <v>3057</v>
      </c>
      <c r="AH442" s="65">
        <v>3201</v>
      </c>
      <c r="AI442" s="65">
        <v>1191153</v>
      </c>
      <c r="AJ442" s="66">
        <v>0.35199999999999998</v>
      </c>
      <c r="AK442" s="66">
        <v>0.317</v>
      </c>
      <c r="AL442" s="66">
        <v>0.41699999999999998</v>
      </c>
      <c r="AM442" s="66">
        <v>0.371</v>
      </c>
      <c r="AN442" s="66">
        <v>0.371</v>
      </c>
      <c r="AO442" s="66">
        <v>0.625</v>
      </c>
      <c r="AP442" s="66">
        <v>0.27100000000000002</v>
      </c>
      <c r="AQ442" s="66">
        <v>0.625</v>
      </c>
    </row>
    <row r="443" spans="1:43" x14ac:dyDescent="0.2">
      <c r="A443" s="61" t="s">
        <v>906</v>
      </c>
      <c r="B443" s="58" t="s">
        <v>907</v>
      </c>
      <c r="C443" s="65">
        <v>777977</v>
      </c>
      <c r="D443" s="65">
        <v>281182</v>
      </c>
      <c r="E443" s="66">
        <v>1.1910000000000001</v>
      </c>
      <c r="F443" s="65">
        <v>18333</v>
      </c>
      <c r="G443" s="65">
        <v>54999</v>
      </c>
      <c r="H443" s="66">
        <v>0.39300000000000002</v>
      </c>
      <c r="I443" s="65">
        <v>24346</v>
      </c>
      <c r="J443" s="66">
        <v>0.82199999999999995</v>
      </c>
      <c r="K443" s="65">
        <v>2978099100</v>
      </c>
      <c r="L443" s="65">
        <v>3063</v>
      </c>
      <c r="M443" s="65">
        <v>972281</v>
      </c>
      <c r="N443" s="65">
        <v>356825</v>
      </c>
      <c r="O443" s="66">
        <v>1.19</v>
      </c>
      <c r="P443" s="65">
        <v>3532</v>
      </c>
      <c r="Q443" s="65">
        <v>3518</v>
      </c>
      <c r="R443" s="65">
        <v>3532</v>
      </c>
      <c r="S443" s="66">
        <v>1.3140000000000001</v>
      </c>
      <c r="T443" s="66">
        <v>1.3149999999999999</v>
      </c>
      <c r="U443" s="66">
        <v>0.32100000000000001</v>
      </c>
      <c r="V443" s="65">
        <v>2932201207</v>
      </c>
      <c r="W443" s="65">
        <v>3023996994</v>
      </c>
      <c r="X443" s="65">
        <v>1109476639</v>
      </c>
      <c r="Y443" s="65">
        <v>1092957094</v>
      </c>
      <c r="Z443" s="65">
        <v>3887</v>
      </c>
      <c r="AA443" s="65">
        <v>2930</v>
      </c>
      <c r="AB443" s="67">
        <v>0.36780000000000002</v>
      </c>
      <c r="AC443" s="65">
        <v>250</v>
      </c>
      <c r="AD443" s="66">
        <v>5.1900000000000002E-2</v>
      </c>
      <c r="AE443" s="66">
        <v>0.315</v>
      </c>
      <c r="AF443" s="65">
        <v>3063</v>
      </c>
      <c r="AG443" s="65">
        <v>3116</v>
      </c>
      <c r="AH443" s="65">
        <v>3251</v>
      </c>
      <c r="AI443" s="65">
        <v>930174</v>
      </c>
      <c r="AJ443" s="66">
        <v>0.497</v>
      </c>
      <c r="AK443" s="66">
        <v>0.43099999999999999</v>
      </c>
      <c r="AL443" s="66">
        <v>0.53100000000000003</v>
      </c>
      <c r="AM443" s="66">
        <v>0.53100000000000003</v>
      </c>
      <c r="AN443" s="66">
        <v>0.53100000000000003</v>
      </c>
      <c r="AO443" s="66">
        <v>0.66300000000000003</v>
      </c>
      <c r="AP443" s="66">
        <v>0.43099999999999999</v>
      </c>
      <c r="AQ443" s="66">
        <v>0.66300000000000003</v>
      </c>
    </row>
    <row r="444" spans="1:43" x14ac:dyDescent="0.2">
      <c r="A444" s="61" t="s">
        <v>908</v>
      </c>
      <c r="B444" s="58" t="s">
        <v>909</v>
      </c>
      <c r="C444" s="65">
        <v>822959</v>
      </c>
      <c r="D444" s="65">
        <v>299378</v>
      </c>
      <c r="E444" s="66">
        <v>1.2649999999999999</v>
      </c>
      <c r="F444" s="65">
        <v>19553</v>
      </c>
      <c r="G444" s="65">
        <v>58659</v>
      </c>
      <c r="H444" s="66">
        <v>0.35499999999999998</v>
      </c>
      <c r="I444" s="65">
        <v>22945</v>
      </c>
      <c r="J444" s="66">
        <v>0.81100000000000005</v>
      </c>
      <c r="K444" s="65">
        <v>2432839766</v>
      </c>
      <c r="L444" s="65">
        <v>2453</v>
      </c>
      <c r="M444" s="65">
        <v>991781</v>
      </c>
      <c r="N444" s="65">
        <v>371018</v>
      </c>
      <c r="O444" s="66">
        <v>1.2370000000000001</v>
      </c>
      <c r="P444" s="65">
        <v>2830</v>
      </c>
      <c r="Q444" s="65">
        <v>2884</v>
      </c>
      <c r="R444" s="65">
        <v>2857</v>
      </c>
      <c r="S444" s="66">
        <v>1.3140000000000001</v>
      </c>
      <c r="T444" s="66">
        <v>1.119</v>
      </c>
      <c r="U444" s="66">
        <v>0.30499999999999999</v>
      </c>
      <c r="V444" s="65">
        <v>2363882092</v>
      </c>
      <c r="W444" s="65">
        <v>2501797441</v>
      </c>
      <c r="X444" s="65">
        <v>837657765</v>
      </c>
      <c r="Y444" s="65">
        <v>910109514</v>
      </c>
      <c r="Z444" s="65">
        <v>3040</v>
      </c>
      <c r="AA444" s="65">
        <v>2427</v>
      </c>
      <c r="AB444" s="67">
        <v>0.1333</v>
      </c>
      <c r="AC444" s="65">
        <v>85</v>
      </c>
      <c r="AD444" s="66">
        <v>2.3E-2</v>
      </c>
      <c r="AE444" s="66">
        <v>0.11899999999999999</v>
      </c>
      <c r="AF444" s="65">
        <v>2586</v>
      </c>
      <c r="AG444" s="65">
        <v>2529</v>
      </c>
      <c r="AH444" s="65">
        <v>2653</v>
      </c>
      <c r="AI444" s="65">
        <v>943006</v>
      </c>
      <c r="AJ444" s="66">
        <v>0.48899999999999999</v>
      </c>
      <c r="AK444" s="66">
        <v>0.42899999999999999</v>
      </c>
      <c r="AL444" s="66">
        <v>0.52900000000000003</v>
      </c>
      <c r="AM444" s="66">
        <v>0.52300000000000002</v>
      </c>
      <c r="AN444" s="66">
        <v>0.52300000000000002</v>
      </c>
      <c r="AO444" s="66">
        <v>0.64500000000000002</v>
      </c>
      <c r="AP444" s="66">
        <v>0.42299999999999999</v>
      </c>
      <c r="AQ444" s="66">
        <v>0.64500000000000002</v>
      </c>
    </row>
    <row r="445" spans="1:43" x14ac:dyDescent="0.2">
      <c r="A445" s="61" t="s">
        <v>910</v>
      </c>
      <c r="B445" s="58" t="s">
        <v>1389</v>
      </c>
      <c r="C445" s="65">
        <v>887236</v>
      </c>
      <c r="D445" s="65">
        <v>259412</v>
      </c>
      <c r="E445" s="66">
        <v>1.226</v>
      </c>
      <c r="F445" s="65">
        <v>21263</v>
      </c>
      <c r="G445" s="65">
        <v>63789</v>
      </c>
      <c r="H445" s="66">
        <v>0.375</v>
      </c>
      <c r="I445" s="65">
        <v>26969</v>
      </c>
      <c r="J445" s="66">
        <v>0.81699999999999995</v>
      </c>
      <c r="K445" s="65">
        <v>4476267280</v>
      </c>
      <c r="L445" s="65">
        <v>4187</v>
      </c>
      <c r="M445" s="65">
        <v>1069087</v>
      </c>
      <c r="N445" s="65">
        <v>321865</v>
      </c>
      <c r="O445" s="66">
        <v>1.073</v>
      </c>
      <c r="P445" s="65">
        <v>4966</v>
      </c>
      <c r="Q445" s="65">
        <v>5088</v>
      </c>
      <c r="R445" s="65">
        <v>5027</v>
      </c>
      <c r="S445" s="66">
        <v>1.3140000000000001</v>
      </c>
      <c r="T445" s="66">
        <v>1.2989999999999999</v>
      </c>
      <c r="U445" s="66">
        <v>0.318</v>
      </c>
      <c r="V445" s="65">
        <v>4343343228</v>
      </c>
      <c r="W445" s="65">
        <v>4609191332</v>
      </c>
      <c r="X445" s="65">
        <v>1273028392</v>
      </c>
      <c r="Y445" s="65">
        <v>1347649885</v>
      </c>
      <c r="Z445" s="65">
        <v>5195</v>
      </c>
      <c r="AA445" s="65">
        <v>4102</v>
      </c>
      <c r="AB445" s="67">
        <v>0.3281</v>
      </c>
      <c r="AC445" s="65">
        <v>390</v>
      </c>
      <c r="AD445" s="66">
        <v>5.8500000000000003E-2</v>
      </c>
      <c r="AE445" s="66">
        <v>0.29899999999999999</v>
      </c>
      <c r="AF445" s="65">
        <v>5650</v>
      </c>
      <c r="AG445" s="65">
        <v>5353</v>
      </c>
      <c r="AH445" s="65">
        <v>4488</v>
      </c>
      <c r="AI445" s="65">
        <v>1027003</v>
      </c>
      <c r="AJ445" s="66">
        <v>0.47399999999999998</v>
      </c>
      <c r="AK445" s="66">
        <v>0.433</v>
      </c>
      <c r="AL445" s="66">
        <v>0.53300000000000003</v>
      </c>
      <c r="AM445" s="66">
        <v>0.47099999999999997</v>
      </c>
      <c r="AN445" s="66">
        <v>0.47099999999999997</v>
      </c>
      <c r="AO445" s="66">
        <v>0.67</v>
      </c>
      <c r="AP445" s="66">
        <v>0.371</v>
      </c>
      <c r="AQ445" s="66">
        <v>0.67</v>
      </c>
    </row>
    <row r="446" spans="1:43" x14ac:dyDescent="0.2">
      <c r="A446" s="61" t="s">
        <v>912</v>
      </c>
      <c r="B446" s="58" t="s">
        <v>913</v>
      </c>
      <c r="C446" s="65">
        <v>862902</v>
      </c>
      <c r="D446" s="65">
        <v>260462</v>
      </c>
      <c r="E446" s="66">
        <v>1.21</v>
      </c>
      <c r="F446" s="65">
        <v>15626</v>
      </c>
      <c r="G446" s="65">
        <v>46878</v>
      </c>
      <c r="H446" s="66">
        <v>0.38300000000000001</v>
      </c>
      <c r="I446" s="65">
        <v>16064</v>
      </c>
      <c r="J446" s="66">
        <v>0.81899999999999995</v>
      </c>
      <c r="K446" s="65">
        <v>9622727588</v>
      </c>
      <c r="L446" s="65">
        <v>8927</v>
      </c>
      <c r="M446" s="65">
        <v>1077935</v>
      </c>
      <c r="N446" s="65">
        <v>337547</v>
      </c>
      <c r="O446" s="66">
        <v>1.1259999999999999</v>
      </c>
      <c r="P446" s="65">
        <v>11787</v>
      </c>
      <c r="Q446" s="65">
        <v>11563</v>
      </c>
      <c r="R446" s="65">
        <v>11787</v>
      </c>
      <c r="S446" s="66">
        <v>1.3140000000000001</v>
      </c>
      <c r="T446" s="66">
        <v>1.782</v>
      </c>
      <c r="U446" s="66">
        <v>0.34399999999999997</v>
      </c>
      <c r="V446" s="65">
        <v>9262539849</v>
      </c>
      <c r="W446" s="65">
        <v>9982915328</v>
      </c>
      <c r="X446" s="65">
        <v>2790420380</v>
      </c>
      <c r="Y446" s="65">
        <v>3013286716</v>
      </c>
      <c r="Z446" s="65">
        <v>11569</v>
      </c>
      <c r="AA446" s="65">
        <v>9535</v>
      </c>
      <c r="AB446" s="67">
        <v>0.79990000000000006</v>
      </c>
      <c r="AC446" s="65">
        <v>3373</v>
      </c>
      <c r="AD446" s="66">
        <v>0.13089999999999999</v>
      </c>
      <c r="AE446" s="66">
        <v>0.78200000000000003</v>
      </c>
      <c r="AF446" s="65">
        <v>37971</v>
      </c>
      <c r="AG446" s="65">
        <v>37991</v>
      </c>
      <c r="AH446" s="65">
        <v>9185</v>
      </c>
      <c r="AI446" s="65">
        <v>1086871</v>
      </c>
      <c r="AJ446" s="66">
        <v>0.84499999999999997</v>
      </c>
      <c r="AK446" s="66">
        <v>0.54</v>
      </c>
      <c r="AL446" s="66">
        <v>0.64</v>
      </c>
      <c r="AM446" s="66">
        <v>0.54</v>
      </c>
      <c r="AN446" s="66">
        <v>0.56200000000000006</v>
      </c>
      <c r="AO446" s="66">
        <v>0.48399999999999999</v>
      </c>
      <c r="AP446" s="66">
        <v>0.33400000000000002</v>
      </c>
      <c r="AQ446" s="66">
        <v>0.48399999999999999</v>
      </c>
    </row>
    <row r="447" spans="1:43" x14ac:dyDescent="0.2">
      <c r="A447" s="61" t="s">
        <v>914</v>
      </c>
      <c r="B447" s="58" t="s">
        <v>915</v>
      </c>
      <c r="C447" s="65">
        <v>181235</v>
      </c>
      <c r="D447" s="65">
        <v>72417</v>
      </c>
      <c r="E447" s="66">
        <v>0.29199999999999998</v>
      </c>
      <c r="F447" s="65">
        <v>11325</v>
      </c>
      <c r="G447" s="65">
        <v>33975</v>
      </c>
      <c r="H447" s="66">
        <v>0.85199999999999998</v>
      </c>
      <c r="I447" s="65">
        <v>5401</v>
      </c>
      <c r="J447" s="66">
        <v>0.95699999999999996</v>
      </c>
      <c r="K447" s="65">
        <v>224962597</v>
      </c>
      <c r="L447" s="65">
        <v>1002</v>
      </c>
      <c r="M447" s="65">
        <v>224513</v>
      </c>
      <c r="N447" s="65">
        <v>90052</v>
      </c>
      <c r="O447" s="66">
        <v>0.3</v>
      </c>
      <c r="P447" s="65">
        <v>1158</v>
      </c>
      <c r="Q447" s="65">
        <v>1274</v>
      </c>
      <c r="R447" s="65">
        <v>1216</v>
      </c>
      <c r="S447" s="66">
        <v>1</v>
      </c>
      <c r="T447" s="66">
        <v>1.909</v>
      </c>
      <c r="U447" s="66">
        <v>0.9</v>
      </c>
      <c r="V447" s="65">
        <v>224106160</v>
      </c>
      <c r="W447" s="65">
        <v>225819035</v>
      </c>
      <c r="X447" s="65">
        <v>86891827</v>
      </c>
      <c r="Y447" s="65">
        <v>90232370</v>
      </c>
      <c r="Z447" s="65">
        <v>1246</v>
      </c>
      <c r="AA447" s="65">
        <v>977</v>
      </c>
      <c r="AB447" s="67">
        <v>0.59930000000000005</v>
      </c>
      <c r="AC447" s="65">
        <v>0</v>
      </c>
      <c r="AD447" s="66">
        <v>0.21540000000000001</v>
      </c>
      <c r="AE447" s="66">
        <v>0.90900000000000003</v>
      </c>
      <c r="AF447" s="65">
        <v>978</v>
      </c>
      <c r="AG447" s="65">
        <v>986</v>
      </c>
      <c r="AH447" s="65">
        <v>1068</v>
      </c>
      <c r="AI447" s="65">
        <v>211441</v>
      </c>
      <c r="AJ447" s="66">
        <v>0.9</v>
      </c>
      <c r="AK447" s="66">
        <v>0.89400000000000002</v>
      </c>
      <c r="AL447" s="66">
        <v>0.95</v>
      </c>
      <c r="AM447" s="66">
        <v>0.95</v>
      </c>
      <c r="AN447" s="66">
        <v>0.98</v>
      </c>
      <c r="AO447" s="66">
        <v>0.65600000000000003</v>
      </c>
      <c r="AP447" s="66">
        <v>0.871</v>
      </c>
      <c r="AQ447" s="66">
        <v>0.871</v>
      </c>
    </row>
    <row r="448" spans="1:43" x14ac:dyDescent="0.2">
      <c r="A448" s="61" t="s">
        <v>916</v>
      </c>
      <c r="B448" s="58" t="s">
        <v>917</v>
      </c>
      <c r="C448" s="65">
        <v>292013</v>
      </c>
      <c r="D448" s="65">
        <v>127298</v>
      </c>
      <c r="E448" s="66">
        <v>0.49399999999999999</v>
      </c>
      <c r="F448" s="65">
        <v>14709</v>
      </c>
      <c r="G448" s="65">
        <v>44127</v>
      </c>
      <c r="H448" s="66">
        <v>0.749</v>
      </c>
      <c r="I448" s="65">
        <v>8272</v>
      </c>
      <c r="J448" s="66">
        <v>0.92600000000000005</v>
      </c>
      <c r="K448" s="65">
        <v>436863570</v>
      </c>
      <c r="L448" s="65">
        <v>1219</v>
      </c>
      <c r="M448" s="65">
        <v>358378</v>
      </c>
      <c r="N448" s="65">
        <v>156747</v>
      </c>
      <c r="O448" s="66">
        <v>0.52300000000000002</v>
      </c>
      <c r="P448" s="65">
        <v>1404</v>
      </c>
      <c r="Q448" s="65">
        <v>1460</v>
      </c>
      <c r="R448" s="65">
        <v>1432</v>
      </c>
      <c r="S448" s="66">
        <v>1</v>
      </c>
      <c r="T448" s="66">
        <v>1.6870000000000001</v>
      </c>
      <c r="U448" s="66">
        <v>0.74299999999999999</v>
      </c>
      <c r="V448" s="65">
        <v>435414829</v>
      </c>
      <c r="W448" s="65">
        <v>438312312</v>
      </c>
      <c r="X448" s="65">
        <v>186437038</v>
      </c>
      <c r="Y448" s="65">
        <v>191074799</v>
      </c>
      <c r="Z448" s="65">
        <v>1501</v>
      </c>
      <c r="AA448" s="65">
        <v>1200</v>
      </c>
      <c r="AB448" s="67">
        <v>0.45519999999999999</v>
      </c>
      <c r="AC448" s="65">
        <v>7</v>
      </c>
      <c r="AD448" s="66">
        <v>0.12540000000000001</v>
      </c>
      <c r="AE448" s="66">
        <v>0.68700000000000006</v>
      </c>
      <c r="AF448" s="65">
        <v>1270</v>
      </c>
      <c r="AG448" s="65">
        <v>1246</v>
      </c>
      <c r="AH448" s="65">
        <v>1294</v>
      </c>
      <c r="AI448" s="65">
        <v>338726</v>
      </c>
      <c r="AJ448" s="66">
        <v>0.9</v>
      </c>
      <c r="AK448" s="66">
        <v>0.85599999999999998</v>
      </c>
      <c r="AL448" s="66">
        <v>0.95</v>
      </c>
      <c r="AM448" s="66">
        <v>0.89300000000000002</v>
      </c>
      <c r="AN448" s="66">
        <v>0.89300000000000002</v>
      </c>
      <c r="AO448" s="66">
        <v>0.64800000000000002</v>
      </c>
      <c r="AP448" s="66">
        <v>0.79300000000000004</v>
      </c>
      <c r="AQ448" s="66">
        <v>0.79300000000000004</v>
      </c>
    </row>
    <row r="449" spans="1:43" x14ac:dyDescent="0.2">
      <c r="A449" s="61" t="s">
        <v>918</v>
      </c>
      <c r="B449" s="58" t="s">
        <v>919</v>
      </c>
      <c r="C449" s="65">
        <v>1031831</v>
      </c>
      <c r="D449" s="65">
        <v>81409</v>
      </c>
      <c r="E449" s="66">
        <v>0.94699999999999995</v>
      </c>
      <c r="F449" s="65">
        <v>18599</v>
      </c>
      <c r="G449" s="65">
        <v>55797</v>
      </c>
      <c r="H449" s="66">
        <v>0.51800000000000002</v>
      </c>
      <c r="I449" s="65">
        <v>15394</v>
      </c>
      <c r="J449" s="66">
        <v>0.85799999999999998</v>
      </c>
      <c r="K449" s="65">
        <v>366300078</v>
      </c>
      <c r="L449" s="65">
        <v>282</v>
      </c>
      <c r="M449" s="65">
        <v>1298936</v>
      </c>
      <c r="N449" s="65">
        <v>102484</v>
      </c>
      <c r="O449" s="66">
        <v>0.34100000000000003</v>
      </c>
      <c r="P449" s="65">
        <v>366</v>
      </c>
      <c r="Q449" s="65">
        <v>386</v>
      </c>
      <c r="R449" s="65">
        <v>376</v>
      </c>
      <c r="S449" s="66">
        <v>1</v>
      </c>
      <c r="T449" s="66">
        <v>2</v>
      </c>
      <c r="U449" s="66">
        <v>0.441</v>
      </c>
      <c r="V449" s="65">
        <v>366349569</v>
      </c>
      <c r="W449" s="65">
        <v>366300078</v>
      </c>
      <c r="X449" s="65">
        <v>28476576</v>
      </c>
      <c r="Y449" s="65">
        <v>28900489</v>
      </c>
      <c r="Z449" s="65">
        <v>355</v>
      </c>
      <c r="AA449" s="65">
        <v>276</v>
      </c>
      <c r="AB449" s="67">
        <v>0.73499999999999999</v>
      </c>
      <c r="AC449" s="65">
        <v>0</v>
      </c>
      <c r="AD449" s="66">
        <v>0.24690000000000001</v>
      </c>
      <c r="AE449" s="66">
        <v>1.115</v>
      </c>
      <c r="AF449" s="65">
        <v>276</v>
      </c>
      <c r="AG449" s="65">
        <v>279</v>
      </c>
      <c r="AH449" s="65">
        <v>294</v>
      </c>
      <c r="AI449" s="65">
        <v>1245918</v>
      </c>
      <c r="AJ449" s="66">
        <v>0.60699999999999998</v>
      </c>
      <c r="AK449" s="66">
        <v>0.69</v>
      </c>
      <c r="AL449" s="66">
        <v>0.79</v>
      </c>
      <c r="AM449" s="66">
        <v>0.68700000000000006</v>
      </c>
      <c r="AN449" s="66">
        <v>0.71599999999999997</v>
      </c>
      <c r="AO449" s="66">
        <v>0.311</v>
      </c>
      <c r="AP449" s="66">
        <v>0.23699999999999999</v>
      </c>
      <c r="AQ449" s="66">
        <v>0.36</v>
      </c>
    </row>
    <row r="450" spans="1:43" x14ac:dyDescent="0.2">
      <c r="A450" s="61" t="s">
        <v>920</v>
      </c>
      <c r="B450" s="58" t="s">
        <v>921</v>
      </c>
      <c r="C450" s="65">
        <v>1105085</v>
      </c>
      <c r="D450" s="65">
        <v>131159</v>
      </c>
      <c r="E450" s="66">
        <v>1.1100000000000001</v>
      </c>
      <c r="F450" s="65">
        <v>19063</v>
      </c>
      <c r="G450" s="65">
        <v>57189</v>
      </c>
      <c r="H450" s="66">
        <v>0.434</v>
      </c>
      <c r="I450" s="65">
        <v>22199</v>
      </c>
      <c r="J450" s="66">
        <v>0.83399999999999996</v>
      </c>
      <c r="K450" s="65">
        <v>453085082</v>
      </c>
      <c r="L450" s="65">
        <v>341</v>
      </c>
      <c r="M450" s="65">
        <v>1328695</v>
      </c>
      <c r="N450" s="65">
        <v>157698</v>
      </c>
      <c r="O450" s="66">
        <v>0.52600000000000002</v>
      </c>
      <c r="P450" s="65">
        <v>404</v>
      </c>
      <c r="Q450" s="65">
        <v>392</v>
      </c>
      <c r="R450" s="65">
        <v>404</v>
      </c>
      <c r="S450" s="66">
        <v>1</v>
      </c>
      <c r="T450" s="66">
        <v>1.869</v>
      </c>
      <c r="U450" s="66">
        <v>0.35399999999999998</v>
      </c>
      <c r="V450" s="65">
        <v>472619550</v>
      </c>
      <c r="W450" s="65">
        <v>453085082</v>
      </c>
      <c r="X450" s="65">
        <v>53300356</v>
      </c>
      <c r="Y450" s="65">
        <v>53775356</v>
      </c>
      <c r="Z450" s="65">
        <v>410</v>
      </c>
      <c r="AA450" s="65">
        <v>346</v>
      </c>
      <c r="AB450" s="67">
        <v>0.40770000000000001</v>
      </c>
      <c r="AC450" s="65">
        <v>0</v>
      </c>
      <c r="AD450" s="66">
        <v>0.21049999999999999</v>
      </c>
      <c r="AE450" s="66">
        <v>0.86899999999999999</v>
      </c>
      <c r="AF450" s="65">
        <v>346</v>
      </c>
      <c r="AG450" s="65">
        <v>343</v>
      </c>
      <c r="AH450" s="65">
        <v>368</v>
      </c>
      <c r="AI450" s="65">
        <v>1231209</v>
      </c>
      <c r="AJ450" s="66">
        <v>0.52500000000000002</v>
      </c>
      <c r="AK450" s="66">
        <v>0.47</v>
      </c>
      <c r="AL450" s="66">
        <v>0.56999999999999995</v>
      </c>
      <c r="AM450" s="66">
        <v>0.47</v>
      </c>
      <c r="AN450" s="66">
        <v>0.47</v>
      </c>
      <c r="AO450" s="66">
        <v>0.52100000000000002</v>
      </c>
      <c r="AP450" s="66">
        <v>0.246</v>
      </c>
      <c r="AQ450" s="66">
        <v>0.52100000000000002</v>
      </c>
    </row>
    <row r="451" spans="1:43" x14ac:dyDescent="0.2">
      <c r="A451" s="61" t="s">
        <v>922</v>
      </c>
      <c r="B451" s="58" t="s">
        <v>923</v>
      </c>
      <c r="C451" s="65">
        <v>254582</v>
      </c>
      <c r="D451" s="65">
        <v>87876</v>
      </c>
      <c r="E451" s="66">
        <v>0.38</v>
      </c>
      <c r="F451" s="65">
        <v>13558</v>
      </c>
      <c r="G451" s="65">
        <v>40674</v>
      </c>
      <c r="H451" s="66">
        <v>0.80700000000000005</v>
      </c>
      <c r="I451" s="65">
        <v>4273</v>
      </c>
      <c r="J451" s="66">
        <v>0.94299999999999995</v>
      </c>
      <c r="K451" s="65">
        <v>458893302</v>
      </c>
      <c r="L451" s="65">
        <v>1487</v>
      </c>
      <c r="M451" s="65">
        <v>308603</v>
      </c>
      <c r="N451" s="65">
        <v>106845</v>
      </c>
      <c r="O451" s="66">
        <v>0.35599999999999998</v>
      </c>
      <c r="P451" s="65">
        <v>1749</v>
      </c>
      <c r="Q451" s="65">
        <v>1803</v>
      </c>
      <c r="R451" s="65">
        <v>1776</v>
      </c>
      <c r="S451" s="66">
        <v>1</v>
      </c>
      <c r="T451" s="66">
        <v>1.9279999999999999</v>
      </c>
      <c r="U451" s="66">
        <v>0.9</v>
      </c>
      <c r="V451" s="65">
        <v>457502119</v>
      </c>
      <c r="W451" s="65">
        <v>460284485</v>
      </c>
      <c r="X451" s="65">
        <v>148963872</v>
      </c>
      <c r="Y451" s="65">
        <v>158879862</v>
      </c>
      <c r="Z451" s="65">
        <v>1808</v>
      </c>
      <c r="AA451" s="65">
        <v>1488</v>
      </c>
      <c r="AB451" s="67">
        <v>0.66739999999999999</v>
      </c>
      <c r="AC451" s="65">
        <v>10</v>
      </c>
      <c r="AD451" s="66">
        <v>0.19689999999999999</v>
      </c>
      <c r="AE451" s="66">
        <v>0.92800000000000005</v>
      </c>
      <c r="AF451" s="65">
        <v>1557</v>
      </c>
      <c r="AG451" s="65">
        <v>1553</v>
      </c>
      <c r="AH451" s="65">
        <v>1549</v>
      </c>
      <c r="AI451" s="65">
        <v>297149</v>
      </c>
      <c r="AJ451" s="66">
        <v>0.9</v>
      </c>
      <c r="AK451" s="66">
        <v>0.87</v>
      </c>
      <c r="AL451" s="66">
        <v>0.95</v>
      </c>
      <c r="AM451" s="66">
        <v>0.91800000000000004</v>
      </c>
      <c r="AN451" s="66">
        <v>0.95799999999999996</v>
      </c>
      <c r="AO451" s="66">
        <v>0.42099999999999999</v>
      </c>
      <c r="AP451" s="66">
        <v>0.81799999999999995</v>
      </c>
      <c r="AQ451" s="66">
        <v>0.81799999999999995</v>
      </c>
    </row>
    <row r="452" spans="1:43" x14ac:dyDescent="0.2">
      <c r="A452" s="61" t="s">
        <v>924</v>
      </c>
      <c r="B452" s="58" t="s">
        <v>925</v>
      </c>
      <c r="C452" s="65">
        <v>787655</v>
      </c>
      <c r="D452" s="65">
        <v>91406</v>
      </c>
      <c r="E452" s="66">
        <v>0.78600000000000003</v>
      </c>
      <c r="F452" s="65">
        <v>16878</v>
      </c>
      <c r="G452" s="65">
        <v>50634</v>
      </c>
      <c r="H452" s="66">
        <v>0.6</v>
      </c>
      <c r="I452" s="65">
        <v>15741</v>
      </c>
      <c r="J452" s="66">
        <v>0.88300000000000001</v>
      </c>
      <c r="K452" s="65">
        <v>248701650</v>
      </c>
      <c r="L452" s="65">
        <v>262</v>
      </c>
      <c r="M452" s="65">
        <v>949242</v>
      </c>
      <c r="N452" s="65">
        <v>110594</v>
      </c>
      <c r="O452" s="66">
        <v>0.36899999999999999</v>
      </c>
      <c r="P452" s="65">
        <v>287</v>
      </c>
      <c r="Q452" s="65">
        <v>284</v>
      </c>
      <c r="R452" s="65">
        <v>287</v>
      </c>
      <c r="S452" s="66">
        <v>1</v>
      </c>
      <c r="T452" s="66">
        <v>1.9870000000000001</v>
      </c>
      <c r="U452" s="66">
        <v>0.51</v>
      </c>
      <c r="V452" s="65">
        <v>247716422</v>
      </c>
      <c r="W452" s="65">
        <v>249686879</v>
      </c>
      <c r="X452" s="65">
        <v>28129142</v>
      </c>
      <c r="Y452" s="65">
        <v>28975714</v>
      </c>
      <c r="Z452" s="65">
        <v>317</v>
      </c>
      <c r="AA452" s="65">
        <v>249</v>
      </c>
      <c r="AB452" s="67">
        <v>0.60099999999999998</v>
      </c>
      <c r="AC452" s="65">
        <v>0</v>
      </c>
      <c r="AD452" s="66">
        <v>0.22289999999999999</v>
      </c>
      <c r="AE452" s="66">
        <v>0.98699999999999999</v>
      </c>
      <c r="AF452" s="65">
        <v>250</v>
      </c>
      <c r="AG452" s="65">
        <v>232</v>
      </c>
      <c r="AH452" s="65">
        <v>284</v>
      </c>
      <c r="AI452" s="65">
        <v>879179</v>
      </c>
      <c r="AJ452" s="66">
        <v>0.68500000000000005</v>
      </c>
      <c r="AK452" s="66">
        <v>0.72199999999999998</v>
      </c>
      <c r="AL452" s="66">
        <v>0.82199999999999995</v>
      </c>
      <c r="AM452" s="66">
        <v>0.72199999999999998</v>
      </c>
      <c r="AN452" s="66">
        <v>0.753</v>
      </c>
      <c r="AO452" s="66">
        <v>0.45300000000000001</v>
      </c>
      <c r="AP452" s="66">
        <v>0.46200000000000002</v>
      </c>
      <c r="AQ452" s="66">
        <v>0.46200000000000002</v>
      </c>
    </row>
    <row r="453" spans="1:43" x14ac:dyDescent="0.2">
      <c r="A453" s="61" t="s">
        <v>926</v>
      </c>
      <c r="B453" s="58" t="s">
        <v>927</v>
      </c>
      <c r="C453" s="65">
        <v>313765</v>
      </c>
      <c r="D453" s="65">
        <v>81057</v>
      </c>
      <c r="E453" s="66">
        <v>0.41</v>
      </c>
      <c r="F453" s="65">
        <v>15594</v>
      </c>
      <c r="G453" s="65">
        <v>46782</v>
      </c>
      <c r="H453" s="66">
        <v>0.79100000000000004</v>
      </c>
      <c r="I453" s="65">
        <v>6487</v>
      </c>
      <c r="J453" s="66">
        <v>0.93899999999999995</v>
      </c>
      <c r="K453" s="65">
        <v>140965796</v>
      </c>
      <c r="L453" s="65">
        <v>375</v>
      </c>
      <c r="M453" s="65">
        <v>375908</v>
      </c>
      <c r="N453" s="65">
        <v>97917</v>
      </c>
      <c r="O453" s="66">
        <v>0.32600000000000001</v>
      </c>
      <c r="P453" s="65">
        <v>457</v>
      </c>
      <c r="Q453" s="65">
        <v>469</v>
      </c>
      <c r="R453" s="65">
        <v>463</v>
      </c>
      <c r="S453" s="66">
        <v>1</v>
      </c>
      <c r="T453" s="66">
        <v>1.9950000000000001</v>
      </c>
      <c r="U453" s="66">
        <v>0.89500000000000002</v>
      </c>
      <c r="V453" s="65">
        <v>139795771</v>
      </c>
      <c r="W453" s="65">
        <v>142135822</v>
      </c>
      <c r="X453" s="65">
        <v>35545559</v>
      </c>
      <c r="Y453" s="65">
        <v>36719149</v>
      </c>
      <c r="Z453" s="65">
        <v>453</v>
      </c>
      <c r="AA453" s="65">
        <v>405</v>
      </c>
      <c r="AB453" s="67">
        <v>0.6502</v>
      </c>
      <c r="AC453" s="65">
        <v>0</v>
      </c>
      <c r="AD453" s="66">
        <v>0.2485</v>
      </c>
      <c r="AE453" s="66">
        <v>0.995</v>
      </c>
      <c r="AF453" s="65">
        <v>406</v>
      </c>
      <c r="AG453" s="65">
        <v>403</v>
      </c>
      <c r="AH453" s="65">
        <v>401</v>
      </c>
      <c r="AI453" s="65">
        <v>354453</v>
      </c>
      <c r="AJ453" s="66">
        <v>0.9</v>
      </c>
      <c r="AK453" s="66">
        <v>0.89200000000000002</v>
      </c>
      <c r="AL453" s="66">
        <v>0.95</v>
      </c>
      <c r="AM453" s="66">
        <v>0.89200000000000002</v>
      </c>
      <c r="AN453" s="66">
        <v>0.93100000000000005</v>
      </c>
      <c r="AO453" s="66">
        <v>0.56100000000000005</v>
      </c>
      <c r="AP453" s="66">
        <v>0.78400000000000003</v>
      </c>
      <c r="AQ453" s="66">
        <v>0.78400000000000003</v>
      </c>
    </row>
    <row r="454" spans="1:43" x14ac:dyDescent="0.2">
      <c r="A454" s="61" t="s">
        <v>928</v>
      </c>
      <c r="B454" s="58" t="s">
        <v>929</v>
      </c>
      <c r="C454" s="65">
        <v>272982</v>
      </c>
      <c r="D454" s="65">
        <v>98204</v>
      </c>
      <c r="E454" s="66">
        <v>0.41699999999999998</v>
      </c>
      <c r="F454" s="65">
        <v>13714</v>
      </c>
      <c r="G454" s="65">
        <v>41142</v>
      </c>
      <c r="H454" s="66">
        <v>0.78800000000000003</v>
      </c>
      <c r="I454" s="65">
        <v>6756</v>
      </c>
      <c r="J454" s="66">
        <v>0.93799999999999994</v>
      </c>
      <c r="K454" s="65">
        <v>182431882</v>
      </c>
      <c r="L454" s="65">
        <v>552</v>
      </c>
      <c r="M454" s="65">
        <v>330492</v>
      </c>
      <c r="N454" s="65">
        <v>119375</v>
      </c>
      <c r="O454" s="66">
        <v>0.39800000000000002</v>
      </c>
      <c r="P454" s="65">
        <v>656</v>
      </c>
      <c r="Q454" s="65">
        <v>656</v>
      </c>
      <c r="R454" s="65">
        <v>656</v>
      </c>
      <c r="S454" s="66">
        <v>1</v>
      </c>
      <c r="T454" s="66">
        <v>1.79</v>
      </c>
      <c r="U454" s="66">
        <v>0.89</v>
      </c>
      <c r="V454" s="65">
        <v>181692456</v>
      </c>
      <c r="W454" s="65">
        <v>183171308</v>
      </c>
      <c r="X454" s="65">
        <v>61813620</v>
      </c>
      <c r="Y454" s="65">
        <v>65895296</v>
      </c>
      <c r="Z454" s="65">
        <v>671</v>
      </c>
      <c r="AA454" s="65">
        <v>583</v>
      </c>
      <c r="AB454" s="67">
        <v>0.41839999999999999</v>
      </c>
      <c r="AC454" s="65">
        <v>14</v>
      </c>
      <c r="AD454" s="66">
        <v>0.21460000000000001</v>
      </c>
      <c r="AE454" s="66">
        <v>0.79</v>
      </c>
      <c r="AF454" s="65">
        <v>584</v>
      </c>
      <c r="AG454" s="65">
        <v>547</v>
      </c>
      <c r="AH454" s="65">
        <v>591</v>
      </c>
      <c r="AI454" s="65">
        <v>309934</v>
      </c>
      <c r="AJ454" s="66">
        <v>0.9</v>
      </c>
      <c r="AK454" s="66">
        <v>0.88400000000000001</v>
      </c>
      <c r="AL454" s="66">
        <v>0.95</v>
      </c>
      <c r="AM454" s="66">
        <v>0.91100000000000003</v>
      </c>
      <c r="AN454" s="66">
        <v>0.95099999999999996</v>
      </c>
      <c r="AO454" s="66">
        <v>0.6</v>
      </c>
      <c r="AP454" s="66">
        <v>0.81100000000000005</v>
      </c>
      <c r="AQ454" s="66">
        <v>0.81100000000000005</v>
      </c>
    </row>
    <row r="455" spans="1:43" x14ac:dyDescent="0.2">
      <c r="A455" s="61" t="s">
        <v>930</v>
      </c>
      <c r="B455" s="58" t="s">
        <v>931</v>
      </c>
      <c r="C455" s="65">
        <v>282728</v>
      </c>
      <c r="D455" s="65">
        <v>100698</v>
      </c>
      <c r="E455" s="66">
        <v>0.42899999999999999</v>
      </c>
      <c r="F455" s="65">
        <v>12974</v>
      </c>
      <c r="G455" s="65">
        <v>38922</v>
      </c>
      <c r="H455" s="66">
        <v>0.78200000000000003</v>
      </c>
      <c r="I455" s="65">
        <v>6750</v>
      </c>
      <c r="J455" s="66">
        <v>0.93600000000000005</v>
      </c>
      <c r="K455" s="65">
        <v>241470077</v>
      </c>
      <c r="L455" s="65">
        <v>684</v>
      </c>
      <c r="M455" s="65">
        <v>353026</v>
      </c>
      <c r="N455" s="65">
        <v>126314</v>
      </c>
      <c r="O455" s="66">
        <v>0.42099999999999999</v>
      </c>
      <c r="P455" s="65">
        <v>817</v>
      </c>
      <c r="Q455" s="65">
        <v>778</v>
      </c>
      <c r="R455" s="65">
        <v>817</v>
      </c>
      <c r="S455" s="66">
        <v>1</v>
      </c>
      <c r="T455" s="66">
        <v>1.827</v>
      </c>
      <c r="U455" s="66">
        <v>0.873</v>
      </c>
      <c r="V455" s="65">
        <v>240358816</v>
      </c>
      <c r="W455" s="65">
        <v>242581338</v>
      </c>
      <c r="X455" s="65">
        <v>80699568</v>
      </c>
      <c r="Y455" s="65">
        <v>86399204</v>
      </c>
      <c r="Z455" s="65">
        <v>858</v>
      </c>
      <c r="AA455" s="65">
        <v>668</v>
      </c>
      <c r="AB455" s="67">
        <v>0.501</v>
      </c>
      <c r="AC455" s="65">
        <v>0</v>
      </c>
      <c r="AD455" s="66">
        <v>0.17299999999999999</v>
      </c>
      <c r="AE455" s="66">
        <v>0.82699999999999996</v>
      </c>
      <c r="AF455" s="65">
        <v>668</v>
      </c>
      <c r="AG455" s="65">
        <v>663</v>
      </c>
      <c r="AH455" s="65">
        <v>736</v>
      </c>
      <c r="AI455" s="65">
        <v>329594</v>
      </c>
      <c r="AJ455" s="66">
        <v>0.9</v>
      </c>
      <c r="AK455" s="66">
        <v>0.86699999999999999</v>
      </c>
      <c r="AL455" s="66">
        <v>0.95</v>
      </c>
      <c r="AM455" s="66">
        <v>0.89900000000000002</v>
      </c>
      <c r="AN455" s="66">
        <v>0.93799999999999994</v>
      </c>
      <c r="AO455" s="66">
        <v>0.56299999999999994</v>
      </c>
      <c r="AP455" s="66">
        <v>0.79900000000000004</v>
      </c>
      <c r="AQ455" s="66">
        <v>0.79900000000000004</v>
      </c>
    </row>
    <row r="456" spans="1:43" x14ac:dyDescent="0.2">
      <c r="A456" s="61" t="s">
        <v>932</v>
      </c>
      <c r="B456" s="58" t="s">
        <v>933</v>
      </c>
      <c r="C456" s="65">
        <v>249032</v>
      </c>
      <c r="D456" s="65">
        <v>91977</v>
      </c>
      <c r="E456" s="66">
        <v>0.38500000000000001</v>
      </c>
      <c r="F456" s="65">
        <v>12271</v>
      </c>
      <c r="G456" s="65">
        <v>36813</v>
      </c>
      <c r="H456" s="66">
        <v>0.80400000000000005</v>
      </c>
      <c r="I456" s="65">
        <v>5876</v>
      </c>
      <c r="J456" s="66">
        <v>0.94299999999999995</v>
      </c>
      <c r="K456" s="65">
        <v>779968630</v>
      </c>
      <c r="L456" s="65">
        <v>2571</v>
      </c>
      <c r="M456" s="65">
        <v>303371</v>
      </c>
      <c r="N456" s="65">
        <v>112047</v>
      </c>
      <c r="O456" s="66">
        <v>0.373</v>
      </c>
      <c r="P456" s="65">
        <v>3132</v>
      </c>
      <c r="Q456" s="65">
        <v>3149</v>
      </c>
      <c r="R456" s="65">
        <v>3141</v>
      </c>
      <c r="S456" s="66">
        <v>1</v>
      </c>
      <c r="T456" s="66">
        <v>1.6890000000000001</v>
      </c>
      <c r="U456" s="66">
        <v>0.9</v>
      </c>
      <c r="V456" s="65">
        <v>784498995</v>
      </c>
      <c r="W456" s="65">
        <v>779968630</v>
      </c>
      <c r="X456" s="65">
        <v>275553685</v>
      </c>
      <c r="Y456" s="65">
        <v>288074823</v>
      </c>
      <c r="Z456" s="65">
        <v>3132</v>
      </c>
      <c r="AA456" s="65">
        <v>2510</v>
      </c>
      <c r="AB456" s="67">
        <v>0.64059999999999995</v>
      </c>
      <c r="AC456" s="65">
        <v>0</v>
      </c>
      <c r="AD456" s="66">
        <v>0.2306</v>
      </c>
      <c r="AE456" s="66">
        <v>0.68899999999999995</v>
      </c>
      <c r="AF456" s="65">
        <v>2731</v>
      </c>
      <c r="AG456" s="65">
        <v>2591</v>
      </c>
      <c r="AH456" s="65">
        <v>2703</v>
      </c>
      <c r="AI456" s="65">
        <v>288556</v>
      </c>
      <c r="AJ456" s="66">
        <v>0.9</v>
      </c>
      <c r="AK456" s="66">
        <v>0.82399999999999995</v>
      </c>
      <c r="AL456" s="66">
        <v>0.92400000000000004</v>
      </c>
      <c r="AM456" s="66">
        <v>0.92400000000000004</v>
      </c>
      <c r="AN456" s="66">
        <v>0.96499999999999997</v>
      </c>
      <c r="AO456" s="66">
        <v>0.56999999999999995</v>
      </c>
      <c r="AP456" s="66">
        <v>0.82399999999999995</v>
      </c>
      <c r="AQ456" s="66">
        <v>0.82399999999999995</v>
      </c>
    </row>
    <row r="457" spans="1:43" x14ac:dyDescent="0.2">
      <c r="A457" s="61" t="s">
        <v>934</v>
      </c>
      <c r="B457" s="58" t="s">
        <v>935</v>
      </c>
      <c r="C457" s="65">
        <v>604729</v>
      </c>
      <c r="D457" s="65">
        <v>102583</v>
      </c>
      <c r="E457" s="66">
        <v>0.67400000000000004</v>
      </c>
      <c r="F457" s="65">
        <v>16733</v>
      </c>
      <c r="G457" s="65">
        <v>50199</v>
      </c>
      <c r="H457" s="66">
        <v>0.65700000000000003</v>
      </c>
      <c r="I457" s="65">
        <v>11888</v>
      </c>
      <c r="J457" s="66">
        <v>0.89900000000000002</v>
      </c>
      <c r="K457" s="65">
        <v>245208319</v>
      </c>
      <c r="L457" s="65">
        <v>327</v>
      </c>
      <c r="M457" s="65">
        <v>749872</v>
      </c>
      <c r="N457" s="65">
        <v>127994</v>
      </c>
      <c r="O457" s="66">
        <v>0.42699999999999999</v>
      </c>
      <c r="P457" s="65">
        <v>382</v>
      </c>
      <c r="Q457" s="65">
        <v>370</v>
      </c>
      <c r="R457" s="65">
        <v>382</v>
      </c>
      <c r="S457" s="66">
        <v>1</v>
      </c>
      <c r="T457" s="66">
        <v>1.9690000000000001</v>
      </c>
      <c r="U457" s="66">
        <v>0.59099999999999997</v>
      </c>
      <c r="V457" s="65">
        <v>243687028</v>
      </c>
      <c r="W457" s="65">
        <v>246729611</v>
      </c>
      <c r="X457" s="65">
        <v>37950342</v>
      </c>
      <c r="Y457" s="65">
        <v>41854250</v>
      </c>
      <c r="Z457" s="65">
        <v>408</v>
      </c>
      <c r="AA457" s="65">
        <v>329</v>
      </c>
      <c r="AB457" s="67">
        <v>0.62949999999999995</v>
      </c>
      <c r="AC457" s="65">
        <v>0</v>
      </c>
      <c r="AD457" s="66">
        <v>0.22220000000000001</v>
      </c>
      <c r="AE457" s="66">
        <v>0.96899999999999997</v>
      </c>
      <c r="AF457" s="65">
        <v>330</v>
      </c>
      <c r="AG457" s="65">
        <v>330</v>
      </c>
      <c r="AH457" s="65">
        <v>349</v>
      </c>
      <c r="AI457" s="65">
        <v>706961</v>
      </c>
      <c r="AJ457" s="66">
        <v>0.77100000000000002</v>
      </c>
      <c r="AK457" s="66">
        <v>0.76600000000000001</v>
      </c>
      <c r="AL457" s="66">
        <v>0.86599999999999999</v>
      </c>
      <c r="AM457" s="66">
        <v>0.76600000000000001</v>
      </c>
      <c r="AN457" s="66">
        <v>0.79900000000000004</v>
      </c>
      <c r="AO457" s="66">
        <v>0.497</v>
      </c>
      <c r="AP457" s="66">
        <v>0.56799999999999995</v>
      </c>
      <c r="AQ457" s="66">
        <v>0.56799999999999995</v>
      </c>
    </row>
    <row r="458" spans="1:43" x14ac:dyDescent="0.2">
      <c r="A458" s="61" t="s">
        <v>936</v>
      </c>
      <c r="B458" s="58" t="s">
        <v>937</v>
      </c>
      <c r="C458" s="65">
        <v>212407</v>
      </c>
      <c r="D458" s="65">
        <v>90170</v>
      </c>
      <c r="E458" s="66">
        <v>0.35299999999999998</v>
      </c>
      <c r="F458" s="65">
        <v>14651</v>
      </c>
      <c r="G458" s="65">
        <v>43953</v>
      </c>
      <c r="H458" s="66">
        <v>0.82</v>
      </c>
      <c r="I458" s="65">
        <v>6887</v>
      </c>
      <c r="J458" s="66">
        <v>0.94799999999999995</v>
      </c>
      <c r="K458" s="65">
        <v>253614747</v>
      </c>
      <c r="L458" s="65">
        <v>965</v>
      </c>
      <c r="M458" s="65">
        <v>262813</v>
      </c>
      <c r="N458" s="65">
        <v>111568</v>
      </c>
      <c r="O458" s="66">
        <v>0.372</v>
      </c>
      <c r="P458" s="65">
        <v>1154</v>
      </c>
      <c r="Q458" s="65">
        <v>1151</v>
      </c>
      <c r="R458" s="65">
        <v>1154</v>
      </c>
      <c r="S458" s="66">
        <v>1</v>
      </c>
      <c r="T458" s="66">
        <v>1.8160000000000001</v>
      </c>
      <c r="U458" s="66">
        <v>0.9</v>
      </c>
      <c r="V458" s="65">
        <v>254176317</v>
      </c>
      <c r="W458" s="65">
        <v>253614747</v>
      </c>
      <c r="X458" s="65">
        <v>104294483</v>
      </c>
      <c r="Y458" s="65">
        <v>107663881</v>
      </c>
      <c r="Z458" s="65">
        <v>1194</v>
      </c>
      <c r="AA458" s="65">
        <v>963</v>
      </c>
      <c r="AB458" s="67">
        <v>0.61339999999999995</v>
      </c>
      <c r="AC458" s="65">
        <v>0</v>
      </c>
      <c r="AD458" s="66">
        <v>0.22839999999999999</v>
      </c>
      <c r="AE458" s="66">
        <v>0.81599999999999995</v>
      </c>
      <c r="AF458" s="65">
        <v>984</v>
      </c>
      <c r="AG458" s="65">
        <v>987</v>
      </c>
      <c r="AH458" s="65">
        <v>1025</v>
      </c>
      <c r="AI458" s="65">
        <v>247429</v>
      </c>
      <c r="AJ458" s="66">
        <v>0.9</v>
      </c>
      <c r="AK458" s="66">
        <v>0.88</v>
      </c>
      <c r="AL458" s="66">
        <v>0.95</v>
      </c>
      <c r="AM458" s="66">
        <v>0.94899999999999995</v>
      </c>
      <c r="AN458" s="66">
        <v>0.98</v>
      </c>
      <c r="AO458" s="66">
        <v>0.69399999999999995</v>
      </c>
      <c r="AP458" s="66">
        <v>0.84899999999999998</v>
      </c>
      <c r="AQ458" s="66">
        <v>0.84899999999999998</v>
      </c>
    </row>
    <row r="459" spans="1:43" x14ac:dyDescent="0.2">
      <c r="A459" s="61" t="s">
        <v>938</v>
      </c>
      <c r="B459" s="58" t="s">
        <v>939</v>
      </c>
      <c r="C459" s="65">
        <v>182634</v>
      </c>
      <c r="D459" s="65">
        <v>84961</v>
      </c>
      <c r="E459" s="66">
        <v>0.32</v>
      </c>
      <c r="F459" s="65">
        <v>15174</v>
      </c>
      <c r="G459" s="65">
        <v>45522</v>
      </c>
      <c r="H459" s="66">
        <v>0.83699999999999997</v>
      </c>
      <c r="I459" s="65">
        <v>7050</v>
      </c>
      <c r="J459" s="66">
        <v>0.95199999999999996</v>
      </c>
      <c r="K459" s="65">
        <v>370571826</v>
      </c>
      <c r="L459" s="65">
        <v>1620</v>
      </c>
      <c r="M459" s="65">
        <v>228748</v>
      </c>
      <c r="N459" s="65">
        <v>107251</v>
      </c>
      <c r="O459" s="66">
        <v>0.35699999999999998</v>
      </c>
      <c r="P459" s="65">
        <v>1914</v>
      </c>
      <c r="Q459" s="65">
        <v>2000</v>
      </c>
      <c r="R459" s="65">
        <v>1957</v>
      </c>
      <c r="S459" s="66">
        <v>1</v>
      </c>
      <c r="T459" s="66">
        <v>1.5429999999999999</v>
      </c>
      <c r="U459" s="66">
        <v>0.9</v>
      </c>
      <c r="V459" s="65">
        <v>367655125</v>
      </c>
      <c r="W459" s="65">
        <v>373488527</v>
      </c>
      <c r="X459" s="65">
        <v>169635756</v>
      </c>
      <c r="Y459" s="65">
        <v>173747022</v>
      </c>
      <c r="Z459" s="65">
        <v>2045</v>
      </c>
      <c r="AA459" s="65">
        <v>1525</v>
      </c>
      <c r="AB459" s="67">
        <v>0.62980000000000003</v>
      </c>
      <c r="AC459" s="65">
        <v>2</v>
      </c>
      <c r="AD459" s="66">
        <v>0.2046</v>
      </c>
      <c r="AE459" s="66">
        <v>0.54300000000000004</v>
      </c>
      <c r="AF459" s="65">
        <v>1529</v>
      </c>
      <c r="AG459" s="65">
        <v>1529</v>
      </c>
      <c r="AH459" s="65">
        <v>1708</v>
      </c>
      <c r="AI459" s="65">
        <v>218670</v>
      </c>
      <c r="AJ459" s="66">
        <v>0.9</v>
      </c>
      <c r="AK459" s="66">
        <v>0.89700000000000002</v>
      </c>
      <c r="AL459" s="66">
        <v>0.95</v>
      </c>
      <c r="AM459" s="66">
        <v>0.95</v>
      </c>
      <c r="AN459" s="66">
        <v>0.98</v>
      </c>
      <c r="AO459" s="66">
        <v>0.72299999999999998</v>
      </c>
      <c r="AP459" s="66">
        <v>0.86699999999999999</v>
      </c>
      <c r="AQ459" s="66">
        <v>0.86699999999999999</v>
      </c>
    </row>
    <row r="460" spans="1:43" x14ac:dyDescent="0.2">
      <c r="A460" s="61" t="s">
        <v>940</v>
      </c>
      <c r="B460" s="58" t="s">
        <v>941</v>
      </c>
      <c r="C460" s="65">
        <v>247313</v>
      </c>
      <c r="D460" s="65">
        <v>86652</v>
      </c>
      <c r="E460" s="66">
        <v>0.372</v>
      </c>
      <c r="F460" s="65">
        <v>12651</v>
      </c>
      <c r="G460" s="65">
        <v>37953</v>
      </c>
      <c r="H460" s="66">
        <v>0.81100000000000005</v>
      </c>
      <c r="I460" s="65">
        <v>6820</v>
      </c>
      <c r="J460" s="66">
        <v>0.94499999999999995</v>
      </c>
      <c r="K460" s="65">
        <v>165150022</v>
      </c>
      <c r="L460" s="65">
        <v>555</v>
      </c>
      <c r="M460" s="65">
        <v>297567</v>
      </c>
      <c r="N460" s="65">
        <v>105700</v>
      </c>
      <c r="O460" s="66">
        <v>0.35199999999999998</v>
      </c>
      <c r="P460" s="65">
        <v>619</v>
      </c>
      <c r="Q460" s="65">
        <v>652</v>
      </c>
      <c r="R460" s="65">
        <v>636</v>
      </c>
      <c r="S460" s="66">
        <v>1</v>
      </c>
      <c r="T460" s="66">
        <v>1.845</v>
      </c>
      <c r="U460" s="66">
        <v>0.9</v>
      </c>
      <c r="V460" s="65">
        <v>162868827</v>
      </c>
      <c r="W460" s="65">
        <v>167431218</v>
      </c>
      <c r="X460" s="65">
        <v>55596018</v>
      </c>
      <c r="Y460" s="65">
        <v>58663875</v>
      </c>
      <c r="Z460" s="65">
        <v>677</v>
      </c>
      <c r="AA460" s="65">
        <v>525</v>
      </c>
      <c r="AB460" s="67">
        <v>0.54279999999999995</v>
      </c>
      <c r="AC460" s="65">
        <v>0</v>
      </c>
      <c r="AD460" s="66">
        <v>0.14199999999999999</v>
      </c>
      <c r="AE460" s="66">
        <v>0.84499999999999997</v>
      </c>
      <c r="AF460" s="65">
        <v>550</v>
      </c>
      <c r="AG460" s="65">
        <v>546</v>
      </c>
      <c r="AH460" s="65">
        <v>594</v>
      </c>
      <c r="AI460" s="65">
        <v>281870</v>
      </c>
      <c r="AJ460" s="66">
        <v>0.9</v>
      </c>
      <c r="AK460" s="66">
        <v>0.88700000000000001</v>
      </c>
      <c r="AL460" s="66">
        <v>0.95</v>
      </c>
      <c r="AM460" s="66">
        <v>0.92800000000000005</v>
      </c>
      <c r="AN460" s="66">
        <v>0.96899999999999997</v>
      </c>
      <c r="AO460" s="66">
        <v>0.623</v>
      </c>
      <c r="AP460" s="66">
        <v>0.82799999999999996</v>
      </c>
      <c r="AQ460" s="66">
        <v>0.82799999999999996</v>
      </c>
    </row>
    <row r="461" spans="1:43" x14ac:dyDescent="0.2">
      <c r="A461" s="61" t="s">
        <v>942</v>
      </c>
      <c r="B461" s="58" t="s">
        <v>943</v>
      </c>
      <c r="C461" s="65">
        <v>529861</v>
      </c>
      <c r="D461" s="65">
        <v>107774</v>
      </c>
      <c r="E461" s="66">
        <v>0.63</v>
      </c>
      <c r="F461" s="65">
        <v>16070</v>
      </c>
      <c r="G461" s="65">
        <v>48210</v>
      </c>
      <c r="H461" s="66">
        <v>0.67900000000000005</v>
      </c>
      <c r="I461" s="65">
        <v>10938</v>
      </c>
      <c r="J461" s="66">
        <v>0.90600000000000003</v>
      </c>
      <c r="K461" s="65">
        <v>247809253</v>
      </c>
      <c r="L461" s="65">
        <v>393</v>
      </c>
      <c r="M461" s="65">
        <v>630557</v>
      </c>
      <c r="N461" s="65">
        <v>128341</v>
      </c>
      <c r="O461" s="66">
        <v>0.42799999999999999</v>
      </c>
      <c r="P461" s="65">
        <v>433</v>
      </c>
      <c r="Q461" s="65">
        <v>462</v>
      </c>
      <c r="R461" s="65">
        <v>448</v>
      </c>
      <c r="S461" s="66">
        <v>1</v>
      </c>
      <c r="T461" s="66">
        <v>1.8819999999999999</v>
      </c>
      <c r="U461" s="66">
        <v>0.61299999999999999</v>
      </c>
      <c r="V461" s="65">
        <v>247643448</v>
      </c>
      <c r="W461" s="65">
        <v>247975058</v>
      </c>
      <c r="X461" s="65">
        <v>49596407</v>
      </c>
      <c r="Y461" s="65">
        <v>50438365</v>
      </c>
      <c r="Z461" s="65">
        <v>468</v>
      </c>
      <c r="AA461" s="65">
        <v>375</v>
      </c>
      <c r="AB461" s="67">
        <v>0.4854</v>
      </c>
      <c r="AC461" s="65">
        <v>0</v>
      </c>
      <c r="AD461" s="66">
        <v>0.1681</v>
      </c>
      <c r="AE461" s="66">
        <v>0.88200000000000001</v>
      </c>
      <c r="AF461" s="65">
        <v>376</v>
      </c>
      <c r="AG461" s="65">
        <v>373</v>
      </c>
      <c r="AH461" s="65">
        <v>425</v>
      </c>
      <c r="AI461" s="65">
        <v>583470</v>
      </c>
      <c r="AJ461" s="66">
        <v>0.81399999999999995</v>
      </c>
      <c r="AK461" s="66">
        <v>0.78800000000000003</v>
      </c>
      <c r="AL461" s="66">
        <v>0.88800000000000001</v>
      </c>
      <c r="AM461" s="66">
        <v>0.78800000000000003</v>
      </c>
      <c r="AN461" s="66">
        <v>0.82199999999999995</v>
      </c>
      <c r="AO461" s="66">
        <v>0.497</v>
      </c>
      <c r="AP461" s="66">
        <v>0.64300000000000002</v>
      </c>
      <c r="AQ461" s="66">
        <v>0.64300000000000002</v>
      </c>
    </row>
    <row r="462" spans="1:43" x14ac:dyDescent="0.2">
      <c r="A462" s="61" t="s">
        <v>944</v>
      </c>
      <c r="B462" s="58" t="s">
        <v>945</v>
      </c>
      <c r="C462" s="65">
        <v>352760</v>
      </c>
      <c r="D462" s="65">
        <v>151830</v>
      </c>
      <c r="E462" s="66">
        <v>0.59199999999999997</v>
      </c>
      <c r="F462" s="65">
        <v>14162</v>
      </c>
      <c r="G462" s="65">
        <v>42486</v>
      </c>
      <c r="H462" s="66">
        <v>0.69899999999999995</v>
      </c>
      <c r="I462" s="65">
        <v>10822</v>
      </c>
      <c r="J462" s="66">
        <v>0.91200000000000003</v>
      </c>
      <c r="K462" s="65">
        <v>550226641</v>
      </c>
      <c r="L462" s="65">
        <v>1269</v>
      </c>
      <c r="M462" s="65">
        <v>433590</v>
      </c>
      <c r="N462" s="65">
        <v>187006</v>
      </c>
      <c r="O462" s="66">
        <v>0.623</v>
      </c>
      <c r="P462" s="65">
        <v>1511</v>
      </c>
      <c r="Q462" s="65">
        <v>1561</v>
      </c>
      <c r="R462" s="65">
        <v>1536</v>
      </c>
      <c r="S462" s="66">
        <v>1</v>
      </c>
      <c r="T462" s="66">
        <v>1.6479999999999999</v>
      </c>
      <c r="U462" s="66">
        <v>0.61899999999999999</v>
      </c>
      <c r="V462" s="65">
        <v>549088541</v>
      </c>
      <c r="W462" s="65">
        <v>551364742</v>
      </c>
      <c r="X462" s="65">
        <v>230269114</v>
      </c>
      <c r="Y462" s="65">
        <v>237311687</v>
      </c>
      <c r="Z462" s="65">
        <v>1563</v>
      </c>
      <c r="AA462" s="65">
        <v>1260</v>
      </c>
      <c r="AB462" s="67">
        <v>0.42249999999999999</v>
      </c>
      <c r="AC462" s="65">
        <v>32</v>
      </c>
      <c r="AD462" s="66">
        <v>0.1983</v>
      </c>
      <c r="AE462" s="66">
        <v>0.64800000000000002</v>
      </c>
      <c r="AF462" s="65">
        <v>1263</v>
      </c>
      <c r="AG462" s="65">
        <v>1281</v>
      </c>
      <c r="AH462" s="65">
        <v>1344</v>
      </c>
      <c r="AI462" s="65">
        <v>410241</v>
      </c>
      <c r="AJ462" s="66">
        <v>0.83299999999999996</v>
      </c>
      <c r="AK462" s="66">
        <v>0.81</v>
      </c>
      <c r="AL462" s="66">
        <v>0.91</v>
      </c>
      <c r="AM462" s="66">
        <v>0.85</v>
      </c>
      <c r="AN462" s="66">
        <v>0.85</v>
      </c>
      <c r="AO462" s="66">
        <v>0.67500000000000004</v>
      </c>
      <c r="AP462" s="66">
        <v>0.75</v>
      </c>
      <c r="AQ462" s="66">
        <v>0.75</v>
      </c>
    </row>
    <row r="463" spans="1:43" x14ac:dyDescent="0.2">
      <c r="A463" s="61" t="s">
        <v>946</v>
      </c>
      <c r="B463" s="58" t="s">
        <v>947</v>
      </c>
      <c r="C463" s="65">
        <v>313494</v>
      </c>
      <c r="D463" s="65">
        <v>84316</v>
      </c>
      <c r="E463" s="66">
        <v>0.41699999999999998</v>
      </c>
      <c r="F463" s="65">
        <v>14675</v>
      </c>
      <c r="G463" s="65">
        <v>44025</v>
      </c>
      <c r="H463" s="66">
        <v>0.78800000000000003</v>
      </c>
      <c r="I463" s="65">
        <v>4171</v>
      </c>
      <c r="J463" s="66">
        <v>0.93799999999999994</v>
      </c>
      <c r="K463" s="65">
        <v>193487721</v>
      </c>
      <c r="L463" s="65">
        <v>484</v>
      </c>
      <c r="M463" s="65">
        <v>399768</v>
      </c>
      <c r="N463" s="65">
        <v>108705</v>
      </c>
      <c r="O463" s="66">
        <v>0.36199999999999999</v>
      </c>
      <c r="P463" s="65">
        <v>600</v>
      </c>
      <c r="Q463" s="65">
        <v>614</v>
      </c>
      <c r="R463" s="65">
        <v>607</v>
      </c>
      <c r="S463" s="66">
        <v>1</v>
      </c>
      <c r="T463" s="66">
        <v>1.9630000000000001</v>
      </c>
      <c r="U463" s="66">
        <v>0.88900000000000001</v>
      </c>
      <c r="V463" s="65">
        <v>191355146</v>
      </c>
      <c r="W463" s="65">
        <v>195620297</v>
      </c>
      <c r="X463" s="65">
        <v>50046846</v>
      </c>
      <c r="Y463" s="65">
        <v>52613685</v>
      </c>
      <c r="Z463" s="65">
        <v>624</v>
      </c>
      <c r="AA463" s="65">
        <v>494</v>
      </c>
      <c r="AB463" s="67">
        <v>0.61450000000000005</v>
      </c>
      <c r="AC463" s="65">
        <v>0</v>
      </c>
      <c r="AD463" s="66">
        <v>0.1678</v>
      </c>
      <c r="AE463" s="66">
        <v>0.96299999999999997</v>
      </c>
      <c r="AF463" s="65">
        <v>495</v>
      </c>
      <c r="AG463" s="65">
        <v>480</v>
      </c>
      <c r="AH463" s="65">
        <v>515</v>
      </c>
      <c r="AI463" s="65">
        <v>379845</v>
      </c>
      <c r="AJ463" s="66">
        <v>0.9</v>
      </c>
      <c r="AK463" s="66">
        <v>0.88500000000000001</v>
      </c>
      <c r="AL463" s="66">
        <v>0.95</v>
      </c>
      <c r="AM463" s="66">
        <v>0.88500000000000001</v>
      </c>
      <c r="AN463" s="66">
        <v>0.92400000000000004</v>
      </c>
      <c r="AO463" s="66">
        <v>0.20799999999999999</v>
      </c>
      <c r="AP463" s="66">
        <v>0.76800000000000002</v>
      </c>
      <c r="AQ463" s="66">
        <v>0.76800000000000002</v>
      </c>
    </row>
    <row r="464" spans="1:43" x14ac:dyDescent="0.2">
      <c r="A464" s="61" t="s">
        <v>948</v>
      </c>
      <c r="B464" s="58" t="s">
        <v>949</v>
      </c>
      <c r="C464" s="65">
        <v>495184</v>
      </c>
      <c r="D464" s="65">
        <v>188182</v>
      </c>
      <c r="E464" s="66">
        <v>0.77800000000000002</v>
      </c>
      <c r="F464" s="65">
        <v>13590</v>
      </c>
      <c r="G464" s="65">
        <v>40770</v>
      </c>
      <c r="H464" s="66">
        <v>0.60399999999999998</v>
      </c>
      <c r="I464" s="65">
        <v>13311</v>
      </c>
      <c r="J464" s="66">
        <v>0.88400000000000001</v>
      </c>
      <c r="K464" s="65">
        <v>1835398742</v>
      </c>
      <c r="L464" s="65">
        <v>3083</v>
      </c>
      <c r="M464" s="65">
        <v>595328</v>
      </c>
      <c r="N464" s="65">
        <v>229689</v>
      </c>
      <c r="O464" s="66">
        <v>0.76600000000000001</v>
      </c>
      <c r="P464" s="65">
        <v>3719</v>
      </c>
      <c r="Q464" s="65">
        <v>3558</v>
      </c>
      <c r="R464" s="65">
        <v>3719</v>
      </c>
      <c r="S464" s="66">
        <v>1.1240000000000001</v>
      </c>
      <c r="T464" s="66">
        <v>1.109</v>
      </c>
      <c r="U464" s="66">
        <v>0.49099999999999999</v>
      </c>
      <c r="V464" s="65">
        <v>1807418177</v>
      </c>
      <c r="W464" s="65">
        <v>1863379308</v>
      </c>
      <c r="X464" s="65">
        <v>681045934</v>
      </c>
      <c r="Y464" s="65">
        <v>708132082</v>
      </c>
      <c r="Z464" s="65">
        <v>3763</v>
      </c>
      <c r="AA464" s="65">
        <v>3095</v>
      </c>
      <c r="AB464" s="67">
        <v>0.15679999999999999</v>
      </c>
      <c r="AC464" s="65">
        <v>11</v>
      </c>
      <c r="AD464" s="66">
        <v>7.7999999999999996E-3</v>
      </c>
      <c r="AE464" s="66">
        <v>0.109</v>
      </c>
      <c r="AF464" s="65">
        <v>3111</v>
      </c>
      <c r="AG464" s="65">
        <v>3183</v>
      </c>
      <c r="AH464" s="65">
        <v>3330</v>
      </c>
      <c r="AI464" s="65">
        <v>559573</v>
      </c>
      <c r="AJ464" s="66">
        <v>0.70099999999999996</v>
      </c>
      <c r="AK464" s="66">
        <v>0.74</v>
      </c>
      <c r="AL464" s="66">
        <v>0.84</v>
      </c>
      <c r="AM464" s="66">
        <v>0.75800000000000001</v>
      </c>
      <c r="AN464" s="66">
        <v>0.75800000000000001</v>
      </c>
      <c r="AO464" s="66">
        <v>0.63900000000000001</v>
      </c>
      <c r="AP464" s="66">
        <v>0.65800000000000003</v>
      </c>
      <c r="AQ464" s="66">
        <v>0.65800000000000003</v>
      </c>
    </row>
    <row r="465" spans="1:43" x14ac:dyDescent="0.2">
      <c r="A465" s="61" t="s">
        <v>950</v>
      </c>
      <c r="B465" s="58" t="s">
        <v>951</v>
      </c>
      <c r="C465" s="65">
        <v>599104</v>
      </c>
      <c r="D465" s="65">
        <v>234519</v>
      </c>
      <c r="E465" s="66">
        <v>0.95599999999999996</v>
      </c>
      <c r="F465" s="65">
        <v>12005</v>
      </c>
      <c r="G465" s="65">
        <v>36015</v>
      </c>
      <c r="H465" s="66">
        <v>0.51300000000000001</v>
      </c>
      <c r="I465" s="65">
        <v>13078</v>
      </c>
      <c r="J465" s="66">
        <v>0.85699999999999998</v>
      </c>
      <c r="K465" s="65">
        <v>6778211217</v>
      </c>
      <c r="L465" s="65">
        <v>9623</v>
      </c>
      <c r="M465" s="65">
        <v>704376</v>
      </c>
      <c r="N465" s="65">
        <v>278361</v>
      </c>
      <c r="O465" s="66">
        <v>0.92800000000000005</v>
      </c>
      <c r="P465" s="65">
        <v>10749</v>
      </c>
      <c r="Q465" s="65">
        <v>11138</v>
      </c>
      <c r="R465" s="65">
        <v>10944</v>
      </c>
      <c r="S465" s="66">
        <v>1.1240000000000001</v>
      </c>
      <c r="T465" s="66">
        <v>1.131</v>
      </c>
      <c r="U465" s="66">
        <v>0.42099999999999999</v>
      </c>
      <c r="V465" s="65">
        <v>6713447906</v>
      </c>
      <c r="W465" s="65">
        <v>6842974528</v>
      </c>
      <c r="X465" s="65">
        <v>2516041428</v>
      </c>
      <c r="Y465" s="65">
        <v>2678677272</v>
      </c>
      <c r="Z465" s="65">
        <v>11422</v>
      </c>
      <c r="AA465" s="65">
        <v>9562</v>
      </c>
      <c r="AB465" s="67">
        <v>0.1469</v>
      </c>
      <c r="AC465" s="65">
        <v>265</v>
      </c>
      <c r="AD465" s="66">
        <v>3.39E-2</v>
      </c>
      <c r="AE465" s="66">
        <v>0.13100000000000001</v>
      </c>
      <c r="AF465" s="65">
        <v>9687</v>
      </c>
      <c r="AG465" s="65">
        <v>10210</v>
      </c>
      <c r="AH465" s="65">
        <v>10371</v>
      </c>
      <c r="AI465" s="65">
        <v>659818</v>
      </c>
      <c r="AJ465" s="66">
        <v>0.64600000000000002</v>
      </c>
      <c r="AK465" s="66">
        <v>0.67700000000000005</v>
      </c>
      <c r="AL465" s="66">
        <v>0.77700000000000002</v>
      </c>
      <c r="AM465" s="66">
        <v>0.69699999999999995</v>
      </c>
      <c r="AN465" s="66">
        <v>0.69699999999999995</v>
      </c>
      <c r="AO465" s="66">
        <v>0.56299999999999994</v>
      </c>
      <c r="AP465" s="66">
        <v>0.59699999999999998</v>
      </c>
      <c r="AQ465" s="66">
        <v>0.59699999999999998</v>
      </c>
    </row>
    <row r="466" spans="1:43" x14ac:dyDescent="0.2">
      <c r="A466" s="61" t="s">
        <v>952</v>
      </c>
      <c r="B466" s="58" t="s">
        <v>953</v>
      </c>
      <c r="C466" s="65">
        <v>579940</v>
      </c>
      <c r="D466" s="65">
        <v>111752</v>
      </c>
      <c r="E466" s="66">
        <v>0.67500000000000004</v>
      </c>
      <c r="F466" s="65">
        <v>11944</v>
      </c>
      <c r="G466" s="65">
        <v>35832</v>
      </c>
      <c r="H466" s="66">
        <v>0.65600000000000003</v>
      </c>
      <c r="I466" s="65">
        <v>8355</v>
      </c>
      <c r="J466" s="66">
        <v>0.89900000000000002</v>
      </c>
      <c r="K466" s="65">
        <v>775597553</v>
      </c>
      <c r="L466" s="65">
        <v>1145</v>
      </c>
      <c r="M466" s="65">
        <v>677377</v>
      </c>
      <c r="N466" s="65">
        <v>131077</v>
      </c>
      <c r="O466" s="66">
        <v>0.437</v>
      </c>
      <c r="P466" s="65">
        <v>1293</v>
      </c>
      <c r="Q466" s="65">
        <v>1265</v>
      </c>
      <c r="R466" s="65">
        <v>1293</v>
      </c>
      <c r="S466" s="66">
        <v>1.1240000000000001</v>
      </c>
      <c r="T466" s="66">
        <v>1.6140000000000001</v>
      </c>
      <c r="U466" s="66">
        <v>0.55600000000000005</v>
      </c>
      <c r="V466" s="65">
        <v>772335025</v>
      </c>
      <c r="W466" s="65">
        <v>778860081</v>
      </c>
      <c r="X466" s="65">
        <v>146523377</v>
      </c>
      <c r="Y466" s="65">
        <v>150084217</v>
      </c>
      <c r="Z466" s="65">
        <v>1343</v>
      </c>
      <c r="AA466" s="65">
        <v>1148</v>
      </c>
      <c r="AB466" s="67">
        <v>0.51</v>
      </c>
      <c r="AC466" s="65">
        <v>2</v>
      </c>
      <c r="AD466" s="66">
        <v>0.14899999999999999</v>
      </c>
      <c r="AE466" s="66">
        <v>0.61399999999999999</v>
      </c>
      <c r="AF466" s="65">
        <v>1278</v>
      </c>
      <c r="AG466" s="65">
        <v>1194</v>
      </c>
      <c r="AH466" s="65">
        <v>1202</v>
      </c>
      <c r="AI466" s="65">
        <v>647970</v>
      </c>
      <c r="AJ466" s="66">
        <v>0.73299999999999998</v>
      </c>
      <c r="AK466" s="66">
        <v>0.78600000000000003</v>
      </c>
      <c r="AL466" s="66">
        <v>0.88600000000000001</v>
      </c>
      <c r="AM466" s="66">
        <v>0.78600000000000003</v>
      </c>
      <c r="AN466" s="66">
        <v>0.78600000000000003</v>
      </c>
      <c r="AO466" s="66">
        <v>0.35</v>
      </c>
      <c r="AP466" s="66">
        <v>0.60399999999999998</v>
      </c>
      <c r="AQ466" s="66">
        <v>0.60399999999999998</v>
      </c>
    </row>
    <row r="467" spans="1:43" x14ac:dyDescent="0.2">
      <c r="A467" s="61" t="s">
        <v>954</v>
      </c>
      <c r="B467" s="58" t="s">
        <v>955</v>
      </c>
      <c r="C467" s="65">
        <v>2897986</v>
      </c>
      <c r="D467" s="65">
        <v>237549</v>
      </c>
      <c r="E467" s="66">
        <v>2.681</v>
      </c>
      <c r="F467" s="65">
        <v>35238</v>
      </c>
      <c r="G467" s="65">
        <v>105714</v>
      </c>
      <c r="H467" s="66">
        <v>0.25</v>
      </c>
      <c r="I467" s="65">
        <v>20894</v>
      </c>
      <c r="J467" s="66">
        <v>0.59799999999999998</v>
      </c>
      <c r="K467" s="65">
        <v>390882043</v>
      </c>
      <c r="L467" s="65">
        <v>114</v>
      </c>
      <c r="M467" s="65">
        <v>3428789</v>
      </c>
      <c r="N467" s="65">
        <v>287560</v>
      </c>
      <c r="O467" s="66">
        <v>0.95899999999999996</v>
      </c>
      <c r="P467" s="65">
        <v>62</v>
      </c>
      <c r="Q467" s="65">
        <v>89</v>
      </c>
      <c r="R467" s="65">
        <v>76</v>
      </c>
      <c r="S467" s="66">
        <v>1.1240000000000001</v>
      </c>
      <c r="T467" s="66">
        <v>1.41</v>
      </c>
      <c r="U467" s="66">
        <v>4.4999999999999998E-2</v>
      </c>
      <c r="V467" s="65">
        <v>381842016</v>
      </c>
      <c r="W467" s="65">
        <v>399922070</v>
      </c>
      <c r="X467" s="65">
        <v>29197333</v>
      </c>
      <c r="Y467" s="65">
        <v>32781884</v>
      </c>
      <c r="Z467" s="65">
        <v>138</v>
      </c>
      <c r="AA467" s="65">
        <v>56</v>
      </c>
      <c r="AB467" s="67">
        <v>0.48749999999999999</v>
      </c>
      <c r="AC467" s="65">
        <v>0</v>
      </c>
      <c r="AD467" s="66">
        <v>0.1162</v>
      </c>
      <c r="AE467" s="66">
        <v>0.41</v>
      </c>
      <c r="AF467" s="65">
        <v>56</v>
      </c>
      <c r="AG467" s="65">
        <v>111</v>
      </c>
      <c r="AH467" s="65">
        <v>123</v>
      </c>
      <c r="AI467" s="65">
        <v>3251398</v>
      </c>
      <c r="AJ467" s="66">
        <v>6.5000000000000002E-2</v>
      </c>
      <c r="AK467" s="66">
        <v>0.32900000000000001</v>
      </c>
      <c r="AL467" s="66">
        <v>0.42899999999999999</v>
      </c>
      <c r="AM467" s="66">
        <v>0.32900000000000001</v>
      </c>
      <c r="AN467" s="66">
        <v>0.32900000000000001</v>
      </c>
      <c r="AO467" s="66">
        <v>0</v>
      </c>
      <c r="AP467" s="66">
        <v>0</v>
      </c>
      <c r="AQ467" s="66">
        <v>0.36</v>
      </c>
    </row>
    <row r="468" spans="1:43" x14ac:dyDescent="0.2">
      <c r="A468" s="61" t="s">
        <v>956</v>
      </c>
      <c r="B468" s="58" t="s">
        <v>957</v>
      </c>
      <c r="C468" s="65">
        <v>742339</v>
      </c>
      <c r="D468" s="65">
        <v>212474</v>
      </c>
      <c r="E468" s="66">
        <v>1.016</v>
      </c>
      <c r="F468" s="65">
        <v>14307</v>
      </c>
      <c r="G468" s="65">
        <v>42921</v>
      </c>
      <c r="H468" s="66">
        <v>0.48199999999999998</v>
      </c>
      <c r="I468" s="65">
        <v>13390</v>
      </c>
      <c r="J468" s="66">
        <v>0.84799999999999998</v>
      </c>
      <c r="K468" s="65">
        <v>687948842</v>
      </c>
      <c r="L468" s="65">
        <v>803</v>
      </c>
      <c r="M468" s="65">
        <v>856723</v>
      </c>
      <c r="N468" s="65">
        <v>253488</v>
      </c>
      <c r="O468" s="66">
        <v>0.84499999999999997</v>
      </c>
      <c r="P468" s="65">
        <v>923</v>
      </c>
      <c r="Q468" s="65">
        <v>953</v>
      </c>
      <c r="R468" s="65">
        <v>938</v>
      </c>
      <c r="S468" s="66">
        <v>1.1240000000000001</v>
      </c>
      <c r="T468" s="66">
        <v>1.613</v>
      </c>
      <c r="U468" s="66">
        <v>0.40100000000000002</v>
      </c>
      <c r="V468" s="65">
        <v>664736007</v>
      </c>
      <c r="W468" s="65">
        <v>711161678</v>
      </c>
      <c r="X468" s="65">
        <v>192877618</v>
      </c>
      <c r="Y468" s="65">
        <v>203550980</v>
      </c>
      <c r="Z468" s="65">
        <v>958</v>
      </c>
      <c r="AA468" s="65">
        <v>807</v>
      </c>
      <c r="AB468" s="67">
        <v>0.35</v>
      </c>
      <c r="AC468" s="65">
        <v>0</v>
      </c>
      <c r="AD468" s="66">
        <v>8.1799999999999998E-2</v>
      </c>
      <c r="AE468" s="66">
        <v>0.61299999999999999</v>
      </c>
      <c r="AF468" s="65">
        <v>811</v>
      </c>
      <c r="AG468" s="65">
        <v>857</v>
      </c>
      <c r="AH468" s="65">
        <v>851</v>
      </c>
      <c r="AI468" s="65">
        <v>835677</v>
      </c>
      <c r="AJ468" s="66">
        <v>0.58899999999999997</v>
      </c>
      <c r="AK468" s="66">
        <v>0.78700000000000003</v>
      </c>
      <c r="AL468" s="66">
        <v>0.88700000000000001</v>
      </c>
      <c r="AM468" s="66">
        <v>0.78700000000000003</v>
      </c>
      <c r="AN468" s="66">
        <v>0.78700000000000003</v>
      </c>
      <c r="AO468" s="66">
        <v>0.47399999999999998</v>
      </c>
      <c r="AP468" s="66">
        <v>0.48799999999999999</v>
      </c>
      <c r="AQ468" s="66">
        <v>0.48799999999999999</v>
      </c>
    </row>
    <row r="469" spans="1:43" x14ac:dyDescent="0.2">
      <c r="A469" s="61" t="s">
        <v>958</v>
      </c>
      <c r="B469" s="58" t="s">
        <v>959</v>
      </c>
      <c r="C469" s="65">
        <v>494915</v>
      </c>
      <c r="D469" s="65">
        <v>150694</v>
      </c>
      <c r="E469" s="66">
        <v>0.69699999999999995</v>
      </c>
      <c r="F469" s="65">
        <v>11903</v>
      </c>
      <c r="G469" s="65">
        <v>35709</v>
      </c>
      <c r="H469" s="66">
        <v>0.64500000000000002</v>
      </c>
      <c r="I469" s="65">
        <v>9905</v>
      </c>
      <c r="J469" s="66">
        <v>0.89600000000000002</v>
      </c>
      <c r="K469" s="65">
        <v>808997653</v>
      </c>
      <c r="L469" s="65">
        <v>1347</v>
      </c>
      <c r="M469" s="65">
        <v>600592</v>
      </c>
      <c r="N469" s="65">
        <v>186046</v>
      </c>
      <c r="O469" s="66">
        <v>0.62</v>
      </c>
      <c r="P469" s="65">
        <v>1618</v>
      </c>
      <c r="Q469" s="65">
        <v>1685</v>
      </c>
      <c r="R469" s="65">
        <v>1652</v>
      </c>
      <c r="S469" s="66">
        <v>1.1240000000000001</v>
      </c>
      <c r="T469" s="66">
        <v>1.3120000000000001</v>
      </c>
      <c r="U469" s="66">
        <v>0.54400000000000004</v>
      </c>
      <c r="V469" s="65">
        <v>794950034</v>
      </c>
      <c r="W469" s="65">
        <v>823045273</v>
      </c>
      <c r="X469" s="65">
        <v>244400770</v>
      </c>
      <c r="Y469" s="65">
        <v>250605015</v>
      </c>
      <c r="Z469" s="65">
        <v>1663</v>
      </c>
      <c r="AA469" s="65">
        <v>1362</v>
      </c>
      <c r="AB469" s="67">
        <v>0.38690000000000002</v>
      </c>
      <c r="AC469" s="65">
        <v>5</v>
      </c>
      <c r="AD469" s="66">
        <v>8.77E-2</v>
      </c>
      <c r="AE469" s="66">
        <v>0.312</v>
      </c>
      <c r="AF469" s="65">
        <v>1372</v>
      </c>
      <c r="AG469" s="65">
        <v>1417</v>
      </c>
      <c r="AH469" s="65">
        <v>1406</v>
      </c>
      <c r="AI469" s="65">
        <v>585380</v>
      </c>
      <c r="AJ469" s="66">
        <v>0.69899999999999995</v>
      </c>
      <c r="AK469" s="66">
        <v>0.78100000000000003</v>
      </c>
      <c r="AL469" s="66">
        <v>0.88100000000000001</v>
      </c>
      <c r="AM469" s="66">
        <v>0.78100000000000003</v>
      </c>
      <c r="AN469" s="66">
        <v>0.78100000000000003</v>
      </c>
      <c r="AO469" s="66">
        <v>0.52100000000000002</v>
      </c>
      <c r="AP469" s="66">
        <v>0.64200000000000002</v>
      </c>
      <c r="AQ469" s="66">
        <v>0.64200000000000002</v>
      </c>
    </row>
    <row r="470" spans="1:43" x14ac:dyDescent="0.2">
      <c r="A470" s="61" t="s">
        <v>960</v>
      </c>
      <c r="B470" s="58" t="s">
        <v>961</v>
      </c>
      <c r="C470" s="65">
        <v>556818</v>
      </c>
      <c r="D470" s="65">
        <v>182323</v>
      </c>
      <c r="E470" s="66">
        <v>0.81200000000000006</v>
      </c>
      <c r="F470" s="65">
        <v>14433</v>
      </c>
      <c r="G470" s="65">
        <v>43299</v>
      </c>
      <c r="H470" s="66">
        <v>0.58599999999999997</v>
      </c>
      <c r="I470" s="65">
        <v>12699</v>
      </c>
      <c r="J470" s="66">
        <v>0.879</v>
      </c>
      <c r="K470" s="65">
        <v>2720799055</v>
      </c>
      <c r="L470" s="65">
        <v>4060</v>
      </c>
      <c r="M470" s="65">
        <v>670147</v>
      </c>
      <c r="N470" s="65">
        <v>226737</v>
      </c>
      <c r="O470" s="66">
        <v>0.75600000000000001</v>
      </c>
      <c r="P470" s="65">
        <v>4882</v>
      </c>
      <c r="Q470" s="65">
        <v>4847</v>
      </c>
      <c r="R470" s="65">
        <v>4882</v>
      </c>
      <c r="S470" s="66">
        <v>1.1240000000000001</v>
      </c>
      <c r="T470" s="66">
        <v>1.2869999999999999</v>
      </c>
      <c r="U470" s="66">
        <v>0.48299999999999998</v>
      </c>
      <c r="V470" s="65">
        <v>2630222968</v>
      </c>
      <c r="W470" s="65">
        <v>2811375142</v>
      </c>
      <c r="X470" s="65">
        <v>850245121</v>
      </c>
      <c r="Y470" s="65">
        <v>920552912</v>
      </c>
      <c r="Z470" s="65">
        <v>5049</v>
      </c>
      <c r="AA470" s="65">
        <v>4109</v>
      </c>
      <c r="AB470" s="67">
        <v>0.32440000000000002</v>
      </c>
      <c r="AC470" s="65">
        <v>36</v>
      </c>
      <c r="AD470" s="66">
        <v>0.11119999999999999</v>
      </c>
      <c r="AE470" s="66">
        <v>0.28699999999999998</v>
      </c>
      <c r="AF470" s="65">
        <v>4282</v>
      </c>
      <c r="AG470" s="65">
        <v>4276</v>
      </c>
      <c r="AH470" s="65">
        <v>4275</v>
      </c>
      <c r="AI470" s="65">
        <v>657631</v>
      </c>
      <c r="AJ470" s="66">
        <v>0.64700000000000002</v>
      </c>
      <c r="AK470" s="66">
        <v>0.749</v>
      </c>
      <c r="AL470" s="66">
        <v>0.84899999999999998</v>
      </c>
      <c r="AM470" s="66">
        <v>0.749</v>
      </c>
      <c r="AN470" s="66">
        <v>0.749</v>
      </c>
      <c r="AO470" s="66">
        <v>0.56799999999999995</v>
      </c>
      <c r="AP470" s="66">
        <v>0.59799999999999998</v>
      </c>
      <c r="AQ470" s="66">
        <v>0.59799999999999998</v>
      </c>
    </row>
    <row r="471" spans="1:43" x14ac:dyDescent="0.2">
      <c r="A471" s="61" t="s">
        <v>962</v>
      </c>
      <c r="B471" s="58" t="s">
        <v>963</v>
      </c>
      <c r="C471" s="65">
        <v>516178</v>
      </c>
      <c r="D471" s="65">
        <v>143145</v>
      </c>
      <c r="E471" s="66">
        <v>0.69499999999999995</v>
      </c>
      <c r="F471" s="65">
        <v>11371</v>
      </c>
      <c r="G471" s="65">
        <v>34113</v>
      </c>
      <c r="H471" s="66">
        <v>0.64600000000000002</v>
      </c>
      <c r="I471" s="65">
        <v>10595</v>
      </c>
      <c r="J471" s="66">
        <v>0.89600000000000002</v>
      </c>
      <c r="K471" s="65">
        <v>1870487344</v>
      </c>
      <c r="L471" s="65">
        <v>3018</v>
      </c>
      <c r="M471" s="65">
        <v>619777</v>
      </c>
      <c r="N471" s="65">
        <v>174165</v>
      </c>
      <c r="O471" s="66">
        <v>0.58099999999999996</v>
      </c>
      <c r="P471" s="65">
        <v>3422</v>
      </c>
      <c r="Q471" s="65">
        <v>3522</v>
      </c>
      <c r="R471" s="65">
        <v>3472</v>
      </c>
      <c r="S471" s="66">
        <v>1.1240000000000001</v>
      </c>
      <c r="T471" s="66">
        <v>1.29</v>
      </c>
      <c r="U471" s="66">
        <v>0.54900000000000004</v>
      </c>
      <c r="V471" s="65">
        <v>1845568805</v>
      </c>
      <c r="W471" s="65">
        <v>1895405884</v>
      </c>
      <c r="X471" s="65">
        <v>488841377</v>
      </c>
      <c r="Y471" s="65">
        <v>525632036</v>
      </c>
      <c r="Z471" s="65">
        <v>3672</v>
      </c>
      <c r="AA471" s="65">
        <v>2935</v>
      </c>
      <c r="AB471" s="67">
        <v>0.35589999999999999</v>
      </c>
      <c r="AC471" s="65">
        <v>12</v>
      </c>
      <c r="AD471" s="66">
        <v>8.6999999999999994E-2</v>
      </c>
      <c r="AE471" s="66">
        <v>0.28999999999999998</v>
      </c>
      <c r="AF471" s="65">
        <v>2951</v>
      </c>
      <c r="AG471" s="65">
        <v>3005</v>
      </c>
      <c r="AH471" s="65">
        <v>3185</v>
      </c>
      <c r="AI471" s="65">
        <v>595103</v>
      </c>
      <c r="AJ471" s="66">
        <v>0.70199999999999996</v>
      </c>
      <c r="AK471" s="66">
        <v>0.79500000000000004</v>
      </c>
      <c r="AL471" s="66">
        <v>0.89500000000000002</v>
      </c>
      <c r="AM471" s="66">
        <v>0.79500000000000004</v>
      </c>
      <c r="AN471" s="66">
        <v>0.79500000000000004</v>
      </c>
      <c r="AO471" s="66">
        <v>0.51300000000000001</v>
      </c>
      <c r="AP471" s="66">
        <v>0.63600000000000001</v>
      </c>
      <c r="AQ471" s="66">
        <v>0.63600000000000001</v>
      </c>
    </row>
    <row r="472" spans="1:43" x14ac:dyDescent="0.2">
      <c r="A472" s="61" t="s">
        <v>964</v>
      </c>
      <c r="B472" s="58" t="s">
        <v>965</v>
      </c>
      <c r="C472" s="65">
        <v>479259</v>
      </c>
      <c r="D472" s="65">
        <v>159539</v>
      </c>
      <c r="E472" s="66">
        <v>0.70399999999999996</v>
      </c>
      <c r="F472" s="65">
        <v>14831</v>
      </c>
      <c r="G472" s="65">
        <v>44493</v>
      </c>
      <c r="H472" s="66">
        <v>0.64100000000000001</v>
      </c>
      <c r="I472" s="65">
        <v>11608</v>
      </c>
      <c r="J472" s="66">
        <v>0.89500000000000002</v>
      </c>
      <c r="K472" s="65">
        <v>863534849</v>
      </c>
      <c r="L472" s="65">
        <v>1523</v>
      </c>
      <c r="M472" s="65">
        <v>566995</v>
      </c>
      <c r="N472" s="65">
        <v>191175</v>
      </c>
      <c r="O472" s="66">
        <v>0.63700000000000001</v>
      </c>
      <c r="P472" s="65">
        <v>1704</v>
      </c>
      <c r="Q472" s="65">
        <v>1778</v>
      </c>
      <c r="R472" s="65">
        <v>1741</v>
      </c>
      <c r="S472" s="66">
        <v>1.1240000000000001</v>
      </c>
      <c r="T472" s="66">
        <v>1.3380000000000001</v>
      </c>
      <c r="U472" s="66">
        <v>0.53700000000000003</v>
      </c>
      <c r="V472" s="65">
        <v>852421822</v>
      </c>
      <c r="W472" s="65">
        <v>874647877</v>
      </c>
      <c r="X472" s="65">
        <v>286495177</v>
      </c>
      <c r="Y472" s="65">
        <v>291160339</v>
      </c>
      <c r="Z472" s="65">
        <v>1825</v>
      </c>
      <c r="AA472" s="65">
        <v>1520</v>
      </c>
      <c r="AB472" s="67">
        <v>0.28820000000000001</v>
      </c>
      <c r="AC472" s="65">
        <v>14</v>
      </c>
      <c r="AD472" s="66">
        <v>5.5300000000000002E-2</v>
      </c>
      <c r="AE472" s="66">
        <v>0.33800000000000002</v>
      </c>
      <c r="AF472" s="65">
        <v>1529</v>
      </c>
      <c r="AG472" s="65">
        <v>1562</v>
      </c>
      <c r="AH472" s="65">
        <v>1613</v>
      </c>
      <c r="AI472" s="65">
        <v>542249</v>
      </c>
      <c r="AJ472" s="66">
        <v>0.71399999999999997</v>
      </c>
      <c r="AK472" s="66">
        <v>0.81399999999999995</v>
      </c>
      <c r="AL472" s="66">
        <v>0.91400000000000003</v>
      </c>
      <c r="AM472" s="66">
        <v>0.81399999999999995</v>
      </c>
      <c r="AN472" s="66">
        <v>0.81399999999999995</v>
      </c>
      <c r="AO472" s="66">
        <v>0.60199999999999998</v>
      </c>
      <c r="AP472" s="66">
        <v>0.66800000000000004</v>
      </c>
      <c r="AQ472" s="66">
        <v>0.66800000000000004</v>
      </c>
    </row>
    <row r="473" spans="1:43" x14ac:dyDescent="0.2">
      <c r="A473" s="61" t="s">
        <v>966</v>
      </c>
      <c r="B473" s="58" t="s">
        <v>967</v>
      </c>
      <c r="C473" s="65">
        <v>905306</v>
      </c>
      <c r="D473" s="65">
        <v>273904</v>
      </c>
      <c r="E473" s="66">
        <v>1.27</v>
      </c>
      <c r="F473" s="65">
        <v>12469</v>
      </c>
      <c r="G473" s="65">
        <v>37407</v>
      </c>
      <c r="H473" s="66">
        <v>0.35299999999999998</v>
      </c>
      <c r="I473" s="65">
        <v>13703</v>
      </c>
      <c r="J473" s="66">
        <v>0.81</v>
      </c>
      <c r="K473" s="65">
        <v>6863127932</v>
      </c>
      <c r="L473" s="65">
        <v>6416</v>
      </c>
      <c r="M473" s="65">
        <v>1069689</v>
      </c>
      <c r="N473" s="65">
        <v>328121</v>
      </c>
      <c r="O473" s="66">
        <v>1.0940000000000001</v>
      </c>
      <c r="P473" s="65">
        <v>7335</v>
      </c>
      <c r="Q473" s="65">
        <v>7478</v>
      </c>
      <c r="R473" s="65">
        <v>7407</v>
      </c>
      <c r="S473" s="66">
        <v>1.1240000000000001</v>
      </c>
      <c r="T473" s="66">
        <v>1.1919999999999999</v>
      </c>
      <c r="U473" s="66">
        <v>0.28899999999999998</v>
      </c>
      <c r="V473" s="65">
        <v>6768073323</v>
      </c>
      <c r="W473" s="65">
        <v>6958182541</v>
      </c>
      <c r="X473" s="65">
        <v>2116632328</v>
      </c>
      <c r="Y473" s="65">
        <v>2105228732</v>
      </c>
      <c r="Z473" s="65">
        <v>7686</v>
      </c>
      <c r="AA473" s="65">
        <v>6300</v>
      </c>
      <c r="AB473" s="67">
        <v>0.2041</v>
      </c>
      <c r="AC473" s="65">
        <v>100</v>
      </c>
      <c r="AD473" s="66">
        <v>7.9500000000000001E-2</v>
      </c>
      <c r="AE473" s="66">
        <v>0.192</v>
      </c>
      <c r="AF473" s="65">
        <v>6970</v>
      </c>
      <c r="AG473" s="65">
        <v>6840</v>
      </c>
      <c r="AH473" s="65">
        <v>6823</v>
      </c>
      <c r="AI473" s="65">
        <v>1019812</v>
      </c>
      <c r="AJ473" s="66">
        <v>0.44700000000000001</v>
      </c>
      <c r="AK473" s="66">
        <v>0.70499999999999996</v>
      </c>
      <c r="AL473" s="66">
        <v>0.80500000000000005</v>
      </c>
      <c r="AM473" s="66">
        <v>0.70499999999999996</v>
      </c>
      <c r="AN473" s="66">
        <v>0.70499999999999996</v>
      </c>
      <c r="AO473" s="66">
        <v>0.35499999999999998</v>
      </c>
      <c r="AP473" s="66">
        <v>0.376</v>
      </c>
      <c r="AQ473" s="66">
        <v>0.376</v>
      </c>
    </row>
    <row r="474" spans="1:43" x14ac:dyDescent="0.2">
      <c r="A474" s="61" t="s">
        <v>968</v>
      </c>
      <c r="B474" s="58" t="s">
        <v>969</v>
      </c>
      <c r="C474" s="65">
        <v>642542</v>
      </c>
      <c r="D474" s="65">
        <v>211714</v>
      </c>
      <c r="E474" s="66">
        <v>0.93899999999999995</v>
      </c>
      <c r="F474" s="65">
        <v>12496</v>
      </c>
      <c r="G474" s="65">
        <v>37488</v>
      </c>
      <c r="H474" s="66">
        <v>0.52200000000000002</v>
      </c>
      <c r="I474" s="65">
        <v>10980</v>
      </c>
      <c r="J474" s="66">
        <v>0.86</v>
      </c>
      <c r="K474" s="65">
        <v>804658922</v>
      </c>
      <c r="L474" s="65">
        <v>1017</v>
      </c>
      <c r="M474" s="65">
        <v>791208</v>
      </c>
      <c r="N474" s="65">
        <v>263549</v>
      </c>
      <c r="O474" s="66">
        <v>0.879</v>
      </c>
      <c r="P474" s="65">
        <v>1203</v>
      </c>
      <c r="Q474" s="65">
        <v>1204</v>
      </c>
      <c r="R474" s="65">
        <v>1204</v>
      </c>
      <c r="S474" s="66">
        <v>1.1240000000000001</v>
      </c>
      <c r="T474" s="66">
        <v>1.389</v>
      </c>
      <c r="U474" s="66">
        <v>0.42499999999999999</v>
      </c>
      <c r="V474" s="65">
        <v>795858548</v>
      </c>
      <c r="W474" s="65">
        <v>813459297</v>
      </c>
      <c r="X474" s="65">
        <v>259476176</v>
      </c>
      <c r="Y474" s="65">
        <v>268030312</v>
      </c>
      <c r="Z474" s="65">
        <v>1266</v>
      </c>
      <c r="AA474" s="65">
        <v>1017</v>
      </c>
      <c r="AB474" s="67">
        <v>0.31280000000000002</v>
      </c>
      <c r="AC474" s="65">
        <v>0</v>
      </c>
      <c r="AD474" s="66">
        <v>0.11650000000000001</v>
      </c>
      <c r="AE474" s="66">
        <v>0.38900000000000001</v>
      </c>
      <c r="AF474" s="65">
        <v>1023</v>
      </c>
      <c r="AG474" s="65">
        <v>1037</v>
      </c>
      <c r="AH474" s="65">
        <v>1083</v>
      </c>
      <c r="AI474" s="65">
        <v>751116</v>
      </c>
      <c r="AJ474" s="66">
        <v>0.6</v>
      </c>
      <c r="AK474" s="66">
        <v>0.83899999999999997</v>
      </c>
      <c r="AL474" s="66">
        <v>0.93899999999999995</v>
      </c>
      <c r="AM474" s="66">
        <v>0.83899999999999997</v>
      </c>
      <c r="AN474" s="66">
        <v>0.83899999999999997</v>
      </c>
      <c r="AO474" s="66">
        <v>0.41199999999999998</v>
      </c>
      <c r="AP474" s="66">
        <v>0.54</v>
      </c>
      <c r="AQ474" s="66">
        <v>0.54</v>
      </c>
    </row>
    <row r="475" spans="1:43" x14ac:dyDescent="0.2">
      <c r="A475" s="61" t="s">
        <v>970</v>
      </c>
      <c r="B475" s="58" t="s">
        <v>971</v>
      </c>
      <c r="C475" s="65">
        <v>512437</v>
      </c>
      <c r="D475" s="65">
        <v>144708</v>
      </c>
      <c r="E475" s="66">
        <v>0.69699999999999995</v>
      </c>
      <c r="F475" s="65">
        <v>15194</v>
      </c>
      <c r="G475" s="65">
        <v>45582</v>
      </c>
      <c r="H475" s="66">
        <v>0.64500000000000002</v>
      </c>
      <c r="I475" s="65">
        <v>14663</v>
      </c>
      <c r="J475" s="66">
        <v>0.89600000000000002</v>
      </c>
      <c r="K475" s="65">
        <v>483948448</v>
      </c>
      <c r="L475" s="65">
        <v>788</v>
      </c>
      <c r="M475" s="65">
        <v>614147</v>
      </c>
      <c r="N475" s="65">
        <v>175559</v>
      </c>
      <c r="O475" s="66">
        <v>0.58499999999999996</v>
      </c>
      <c r="P475" s="65">
        <v>923</v>
      </c>
      <c r="Q475" s="65">
        <v>976</v>
      </c>
      <c r="R475" s="65">
        <v>950</v>
      </c>
      <c r="S475" s="66">
        <v>1.1240000000000001</v>
      </c>
      <c r="T475" s="66">
        <v>1.369</v>
      </c>
      <c r="U475" s="66">
        <v>0.54100000000000004</v>
      </c>
      <c r="V475" s="65">
        <v>478006241</v>
      </c>
      <c r="W475" s="65">
        <v>489890655</v>
      </c>
      <c r="X475" s="65">
        <v>137949690</v>
      </c>
      <c r="Y475" s="65">
        <v>138340930</v>
      </c>
      <c r="Z475" s="65">
        <v>956</v>
      </c>
      <c r="AA475" s="65">
        <v>768</v>
      </c>
      <c r="AB475" s="67">
        <v>0.43759999999999999</v>
      </c>
      <c r="AC475" s="65">
        <v>9</v>
      </c>
      <c r="AD475" s="66">
        <v>0.1193</v>
      </c>
      <c r="AE475" s="66">
        <v>0.36899999999999999</v>
      </c>
      <c r="AF475" s="65">
        <v>904</v>
      </c>
      <c r="AG475" s="65">
        <v>838</v>
      </c>
      <c r="AH475" s="65">
        <v>826</v>
      </c>
      <c r="AI475" s="65">
        <v>593087</v>
      </c>
      <c r="AJ475" s="66">
        <v>0.69899999999999995</v>
      </c>
      <c r="AK475" s="66">
        <v>0.70899999999999996</v>
      </c>
      <c r="AL475" s="66">
        <v>0.80900000000000005</v>
      </c>
      <c r="AM475" s="66">
        <v>0.73699999999999999</v>
      </c>
      <c r="AN475" s="66">
        <v>0.73699999999999999</v>
      </c>
      <c r="AO475" s="66">
        <v>0.65300000000000002</v>
      </c>
      <c r="AP475" s="66">
        <v>0.63700000000000001</v>
      </c>
      <c r="AQ475" s="66">
        <v>0.65300000000000002</v>
      </c>
    </row>
    <row r="476" spans="1:43" x14ac:dyDescent="0.2">
      <c r="A476" s="61" t="s">
        <v>972</v>
      </c>
      <c r="B476" s="58" t="s">
        <v>973</v>
      </c>
      <c r="C476" s="65">
        <v>478098</v>
      </c>
      <c r="D476" s="65">
        <v>183377</v>
      </c>
      <c r="E476" s="66">
        <v>0.755</v>
      </c>
      <c r="F476" s="65">
        <v>13331</v>
      </c>
      <c r="G476" s="65">
        <v>39993</v>
      </c>
      <c r="H476" s="66">
        <v>0.61499999999999999</v>
      </c>
      <c r="I476" s="65">
        <v>12175</v>
      </c>
      <c r="J476" s="66">
        <v>0.88700000000000001</v>
      </c>
      <c r="K476" s="65">
        <v>393165407</v>
      </c>
      <c r="L476" s="65">
        <v>685</v>
      </c>
      <c r="M476" s="65">
        <v>573964</v>
      </c>
      <c r="N476" s="65">
        <v>222730</v>
      </c>
      <c r="O476" s="66">
        <v>0.74299999999999999</v>
      </c>
      <c r="P476" s="65">
        <v>752</v>
      </c>
      <c r="Q476" s="65">
        <v>765</v>
      </c>
      <c r="R476" s="65">
        <v>759</v>
      </c>
      <c r="S476" s="66">
        <v>1.1240000000000001</v>
      </c>
      <c r="T476" s="66">
        <v>1.478</v>
      </c>
      <c r="U476" s="66">
        <v>0.503</v>
      </c>
      <c r="V476" s="65">
        <v>388553023</v>
      </c>
      <c r="W476" s="65">
        <v>397777792</v>
      </c>
      <c r="X476" s="65">
        <v>149555431</v>
      </c>
      <c r="Y476" s="65">
        <v>152570428</v>
      </c>
      <c r="Z476" s="65">
        <v>832</v>
      </c>
      <c r="AA476" s="65">
        <v>656</v>
      </c>
      <c r="AB476" s="67">
        <v>0.25269999999999998</v>
      </c>
      <c r="AC476" s="65">
        <v>0</v>
      </c>
      <c r="AD476" s="66">
        <v>6.2100000000000002E-2</v>
      </c>
      <c r="AE476" s="66">
        <v>0.47799999999999998</v>
      </c>
      <c r="AF476" s="65">
        <v>660</v>
      </c>
      <c r="AG476" s="65">
        <v>700</v>
      </c>
      <c r="AH476" s="65">
        <v>739</v>
      </c>
      <c r="AI476" s="65">
        <v>538264</v>
      </c>
      <c r="AJ476" s="66">
        <v>0.74299999999999999</v>
      </c>
      <c r="AK476" s="66">
        <v>0.79800000000000004</v>
      </c>
      <c r="AL476" s="66">
        <v>0.89800000000000002</v>
      </c>
      <c r="AM476" s="66">
        <v>0.79800000000000004</v>
      </c>
      <c r="AN476" s="66">
        <v>0.79800000000000004</v>
      </c>
      <c r="AO476" s="66">
        <v>0.60599999999999998</v>
      </c>
      <c r="AP476" s="66">
        <v>0.67100000000000004</v>
      </c>
      <c r="AQ476" s="66">
        <v>0.67100000000000004</v>
      </c>
    </row>
    <row r="477" spans="1:43" x14ac:dyDescent="0.2">
      <c r="A477" s="61" t="s">
        <v>974</v>
      </c>
      <c r="B477" s="58" t="s">
        <v>975</v>
      </c>
      <c r="C477" s="65">
        <v>476476</v>
      </c>
      <c r="D477" s="65">
        <v>181150</v>
      </c>
      <c r="E477" s="66">
        <v>0.749</v>
      </c>
      <c r="F477" s="65">
        <v>14866</v>
      </c>
      <c r="G477" s="65">
        <v>44598</v>
      </c>
      <c r="H477" s="66">
        <v>0.61899999999999999</v>
      </c>
      <c r="I477" s="65">
        <v>12522</v>
      </c>
      <c r="J477" s="66">
        <v>0.88800000000000001</v>
      </c>
      <c r="K477" s="65">
        <v>1379615373</v>
      </c>
      <c r="L477" s="65">
        <v>2480</v>
      </c>
      <c r="M477" s="65">
        <v>556296</v>
      </c>
      <c r="N477" s="65">
        <v>214313</v>
      </c>
      <c r="O477" s="66">
        <v>0.71499999999999997</v>
      </c>
      <c r="P477" s="65">
        <v>2917</v>
      </c>
      <c r="Q477" s="65">
        <v>3010</v>
      </c>
      <c r="R477" s="65">
        <v>2964</v>
      </c>
      <c r="S477" s="66">
        <v>1.1240000000000001</v>
      </c>
      <c r="T477" s="66">
        <v>1.232</v>
      </c>
      <c r="U477" s="66">
        <v>0.50900000000000001</v>
      </c>
      <c r="V477" s="65">
        <v>1361249734</v>
      </c>
      <c r="W477" s="65">
        <v>1397981012</v>
      </c>
      <c r="X477" s="65">
        <v>514246465</v>
      </c>
      <c r="Y477" s="65">
        <v>531496884</v>
      </c>
      <c r="Z477" s="65">
        <v>2934</v>
      </c>
      <c r="AA477" s="65">
        <v>2404</v>
      </c>
      <c r="AB477" s="67">
        <v>0.2782</v>
      </c>
      <c r="AC477" s="65">
        <v>13</v>
      </c>
      <c r="AD477" s="66">
        <v>7.3800000000000004E-2</v>
      </c>
      <c r="AE477" s="66">
        <v>0.23200000000000001</v>
      </c>
      <c r="AF477" s="65">
        <v>2711</v>
      </c>
      <c r="AG477" s="65">
        <v>2506</v>
      </c>
      <c r="AH477" s="65">
        <v>2557</v>
      </c>
      <c r="AI477" s="65">
        <v>546727</v>
      </c>
      <c r="AJ477" s="66">
        <v>0.70899999999999996</v>
      </c>
      <c r="AK477" s="66">
        <v>0.74</v>
      </c>
      <c r="AL477" s="66">
        <v>0.84</v>
      </c>
      <c r="AM477" s="66">
        <v>0.76600000000000001</v>
      </c>
      <c r="AN477" s="66">
        <v>0.76600000000000001</v>
      </c>
      <c r="AO477" s="66">
        <v>0.63</v>
      </c>
      <c r="AP477" s="66">
        <v>0.66600000000000004</v>
      </c>
      <c r="AQ477" s="66">
        <v>0.66600000000000004</v>
      </c>
    </row>
    <row r="478" spans="1:43" x14ac:dyDescent="0.2">
      <c r="A478" s="61" t="s">
        <v>976</v>
      </c>
      <c r="B478" s="58" t="s">
        <v>977</v>
      </c>
      <c r="C478" s="65">
        <v>537768</v>
      </c>
      <c r="D478" s="65">
        <v>232405</v>
      </c>
      <c r="E478" s="66">
        <v>0.90600000000000003</v>
      </c>
      <c r="F478" s="65">
        <v>11819</v>
      </c>
      <c r="G478" s="65">
        <v>35457</v>
      </c>
      <c r="H478" s="66">
        <v>0.53800000000000003</v>
      </c>
      <c r="I478" s="65">
        <v>13592</v>
      </c>
      <c r="J478" s="66">
        <v>0.86499999999999999</v>
      </c>
      <c r="K478" s="65">
        <v>2723357215</v>
      </c>
      <c r="L478" s="65">
        <v>4299</v>
      </c>
      <c r="M478" s="65">
        <v>633486</v>
      </c>
      <c r="N478" s="65">
        <v>275112</v>
      </c>
      <c r="O478" s="66">
        <v>0.91700000000000004</v>
      </c>
      <c r="P478" s="65">
        <v>4958</v>
      </c>
      <c r="Q478" s="65">
        <v>4982</v>
      </c>
      <c r="R478" s="65">
        <v>4970</v>
      </c>
      <c r="S478" s="66">
        <v>1.1240000000000001</v>
      </c>
      <c r="T478" s="66">
        <v>1.1120000000000001</v>
      </c>
      <c r="U478" s="66">
        <v>0.437</v>
      </c>
      <c r="V478" s="65">
        <v>2710012384</v>
      </c>
      <c r="W478" s="65">
        <v>2736702046</v>
      </c>
      <c r="X478" s="65">
        <v>1135151735</v>
      </c>
      <c r="Y478" s="65">
        <v>1182709406</v>
      </c>
      <c r="Z478" s="65">
        <v>5089</v>
      </c>
      <c r="AA478" s="65">
        <v>4304</v>
      </c>
      <c r="AB478" s="67">
        <v>0.1176</v>
      </c>
      <c r="AC478" s="65">
        <v>99</v>
      </c>
      <c r="AD478" s="66">
        <v>3.6700000000000003E-2</v>
      </c>
      <c r="AE478" s="66">
        <v>0.112</v>
      </c>
      <c r="AF478" s="65">
        <v>4448</v>
      </c>
      <c r="AG478" s="65">
        <v>4440</v>
      </c>
      <c r="AH478" s="65">
        <v>4624</v>
      </c>
      <c r="AI478" s="65">
        <v>591847</v>
      </c>
      <c r="AJ478" s="66">
        <v>0.68300000000000005</v>
      </c>
      <c r="AK478" s="66">
        <v>0.63800000000000001</v>
      </c>
      <c r="AL478" s="66">
        <v>0.73799999999999999</v>
      </c>
      <c r="AM478" s="66">
        <v>0.73799999999999999</v>
      </c>
      <c r="AN478" s="66">
        <v>0.73799999999999999</v>
      </c>
      <c r="AO478" s="66">
        <v>0.625</v>
      </c>
      <c r="AP478" s="66">
        <v>0.63800000000000001</v>
      </c>
      <c r="AQ478" s="66">
        <v>0.63800000000000001</v>
      </c>
    </row>
    <row r="479" spans="1:43" x14ac:dyDescent="0.2">
      <c r="A479" s="61" t="s">
        <v>978</v>
      </c>
      <c r="B479" s="58" t="s">
        <v>979</v>
      </c>
      <c r="C479" s="65">
        <v>607264</v>
      </c>
      <c r="D479" s="65">
        <v>197985</v>
      </c>
      <c r="E479" s="66">
        <v>0.88400000000000001</v>
      </c>
      <c r="F479" s="65">
        <v>16100</v>
      </c>
      <c r="G479" s="65">
        <v>48300</v>
      </c>
      <c r="H479" s="66">
        <v>0.55000000000000004</v>
      </c>
      <c r="I479" s="65">
        <v>16261</v>
      </c>
      <c r="J479" s="66">
        <v>0.86799999999999999</v>
      </c>
      <c r="K479" s="65">
        <v>1338211879</v>
      </c>
      <c r="L479" s="65">
        <v>1832</v>
      </c>
      <c r="M479" s="65">
        <v>730464</v>
      </c>
      <c r="N479" s="65">
        <v>240349</v>
      </c>
      <c r="O479" s="66">
        <v>0.80100000000000005</v>
      </c>
      <c r="P479" s="65">
        <v>2146</v>
      </c>
      <c r="Q479" s="65">
        <v>2197</v>
      </c>
      <c r="R479" s="65">
        <v>2172</v>
      </c>
      <c r="S479" s="66">
        <v>1.1240000000000001</v>
      </c>
      <c r="T479" s="66">
        <v>1.2430000000000001</v>
      </c>
      <c r="U479" s="66">
        <v>0.45</v>
      </c>
      <c r="V479" s="65">
        <v>1325868351</v>
      </c>
      <c r="W479" s="65">
        <v>1350555408</v>
      </c>
      <c r="X479" s="65">
        <v>411065239</v>
      </c>
      <c r="Y479" s="65">
        <v>440320346</v>
      </c>
      <c r="Z479" s="65">
        <v>2224</v>
      </c>
      <c r="AA479" s="65">
        <v>1815</v>
      </c>
      <c r="AB479" s="67">
        <v>0.28420000000000001</v>
      </c>
      <c r="AC479" s="65">
        <v>6</v>
      </c>
      <c r="AD479" s="66">
        <v>2.3099999999999999E-2</v>
      </c>
      <c r="AE479" s="66">
        <v>0.24299999999999999</v>
      </c>
      <c r="AF479" s="65">
        <v>1823</v>
      </c>
      <c r="AG479" s="65">
        <v>1874</v>
      </c>
      <c r="AH479" s="65">
        <v>1945</v>
      </c>
      <c r="AI479" s="65">
        <v>694372</v>
      </c>
      <c r="AJ479" s="66">
        <v>0.627</v>
      </c>
      <c r="AK479" s="66">
        <v>0.59799999999999998</v>
      </c>
      <c r="AL479" s="66">
        <v>0.69799999999999995</v>
      </c>
      <c r="AM479" s="66">
        <v>0.67500000000000004</v>
      </c>
      <c r="AN479" s="66">
        <v>0.67500000000000004</v>
      </c>
      <c r="AO479" s="66">
        <v>0.63700000000000001</v>
      </c>
      <c r="AP479" s="66">
        <v>0.57499999999999996</v>
      </c>
      <c r="AQ479" s="66">
        <v>0.63700000000000001</v>
      </c>
    </row>
    <row r="480" spans="1:43" x14ac:dyDescent="0.2">
      <c r="A480" s="61" t="s">
        <v>980</v>
      </c>
      <c r="B480" s="58" t="s">
        <v>981</v>
      </c>
      <c r="C480" s="65">
        <v>440111</v>
      </c>
      <c r="D480" s="65">
        <v>151192</v>
      </c>
      <c r="E480" s="66">
        <v>0.65700000000000003</v>
      </c>
      <c r="F480" s="65">
        <v>11530</v>
      </c>
      <c r="G480" s="65">
        <v>34590</v>
      </c>
      <c r="H480" s="66">
        <v>0.66500000000000004</v>
      </c>
      <c r="I480" s="65">
        <v>10077</v>
      </c>
      <c r="J480" s="66">
        <v>0.90200000000000002</v>
      </c>
      <c r="K480" s="65">
        <v>1473836349</v>
      </c>
      <c r="L480" s="65">
        <v>2816</v>
      </c>
      <c r="M480" s="65">
        <v>523379</v>
      </c>
      <c r="N480" s="65">
        <v>180454</v>
      </c>
      <c r="O480" s="66">
        <v>0.60199999999999998</v>
      </c>
      <c r="P480" s="65">
        <v>3302</v>
      </c>
      <c r="Q480" s="65">
        <v>3347</v>
      </c>
      <c r="R480" s="65">
        <v>3325</v>
      </c>
      <c r="S480" s="66">
        <v>1.1240000000000001</v>
      </c>
      <c r="T480" s="66">
        <v>1.306</v>
      </c>
      <c r="U480" s="66">
        <v>0.56799999999999995</v>
      </c>
      <c r="V480" s="65">
        <v>1468459280</v>
      </c>
      <c r="W480" s="65">
        <v>1479213418</v>
      </c>
      <c r="X480" s="65">
        <v>492899050</v>
      </c>
      <c r="Y480" s="65">
        <v>508159228</v>
      </c>
      <c r="Z480" s="65">
        <v>3361</v>
      </c>
      <c r="AA480" s="65">
        <v>2826</v>
      </c>
      <c r="AB480" s="67">
        <v>0.40739999999999998</v>
      </c>
      <c r="AC480" s="65">
        <v>30</v>
      </c>
      <c r="AD480" s="66">
        <v>5.4800000000000001E-2</v>
      </c>
      <c r="AE480" s="66">
        <v>0.30599999999999999</v>
      </c>
      <c r="AF480" s="65">
        <v>2839</v>
      </c>
      <c r="AG480" s="65">
        <v>2933</v>
      </c>
      <c r="AH480" s="65">
        <v>2950</v>
      </c>
      <c r="AI480" s="65">
        <v>501428</v>
      </c>
      <c r="AJ480" s="66">
        <v>0.73399999999999999</v>
      </c>
      <c r="AK480" s="66">
        <v>0.753</v>
      </c>
      <c r="AL480" s="66">
        <v>0.85299999999999998</v>
      </c>
      <c r="AM480" s="66">
        <v>0.79300000000000004</v>
      </c>
      <c r="AN480" s="66">
        <v>0.79300000000000004</v>
      </c>
      <c r="AO480" s="66">
        <v>0.58399999999999996</v>
      </c>
      <c r="AP480" s="66">
        <v>0.69299999999999995</v>
      </c>
      <c r="AQ480" s="66">
        <v>0.69299999999999995</v>
      </c>
    </row>
    <row r="481" spans="1:43" x14ac:dyDescent="0.2">
      <c r="A481" s="61" t="s">
        <v>982</v>
      </c>
      <c r="B481" s="58" t="s">
        <v>983</v>
      </c>
      <c r="C481" s="65">
        <v>176036</v>
      </c>
      <c r="D481" s="65">
        <v>85757</v>
      </c>
      <c r="E481" s="66">
        <v>0.317</v>
      </c>
      <c r="F481" s="65">
        <v>12933</v>
      </c>
      <c r="G481" s="65">
        <v>38799</v>
      </c>
      <c r="H481" s="66">
        <v>0.83899999999999997</v>
      </c>
      <c r="I481" s="65">
        <v>5486</v>
      </c>
      <c r="J481" s="66">
        <v>0.95299999999999996</v>
      </c>
      <c r="K481" s="65">
        <v>2002994116</v>
      </c>
      <c r="L481" s="65">
        <v>9847</v>
      </c>
      <c r="M481" s="65">
        <v>203411</v>
      </c>
      <c r="N481" s="65">
        <v>102627</v>
      </c>
      <c r="O481" s="66">
        <v>0.34200000000000003</v>
      </c>
      <c r="P481" s="65">
        <v>12091</v>
      </c>
      <c r="Q481" s="65">
        <v>11613</v>
      </c>
      <c r="R481" s="65">
        <v>12091</v>
      </c>
      <c r="S481" s="66">
        <v>1.1240000000000001</v>
      </c>
      <c r="T481" s="66">
        <v>1.7430000000000001</v>
      </c>
      <c r="U481" s="66">
        <v>0.9</v>
      </c>
      <c r="V481" s="65">
        <v>1931571196</v>
      </c>
      <c r="W481" s="65">
        <v>2074417036</v>
      </c>
      <c r="X481" s="65">
        <v>966823236</v>
      </c>
      <c r="Y481" s="65">
        <v>1010570903</v>
      </c>
      <c r="Z481" s="65">
        <v>11784</v>
      </c>
      <c r="AA481" s="65">
        <v>9797</v>
      </c>
      <c r="AB481" s="67">
        <v>0.79430000000000001</v>
      </c>
      <c r="AC481" s="65">
        <v>450</v>
      </c>
      <c r="AD481" s="66">
        <v>0.31359999999999999</v>
      </c>
      <c r="AE481" s="66">
        <v>0.74299999999999999</v>
      </c>
      <c r="AF481" s="65">
        <v>9949</v>
      </c>
      <c r="AG481" s="65">
        <v>10527</v>
      </c>
      <c r="AH481" s="65">
        <v>9418</v>
      </c>
      <c r="AI481" s="65">
        <v>220260</v>
      </c>
      <c r="AJ481" s="66">
        <v>0.9</v>
      </c>
      <c r="AK481" s="66">
        <v>0.86599999999999999</v>
      </c>
      <c r="AL481" s="66">
        <v>0.95</v>
      </c>
      <c r="AM481" s="66">
        <v>0.95</v>
      </c>
      <c r="AN481" s="66">
        <v>0.98</v>
      </c>
      <c r="AO481" s="66">
        <v>0.69199999999999995</v>
      </c>
      <c r="AP481" s="66">
        <v>0.86599999999999999</v>
      </c>
      <c r="AQ481" s="66">
        <v>0.86599999999999999</v>
      </c>
    </row>
    <row r="482" spans="1:43" x14ac:dyDescent="0.2">
      <c r="A482" s="61" t="s">
        <v>984</v>
      </c>
      <c r="B482" s="58" t="s">
        <v>985</v>
      </c>
      <c r="C482" s="65">
        <v>1510929</v>
      </c>
      <c r="D482" s="65">
        <v>125129</v>
      </c>
      <c r="E482" s="66">
        <v>1.4</v>
      </c>
      <c r="F482" s="65">
        <v>19629</v>
      </c>
      <c r="G482" s="65">
        <v>58887</v>
      </c>
      <c r="H482" s="66">
        <v>0.28599999999999998</v>
      </c>
      <c r="I482" s="65">
        <v>23288</v>
      </c>
      <c r="J482" s="66">
        <v>0.79</v>
      </c>
      <c r="K482" s="65">
        <v>536379898</v>
      </c>
      <c r="L482" s="65">
        <v>284</v>
      </c>
      <c r="M482" s="65">
        <v>1888661</v>
      </c>
      <c r="N482" s="65">
        <v>156411</v>
      </c>
      <c r="O482" s="66">
        <v>0.52100000000000002</v>
      </c>
      <c r="P482" s="65">
        <v>354</v>
      </c>
      <c r="Q482" s="65">
        <v>395</v>
      </c>
      <c r="R482" s="65">
        <v>375</v>
      </c>
      <c r="S482" s="66">
        <v>1</v>
      </c>
      <c r="T482" s="66">
        <v>2</v>
      </c>
      <c r="U482" s="66">
        <v>0.26</v>
      </c>
      <c r="V482" s="65">
        <v>592242111</v>
      </c>
      <c r="W482" s="65">
        <v>536379898</v>
      </c>
      <c r="X482" s="65">
        <v>45646974</v>
      </c>
      <c r="Y482" s="65">
        <v>44420974</v>
      </c>
      <c r="Z482" s="65">
        <v>355</v>
      </c>
      <c r="AA482" s="65">
        <v>300</v>
      </c>
      <c r="AB482" s="67">
        <v>0.6361</v>
      </c>
      <c r="AC482" s="65">
        <v>0</v>
      </c>
      <c r="AD482" s="66">
        <v>0.21590000000000001</v>
      </c>
      <c r="AE482" s="66">
        <v>1.0029999999999999</v>
      </c>
      <c r="AF482" s="65">
        <v>300</v>
      </c>
      <c r="AG482" s="65">
        <v>290</v>
      </c>
      <c r="AH482" s="65">
        <v>304</v>
      </c>
      <c r="AI482" s="65">
        <v>1764407</v>
      </c>
      <c r="AJ482" s="66">
        <v>0.378</v>
      </c>
      <c r="AK482" s="66">
        <v>0.47399999999999998</v>
      </c>
      <c r="AL482" s="66">
        <v>0.57399999999999995</v>
      </c>
      <c r="AM482" s="66">
        <v>0.47399999999999998</v>
      </c>
      <c r="AN482" s="66">
        <v>0.47399999999999998</v>
      </c>
      <c r="AO482" s="66">
        <v>0.371</v>
      </c>
      <c r="AP482" s="66">
        <v>0</v>
      </c>
      <c r="AQ482" s="66">
        <v>0.371</v>
      </c>
    </row>
    <row r="483" spans="1:43" x14ac:dyDescent="0.2">
      <c r="A483" s="61" t="s">
        <v>986</v>
      </c>
      <c r="B483" s="58" t="s">
        <v>987</v>
      </c>
      <c r="C483" s="65">
        <v>632305</v>
      </c>
      <c r="D483" s="65">
        <v>129538</v>
      </c>
      <c r="E483" s="66">
        <v>0.753</v>
      </c>
      <c r="F483" s="65">
        <v>16979</v>
      </c>
      <c r="G483" s="65">
        <v>50937</v>
      </c>
      <c r="H483" s="66">
        <v>0.61599999999999999</v>
      </c>
      <c r="I483" s="65">
        <v>15281</v>
      </c>
      <c r="J483" s="66">
        <v>0.88800000000000001</v>
      </c>
      <c r="K483" s="65">
        <v>166963867</v>
      </c>
      <c r="L483" s="65">
        <v>200</v>
      </c>
      <c r="M483" s="65">
        <v>834819</v>
      </c>
      <c r="N483" s="65">
        <v>171638</v>
      </c>
      <c r="O483" s="66">
        <v>0.57199999999999995</v>
      </c>
      <c r="P483" s="65">
        <v>237</v>
      </c>
      <c r="Q483" s="65">
        <v>274</v>
      </c>
      <c r="R483" s="65">
        <v>256</v>
      </c>
      <c r="S483" s="66">
        <v>1</v>
      </c>
      <c r="T483" s="66">
        <v>1.8480000000000001</v>
      </c>
      <c r="U483" s="66">
        <v>0.53300000000000003</v>
      </c>
      <c r="V483" s="65">
        <v>166366645</v>
      </c>
      <c r="W483" s="65">
        <v>167561089</v>
      </c>
      <c r="X483" s="65">
        <v>32051261</v>
      </c>
      <c r="Y483" s="65">
        <v>34327683</v>
      </c>
      <c r="Z483" s="65">
        <v>265</v>
      </c>
      <c r="AA483" s="65">
        <v>198</v>
      </c>
      <c r="AB483" s="67">
        <v>0.49830000000000002</v>
      </c>
      <c r="AC483" s="65">
        <v>0</v>
      </c>
      <c r="AD483" s="66">
        <v>0.129</v>
      </c>
      <c r="AE483" s="66">
        <v>0.84799999999999998</v>
      </c>
      <c r="AF483" s="65">
        <v>199</v>
      </c>
      <c r="AG483" s="65">
        <v>194</v>
      </c>
      <c r="AH483" s="65">
        <v>218</v>
      </c>
      <c r="AI483" s="65">
        <v>768628</v>
      </c>
      <c r="AJ483" s="66">
        <v>0.71099999999999997</v>
      </c>
      <c r="AK483" s="66">
        <v>0.70199999999999996</v>
      </c>
      <c r="AL483" s="66">
        <v>0.80200000000000005</v>
      </c>
      <c r="AM483" s="66">
        <v>0.70199999999999996</v>
      </c>
      <c r="AN483" s="66">
        <v>0.73199999999999998</v>
      </c>
      <c r="AO483" s="66">
        <v>0.54100000000000004</v>
      </c>
      <c r="AP483" s="66">
        <v>0.53</v>
      </c>
      <c r="AQ483" s="66">
        <v>0.54100000000000004</v>
      </c>
    </row>
    <row r="484" spans="1:43" x14ac:dyDescent="0.2">
      <c r="A484" s="61" t="s">
        <v>988</v>
      </c>
      <c r="B484" s="58" t="s">
        <v>989</v>
      </c>
      <c r="C484" s="65">
        <v>516231</v>
      </c>
      <c r="D484" s="65">
        <v>124777</v>
      </c>
      <c r="E484" s="66">
        <v>0.65600000000000003</v>
      </c>
      <c r="F484" s="65">
        <v>19294</v>
      </c>
      <c r="G484" s="65">
        <v>57882</v>
      </c>
      <c r="H484" s="66">
        <v>0.66600000000000004</v>
      </c>
      <c r="I484" s="65">
        <v>14947</v>
      </c>
      <c r="J484" s="66">
        <v>0.90200000000000002</v>
      </c>
      <c r="K484" s="65">
        <v>446571226</v>
      </c>
      <c r="L484" s="65">
        <v>668</v>
      </c>
      <c r="M484" s="65">
        <v>668519</v>
      </c>
      <c r="N484" s="65">
        <v>161949</v>
      </c>
      <c r="O484" s="66">
        <v>0.54</v>
      </c>
      <c r="P484" s="65">
        <v>801</v>
      </c>
      <c r="Q484" s="65">
        <v>847</v>
      </c>
      <c r="R484" s="65">
        <v>824</v>
      </c>
      <c r="S484" s="66">
        <v>1</v>
      </c>
      <c r="T484" s="66">
        <v>1.921</v>
      </c>
      <c r="U484" s="66">
        <v>0.59799999999999998</v>
      </c>
      <c r="V484" s="65">
        <v>445569673</v>
      </c>
      <c r="W484" s="65">
        <v>447572780</v>
      </c>
      <c r="X484" s="65">
        <v>103230876</v>
      </c>
      <c r="Y484" s="65">
        <v>108182125</v>
      </c>
      <c r="Z484" s="65">
        <v>867</v>
      </c>
      <c r="AA484" s="65">
        <v>662</v>
      </c>
      <c r="AB484" s="67">
        <v>0.58950000000000002</v>
      </c>
      <c r="AC484" s="65">
        <v>0</v>
      </c>
      <c r="AD484" s="66">
        <v>0.186</v>
      </c>
      <c r="AE484" s="66">
        <v>0.92100000000000004</v>
      </c>
      <c r="AF484" s="65">
        <v>689</v>
      </c>
      <c r="AG484" s="65">
        <v>681</v>
      </c>
      <c r="AH484" s="65">
        <v>714</v>
      </c>
      <c r="AI484" s="65">
        <v>626852</v>
      </c>
      <c r="AJ484" s="66">
        <v>0.78600000000000003</v>
      </c>
      <c r="AK484" s="66">
        <v>0.76500000000000001</v>
      </c>
      <c r="AL484" s="66">
        <v>0.86499999999999999</v>
      </c>
      <c r="AM484" s="66">
        <v>0.76500000000000001</v>
      </c>
      <c r="AN484" s="66">
        <v>0.79800000000000004</v>
      </c>
      <c r="AO484" s="66">
        <v>0.64</v>
      </c>
      <c r="AP484" s="66">
        <v>0.61599999999999999</v>
      </c>
      <c r="AQ484" s="66">
        <v>0.64</v>
      </c>
    </row>
    <row r="485" spans="1:43" x14ac:dyDescent="0.2">
      <c r="A485" s="61" t="s">
        <v>990</v>
      </c>
      <c r="B485" s="58" t="s">
        <v>991</v>
      </c>
      <c r="C485" s="65">
        <v>409005</v>
      </c>
      <c r="D485" s="65">
        <v>131311</v>
      </c>
      <c r="E485" s="66">
        <v>0.59</v>
      </c>
      <c r="F485" s="65">
        <v>14319</v>
      </c>
      <c r="G485" s="65">
        <v>42957</v>
      </c>
      <c r="H485" s="66">
        <v>0.7</v>
      </c>
      <c r="I485" s="65">
        <v>10388</v>
      </c>
      <c r="J485" s="66">
        <v>0.91200000000000003</v>
      </c>
      <c r="K485" s="65">
        <v>779871142</v>
      </c>
      <c r="L485" s="65">
        <v>1599</v>
      </c>
      <c r="M485" s="65">
        <v>487724</v>
      </c>
      <c r="N485" s="65">
        <v>159561</v>
      </c>
      <c r="O485" s="66">
        <v>0.53200000000000003</v>
      </c>
      <c r="P485" s="65">
        <v>1965</v>
      </c>
      <c r="Q485" s="65">
        <v>2009</v>
      </c>
      <c r="R485" s="65">
        <v>1987</v>
      </c>
      <c r="S485" s="66">
        <v>1</v>
      </c>
      <c r="T485" s="66">
        <v>1.7370000000000001</v>
      </c>
      <c r="U485" s="66">
        <v>0.629</v>
      </c>
      <c r="V485" s="65">
        <v>765044803</v>
      </c>
      <c r="W485" s="65">
        <v>794697482</v>
      </c>
      <c r="X485" s="65">
        <v>247215455</v>
      </c>
      <c r="Y485" s="65">
        <v>255138137</v>
      </c>
      <c r="Z485" s="65">
        <v>1943</v>
      </c>
      <c r="AA485" s="65">
        <v>1645</v>
      </c>
      <c r="AB485" s="67">
        <v>0.5232</v>
      </c>
      <c r="AC485" s="65">
        <v>8</v>
      </c>
      <c r="AD485" s="66">
        <v>0.1285</v>
      </c>
      <c r="AE485" s="66">
        <v>0.73699999999999999</v>
      </c>
      <c r="AF485" s="65">
        <v>1656</v>
      </c>
      <c r="AG485" s="65">
        <v>1622</v>
      </c>
      <c r="AH485" s="65">
        <v>1699</v>
      </c>
      <c r="AI485" s="65">
        <v>467744</v>
      </c>
      <c r="AJ485" s="66">
        <v>0.85099999999999998</v>
      </c>
      <c r="AK485" s="66">
        <v>0.82499999999999996</v>
      </c>
      <c r="AL485" s="66">
        <v>0.92500000000000004</v>
      </c>
      <c r="AM485" s="66">
        <v>0.82499999999999996</v>
      </c>
      <c r="AN485" s="66">
        <v>0.82499999999999996</v>
      </c>
      <c r="AO485" s="66">
        <v>0.61599999999999999</v>
      </c>
      <c r="AP485" s="66">
        <v>0.71399999999999997</v>
      </c>
      <c r="AQ485" s="66">
        <v>0.71399999999999997</v>
      </c>
    </row>
    <row r="486" spans="1:43" x14ac:dyDescent="0.2">
      <c r="A486" s="61" t="s">
        <v>992</v>
      </c>
      <c r="B486" s="58" t="s">
        <v>993</v>
      </c>
      <c r="C486" s="65">
        <v>340678</v>
      </c>
      <c r="D486" s="65">
        <v>146429</v>
      </c>
      <c r="E486" s="66">
        <v>0.57199999999999995</v>
      </c>
      <c r="F486" s="65">
        <v>14436</v>
      </c>
      <c r="G486" s="65">
        <v>43308</v>
      </c>
      <c r="H486" s="66">
        <v>0.70899999999999996</v>
      </c>
      <c r="I486" s="65">
        <v>9786</v>
      </c>
      <c r="J486" s="66">
        <v>0.91500000000000004</v>
      </c>
      <c r="K486" s="65">
        <v>367275233</v>
      </c>
      <c r="L486" s="65">
        <v>891</v>
      </c>
      <c r="M486" s="65">
        <v>412205</v>
      </c>
      <c r="N486" s="65">
        <v>181598</v>
      </c>
      <c r="O486" s="66">
        <v>0.60499999999999998</v>
      </c>
      <c r="P486" s="65">
        <v>1064</v>
      </c>
      <c r="Q486" s="65">
        <v>1072</v>
      </c>
      <c r="R486" s="65">
        <v>1068</v>
      </c>
      <c r="S486" s="66">
        <v>1</v>
      </c>
      <c r="T486" s="66">
        <v>1.661</v>
      </c>
      <c r="U486" s="66">
        <v>0.64800000000000002</v>
      </c>
      <c r="V486" s="65">
        <v>358100763</v>
      </c>
      <c r="W486" s="65">
        <v>376449703</v>
      </c>
      <c r="X486" s="65">
        <v>159769891</v>
      </c>
      <c r="Y486" s="65">
        <v>161804151</v>
      </c>
      <c r="Z486" s="65">
        <v>1105</v>
      </c>
      <c r="AA486" s="65">
        <v>894</v>
      </c>
      <c r="AB486" s="67">
        <v>0.51439999999999997</v>
      </c>
      <c r="AC486" s="65">
        <v>0</v>
      </c>
      <c r="AD486" s="66">
        <v>8.4000000000000005E-2</v>
      </c>
      <c r="AE486" s="66">
        <v>0.66100000000000003</v>
      </c>
      <c r="AF486" s="65">
        <v>900</v>
      </c>
      <c r="AG486" s="65">
        <v>901</v>
      </c>
      <c r="AH486" s="65">
        <v>940</v>
      </c>
      <c r="AI486" s="65">
        <v>400478</v>
      </c>
      <c r="AJ486" s="66">
        <v>0.873</v>
      </c>
      <c r="AK486" s="66">
        <v>0.83799999999999997</v>
      </c>
      <c r="AL486" s="66">
        <v>0.93799999999999994</v>
      </c>
      <c r="AM486" s="66">
        <v>0.85499999999999998</v>
      </c>
      <c r="AN486" s="66">
        <v>0.85499999999999998</v>
      </c>
      <c r="AO486" s="66">
        <v>0.65300000000000002</v>
      </c>
      <c r="AP486" s="66">
        <v>0.755</v>
      </c>
      <c r="AQ486" s="66">
        <v>0.755</v>
      </c>
    </row>
    <row r="487" spans="1:43" x14ac:dyDescent="0.2">
      <c r="A487" s="61" t="s">
        <v>994</v>
      </c>
      <c r="B487" s="58" t="s">
        <v>995</v>
      </c>
      <c r="C487" s="65">
        <v>436547</v>
      </c>
      <c r="D487" s="65">
        <v>132962</v>
      </c>
      <c r="E487" s="66">
        <v>0.61399999999999999</v>
      </c>
      <c r="F487" s="65">
        <v>21203</v>
      </c>
      <c r="G487" s="65">
        <v>63609</v>
      </c>
      <c r="H487" s="66">
        <v>0.68700000000000006</v>
      </c>
      <c r="I487" s="65">
        <v>10448</v>
      </c>
      <c r="J487" s="66">
        <v>0.90800000000000003</v>
      </c>
      <c r="K487" s="65">
        <v>121164544</v>
      </c>
      <c r="L487" s="65">
        <v>227</v>
      </c>
      <c r="M487" s="65">
        <v>533764</v>
      </c>
      <c r="N487" s="65">
        <v>165178</v>
      </c>
      <c r="O487" s="66">
        <v>0.55100000000000005</v>
      </c>
      <c r="P487" s="65">
        <v>270</v>
      </c>
      <c r="Q487" s="65">
        <v>261</v>
      </c>
      <c r="R487" s="65">
        <v>270</v>
      </c>
      <c r="S487" s="66">
        <v>1</v>
      </c>
      <c r="T487" s="66">
        <v>1.9430000000000001</v>
      </c>
      <c r="U487" s="66">
        <v>0.63200000000000001</v>
      </c>
      <c r="V487" s="65">
        <v>119222657</v>
      </c>
      <c r="W487" s="65">
        <v>123106431</v>
      </c>
      <c r="X487" s="65">
        <v>35287445</v>
      </c>
      <c r="Y487" s="65">
        <v>37495445</v>
      </c>
      <c r="Z487" s="65">
        <v>282</v>
      </c>
      <c r="AA487" s="65">
        <v>229</v>
      </c>
      <c r="AB487" s="67">
        <v>0.59530000000000005</v>
      </c>
      <c r="AC487" s="65">
        <v>1</v>
      </c>
      <c r="AD487" s="66">
        <v>0.2165</v>
      </c>
      <c r="AE487" s="66">
        <v>0.94299999999999995</v>
      </c>
      <c r="AF487" s="65">
        <v>229</v>
      </c>
      <c r="AG487" s="65">
        <v>232</v>
      </c>
      <c r="AH487" s="65">
        <v>242</v>
      </c>
      <c r="AI487" s="65">
        <v>508704</v>
      </c>
      <c r="AJ487" s="66">
        <v>0.82799999999999996</v>
      </c>
      <c r="AK487" s="66">
        <v>0.82099999999999995</v>
      </c>
      <c r="AL487" s="66">
        <v>0.92100000000000004</v>
      </c>
      <c r="AM487" s="66">
        <v>0.82099999999999995</v>
      </c>
      <c r="AN487" s="66">
        <v>0.85699999999999998</v>
      </c>
      <c r="AO487" s="66">
        <v>0.59</v>
      </c>
      <c r="AP487" s="66">
        <v>0.68899999999999995</v>
      </c>
      <c r="AQ487" s="66">
        <v>0.68899999999999995</v>
      </c>
    </row>
    <row r="488" spans="1:43" x14ac:dyDescent="0.2">
      <c r="A488" s="61" t="s">
        <v>996</v>
      </c>
      <c r="B488" s="58" t="s">
        <v>997</v>
      </c>
      <c r="C488" s="65">
        <v>369450</v>
      </c>
      <c r="D488" s="65">
        <v>120656</v>
      </c>
      <c r="E488" s="66">
        <v>0.53800000000000003</v>
      </c>
      <c r="F488" s="65">
        <v>12193</v>
      </c>
      <c r="G488" s="65">
        <v>36579</v>
      </c>
      <c r="H488" s="66">
        <v>0.72599999999999998</v>
      </c>
      <c r="I488" s="65">
        <v>7142</v>
      </c>
      <c r="J488" s="66">
        <v>0.92</v>
      </c>
      <c r="K488" s="65">
        <v>329871266</v>
      </c>
      <c r="L488" s="65">
        <v>723</v>
      </c>
      <c r="M488" s="65">
        <v>456253</v>
      </c>
      <c r="N488" s="65">
        <v>151697</v>
      </c>
      <c r="O488" s="66">
        <v>0.50600000000000001</v>
      </c>
      <c r="P488" s="65">
        <v>892</v>
      </c>
      <c r="Q488" s="65">
        <v>905</v>
      </c>
      <c r="R488" s="65">
        <v>899</v>
      </c>
      <c r="S488" s="66">
        <v>1.0449999999999999</v>
      </c>
      <c r="T488" s="66">
        <v>1.827</v>
      </c>
      <c r="U488" s="66">
        <v>0.73899999999999999</v>
      </c>
      <c r="V488" s="65">
        <v>323912092</v>
      </c>
      <c r="W488" s="65">
        <v>335830440</v>
      </c>
      <c r="X488" s="65">
        <v>100949796</v>
      </c>
      <c r="Y488" s="65">
        <v>109677162</v>
      </c>
      <c r="Z488" s="65">
        <v>909</v>
      </c>
      <c r="AA488" s="65">
        <v>737</v>
      </c>
      <c r="AB488" s="67">
        <v>0.54490000000000005</v>
      </c>
      <c r="AC488" s="65">
        <v>0</v>
      </c>
      <c r="AD488" s="66">
        <v>0.2039</v>
      </c>
      <c r="AE488" s="66">
        <v>0.82699999999999996</v>
      </c>
      <c r="AF488" s="65">
        <v>736</v>
      </c>
      <c r="AG488" s="65">
        <v>733</v>
      </c>
      <c r="AH488" s="65">
        <v>764</v>
      </c>
      <c r="AI488" s="65">
        <v>439568</v>
      </c>
      <c r="AJ488" s="66">
        <v>0.9</v>
      </c>
      <c r="AK488" s="66">
        <v>0.85499999999999998</v>
      </c>
      <c r="AL488" s="66">
        <v>0.95</v>
      </c>
      <c r="AM488" s="66">
        <v>0.85499999999999998</v>
      </c>
      <c r="AN488" s="66">
        <v>0.89200000000000002</v>
      </c>
      <c r="AO488" s="66">
        <v>0.47399999999999998</v>
      </c>
      <c r="AP488" s="66">
        <v>0.73099999999999998</v>
      </c>
      <c r="AQ488" s="66">
        <v>0.73099999999999998</v>
      </c>
    </row>
    <row r="489" spans="1:43" x14ac:dyDescent="0.2">
      <c r="A489" s="61" t="s">
        <v>998</v>
      </c>
      <c r="B489" s="58" t="s">
        <v>999</v>
      </c>
      <c r="C489" s="65">
        <v>642535</v>
      </c>
      <c r="D489" s="65">
        <v>138644</v>
      </c>
      <c r="E489" s="66">
        <v>0.78100000000000003</v>
      </c>
      <c r="F489" s="65">
        <v>13036</v>
      </c>
      <c r="G489" s="65">
        <v>39108</v>
      </c>
      <c r="H489" s="66">
        <v>0.60199999999999998</v>
      </c>
      <c r="I489" s="65">
        <v>9722</v>
      </c>
      <c r="J489" s="66">
        <v>0.88300000000000001</v>
      </c>
      <c r="K489" s="65">
        <v>797520361</v>
      </c>
      <c r="L489" s="65">
        <v>1018</v>
      </c>
      <c r="M489" s="65">
        <v>783418</v>
      </c>
      <c r="N489" s="65">
        <v>172829</v>
      </c>
      <c r="O489" s="66">
        <v>0.57599999999999996</v>
      </c>
      <c r="P489" s="65">
        <v>1203</v>
      </c>
      <c r="Q489" s="65">
        <v>1253</v>
      </c>
      <c r="R489" s="65">
        <v>1228</v>
      </c>
      <c r="S489" s="66">
        <v>1.0449999999999999</v>
      </c>
      <c r="T489" s="66">
        <v>1.788</v>
      </c>
      <c r="U489" s="66">
        <v>0.49399999999999999</v>
      </c>
      <c r="V489" s="65">
        <v>779663212</v>
      </c>
      <c r="W489" s="65">
        <v>815377511</v>
      </c>
      <c r="X489" s="65">
        <v>168239239</v>
      </c>
      <c r="Y489" s="65">
        <v>175940501</v>
      </c>
      <c r="Z489" s="65">
        <v>1269</v>
      </c>
      <c r="AA489" s="65">
        <v>995</v>
      </c>
      <c r="AB489" s="67">
        <v>0.54100000000000004</v>
      </c>
      <c r="AC489" s="65">
        <v>1</v>
      </c>
      <c r="AD489" s="66">
        <v>0.12540000000000001</v>
      </c>
      <c r="AE489" s="66">
        <v>0.78800000000000003</v>
      </c>
      <c r="AF489" s="65">
        <v>994</v>
      </c>
      <c r="AG489" s="65">
        <v>977</v>
      </c>
      <c r="AH489" s="65">
        <v>1083</v>
      </c>
      <c r="AI489" s="65">
        <v>752887</v>
      </c>
      <c r="AJ489" s="66">
        <v>0.67500000000000004</v>
      </c>
      <c r="AK489" s="66">
        <v>0.80900000000000005</v>
      </c>
      <c r="AL489" s="66">
        <v>0.90900000000000003</v>
      </c>
      <c r="AM489" s="66">
        <v>0.80900000000000005</v>
      </c>
      <c r="AN489" s="66">
        <v>0.80900000000000005</v>
      </c>
      <c r="AO489" s="66">
        <v>0.311</v>
      </c>
      <c r="AP489" s="66">
        <v>0.53900000000000003</v>
      </c>
      <c r="AQ489" s="66">
        <v>0.53900000000000003</v>
      </c>
    </row>
    <row r="490" spans="1:43" x14ac:dyDescent="0.2">
      <c r="A490" s="61" t="s">
        <v>1000</v>
      </c>
      <c r="B490" s="58" t="s">
        <v>1001</v>
      </c>
      <c r="C490" s="65">
        <v>727884</v>
      </c>
      <c r="D490" s="65">
        <v>154060</v>
      </c>
      <c r="E490" s="66">
        <v>0.878</v>
      </c>
      <c r="F490" s="65">
        <v>17033</v>
      </c>
      <c r="G490" s="65">
        <v>51099</v>
      </c>
      <c r="H490" s="66">
        <v>0.55300000000000005</v>
      </c>
      <c r="I490" s="65">
        <v>12930</v>
      </c>
      <c r="J490" s="66">
        <v>0.86899999999999999</v>
      </c>
      <c r="K490" s="65">
        <v>564110435</v>
      </c>
      <c r="L490" s="65">
        <v>628</v>
      </c>
      <c r="M490" s="65">
        <v>898265</v>
      </c>
      <c r="N490" s="65">
        <v>190122</v>
      </c>
      <c r="O490" s="66">
        <v>0.63400000000000001</v>
      </c>
      <c r="P490" s="65">
        <v>780</v>
      </c>
      <c r="Q490" s="65">
        <v>819</v>
      </c>
      <c r="R490" s="65">
        <v>800</v>
      </c>
      <c r="S490" s="66">
        <v>1.141</v>
      </c>
      <c r="T490" s="66">
        <v>1.8480000000000001</v>
      </c>
      <c r="U490" s="66">
        <v>0.46899999999999997</v>
      </c>
      <c r="V490" s="65">
        <v>574936189</v>
      </c>
      <c r="W490" s="65">
        <v>564110435</v>
      </c>
      <c r="X490" s="65">
        <v>116848363</v>
      </c>
      <c r="Y490" s="65">
        <v>119396977</v>
      </c>
      <c r="Z490" s="65">
        <v>775</v>
      </c>
      <c r="AA490" s="65">
        <v>639</v>
      </c>
      <c r="AB490" s="67">
        <v>0.54669999999999996</v>
      </c>
      <c r="AC490" s="65">
        <v>3</v>
      </c>
      <c r="AD490" s="66">
        <v>0.1452</v>
      </c>
      <c r="AE490" s="66">
        <v>0.84799999999999998</v>
      </c>
      <c r="AF490" s="65">
        <v>683</v>
      </c>
      <c r="AG490" s="65">
        <v>680</v>
      </c>
      <c r="AH490" s="65">
        <v>667</v>
      </c>
      <c r="AI490" s="65">
        <v>845742</v>
      </c>
      <c r="AJ490" s="66">
        <v>0.628</v>
      </c>
      <c r="AK490" s="66">
        <v>0.78100000000000003</v>
      </c>
      <c r="AL490" s="66">
        <v>0.88100000000000001</v>
      </c>
      <c r="AM490" s="66">
        <v>0.78100000000000003</v>
      </c>
      <c r="AN490" s="66">
        <v>0.81499999999999995</v>
      </c>
      <c r="AO490" s="66">
        <v>0.44900000000000001</v>
      </c>
      <c r="AP490" s="66">
        <v>0.48199999999999998</v>
      </c>
      <c r="AQ490" s="66">
        <v>0.48199999999999998</v>
      </c>
    </row>
    <row r="491" spans="1:43" x14ac:dyDescent="0.2">
      <c r="A491" s="61" t="s">
        <v>1002</v>
      </c>
      <c r="B491" s="58" t="s">
        <v>1003</v>
      </c>
      <c r="C491" s="65">
        <v>857480</v>
      </c>
      <c r="D491" s="65">
        <v>181537</v>
      </c>
      <c r="E491" s="66">
        <v>1.0349999999999999</v>
      </c>
      <c r="F491" s="65">
        <v>17155</v>
      </c>
      <c r="G491" s="65">
        <v>51465</v>
      </c>
      <c r="H491" s="66">
        <v>0.47299999999999998</v>
      </c>
      <c r="I491" s="65">
        <v>17703</v>
      </c>
      <c r="J491" s="66">
        <v>0.84499999999999997</v>
      </c>
      <c r="K491" s="65">
        <v>336132460</v>
      </c>
      <c r="L491" s="65">
        <v>322</v>
      </c>
      <c r="M491" s="65">
        <v>1043889</v>
      </c>
      <c r="N491" s="65">
        <v>221001</v>
      </c>
      <c r="O491" s="66">
        <v>0.73699999999999999</v>
      </c>
      <c r="P491" s="65">
        <v>508</v>
      </c>
      <c r="Q491" s="65">
        <v>472</v>
      </c>
      <c r="R491" s="65">
        <v>508</v>
      </c>
      <c r="S491" s="66">
        <v>1.141</v>
      </c>
      <c r="T491" s="66">
        <v>1.8779999999999999</v>
      </c>
      <c r="U491" s="66">
        <v>0.38600000000000001</v>
      </c>
      <c r="V491" s="65">
        <v>340106852</v>
      </c>
      <c r="W491" s="65">
        <v>336132460</v>
      </c>
      <c r="X491" s="65">
        <v>67661046</v>
      </c>
      <c r="Y491" s="65">
        <v>71162567</v>
      </c>
      <c r="Z491" s="65">
        <v>392</v>
      </c>
      <c r="AA491" s="65">
        <v>444</v>
      </c>
      <c r="AB491" s="67">
        <v>0.625</v>
      </c>
      <c r="AC491" s="65">
        <v>0</v>
      </c>
      <c r="AD491" s="66">
        <v>0.12189999999999999</v>
      </c>
      <c r="AE491" s="66">
        <v>0.878</v>
      </c>
      <c r="AF491" s="65">
        <v>512</v>
      </c>
      <c r="AG491" s="65">
        <v>399</v>
      </c>
      <c r="AH491" s="65">
        <v>338</v>
      </c>
      <c r="AI491" s="65">
        <v>994474</v>
      </c>
      <c r="AJ491" s="66">
        <v>0.55100000000000005</v>
      </c>
      <c r="AK491" s="66">
        <v>0.77400000000000002</v>
      </c>
      <c r="AL491" s="66">
        <v>0.874</v>
      </c>
      <c r="AM491" s="66">
        <v>0.77400000000000002</v>
      </c>
      <c r="AN491" s="66">
        <v>0.77400000000000002</v>
      </c>
      <c r="AO491" s="66">
        <v>0.53</v>
      </c>
      <c r="AP491" s="66">
        <v>0.39200000000000002</v>
      </c>
      <c r="AQ491" s="66">
        <v>0.53</v>
      </c>
    </row>
    <row r="492" spans="1:43" x14ac:dyDescent="0.2">
      <c r="A492" s="61" t="s">
        <v>1004</v>
      </c>
      <c r="B492" s="58" t="s">
        <v>1005</v>
      </c>
      <c r="C492" s="65">
        <v>360197</v>
      </c>
      <c r="D492" s="65">
        <v>135406</v>
      </c>
      <c r="E492" s="66">
        <v>0.56299999999999994</v>
      </c>
      <c r="F492" s="65">
        <v>13400</v>
      </c>
      <c r="G492" s="65">
        <v>40200</v>
      </c>
      <c r="H492" s="66">
        <v>0.71299999999999997</v>
      </c>
      <c r="I492" s="65">
        <v>10654</v>
      </c>
      <c r="J492" s="66">
        <v>0.91600000000000004</v>
      </c>
      <c r="K492" s="65">
        <v>533644346</v>
      </c>
      <c r="L492" s="65">
        <v>1232</v>
      </c>
      <c r="M492" s="65">
        <v>433152</v>
      </c>
      <c r="N492" s="65">
        <v>168379</v>
      </c>
      <c r="O492" s="66">
        <v>0.56100000000000005</v>
      </c>
      <c r="P492" s="65">
        <v>1483</v>
      </c>
      <c r="Q492" s="65">
        <v>1480</v>
      </c>
      <c r="R492" s="65">
        <v>1483</v>
      </c>
      <c r="S492" s="66">
        <v>1.141</v>
      </c>
      <c r="T492" s="66">
        <v>1.4850000000000001</v>
      </c>
      <c r="U492" s="66">
        <v>0.66800000000000004</v>
      </c>
      <c r="V492" s="65">
        <v>515466643</v>
      </c>
      <c r="W492" s="65">
        <v>551822050</v>
      </c>
      <c r="X492" s="65">
        <v>200946735</v>
      </c>
      <c r="Y492" s="65">
        <v>207443249</v>
      </c>
      <c r="Z492" s="65">
        <v>1532</v>
      </c>
      <c r="AA492" s="65">
        <v>1245</v>
      </c>
      <c r="AB492" s="67">
        <v>0.5222</v>
      </c>
      <c r="AC492" s="65">
        <v>15</v>
      </c>
      <c r="AD492" s="66">
        <v>9.9599999999999994E-2</v>
      </c>
      <c r="AE492" s="66">
        <v>0.48499999999999999</v>
      </c>
      <c r="AF492" s="65">
        <v>1382</v>
      </c>
      <c r="AG492" s="65">
        <v>1272</v>
      </c>
      <c r="AH492" s="65">
        <v>1315</v>
      </c>
      <c r="AI492" s="65">
        <v>419636</v>
      </c>
      <c r="AJ492" s="66">
        <v>0.85599999999999998</v>
      </c>
      <c r="AK492" s="66">
        <v>0.80300000000000005</v>
      </c>
      <c r="AL492" s="66">
        <v>0.90300000000000002</v>
      </c>
      <c r="AM492" s="66">
        <v>0.84299999999999997</v>
      </c>
      <c r="AN492" s="66">
        <v>0.84299999999999997</v>
      </c>
      <c r="AO492" s="66">
        <v>0.66600000000000004</v>
      </c>
      <c r="AP492" s="66">
        <v>0.74299999999999999</v>
      </c>
      <c r="AQ492" s="66">
        <v>0.74299999999999999</v>
      </c>
    </row>
    <row r="493" spans="1:43" x14ac:dyDescent="0.2">
      <c r="A493" s="61" t="s">
        <v>1006</v>
      </c>
      <c r="B493" s="58" t="s">
        <v>1007</v>
      </c>
      <c r="C493" s="65">
        <v>336710</v>
      </c>
      <c r="D493" s="65">
        <v>106843</v>
      </c>
      <c r="E493" s="66">
        <v>0.48299999999999998</v>
      </c>
      <c r="F493" s="65">
        <v>13795</v>
      </c>
      <c r="G493" s="65">
        <v>41385</v>
      </c>
      <c r="H493" s="66">
        <v>0.754</v>
      </c>
      <c r="I493" s="65">
        <v>7877</v>
      </c>
      <c r="J493" s="66">
        <v>0.92800000000000005</v>
      </c>
      <c r="K493" s="65">
        <v>645211570</v>
      </c>
      <c r="L493" s="65">
        <v>1583</v>
      </c>
      <c r="M493" s="65">
        <v>407587</v>
      </c>
      <c r="N493" s="65">
        <v>133841</v>
      </c>
      <c r="O493" s="66">
        <v>0.44600000000000001</v>
      </c>
      <c r="P493" s="65">
        <v>1951</v>
      </c>
      <c r="Q493" s="65">
        <v>1970</v>
      </c>
      <c r="R493" s="65">
        <v>1961</v>
      </c>
      <c r="S493" s="66">
        <v>1.141</v>
      </c>
      <c r="T493" s="66">
        <v>1.64</v>
      </c>
      <c r="U493" s="66">
        <v>0.81100000000000005</v>
      </c>
      <c r="V493" s="65">
        <v>622726190</v>
      </c>
      <c r="W493" s="65">
        <v>667696950</v>
      </c>
      <c r="X493" s="65">
        <v>200158085</v>
      </c>
      <c r="Y493" s="65">
        <v>211871310</v>
      </c>
      <c r="Z493" s="65">
        <v>1983</v>
      </c>
      <c r="AA493" s="65">
        <v>1586</v>
      </c>
      <c r="AB493" s="67">
        <v>0.58430000000000004</v>
      </c>
      <c r="AC493" s="65">
        <v>13</v>
      </c>
      <c r="AD493" s="66">
        <v>0.19189999999999999</v>
      </c>
      <c r="AE493" s="66">
        <v>0.64</v>
      </c>
      <c r="AF493" s="65">
        <v>1627</v>
      </c>
      <c r="AG493" s="65">
        <v>1644</v>
      </c>
      <c r="AH493" s="65">
        <v>1661</v>
      </c>
      <c r="AI493" s="65">
        <v>401984</v>
      </c>
      <c r="AJ493" s="66">
        <v>0.9</v>
      </c>
      <c r="AK493" s="66">
        <v>0.83399999999999996</v>
      </c>
      <c r="AL493" s="66">
        <v>0.93400000000000005</v>
      </c>
      <c r="AM493" s="66">
        <v>0.85399999999999998</v>
      </c>
      <c r="AN493" s="66">
        <v>0.89100000000000001</v>
      </c>
      <c r="AO493" s="66">
        <v>0.57299999999999995</v>
      </c>
      <c r="AP493" s="66">
        <v>0.754</v>
      </c>
      <c r="AQ493" s="66">
        <v>0.754</v>
      </c>
    </row>
    <row r="494" spans="1:43" x14ac:dyDescent="0.2">
      <c r="A494" s="61" t="s">
        <v>1008</v>
      </c>
      <c r="B494" s="58" t="s">
        <v>1009</v>
      </c>
      <c r="C494" s="65">
        <v>300662</v>
      </c>
      <c r="D494" s="65">
        <v>91530</v>
      </c>
      <c r="E494" s="66">
        <v>0.42199999999999999</v>
      </c>
      <c r="F494" s="65">
        <v>14927</v>
      </c>
      <c r="G494" s="65">
        <v>44781</v>
      </c>
      <c r="H494" s="66">
        <v>0.78500000000000003</v>
      </c>
      <c r="I494" s="65">
        <v>7397</v>
      </c>
      <c r="J494" s="66">
        <v>0.93700000000000006</v>
      </c>
      <c r="K494" s="65">
        <v>393365657</v>
      </c>
      <c r="L494" s="65">
        <v>1057</v>
      </c>
      <c r="M494" s="65">
        <v>372152</v>
      </c>
      <c r="N494" s="65">
        <v>114651</v>
      </c>
      <c r="O494" s="66">
        <v>0.38200000000000001</v>
      </c>
      <c r="P494" s="65">
        <v>1190</v>
      </c>
      <c r="Q494" s="65">
        <v>1208</v>
      </c>
      <c r="R494" s="65">
        <v>1199</v>
      </c>
      <c r="S494" s="66">
        <v>1.0449999999999999</v>
      </c>
      <c r="T494" s="66">
        <v>1.897</v>
      </c>
      <c r="U494" s="66">
        <v>0.88200000000000001</v>
      </c>
      <c r="V494" s="65">
        <v>388653655</v>
      </c>
      <c r="W494" s="65">
        <v>398077660</v>
      </c>
      <c r="X494" s="65">
        <v>114894872</v>
      </c>
      <c r="Y494" s="65">
        <v>121186145</v>
      </c>
      <c r="Z494" s="65">
        <v>1324</v>
      </c>
      <c r="AA494" s="65">
        <v>1018</v>
      </c>
      <c r="AB494" s="67">
        <v>0.58220000000000005</v>
      </c>
      <c r="AC494" s="65">
        <v>0</v>
      </c>
      <c r="AD494" s="66">
        <v>0.22720000000000001</v>
      </c>
      <c r="AE494" s="66">
        <v>0.89700000000000002</v>
      </c>
      <c r="AF494" s="65">
        <v>1016</v>
      </c>
      <c r="AG494" s="65">
        <v>1023</v>
      </c>
      <c r="AH494" s="65">
        <v>1123</v>
      </c>
      <c r="AI494" s="65">
        <v>354476</v>
      </c>
      <c r="AJ494" s="66">
        <v>0.9</v>
      </c>
      <c r="AK494" s="66">
        <v>0.876</v>
      </c>
      <c r="AL494" s="66">
        <v>0.95</v>
      </c>
      <c r="AM494" s="66">
        <v>0.88400000000000001</v>
      </c>
      <c r="AN494" s="66">
        <v>0.92300000000000004</v>
      </c>
      <c r="AO494" s="66">
        <v>0.56299999999999994</v>
      </c>
      <c r="AP494" s="66">
        <v>0.78400000000000003</v>
      </c>
      <c r="AQ494" s="66">
        <v>0.78400000000000003</v>
      </c>
    </row>
    <row r="495" spans="1:43" x14ac:dyDescent="0.2">
      <c r="A495" s="61" t="s">
        <v>1010</v>
      </c>
      <c r="B495" s="58" t="s">
        <v>1011</v>
      </c>
      <c r="C495" s="65">
        <v>373709</v>
      </c>
      <c r="D495" s="65">
        <v>108848</v>
      </c>
      <c r="E495" s="66">
        <v>0.51500000000000001</v>
      </c>
      <c r="F495" s="65">
        <v>16409</v>
      </c>
      <c r="G495" s="65">
        <v>49227</v>
      </c>
      <c r="H495" s="66">
        <v>0.73799999999999999</v>
      </c>
      <c r="I495" s="65">
        <v>5878</v>
      </c>
      <c r="J495" s="66">
        <v>0.92300000000000004</v>
      </c>
      <c r="K495" s="65">
        <v>194702646</v>
      </c>
      <c r="L495" s="65">
        <v>426</v>
      </c>
      <c r="M495" s="65">
        <v>457048</v>
      </c>
      <c r="N495" s="65">
        <v>133122</v>
      </c>
      <c r="O495" s="66">
        <v>0.44400000000000001</v>
      </c>
      <c r="P495" s="65">
        <v>476</v>
      </c>
      <c r="Q495" s="65">
        <v>497</v>
      </c>
      <c r="R495" s="65">
        <v>487</v>
      </c>
      <c r="S495" s="66">
        <v>1.0449999999999999</v>
      </c>
      <c r="T495" s="66">
        <v>1.897</v>
      </c>
      <c r="U495" s="66">
        <v>0.749</v>
      </c>
      <c r="V495" s="65">
        <v>201662631</v>
      </c>
      <c r="W495" s="65">
        <v>194702646</v>
      </c>
      <c r="X495" s="65">
        <v>56039990</v>
      </c>
      <c r="Y495" s="65">
        <v>56710151</v>
      </c>
      <c r="Z495" s="65">
        <v>521</v>
      </c>
      <c r="AA495" s="65">
        <v>431</v>
      </c>
      <c r="AB495" s="67">
        <v>0.55189999999999995</v>
      </c>
      <c r="AC495" s="65">
        <v>2</v>
      </c>
      <c r="AD495" s="66">
        <v>0.20660000000000001</v>
      </c>
      <c r="AE495" s="66">
        <v>0.89700000000000002</v>
      </c>
      <c r="AF495" s="65">
        <v>433</v>
      </c>
      <c r="AG495" s="65">
        <v>417</v>
      </c>
      <c r="AH495" s="65">
        <v>453</v>
      </c>
      <c r="AI495" s="65">
        <v>429807</v>
      </c>
      <c r="AJ495" s="66">
        <v>0.9</v>
      </c>
      <c r="AK495" s="66">
        <v>0.86199999999999999</v>
      </c>
      <c r="AL495" s="66">
        <v>0.95</v>
      </c>
      <c r="AM495" s="66">
        <v>0.86199999999999999</v>
      </c>
      <c r="AN495" s="66">
        <v>0.9</v>
      </c>
      <c r="AO495" s="66">
        <v>0.35499999999999998</v>
      </c>
      <c r="AP495" s="66">
        <v>0.73699999999999999</v>
      </c>
      <c r="AQ495" s="66">
        <v>0.73699999999999999</v>
      </c>
    </row>
    <row r="496" spans="1:43" x14ac:dyDescent="0.2">
      <c r="A496" s="61" t="s">
        <v>1012</v>
      </c>
      <c r="B496" s="58" t="s">
        <v>1013</v>
      </c>
      <c r="C496" s="65">
        <v>284818</v>
      </c>
      <c r="D496" s="65">
        <v>92986</v>
      </c>
      <c r="E496" s="66">
        <v>0.41299999999999998</v>
      </c>
      <c r="F496" s="65">
        <v>12190</v>
      </c>
      <c r="G496" s="65">
        <v>36570</v>
      </c>
      <c r="H496" s="66">
        <v>0.79</v>
      </c>
      <c r="I496" s="65">
        <v>6290</v>
      </c>
      <c r="J496" s="66">
        <v>0.93899999999999995</v>
      </c>
      <c r="K496" s="65">
        <v>504128108</v>
      </c>
      <c r="L496" s="65">
        <v>1428</v>
      </c>
      <c r="M496" s="65">
        <v>353030</v>
      </c>
      <c r="N496" s="65">
        <v>115256</v>
      </c>
      <c r="O496" s="66">
        <v>0.38400000000000001</v>
      </c>
      <c r="P496" s="65">
        <v>1736</v>
      </c>
      <c r="Q496" s="65">
        <v>1753</v>
      </c>
      <c r="R496" s="65">
        <v>1745</v>
      </c>
      <c r="S496" s="66">
        <v>1.0449999999999999</v>
      </c>
      <c r="T496" s="66">
        <v>1.716</v>
      </c>
      <c r="U496" s="66">
        <v>0.89</v>
      </c>
      <c r="V496" s="65">
        <v>504303939</v>
      </c>
      <c r="W496" s="65">
        <v>504128108</v>
      </c>
      <c r="X496" s="65">
        <v>156430506</v>
      </c>
      <c r="Y496" s="65">
        <v>164586180</v>
      </c>
      <c r="Z496" s="65">
        <v>1770</v>
      </c>
      <c r="AA496" s="65">
        <v>1434</v>
      </c>
      <c r="AB496" s="67">
        <v>0.62180000000000002</v>
      </c>
      <c r="AC496" s="65">
        <v>2</v>
      </c>
      <c r="AD496" s="66">
        <v>0.17219999999999999</v>
      </c>
      <c r="AE496" s="66">
        <v>0.71599999999999997</v>
      </c>
      <c r="AF496" s="65">
        <v>1440</v>
      </c>
      <c r="AG496" s="65">
        <v>1382</v>
      </c>
      <c r="AH496" s="65">
        <v>1518</v>
      </c>
      <c r="AI496" s="65">
        <v>332100</v>
      </c>
      <c r="AJ496" s="66">
        <v>0.9</v>
      </c>
      <c r="AK496" s="66">
        <v>0.878</v>
      </c>
      <c r="AL496" s="66">
        <v>0.95</v>
      </c>
      <c r="AM496" s="66">
        <v>0.89700000000000002</v>
      </c>
      <c r="AN496" s="66">
        <v>0.93600000000000005</v>
      </c>
      <c r="AO496" s="66">
        <v>0.53</v>
      </c>
      <c r="AP496" s="66">
        <v>0.79700000000000004</v>
      </c>
      <c r="AQ496" s="66">
        <v>0.79700000000000004</v>
      </c>
    </row>
    <row r="497" spans="1:43" x14ac:dyDescent="0.2">
      <c r="A497" s="61" t="s">
        <v>1014</v>
      </c>
      <c r="B497" s="58" t="s">
        <v>1015</v>
      </c>
      <c r="C497" s="65">
        <v>424411</v>
      </c>
      <c r="D497" s="65">
        <v>101451</v>
      </c>
      <c r="E497" s="66">
        <v>0.53700000000000003</v>
      </c>
      <c r="F497" s="65">
        <v>15042</v>
      </c>
      <c r="G497" s="65">
        <v>45126</v>
      </c>
      <c r="H497" s="66">
        <v>0.72699999999999998</v>
      </c>
      <c r="I497" s="65">
        <v>9790</v>
      </c>
      <c r="J497" s="66">
        <v>0.92</v>
      </c>
      <c r="K497" s="65">
        <v>143451241</v>
      </c>
      <c r="L497" s="65">
        <v>259</v>
      </c>
      <c r="M497" s="65">
        <v>553865</v>
      </c>
      <c r="N497" s="65">
        <v>132396</v>
      </c>
      <c r="O497" s="66">
        <v>0.441</v>
      </c>
      <c r="P497" s="65">
        <v>319</v>
      </c>
      <c r="Q497" s="65">
        <v>323</v>
      </c>
      <c r="R497" s="65">
        <v>321</v>
      </c>
      <c r="S497" s="66">
        <v>1.0449999999999999</v>
      </c>
      <c r="T497" s="66">
        <v>1.9550000000000001</v>
      </c>
      <c r="U497" s="66">
        <v>0.72699999999999998</v>
      </c>
      <c r="V497" s="65">
        <v>144518041</v>
      </c>
      <c r="W497" s="65">
        <v>143451241</v>
      </c>
      <c r="X497" s="65">
        <v>32396931</v>
      </c>
      <c r="Y497" s="65">
        <v>34290565</v>
      </c>
      <c r="Z497" s="65">
        <v>338</v>
      </c>
      <c r="AA497" s="65">
        <v>248</v>
      </c>
      <c r="AB497" s="67">
        <v>0.66910000000000003</v>
      </c>
      <c r="AC497" s="65">
        <v>0</v>
      </c>
      <c r="AD497" s="66">
        <v>0.16919999999999999</v>
      </c>
      <c r="AE497" s="66">
        <v>0.95499999999999996</v>
      </c>
      <c r="AF497" s="65">
        <v>248</v>
      </c>
      <c r="AG497" s="65">
        <v>244</v>
      </c>
      <c r="AH497" s="65">
        <v>278</v>
      </c>
      <c r="AI497" s="65">
        <v>516011</v>
      </c>
      <c r="AJ497" s="66">
        <v>0.9</v>
      </c>
      <c r="AK497" s="66">
        <v>0.86299999999999999</v>
      </c>
      <c r="AL497" s="66">
        <v>0.95</v>
      </c>
      <c r="AM497" s="66">
        <v>0.86299999999999999</v>
      </c>
      <c r="AN497" s="66">
        <v>0.90100000000000002</v>
      </c>
      <c r="AO497" s="66">
        <v>0.52100000000000002</v>
      </c>
      <c r="AP497" s="66">
        <v>0.68400000000000005</v>
      </c>
      <c r="AQ497" s="66">
        <v>0.68400000000000005</v>
      </c>
    </row>
    <row r="498" spans="1:43" x14ac:dyDescent="0.2">
      <c r="A498" s="61" t="s">
        <v>1016</v>
      </c>
      <c r="B498" s="58" t="s">
        <v>1017</v>
      </c>
      <c r="C498" s="65">
        <v>284515</v>
      </c>
      <c r="D498" s="65">
        <v>103814</v>
      </c>
      <c r="E498" s="66">
        <v>0.437</v>
      </c>
      <c r="F498" s="65">
        <v>13401</v>
      </c>
      <c r="G498" s="65">
        <v>40203</v>
      </c>
      <c r="H498" s="66">
        <v>0.77800000000000002</v>
      </c>
      <c r="I498" s="65">
        <v>6666</v>
      </c>
      <c r="J498" s="66">
        <v>0.93500000000000005</v>
      </c>
      <c r="K498" s="65">
        <v>279109599</v>
      </c>
      <c r="L498" s="65">
        <v>771</v>
      </c>
      <c r="M498" s="65">
        <v>362009</v>
      </c>
      <c r="N498" s="65">
        <v>132091</v>
      </c>
      <c r="O498" s="66">
        <v>0.44</v>
      </c>
      <c r="P498" s="65">
        <v>963</v>
      </c>
      <c r="Q498" s="65">
        <v>1030</v>
      </c>
      <c r="R498" s="65">
        <v>997</v>
      </c>
      <c r="S498" s="66">
        <v>1.0449999999999999</v>
      </c>
      <c r="T498" s="66">
        <v>1.7749999999999999</v>
      </c>
      <c r="U498" s="66">
        <v>0.85799999999999998</v>
      </c>
      <c r="V498" s="65">
        <v>279650924</v>
      </c>
      <c r="W498" s="65">
        <v>279109599</v>
      </c>
      <c r="X498" s="65">
        <v>96803161</v>
      </c>
      <c r="Y498" s="65">
        <v>101842210</v>
      </c>
      <c r="Z498" s="65">
        <v>981</v>
      </c>
      <c r="AA498" s="65">
        <v>810</v>
      </c>
      <c r="AB498" s="67">
        <v>0.5494</v>
      </c>
      <c r="AC498" s="65">
        <v>0</v>
      </c>
      <c r="AD498" s="66">
        <v>0.14410000000000001</v>
      </c>
      <c r="AE498" s="66">
        <v>0.77500000000000002</v>
      </c>
      <c r="AF498" s="65">
        <v>811</v>
      </c>
      <c r="AG498" s="65">
        <v>766</v>
      </c>
      <c r="AH498" s="65">
        <v>824</v>
      </c>
      <c r="AI498" s="65">
        <v>338725</v>
      </c>
      <c r="AJ498" s="66">
        <v>0.9</v>
      </c>
      <c r="AK498" s="66">
        <v>0.90200000000000002</v>
      </c>
      <c r="AL498" s="66">
        <v>0.95</v>
      </c>
      <c r="AM498" s="66">
        <v>0.90200000000000002</v>
      </c>
      <c r="AN498" s="66">
        <v>0.94199999999999995</v>
      </c>
      <c r="AO498" s="66">
        <v>0.55900000000000005</v>
      </c>
      <c r="AP498" s="66">
        <v>0.79300000000000004</v>
      </c>
      <c r="AQ498" s="66">
        <v>0.79300000000000004</v>
      </c>
    </row>
    <row r="499" spans="1:43" x14ac:dyDescent="0.2">
      <c r="A499" s="61" t="s">
        <v>1018</v>
      </c>
      <c r="B499" s="58" t="s">
        <v>1019</v>
      </c>
      <c r="C499" s="65">
        <v>379231</v>
      </c>
      <c r="D499" s="65">
        <v>184190</v>
      </c>
      <c r="E499" s="66">
        <v>0.68300000000000005</v>
      </c>
      <c r="F499" s="65">
        <v>14564</v>
      </c>
      <c r="G499" s="65">
        <v>43692</v>
      </c>
      <c r="H499" s="66">
        <v>0.65200000000000002</v>
      </c>
      <c r="I499" s="65">
        <v>11920</v>
      </c>
      <c r="J499" s="66">
        <v>0.89800000000000002</v>
      </c>
      <c r="K499" s="65">
        <v>2152519961</v>
      </c>
      <c r="L499" s="65">
        <v>4663</v>
      </c>
      <c r="M499" s="65">
        <v>461616</v>
      </c>
      <c r="N499" s="65">
        <v>224204</v>
      </c>
      <c r="O499" s="66">
        <v>0.748</v>
      </c>
      <c r="P499" s="65">
        <v>5499</v>
      </c>
      <c r="Q499" s="65">
        <v>5569</v>
      </c>
      <c r="R499" s="65">
        <v>5534</v>
      </c>
      <c r="S499" s="66">
        <v>1.0449999999999999</v>
      </c>
      <c r="T499" s="66">
        <v>1.476</v>
      </c>
      <c r="U499" s="66">
        <v>0.55200000000000005</v>
      </c>
      <c r="V499" s="65">
        <v>2153738227</v>
      </c>
      <c r="W499" s="65">
        <v>2152519961</v>
      </c>
      <c r="X499" s="65">
        <v>993847414</v>
      </c>
      <c r="Y499" s="65">
        <v>1045464854</v>
      </c>
      <c r="Z499" s="65">
        <v>5676</v>
      </c>
      <c r="AA499" s="65">
        <v>4611</v>
      </c>
      <c r="AB499" s="67">
        <v>0.441</v>
      </c>
      <c r="AC499" s="65">
        <v>40</v>
      </c>
      <c r="AD499" s="66">
        <v>0.1242</v>
      </c>
      <c r="AE499" s="66">
        <v>0.47599999999999998</v>
      </c>
      <c r="AF499" s="65">
        <v>4975</v>
      </c>
      <c r="AG499" s="65">
        <v>4801</v>
      </c>
      <c r="AH499" s="65">
        <v>4890</v>
      </c>
      <c r="AI499" s="65">
        <v>440188</v>
      </c>
      <c r="AJ499" s="66">
        <v>0.77100000000000002</v>
      </c>
      <c r="AK499" s="66">
        <v>0.79200000000000004</v>
      </c>
      <c r="AL499" s="66">
        <v>0.89200000000000002</v>
      </c>
      <c r="AM499" s="66">
        <v>0.83099999999999996</v>
      </c>
      <c r="AN499" s="66">
        <v>0.83099999999999996</v>
      </c>
      <c r="AO499" s="66">
        <v>0.68200000000000005</v>
      </c>
      <c r="AP499" s="66">
        <v>0.73099999999999998</v>
      </c>
      <c r="AQ499" s="66">
        <v>0.73099999999999998</v>
      </c>
    </row>
    <row r="500" spans="1:43" x14ac:dyDescent="0.2">
      <c r="A500" s="61" t="s">
        <v>1020</v>
      </c>
      <c r="B500" s="58" t="s">
        <v>1021</v>
      </c>
      <c r="C500" s="65">
        <v>263845</v>
      </c>
      <c r="D500" s="65">
        <v>83733</v>
      </c>
      <c r="E500" s="66">
        <v>0.378</v>
      </c>
      <c r="F500" s="65">
        <v>14247</v>
      </c>
      <c r="G500" s="65">
        <v>42741</v>
      </c>
      <c r="H500" s="66">
        <v>0.80800000000000005</v>
      </c>
      <c r="I500" s="65">
        <v>6102</v>
      </c>
      <c r="J500" s="66">
        <v>0.94399999999999995</v>
      </c>
      <c r="K500" s="65">
        <v>320308204</v>
      </c>
      <c r="L500" s="65">
        <v>988</v>
      </c>
      <c r="M500" s="65">
        <v>324198</v>
      </c>
      <c r="N500" s="65">
        <v>102887</v>
      </c>
      <c r="O500" s="66">
        <v>0.34300000000000003</v>
      </c>
      <c r="P500" s="65">
        <v>1123</v>
      </c>
      <c r="Q500" s="65">
        <v>1174</v>
      </c>
      <c r="R500" s="65">
        <v>1149</v>
      </c>
      <c r="S500" s="66">
        <v>1.0449999999999999</v>
      </c>
      <c r="T500" s="66">
        <v>1.889</v>
      </c>
      <c r="U500" s="66">
        <v>0.9</v>
      </c>
      <c r="V500" s="65">
        <v>322623518</v>
      </c>
      <c r="W500" s="65">
        <v>320308204</v>
      </c>
      <c r="X500" s="65">
        <v>95062934</v>
      </c>
      <c r="Y500" s="65">
        <v>101652896</v>
      </c>
      <c r="Z500" s="65">
        <v>1214</v>
      </c>
      <c r="AA500" s="65">
        <v>946</v>
      </c>
      <c r="AB500" s="67">
        <v>0.59570000000000001</v>
      </c>
      <c r="AC500" s="65">
        <v>2</v>
      </c>
      <c r="AD500" s="66">
        <v>0.16250000000000001</v>
      </c>
      <c r="AE500" s="66">
        <v>0.88900000000000001</v>
      </c>
      <c r="AF500" s="65">
        <v>947</v>
      </c>
      <c r="AG500" s="65">
        <v>911</v>
      </c>
      <c r="AH500" s="65">
        <v>1054</v>
      </c>
      <c r="AI500" s="65">
        <v>303897</v>
      </c>
      <c r="AJ500" s="66">
        <v>0.9</v>
      </c>
      <c r="AK500" s="66">
        <v>0.871</v>
      </c>
      <c r="AL500" s="66">
        <v>0.95</v>
      </c>
      <c r="AM500" s="66">
        <v>0.91400000000000003</v>
      </c>
      <c r="AN500" s="66">
        <v>0.95399999999999996</v>
      </c>
      <c r="AO500" s="66">
        <v>0.54100000000000004</v>
      </c>
      <c r="AP500" s="66">
        <v>0.81399999999999995</v>
      </c>
      <c r="AQ500" s="66">
        <v>0.81399999999999995</v>
      </c>
    </row>
    <row r="501" spans="1:43" x14ac:dyDescent="0.2">
      <c r="A501" s="61" t="s">
        <v>1022</v>
      </c>
      <c r="B501" s="58" t="s">
        <v>1023</v>
      </c>
      <c r="C501" s="65">
        <v>197860</v>
      </c>
      <c r="D501" s="65">
        <v>91339</v>
      </c>
      <c r="E501" s="66">
        <v>0.34499999999999997</v>
      </c>
      <c r="F501" s="65">
        <v>12019</v>
      </c>
      <c r="G501" s="65">
        <v>36057</v>
      </c>
      <c r="H501" s="66">
        <v>0.82499999999999996</v>
      </c>
      <c r="I501" s="65">
        <v>4725</v>
      </c>
      <c r="J501" s="66">
        <v>0.94899999999999995</v>
      </c>
      <c r="K501" s="65">
        <v>386080930</v>
      </c>
      <c r="L501" s="65">
        <v>1568</v>
      </c>
      <c r="M501" s="65">
        <v>246225</v>
      </c>
      <c r="N501" s="65">
        <v>115106</v>
      </c>
      <c r="O501" s="66">
        <v>0.38400000000000001</v>
      </c>
      <c r="P501" s="65">
        <v>1880</v>
      </c>
      <c r="Q501" s="65">
        <v>1884</v>
      </c>
      <c r="R501" s="65">
        <v>1882</v>
      </c>
      <c r="S501" s="66">
        <v>1.0449999999999999</v>
      </c>
      <c r="T501" s="66">
        <v>1.611</v>
      </c>
      <c r="U501" s="66">
        <v>0.9</v>
      </c>
      <c r="V501" s="65">
        <v>381188808</v>
      </c>
      <c r="W501" s="65">
        <v>390973052</v>
      </c>
      <c r="X501" s="65">
        <v>167989446</v>
      </c>
      <c r="Y501" s="65">
        <v>180486600</v>
      </c>
      <c r="Z501" s="65">
        <v>1976</v>
      </c>
      <c r="AA501" s="65">
        <v>1550</v>
      </c>
      <c r="AB501" s="67">
        <v>0.61040000000000005</v>
      </c>
      <c r="AC501" s="65">
        <v>35</v>
      </c>
      <c r="AD501" s="66">
        <v>0.31209999999999999</v>
      </c>
      <c r="AE501" s="66">
        <v>0.61099999999999999</v>
      </c>
      <c r="AF501" s="65">
        <v>1576</v>
      </c>
      <c r="AG501" s="65">
        <v>1577</v>
      </c>
      <c r="AH501" s="65">
        <v>1643</v>
      </c>
      <c r="AI501" s="65">
        <v>237962</v>
      </c>
      <c r="AJ501" s="66">
        <v>0.9</v>
      </c>
      <c r="AK501" s="66">
        <v>0.88800000000000001</v>
      </c>
      <c r="AL501" s="66">
        <v>0.95</v>
      </c>
      <c r="AM501" s="66">
        <v>0.95</v>
      </c>
      <c r="AN501" s="66">
        <v>0.98</v>
      </c>
      <c r="AO501" s="66">
        <v>0.57699999999999996</v>
      </c>
      <c r="AP501" s="66">
        <v>0.85499999999999998</v>
      </c>
      <c r="AQ501" s="66">
        <v>0.85499999999999998</v>
      </c>
    </row>
    <row r="502" spans="1:43" x14ac:dyDescent="0.2">
      <c r="A502" s="61" t="s">
        <v>1024</v>
      </c>
      <c r="B502" s="58" t="s">
        <v>1025</v>
      </c>
      <c r="C502" s="65">
        <v>339278</v>
      </c>
      <c r="D502" s="65">
        <v>118499</v>
      </c>
      <c r="E502" s="66">
        <v>0.51</v>
      </c>
      <c r="F502" s="65">
        <v>14471</v>
      </c>
      <c r="G502" s="65">
        <v>43413</v>
      </c>
      <c r="H502" s="66">
        <v>0.74</v>
      </c>
      <c r="I502" s="65">
        <v>8744</v>
      </c>
      <c r="J502" s="66">
        <v>0.92400000000000004</v>
      </c>
      <c r="K502" s="65">
        <v>164783639</v>
      </c>
      <c r="L502" s="65">
        <v>400</v>
      </c>
      <c r="M502" s="65">
        <v>411959</v>
      </c>
      <c r="N502" s="65">
        <v>145458</v>
      </c>
      <c r="O502" s="66">
        <v>0.48499999999999999</v>
      </c>
      <c r="P502" s="65">
        <v>502</v>
      </c>
      <c r="Q502" s="65">
        <v>516</v>
      </c>
      <c r="R502" s="65">
        <v>509</v>
      </c>
      <c r="S502" s="66">
        <v>1.0449999999999999</v>
      </c>
      <c r="T502" s="66">
        <v>1.698</v>
      </c>
      <c r="U502" s="66">
        <v>0.73099999999999998</v>
      </c>
      <c r="V502" s="65">
        <v>162981540</v>
      </c>
      <c r="W502" s="65">
        <v>166585738</v>
      </c>
      <c r="X502" s="65">
        <v>55182718</v>
      </c>
      <c r="Y502" s="65">
        <v>58183420</v>
      </c>
      <c r="Z502" s="65">
        <v>491</v>
      </c>
      <c r="AA502" s="65">
        <v>464</v>
      </c>
      <c r="AB502" s="67">
        <v>0.40310000000000001</v>
      </c>
      <c r="AC502" s="65">
        <v>10</v>
      </c>
      <c r="AD502" s="66">
        <v>0.1144</v>
      </c>
      <c r="AE502" s="66">
        <v>0.69799999999999995</v>
      </c>
      <c r="AF502" s="65">
        <v>465</v>
      </c>
      <c r="AG502" s="65">
        <v>420</v>
      </c>
      <c r="AH502" s="65">
        <v>430</v>
      </c>
      <c r="AI502" s="65">
        <v>387408</v>
      </c>
      <c r="AJ502" s="66">
        <v>0.9</v>
      </c>
      <c r="AK502" s="66">
        <v>0.84199999999999997</v>
      </c>
      <c r="AL502" s="66">
        <v>0.94199999999999995</v>
      </c>
      <c r="AM502" s="66">
        <v>0.86299999999999999</v>
      </c>
      <c r="AN502" s="66">
        <v>0.86299999999999999</v>
      </c>
      <c r="AO502" s="66">
        <v>0.63400000000000001</v>
      </c>
      <c r="AP502" s="66">
        <v>0.76300000000000001</v>
      </c>
      <c r="AQ502" s="66">
        <v>0.76300000000000001</v>
      </c>
    </row>
    <row r="503" spans="1:43" x14ac:dyDescent="0.2">
      <c r="A503" s="61" t="s">
        <v>1026</v>
      </c>
      <c r="B503" s="58" t="s">
        <v>1027</v>
      </c>
      <c r="C503" s="65">
        <v>438135</v>
      </c>
      <c r="D503" s="65">
        <v>104178</v>
      </c>
      <c r="E503" s="66">
        <v>0.55300000000000005</v>
      </c>
      <c r="F503" s="65">
        <v>13978</v>
      </c>
      <c r="G503" s="65">
        <v>41934</v>
      </c>
      <c r="H503" s="66">
        <v>0.71799999999999997</v>
      </c>
      <c r="I503" s="65">
        <v>7655</v>
      </c>
      <c r="J503" s="66">
        <v>0.91800000000000004</v>
      </c>
      <c r="K503" s="65">
        <v>184893005</v>
      </c>
      <c r="L503" s="65">
        <v>332</v>
      </c>
      <c r="M503" s="65">
        <v>556906</v>
      </c>
      <c r="N503" s="65">
        <v>132420</v>
      </c>
      <c r="O503" s="66">
        <v>0.441</v>
      </c>
      <c r="P503" s="65">
        <v>420</v>
      </c>
      <c r="Q503" s="65">
        <v>385</v>
      </c>
      <c r="R503" s="65">
        <v>420</v>
      </c>
      <c r="S503" s="66">
        <v>1.0449999999999999</v>
      </c>
      <c r="T503" s="66">
        <v>1.92</v>
      </c>
      <c r="U503" s="66">
        <v>0.70099999999999996</v>
      </c>
      <c r="V503" s="65">
        <v>185538580</v>
      </c>
      <c r="W503" s="65">
        <v>184893005</v>
      </c>
      <c r="X503" s="65">
        <v>43090144</v>
      </c>
      <c r="Y503" s="65">
        <v>43963444</v>
      </c>
      <c r="Z503" s="65">
        <v>422</v>
      </c>
      <c r="AA503" s="65">
        <v>365</v>
      </c>
      <c r="AB503" s="67">
        <v>0.56410000000000005</v>
      </c>
      <c r="AC503" s="65">
        <v>0</v>
      </c>
      <c r="AD503" s="66">
        <v>0.2198</v>
      </c>
      <c r="AE503" s="66">
        <v>0.92</v>
      </c>
      <c r="AF503" s="65">
        <v>365</v>
      </c>
      <c r="AG503" s="65">
        <v>341</v>
      </c>
      <c r="AH503" s="65">
        <v>358</v>
      </c>
      <c r="AI503" s="65">
        <v>516460</v>
      </c>
      <c r="AJ503" s="66">
        <v>0.9</v>
      </c>
      <c r="AK503" s="66">
        <v>0.84399999999999997</v>
      </c>
      <c r="AL503" s="66">
        <v>0.94399999999999995</v>
      </c>
      <c r="AM503" s="66">
        <v>0.84399999999999997</v>
      </c>
      <c r="AN503" s="66">
        <v>0.88100000000000001</v>
      </c>
      <c r="AO503" s="66">
        <v>0.42899999999999999</v>
      </c>
      <c r="AP503" s="66">
        <v>0.68400000000000005</v>
      </c>
      <c r="AQ503" s="66">
        <v>0.68400000000000005</v>
      </c>
    </row>
    <row r="504" spans="1:43" x14ac:dyDescent="0.2">
      <c r="A504" s="61" t="s">
        <v>1028</v>
      </c>
      <c r="B504" s="58" t="s">
        <v>1029</v>
      </c>
      <c r="C504" s="65">
        <v>387529</v>
      </c>
      <c r="D504" s="65">
        <v>79464</v>
      </c>
      <c r="E504" s="66">
        <v>0.46100000000000002</v>
      </c>
      <c r="F504" s="65">
        <v>14813</v>
      </c>
      <c r="G504" s="65">
        <v>44439</v>
      </c>
      <c r="H504" s="66">
        <v>0.76500000000000001</v>
      </c>
      <c r="I504" s="65">
        <v>7370</v>
      </c>
      <c r="J504" s="66">
        <v>0.93100000000000005</v>
      </c>
      <c r="K504" s="65">
        <v>198087395</v>
      </c>
      <c r="L504" s="65">
        <v>392</v>
      </c>
      <c r="M504" s="65">
        <v>505324</v>
      </c>
      <c r="N504" s="65">
        <v>103790</v>
      </c>
      <c r="O504" s="66">
        <v>0.34599999999999997</v>
      </c>
      <c r="P504" s="65">
        <v>499</v>
      </c>
      <c r="Q504" s="65">
        <v>485</v>
      </c>
      <c r="R504" s="65">
        <v>499</v>
      </c>
      <c r="S504" s="66">
        <v>1.0449999999999999</v>
      </c>
      <c r="T504" s="66">
        <v>1.9650000000000001</v>
      </c>
      <c r="U504" s="66">
        <v>0.82399999999999995</v>
      </c>
      <c r="V504" s="65">
        <v>197759675</v>
      </c>
      <c r="W504" s="65">
        <v>198415115</v>
      </c>
      <c r="X504" s="65">
        <v>39610121</v>
      </c>
      <c r="Y504" s="65">
        <v>40685796</v>
      </c>
      <c r="Z504" s="65">
        <v>512</v>
      </c>
      <c r="AA504" s="65">
        <v>409</v>
      </c>
      <c r="AB504" s="67">
        <v>0.59240000000000004</v>
      </c>
      <c r="AC504" s="65">
        <v>0</v>
      </c>
      <c r="AD504" s="66">
        <v>0.2258</v>
      </c>
      <c r="AE504" s="66">
        <v>0.96499999999999997</v>
      </c>
      <c r="AF504" s="65">
        <v>410</v>
      </c>
      <c r="AG504" s="65">
        <v>370</v>
      </c>
      <c r="AH504" s="65">
        <v>425</v>
      </c>
      <c r="AI504" s="65">
        <v>466859</v>
      </c>
      <c r="AJ504" s="66">
        <v>0.9</v>
      </c>
      <c r="AK504" s="66">
        <v>0.874</v>
      </c>
      <c r="AL504" s="66">
        <v>0.95</v>
      </c>
      <c r="AM504" s="66">
        <v>0.874</v>
      </c>
      <c r="AN504" s="66">
        <v>0.91200000000000003</v>
      </c>
      <c r="AO504" s="66">
        <v>0.42499999999999999</v>
      </c>
      <c r="AP504" s="66">
        <v>0.71499999999999997</v>
      </c>
      <c r="AQ504" s="66">
        <v>0.71499999999999997</v>
      </c>
    </row>
    <row r="505" spans="1:43" x14ac:dyDescent="0.2">
      <c r="A505" s="61" t="s">
        <v>1030</v>
      </c>
      <c r="B505" s="58" t="s">
        <v>1031</v>
      </c>
      <c r="C505" s="65">
        <v>1695634</v>
      </c>
      <c r="D505" s="65">
        <v>192385</v>
      </c>
      <c r="E505" s="66">
        <v>1.6839999999999999</v>
      </c>
      <c r="F505" s="65">
        <v>19475</v>
      </c>
      <c r="G505" s="65">
        <v>58425</v>
      </c>
      <c r="H505" s="66">
        <v>0.25</v>
      </c>
      <c r="I505" s="65">
        <v>23671</v>
      </c>
      <c r="J505" s="66">
        <v>0.748</v>
      </c>
      <c r="K505" s="65">
        <v>840792532</v>
      </c>
      <c r="L505" s="65">
        <v>403</v>
      </c>
      <c r="M505" s="65">
        <v>2086333</v>
      </c>
      <c r="N505" s="65">
        <v>236782</v>
      </c>
      <c r="O505" s="66">
        <v>0.79</v>
      </c>
      <c r="P505" s="65">
        <v>455</v>
      </c>
      <c r="Q505" s="65">
        <v>503</v>
      </c>
      <c r="R505" s="65">
        <v>479</v>
      </c>
      <c r="S505" s="66">
        <v>1.0449999999999999</v>
      </c>
      <c r="T505" s="66">
        <v>1.895</v>
      </c>
      <c r="U505" s="66">
        <v>0.21099999999999999</v>
      </c>
      <c r="V505" s="65">
        <v>840550117</v>
      </c>
      <c r="W505" s="65">
        <v>841034948</v>
      </c>
      <c r="X505" s="65">
        <v>91664755</v>
      </c>
      <c r="Y505" s="65">
        <v>95423183</v>
      </c>
      <c r="Z505" s="65">
        <v>496</v>
      </c>
      <c r="AA505" s="65">
        <v>401</v>
      </c>
      <c r="AB505" s="67">
        <v>0.57140000000000002</v>
      </c>
      <c r="AC505" s="65">
        <v>0</v>
      </c>
      <c r="AD505" s="66">
        <v>0.1961</v>
      </c>
      <c r="AE505" s="66">
        <v>0.89500000000000002</v>
      </c>
      <c r="AF505" s="65">
        <v>402</v>
      </c>
      <c r="AG505" s="65">
        <v>379</v>
      </c>
      <c r="AH505" s="65">
        <v>432</v>
      </c>
      <c r="AI505" s="65">
        <v>1946840</v>
      </c>
      <c r="AJ505" s="66">
        <v>0.23</v>
      </c>
      <c r="AK505" s="66">
        <v>0.56699999999999995</v>
      </c>
      <c r="AL505" s="66">
        <v>0.66700000000000004</v>
      </c>
      <c r="AM505" s="66">
        <v>0.56699999999999995</v>
      </c>
      <c r="AN505" s="66">
        <v>0.56699999999999995</v>
      </c>
      <c r="AO505" s="66">
        <v>0.23899999999999999</v>
      </c>
      <c r="AP505" s="66">
        <v>0</v>
      </c>
      <c r="AQ505" s="66">
        <v>0.36</v>
      </c>
    </row>
    <row r="506" spans="1:43" x14ac:dyDescent="0.2">
      <c r="A506" s="61" t="s">
        <v>1032</v>
      </c>
      <c r="B506" s="58" t="s">
        <v>1033</v>
      </c>
      <c r="C506" s="65">
        <v>303985</v>
      </c>
      <c r="D506" s="65">
        <v>106665</v>
      </c>
      <c r="E506" s="66">
        <v>0.45800000000000002</v>
      </c>
      <c r="F506" s="65">
        <v>14611</v>
      </c>
      <c r="G506" s="65">
        <v>43833</v>
      </c>
      <c r="H506" s="66">
        <v>0.76700000000000002</v>
      </c>
      <c r="I506" s="65">
        <v>6203</v>
      </c>
      <c r="J506" s="66">
        <v>0.93200000000000005</v>
      </c>
      <c r="K506" s="65">
        <v>464934166</v>
      </c>
      <c r="L506" s="65">
        <v>1291</v>
      </c>
      <c r="M506" s="65">
        <v>360134</v>
      </c>
      <c r="N506" s="65">
        <v>127156</v>
      </c>
      <c r="O506" s="66">
        <v>0.42399999999999999</v>
      </c>
      <c r="P506" s="65">
        <v>1500</v>
      </c>
      <c r="Q506" s="65">
        <v>1458</v>
      </c>
      <c r="R506" s="65">
        <v>1500</v>
      </c>
      <c r="S506" s="66">
        <v>1.0449999999999999</v>
      </c>
      <c r="T506" s="66">
        <v>1.802</v>
      </c>
      <c r="U506" s="66">
        <v>0.78900000000000003</v>
      </c>
      <c r="V506" s="65">
        <v>462034652</v>
      </c>
      <c r="W506" s="65">
        <v>467833681</v>
      </c>
      <c r="X506" s="65">
        <v>161010497</v>
      </c>
      <c r="Y506" s="65">
        <v>164158969</v>
      </c>
      <c r="Z506" s="65">
        <v>1539</v>
      </c>
      <c r="AA506" s="65">
        <v>1265</v>
      </c>
      <c r="AB506" s="67">
        <v>0.56069999999999998</v>
      </c>
      <c r="AC506" s="65">
        <v>1</v>
      </c>
      <c r="AD506" s="66">
        <v>0.16039999999999999</v>
      </c>
      <c r="AE506" s="66">
        <v>0.80200000000000005</v>
      </c>
      <c r="AF506" s="65">
        <v>1272</v>
      </c>
      <c r="AG506" s="65">
        <v>1273</v>
      </c>
      <c r="AH506" s="65">
        <v>1374</v>
      </c>
      <c r="AI506" s="65">
        <v>340490</v>
      </c>
      <c r="AJ506" s="66">
        <v>0.9</v>
      </c>
      <c r="AK506" s="66">
        <v>0.85499999999999998</v>
      </c>
      <c r="AL506" s="66">
        <v>0.95</v>
      </c>
      <c r="AM506" s="66">
        <v>0.89200000000000002</v>
      </c>
      <c r="AN506" s="66">
        <v>0.89200000000000002</v>
      </c>
      <c r="AO506" s="66">
        <v>0.52100000000000002</v>
      </c>
      <c r="AP506" s="66">
        <v>0.79200000000000004</v>
      </c>
      <c r="AQ506" s="66">
        <v>0.79200000000000004</v>
      </c>
    </row>
    <row r="507" spans="1:43" x14ac:dyDescent="0.2">
      <c r="A507" s="61" t="s">
        <v>1034</v>
      </c>
      <c r="B507" s="58" t="s">
        <v>1035</v>
      </c>
      <c r="C507" s="65">
        <v>845148</v>
      </c>
      <c r="D507" s="65">
        <v>361674</v>
      </c>
      <c r="E507" s="66">
        <v>1.4159999999999999</v>
      </c>
      <c r="F507" s="65">
        <v>21665</v>
      </c>
      <c r="G507" s="65">
        <v>64995</v>
      </c>
      <c r="H507" s="66">
        <v>0.27800000000000002</v>
      </c>
      <c r="I507" s="65">
        <v>27116</v>
      </c>
      <c r="J507" s="66">
        <v>0.78800000000000003</v>
      </c>
      <c r="K507" s="65">
        <v>1599778092</v>
      </c>
      <c r="L507" s="65">
        <v>1585</v>
      </c>
      <c r="M507" s="65">
        <v>1009323</v>
      </c>
      <c r="N507" s="65">
        <v>444049</v>
      </c>
      <c r="O507" s="66">
        <v>1.4810000000000001</v>
      </c>
      <c r="P507" s="65">
        <v>1851</v>
      </c>
      <c r="Q507" s="65">
        <v>1841</v>
      </c>
      <c r="R507" s="65">
        <v>1851</v>
      </c>
      <c r="S507" s="66">
        <v>1.425</v>
      </c>
      <c r="T507" s="66">
        <v>1.1180000000000001</v>
      </c>
      <c r="U507" s="66">
        <v>0.27</v>
      </c>
      <c r="V507" s="65">
        <v>1554897881</v>
      </c>
      <c r="W507" s="65">
        <v>1644658304</v>
      </c>
      <c r="X507" s="65">
        <v>594959943</v>
      </c>
      <c r="Y507" s="65">
        <v>703818425</v>
      </c>
      <c r="Z507" s="65">
        <v>1946</v>
      </c>
      <c r="AA507" s="65">
        <v>1573</v>
      </c>
      <c r="AB507" s="67">
        <v>0.11940000000000001</v>
      </c>
      <c r="AC507" s="65">
        <v>58</v>
      </c>
      <c r="AD507" s="66">
        <v>3.3399999999999999E-2</v>
      </c>
      <c r="AE507" s="66">
        <v>0.11799999999999999</v>
      </c>
      <c r="AF507" s="65">
        <v>1633</v>
      </c>
      <c r="AG507" s="65">
        <v>1666</v>
      </c>
      <c r="AH507" s="65">
        <v>1696</v>
      </c>
      <c r="AI507" s="65">
        <v>969727</v>
      </c>
      <c r="AJ507" s="66">
        <v>0.47499999999999998</v>
      </c>
      <c r="AK507" s="66">
        <v>0.46300000000000002</v>
      </c>
      <c r="AL507" s="66">
        <v>0.56299999999999994</v>
      </c>
      <c r="AM507" s="66">
        <v>0.50600000000000001</v>
      </c>
      <c r="AN507" s="66">
        <v>0.50600000000000001</v>
      </c>
      <c r="AO507" s="66">
        <v>0.69299999999999995</v>
      </c>
      <c r="AP507" s="66">
        <v>0.40600000000000003</v>
      </c>
      <c r="AQ507" s="66">
        <v>0.69299999999999995</v>
      </c>
    </row>
    <row r="508" spans="1:43" x14ac:dyDescent="0.2">
      <c r="A508" s="61" t="s">
        <v>1036</v>
      </c>
      <c r="B508" s="58" t="s">
        <v>1037</v>
      </c>
      <c r="C508" s="65">
        <v>604369</v>
      </c>
      <c r="D508" s="65">
        <v>188779</v>
      </c>
      <c r="E508" s="66">
        <v>0.86099999999999999</v>
      </c>
      <c r="F508" s="65">
        <v>19569</v>
      </c>
      <c r="G508" s="65">
        <v>58707</v>
      </c>
      <c r="H508" s="66">
        <v>0.56100000000000005</v>
      </c>
      <c r="I508" s="65">
        <v>19705</v>
      </c>
      <c r="J508" s="66">
        <v>0.871</v>
      </c>
      <c r="K508" s="65">
        <v>2870911785</v>
      </c>
      <c r="L508" s="65">
        <v>3808</v>
      </c>
      <c r="M508" s="65">
        <v>753915</v>
      </c>
      <c r="N508" s="65">
        <v>241576</v>
      </c>
      <c r="O508" s="66">
        <v>0.80600000000000005</v>
      </c>
      <c r="P508" s="65">
        <v>4745</v>
      </c>
      <c r="Q508" s="65">
        <v>4660</v>
      </c>
      <c r="R508" s="65">
        <v>4745</v>
      </c>
      <c r="S508" s="66">
        <v>1.425</v>
      </c>
      <c r="T508" s="66">
        <v>1.3080000000000001</v>
      </c>
      <c r="U508" s="66">
        <v>0.46300000000000002</v>
      </c>
      <c r="V508" s="65">
        <v>2796731695</v>
      </c>
      <c r="W508" s="65">
        <v>2945091875</v>
      </c>
      <c r="X508" s="65">
        <v>845632437</v>
      </c>
      <c r="Y508" s="65">
        <v>919924654</v>
      </c>
      <c r="Z508" s="65">
        <v>4873</v>
      </c>
      <c r="AA508" s="65">
        <v>3778</v>
      </c>
      <c r="AB508" s="67">
        <v>0.36699999999999999</v>
      </c>
      <c r="AC508" s="65">
        <v>175</v>
      </c>
      <c r="AD508" s="66">
        <v>7.1099999999999997E-2</v>
      </c>
      <c r="AE508" s="66">
        <v>0.308</v>
      </c>
      <c r="AF508" s="65">
        <v>3790</v>
      </c>
      <c r="AG508" s="65">
        <v>3965</v>
      </c>
      <c r="AH508" s="65">
        <v>4097</v>
      </c>
      <c r="AI508" s="65">
        <v>718841</v>
      </c>
      <c r="AJ508" s="66">
        <v>0.61399999999999999</v>
      </c>
      <c r="AK508" s="66">
        <v>0.64600000000000002</v>
      </c>
      <c r="AL508" s="66">
        <v>0.746</v>
      </c>
      <c r="AM508" s="66">
        <v>0.66</v>
      </c>
      <c r="AN508" s="66">
        <v>0.66</v>
      </c>
      <c r="AO508" s="66">
        <v>0.68400000000000005</v>
      </c>
      <c r="AP508" s="66">
        <v>0.56000000000000005</v>
      </c>
      <c r="AQ508" s="66">
        <v>0.68400000000000005</v>
      </c>
    </row>
    <row r="509" spans="1:43" x14ac:dyDescent="0.2">
      <c r="A509" s="61" t="s">
        <v>1038</v>
      </c>
      <c r="B509" s="58" t="s">
        <v>1039</v>
      </c>
      <c r="C509" s="65">
        <v>482171</v>
      </c>
      <c r="D509" s="65">
        <v>161631</v>
      </c>
      <c r="E509" s="66">
        <v>0.71099999999999997</v>
      </c>
      <c r="F509" s="65">
        <v>16779</v>
      </c>
      <c r="G509" s="65">
        <v>50337</v>
      </c>
      <c r="H509" s="66">
        <v>0.63800000000000001</v>
      </c>
      <c r="I509" s="65">
        <v>14272</v>
      </c>
      <c r="J509" s="66">
        <v>0.89400000000000002</v>
      </c>
      <c r="K509" s="65">
        <v>2816836436</v>
      </c>
      <c r="L509" s="65">
        <v>4677</v>
      </c>
      <c r="M509" s="65">
        <v>602274</v>
      </c>
      <c r="N509" s="65">
        <v>207249</v>
      </c>
      <c r="O509" s="66">
        <v>0.69099999999999995</v>
      </c>
      <c r="P509" s="65">
        <v>5596</v>
      </c>
      <c r="Q509" s="65">
        <v>5739</v>
      </c>
      <c r="R509" s="65">
        <v>5668</v>
      </c>
      <c r="S509" s="66">
        <v>1.425</v>
      </c>
      <c r="T509" s="66">
        <v>1.272</v>
      </c>
      <c r="U509" s="66">
        <v>0.53800000000000003</v>
      </c>
      <c r="V509" s="65">
        <v>2742093051</v>
      </c>
      <c r="W509" s="65">
        <v>2891579821</v>
      </c>
      <c r="X509" s="65">
        <v>930861591</v>
      </c>
      <c r="Y509" s="65">
        <v>969304720</v>
      </c>
      <c r="Z509" s="65">
        <v>5997</v>
      </c>
      <c r="AA509" s="65">
        <v>4634</v>
      </c>
      <c r="AB509" s="67">
        <v>0.33289999999999997</v>
      </c>
      <c r="AC509" s="65">
        <v>200</v>
      </c>
      <c r="AD509" s="66">
        <v>5.3400000000000003E-2</v>
      </c>
      <c r="AE509" s="66">
        <v>0.27200000000000002</v>
      </c>
      <c r="AF509" s="65">
        <v>4654</v>
      </c>
      <c r="AG509" s="65">
        <v>4943</v>
      </c>
      <c r="AH509" s="65">
        <v>4944</v>
      </c>
      <c r="AI509" s="65">
        <v>584866</v>
      </c>
      <c r="AJ509" s="66">
        <v>0.68799999999999994</v>
      </c>
      <c r="AK509" s="66">
        <v>0.74199999999999999</v>
      </c>
      <c r="AL509" s="66">
        <v>0.84199999999999997</v>
      </c>
      <c r="AM509" s="66">
        <v>0.74199999999999999</v>
      </c>
      <c r="AN509" s="66">
        <v>0.74199999999999999</v>
      </c>
      <c r="AO509" s="66">
        <v>0.65100000000000002</v>
      </c>
      <c r="AP509" s="66">
        <v>0.64200000000000002</v>
      </c>
      <c r="AQ509" s="66">
        <v>0.65100000000000002</v>
      </c>
    </row>
    <row r="510" spans="1:43" x14ac:dyDescent="0.2">
      <c r="A510" s="61" t="s">
        <v>1040</v>
      </c>
      <c r="B510" s="58" t="s">
        <v>1041</v>
      </c>
      <c r="C510" s="65">
        <v>535749</v>
      </c>
      <c r="D510" s="65">
        <v>173056</v>
      </c>
      <c r="E510" s="66">
        <v>0.77500000000000002</v>
      </c>
      <c r="F510" s="65">
        <v>18509</v>
      </c>
      <c r="G510" s="65">
        <v>55527</v>
      </c>
      <c r="H510" s="66">
        <v>0.60499999999999998</v>
      </c>
      <c r="I510" s="65">
        <v>17838</v>
      </c>
      <c r="J510" s="66">
        <v>0.88400000000000001</v>
      </c>
      <c r="K510" s="65">
        <v>3764048176</v>
      </c>
      <c r="L510" s="65">
        <v>5756</v>
      </c>
      <c r="M510" s="65">
        <v>653934</v>
      </c>
      <c r="N510" s="65">
        <v>216952</v>
      </c>
      <c r="O510" s="66">
        <v>0.72299999999999998</v>
      </c>
      <c r="P510" s="65">
        <v>6932</v>
      </c>
      <c r="Q510" s="65">
        <v>7101</v>
      </c>
      <c r="R510" s="65">
        <v>7017</v>
      </c>
      <c r="S510" s="66">
        <v>1.425</v>
      </c>
      <c r="T510" s="66">
        <v>1.298</v>
      </c>
      <c r="U510" s="66">
        <v>0.497</v>
      </c>
      <c r="V510" s="65">
        <v>3662124746</v>
      </c>
      <c r="W510" s="65">
        <v>3865971607</v>
      </c>
      <c r="X510" s="65">
        <v>1196022745</v>
      </c>
      <c r="Y510" s="65">
        <v>1248776251</v>
      </c>
      <c r="Z510" s="65">
        <v>7216</v>
      </c>
      <c r="AA510" s="65">
        <v>5727</v>
      </c>
      <c r="AB510" s="67">
        <v>0.34389999999999998</v>
      </c>
      <c r="AC510" s="65">
        <v>390</v>
      </c>
      <c r="AD510" s="66">
        <v>6.3100000000000003E-2</v>
      </c>
      <c r="AE510" s="66">
        <v>0.29799999999999999</v>
      </c>
      <c r="AF510" s="65">
        <v>5797</v>
      </c>
      <c r="AG510" s="65">
        <v>5969</v>
      </c>
      <c r="AH510" s="65">
        <v>6185</v>
      </c>
      <c r="AI510" s="65">
        <v>625056</v>
      </c>
      <c r="AJ510" s="66">
        <v>0.66500000000000004</v>
      </c>
      <c r="AK510" s="66">
        <v>0.69299999999999995</v>
      </c>
      <c r="AL510" s="66">
        <v>0.79300000000000004</v>
      </c>
      <c r="AM510" s="66">
        <v>0.71699999999999997</v>
      </c>
      <c r="AN510" s="66">
        <v>0.71699999999999997</v>
      </c>
      <c r="AO510" s="66">
        <v>0.69699999999999995</v>
      </c>
      <c r="AP510" s="66">
        <v>0.61699999999999999</v>
      </c>
      <c r="AQ510" s="66">
        <v>0.69699999999999995</v>
      </c>
    </row>
    <row r="511" spans="1:43" x14ac:dyDescent="0.2">
      <c r="A511" s="61" t="s">
        <v>1042</v>
      </c>
      <c r="B511" s="58" t="s">
        <v>1043</v>
      </c>
      <c r="C511" s="65">
        <v>411155</v>
      </c>
      <c r="D511" s="65">
        <v>120225</v>
      </c>
      <c r="E511" s="66">
        <v>0.56799999999999995</v>
      </c>
      <c r="F511" s="65">
        <v>16001</v>
      </c>
      <c r="G511" s="65">
        <v>48003</v>
      </c>
      <c r="H511" s="66">
        <v>0.71099999999999997</v>
      </c>
      <c r="I511" s="65">
        <v>12201</v>
      </c>
      <c r="J511" s="66">
        <v>0.91500000000000004</v>
      </c>
      <c r="K511" s="65">
        <v>2637943374</v>
      </c>
      <c r="L511" s="65">
        <v>5154</v>
      </c>
      <c r="M511" s="65">
        <v>511824</v>
      </c>
      <c r="N511" s="65">
        <v>153722</v>
      </c>
      <c r="O511" s="66">
        <v>0.51200000000000001</v>
      </c>
      <c r="P511" s="65">
        <v>6366</v>
      </c>
      <c r="Q511" s="65">
        <v>6356</v>
      </c>
      <c r="R511" s="65">
        <v>6366</v>
      </c>
      <c r="S511" s="66">
        <v>1.425</v>
      </c>
      <c r="T511" s="66">
        <v>1.6259999999999999</v>
      </c>
      <c r="U511" s="66">
        <v>0.69699999999999995</v>
      </c>
      <c r="V511" s="65">
        <v>2566372373</v>
      </c>
      <c r="W511" s="65">
        <v>2709514375</v>
      </c>
      <c r="X511" s="65">
        <v>749990504</v>
      </c>
      <c r="Y511" s="65">
        <v>792283993</v>
      </c>
      <c r="Z511" s="65">
        <v>6590</v>
      </c>
      <c r="AA511" s="65">
        <v>5195</v>
      </c>
      <c r="AB511" s="67">
        <v>0.7006</v>
      </c>
      <c r="AC511" s="65">
        <v>900</v>
      </c>
      <c r="AD511" s="66">
        <v>0.12939999999999999</v>
      </c>
      <c r="AE511" s="66">
        <v>0.626</v>
      </c>
      <c r="AF511" s="65">
        <v>5220</v>
      </c>
      <c r="AG511" s="65">
        <v>5575</v>
      </c>
      <c r="AH511" s="65">
        <v>5482</v>
      </c>
      <c r="AI511" s="65">
        <v>494256</v>
      </c>
      <c r="AJ511" s="66">
        <v>0.84799999999999998</v>
      </c>
      <c r="AK511" s="66">
        <v>0.69799999999999995</v>
      </c>
      <c r="AL511" s="66">
        <v>0.79800000000000004</v>
      </c>
      <c r="AM511" s="66">
        <v>0.79800000000000004</v>
      </c>
      <c r="AN511" s="66">
        <v>0.83199999999999996</v>
      </c>
      <c r="AO511" s="66">
        <v>0.66</v>
      </c>
      <c r="AP511" s="66">
        <v>0.69799999999999995</v>
      </c>
      <c r="AQ511" s="66">
        <v>0.69799999999999995</v>
      </c>
    </row>
    <row r="512" spans="1:43" x14ac:dyDescent="0.2">
      <c r="A512" s="61" t="s">
        <v>1044</v>
      </c>
      <c r="B512" s="58" t="s">
        <v>1045</v>
      </c>
      <c r="C512" s="65">
        <v>683887</v>
      </c>
      <c r="D512" s="65">
        <v>206084</v>
      </c>
      <c r="E512" s="66">
        <v>0.95799999999999996</v>
      </c>
      <c r="F512" s="65">
        <v>19743</v>
      </c>
      <c r="G512" s="65">
        <v>59229</v>
      </c>
      <c r="H512" s="66">
        <v>0.51200000000000001</v>
      </c>
      <c r="I512" s="65">
        <v>19516</v>
      </c>
      <c r="J512" s="66">
        <v>0.85699999999999998</v>
      </c>
      <c r="K512" s="65">
        <v>2393609593</v>
      </c>
      <c r="L512" s="65">
        <v>2983</v>
      </c>
      <c r="M512" s="65">
        <v>802416</v>
      </c>
      <c r="N512" s="65">
        <v>258106</v>
      </c>
      <c r="O512" s="66">
        <v>0.86099999999999999</v>
      </c>
      <c r="P512" s="65">
        <v>3623</v>
      </c>
      <c r="Q512" s="65">
        <v>3585</v>
      </c>
      <c r="R512" s="65">
        <v>3623</v>
      </c>
      <c r="S512" s="66">
        <v>1.425</v>
      </c>
      <c r="T512" s="66">
        <v>1.7150000000000001</v>
      </c>
      <c r="U512" s="66">
        <v>0.45200000000000001</v>
      </c>
      <c r="V512" s="65">
        <v>2232214390</v>
      </c>
      <c r="W512" s="65">
        <v>2555004797</v>
      </c>
      <c r="X512" s="65">
        <v>717983337</v>
      </c>
      <c r="Y512" s="65">
        <v>769931163</v>
      </c>
      <c r="Z512" s="65">
        <v>3736</v>
      </c>
      <c r="AA512" s="65">
        <v>3076</v>
      </c>
      <c r="AB512" s="67">
        <v>0.79010000000000002</v>
      </c>
      <c r="AC512" s="65">
        <v>700</v>
      </c>
      <c r="AD512" s="66">
        <v>0.13550000000000001</v>
      </c>
      <c r="AE512" s="66">
        <v>0.71499999999999997</v>
      </c>
      <c r="AF512" s="65">
        <v>3307</v>
      </c>
      <c r="AG512" s="65">
        <v>3801</v>
      </c>
      <c r="AH512" s="65">
        <v>3076</v>
      </c>
      <c r="AI512" s="65">
        <v>830625</v>
      </c>
      <c r="AJ512" s="66">
        <v>0.59399999999999997</v>
      </c>
      <c r="AK512" s="66">
        <v>0.53</v>
      </c>
      <c r="AL512" s="66">
        <v>0.63</v>
      </c>
      <c r="AM512" s="66">
        <v>0.59199999999999997</v>
      </c>
      <c r="AN512" s="66">
        <v>0.61599999999999999</v>
      </c>
      <c r="AO512" s="66">
        <v>0.66200000000000003</v>
      </c>
      <c r="AP512" s="66">
        <v>0.49199999999999999</v>
      </c>
      <c r="AQ512" s="66">
        <v>0.66200000000000003</v>
      </c>
    </row>
    <row r="513" spans="1:43" x14ac:dyDescent="0.2">
      <c r="A513" s="61" t="s">
        <v>1046</v>
      </c>
      <c r="B513" s="58" t="s">
        <v>1047</v>
      </c>
      <c r="C513" s="65">
        <v>582483</v>
      </c>
      <c r="D513" s="65">
        <v>156103</v>
      </c>
      <c r="E513" s="66">
        <v>0.77400000000000002</v>
      </c>
      <c r="F513" s="65">
        <v>18465</v>
      </c>
      <c r="G513" s="65">
        <v>55395</v>
      </c>
      <c r="H513" s="66">
        <v>0.60599999999999998</v>
      </c>
      <c r="I513" s="65">
        <v>18617</v>
      </c>
      <c r="J513" s="66">
        <v>0.88400000000000001</v>
      </c>
      <c r="K513" s="65">
        <v>2936961003</v>
      </c>
      <c r="L513" s="65">
        <v>4013</v>
      </c>
      <c r="M513" s="65">
        <v>731861</v>
      </c>
      <c r="N513" s="65">
        <v>201459</v>
      </c>
      <c r="O513" s="66">
        <v>0.67200000000000004</v>
      </c>
      <c r="P513" s="65">
        <v>4756</v>
      </c>
      <c r="Q513" s="65">
        <v>4861</v>
      </c>
      <c r="R513" s="65">
        <v>4809</v>
      </c>
      <c r="S513" s="66">
        <v>1.425</v>
      </c>
      <c r="T513" s="66">
        <v>1.375</v>
      </c>
      <c r="U513" s="66">
        <v>0.499</v>
      </c>
      <c r="V513" s="65">
        <v>2857237542</v>
      </c>
      <c r="W513" s="65">
        <v>3016684464</v>
      </c>
      <c r="X513" s="65">
        <v>774899695</v>
      </c>
      <c r="Y513" s="65">
        <v>808458269</v>
      </c>
      <c r="Z513" s="65">
        <v>5179</v>
      </c>
      <c r="AA513" s="65">
        <v>3913</v>
      </c>
      <c r="AB513" s="67">
        <v>0.44769999999999999</v>
      </c>
      <c r="AC513" s="65">
        <v>327</v>
      </c>
      <c r="AD513" s="66">
        <v>6.5100000000000005E-2</v>
      </c>
      <c r="AE513" s="66">
        <v>0.375</v>
      </c>
      <c r="AF513" s="65">
        <v>4091</v>
      </c>
      <c r="AG513" s="65">
        <v>4113</v>
      </c>
      <c r="AH513" s="65">
        <v>4277</v>
      </c>
      <c r="AI513" s="65">
        <v>705327</v>
      </c>
      <c r="AJ513" s="66">
        <v>0.63700000000000001</v>
      </c>
      <c r="AK513" s="66">
        <v>0.627</v>
      </c>
      <c r="AL513" s="66">
        <v>0.72699999999999998</v>
      </c>
      <c r="AM513" s="66">
        <v>0.66900000000000004</v>
      </c>
      <c r="AN513" s="66">
        <v>0.66900000000000004</v>
      </c>
      <c r="AO513" s="66">
        <v>0.67</v>
      </c>
      <c r="AP513" s="66">
        <v>0.56899999999999995</v>
      </c>
      <c r="AQ513" s="66">
        <v>0.67</v>
      </c>
    </row>
    <row r="514" spans="1:43" x14ac:dyDescent="0.2">
      <c r="A514" s="61" t="s">
        <v>1048</v>
      </c>
      <c r="B514" s="58" t="s">
        <v>1049</v>
      </c>
      <c r="C514" s="65">
        <v>172600</v>
      </c>
      <c r="D514" s="65">
        <v>60264</v>
      </c>
      <c r="E514" s="66">
        <v>0.25900000000000001</v>
      </c>
      <c r="F514" s="65">
        <v>17784</v>
      </c>
      <c r="G514" s="65">
        <v>53352</v>
      </c>
      <c r="H514" s="66">
        <v>0.86799999999999999</v>
      </c>
      <c r="I514" s="65">
        <v>8492</v>
      </c>
      <c r="J514" s="66">
        <v>0.96199999999999997</v>
      </c>
      <c r="K514" s="65">
        <v>577398875</v>
      </c>
      <c r="L514" s="65">
        <v>2685</v>
      </c>
      <c r="M514" s="65">
        <v>215046</v>
      </c>
      <c r="N514" s="65">
        <v>77636</v>
      </c>
      <c r="O514" s="66">
        <v>0.25900000000000001</v>
      </c>
      <c r="P514" s="65">
        <v>3316</v>
      </c>
      <c r="Q514" s="65">
        <v>3521</v>
      </c>
      <c r="R514" s="65">
        <v>3419</v>
      </c>
      <c r="S514" s="66">
        <v>1.425</v>
      </c>
      <c r="T514" s="66">
        <v>1.8169999999999999</v>
      </c>
      <c r="U514" s="66">
        <v>0.9</v>
      </c>
      <c r="V514" s="65">
        <v>557772126</v>
      </c>
      <c r="W514" s="65">
        <v>597025625</v>
      </c>
      <c r="X514" s="65">
        <v>195600930</v>
      </c>
      <c r="Y514" s="65">
        <v>208453548</v>
      </c>
      <c r="Z514" s="65">
        <v>3459</v>
      </c>
      <c r="AA514" s="65">
        <v>2779</v>
      </c>
      <c r="AB514" s="67">
        <v>0.78939999999999999</v>
      </c>
      <c r="AC514" s="65">
        <v>1025</v>
      </c>
      <c r="AD514" s="66">
        <v>0.18459999999999999</v>
      </c>
      <c r="AE514" s="66">
        <v>0.81699999999999995</v>
      </c>
      <c r="AF514" s="65">
        <v>2782</v>
      </c>
      <c r="AG514" s="65">
        <v>2951</v>
      </c>
      <c r="AH514" s="65">
        <v>2648</v>
      </c>
      <c r="AI514" s="65">
        <v>225462</v>
      </c>
      <c r="AJ514" s="66">
        <v>0.9</v>
      </c>
      <c r="AK514" s="66">
        <v>0.86599999999999999</v>
      </c>
      <c r="AL514" s="66">
        <v>0.95</v>
      </c>
      <c r="AM514" s="66">
        <v>0.95</v>
      </c>
      <c r="AN514" s="66">
        <v>0.98</v>
      </c>
      <c r="AO514" s="66">
        <v>0.79800000000000004</v>
      </c>
      <c r="AP514" s="66">
        <v>0.86299999999999999</v>
      </c>
      <c r="AQ514" s="66">
        <v>0.86299999999999999</v>
      </c>
    </row>
    <row r="515" spans="1:43" x14ac:dyDescent="0.2">
      <c r="A515" s="61" t="s">
        <v>1050</v>
      </c>
      <c r="B515" s="58" t="s">
        <v>1051</v>
      </c>
      <c r="C515" s="65">
        <v>874872</v>
      </c>
      <c r="D515" s="65">
        <v>512132</v>
      </c>
      <c r="E515" s="66">
        <v>1.766</v>
      </c>
      <c r="F515" s="65">
        <v>23427</v>
      </c>
      <c r="G515" s="65">
        <v>70281</v>
      </c>
      <c r="H515" s="66">
        <v>0.25</v>
      </c>
      <c r="I515" s="65">
        <v>27339</v>
      </c>
      <c r="J515" s="66">
        <v>0.73599999999999999</v>
      </c>
      <c r="K515" s="65">
        <v>6255318820</v>
      </c>
      <c r="L515" s="65">
        <v>5894</v>
      </c>
      <c r="M515" s="65">
        <v>1061302</v>
      </c>
      <c r="N515" s="65">
        <v>624656</v>
      </c>
      <c r="O515" s="66">
        <v>2.0840000000000001</v>
      </c>
      <c r="P515" s="65">
        <v>6781</v>
      </c>
      <c r="Q515" s="65">
        <v>6914</v>
      </c>
      <c r="R515" s="65">
        <v>6848</v>
      </c>
      <c r="S515" s="66">
        <v>1.425</v>
      </c>
      <c r="T515" s="66">
        <v>1.0720000000000001</v>
      </c>
      <c r="U515" s="66">
        <v>0.20200000000000001</v>
      </c>
      <c r="V515" s="65">
        <v>6221178328</v>
      </c>
      <c r="W515" s="65">
        <v>6289459312</v>
      </c>
      <c r="X515" s="65">
        <v>3337822426</v>
      </c>
      <c r="Y515" s="65">
        <v>3681722511</v>
      </c>
      <c r="Z515" s="65">
        <v>7189</v>
      </c>
      <c r="AA515" s="65">
        <v>5834</v>
      </c>
      <c r="AB515" s="67">
        <v>7.8100000000000003E-2</v>
      </c>
      <c r="AC515" s="65">
        <v>60</v>
      </c>
      <c r="AD515" s="66">
        <v>2.5899999999999999E-2</v>
      </c>
      <c r="AE515" s="66">
        <v>7.1999999999999995E-2</v>
      </c>
      <c r="AF515" s="65">
        <v>6420</v>
      </c>
      <c r="AG515" s="65">
        <v>6057</v>
      </c>
      <c r="AH515" s="65">
        <v>6390</v>
      </c>
      <c r="AI515" s="65">
        <v>984265</v>
      </c>
      <c r="AJ515" s="66">
        <v>0.46700000000000003</v>
      </c>
      <c r="AK515" s="66">
        <v>0.66</v>
      </c>
      <c r="AL515" s="66">
        <v>0.76</v>
      </c>
      <c r="AM515" s="66">
        <v>0.66</v>
      </c>
      <c r="AN515" s="66">
        <v>0.66</v>
      </c>
      <c r="AO515" s="66">
        <v>0.68400000000000005</v>
      </c>
      <c r="AP515" s="66">
        <v>0.39800000000000002</v>
      </c>
      <c r="AQ515" s="66">
        <v>0.68400000000000005</v>
      </c>
    </row>
    <row r="516" spans="1:43" x14ac:dyDescent="0.2">
      <c r="A516" s="61" t="s">
        <v>1052</v>
      </c>
      <c r="B516" s="58" t="s">
        <v>1053</v>
      </c>
      <c r="C516" s="65">
        <v>522816</v>
      </c>
      <c r="D516" s="65">
        <v>160537</v>
      </c>
      <c r="E516" s="66">
        <v>0.73799999999999999</v>
      </c>
      <c r="F516" s="65">
        <v>16175</v>
      </c>
      <c r="G516" s="65">
        <v>48525</v>
      </c>
      <c r="H516" s="66">
        <v>0.624</v>
      </c>
      <c r="I516" s="65">
        <v>15448</v>
      </c>
      <c r="J516" s="66">
        <v>0.89</v>
      </c>
      <c r="K516" s="65">
        <v>2397500851</v>
      </c>
      <c r="L516" s="65">
        <v>3728</v>
      </c>
      <c r="M516" s="65">
        <v>643106</v>
      </c>
      <c r="N516" s="65">
        <v>198862</v>
      </c>
      <c r="O516" s="66">
        <v>0.66300000000000003</v>
      </c>
      <c r="P516" s="65">
        <v>4393</v>
      </c>
      <c r="Q516" s="65">
        <v>4475</v>
      </c>
      <c r="R516" s="65">
        <v>4434</v>
      </c>
      <c r="S516" s="66">
        <v>1.425</v>
      </c>
      <c r="T516" s="66">
        <v>1.2270000000000001</v>
      </c>
      <c r="U516" s="66">
        <v>0.51700000000000002</v>
      </c>
      <c r="V516" s="65">
        <v>2380636813</v>
      </c>
      <c r="W516" s="65">
        <v>2414364889</v>
      </c>
      <c r="X516" s="65">
        <v>703666842</v>
      </c>
      <c r="Y516" s="65">
        <v>741360241</v>
      </c>
      <c r="Z516" s="65">
        <v>4618</v>
      </c>
      <c r="AA516" s="65">
        <v>3723</v>
      </c>
      <c r="AB516" s="67">
        <v>0.25290000000000001</v>
      </c>
      <c r="AC516" s="65">
        <v>261</v>
      </c>
      <c r="AD516" s="66">
        <v>4.2200000000000001E-2</v>
      </c>
      <c r="AE516" s="66">
        <v>0.22700000000000001</v>
      </c>
      <c r="AF516" s="65">
        <v>3733</v>
      </c>
      <c r="AG516" s="65">
        <v>3790</v>
      </c>
      <c r="AH516" s="65">
        <v>3942</v>
      </c>
      <c r="AI516" s="65">
        <v>612472</v>
      </c>
      <c r="AJ516" s="66">
        <v>0.67200000000000004</v>
      </c>
      <c r="AK516" s="66">
        <v>0.74299999999999999</v>
      </c>
      <c r="AL516" s="66">
        <v>0.84299999999999997</v>
      </c>
      <c r="AM516" s="66">
        <v>0.74299999999999999</v>
      </c>
      <c r="AN516" s="66">
        <v>0.74299999999999999</v>
      </c>
      <c r="AO516" s="66">
        <v>0.66300000000000003</v>
      </c>
      <c r="AP516" s="66">
        <v>0.626</v>
      </c>
      <c r="AQ516" s="66">
        <v>0.66300000000000003</v>
      </c>
    </row>
    <row r="517" spans="1:43" x14ac:dyDescent="0.2">
      <c r="A517" s="61" t="s">
        <v>1054</v>
      </c>
      <c r="B517" s="58" t="s">
        <v>1055</v>
      </c>
      <c r="C517" s="65">
        <v>592122</v>
      </c>
      <c r="D517" s="65">
        <v>176483</v>
      </c>
      <c r="E517" s="66">
        <v>0.82499999999999996</v>
      </c>
      <c r="F517" s="65">
        <v>15212</v>
      </c>
      <c r="G517" s="65">
        <v>45636</v>
      </c>
      <c r="H517" s="66">
        <v>0.57999999999999996</v>
      </c>
      <c r="I517" s="65">
        <v>15333</v>
      </c>
      <c r="J517" s="66">
        <v>0.877</v>
      </c>
      <c r="K517" s="65">
        <v>9467559115</v>
      </c>
      <c r="L517" s="65">
        <v>12675</v>
      </c>
      <c r="M517" s="65">
        <v>746947</v>
      </c>
      <c r="N517" s="65">
        <v>225508</v>
      </c>
      <c r="O517" s="66">
        <v>0.752</v>
      </c>
      <c r="P517" s="65">
        <v>14968</v>
      </c>
      <c r="Q517" s="65">
        <v>15301</v>
      </c>
      <c r="R517" s="65">
        <v>15135</v>
      </c>
      <c r="S517" s="66">
        <v>1.425</v>
      </c>
      <c r="T517" s="66">
        <v>1.206</v>
      </c>
      <c r="U517" s="66">
        <v>0.47099999999999997</v>
      </c>
      <c r="V517" s="65">
        <v>9345102159</v>
      </c>
      <c r="W517" s="65">
        <v>9590016072</v>
      </c>
      <c r="X517" s="65">
        <v>2751002989</v>
      </c>
      <c r="Y517" s="65">
        <v>2858325770</v>
      </c>
      <c r="Z517" s="65">
        <v>16196</v>
      </c>
      <c r="AA517" s="65">
        <v>12450</v>
      </c>
      <c r="AB517" s="67">
        <v>0.2457</v>
      </c>
      <c r="AC517" s="65">
        <v>464</v>
      </c>
      <c r="AD517" s="66">
        <v>4.2500000000000003E-2</v>
      </c>
      <c r="AE517" s="66">
        <v>0.20599999999999999</v>
      </c>
      <c r="AF517" s="65">
        <v>12498</v>
      </c>
      <c r="AG517" s="65">
        <v>12818</v>
      </c>
      <c r="AH517" s="65">
        <v>13640</v>
      </c>
      <c r="AI517" s="65">
        <v>703080</v>
      </c>
      <c r="AJ517" s="66">
        <v>0.622</v>
      </c>
      <c r="AK517" s="66">
        <v>0.76600000000000001</v>
      </c>
      <c r="AL517" s="66">
        <v>0.86599999999999999</v>
      </c>
      <c r="AM517" s="66">
        <v>0.76600000000000001</v>
      </c>
      <c r="AN517" s="66">
        <v>0.76600000000000001</v>
      </c>
      <c r="AO517" s="66">
        <v>0.59799999999999998</v>
      </c>
      <c r="AP517" s="66">
        <v>0.56999999999999995</v>
      </c>
      <c r="AQ517" s="66">
        <v>0.59799999999999998</v>
      </c>
    </row>
    <row r="518" spans="1:43" x14ac:dyDescent="0.2">
      <c r="A518" s="61" t="s">
        <v>1056</v>
      </c>
      <c r="B518" s="58" t="s">
        <v>1057</v>
      </c>
      <c r="C518" s="65">
        <v>2013170</v>
      </c>
      <c r="D518" s="65">
        <v>565435</v>
      </c>
      <c r="E518" s="66">
        <v>2.7330000000000001</v>
      </c>
      <c r="F518" s="65">
        <v>27192</v>
      </c>
      <c r="G518" s="65">
        <v>81576</v>
      </c>
      <c r="H518" s="66">
        <v>0.25</v>
      </c>
      <c r="I518" s="65">
        <v>36389</v>
      </c>
      <c r="J518" s="66">
        <v>0.59099999999999997</v>
      </c>
      <c r="K518" s="65">
        <v>2650651821</v>
      </c>
      <c r="L518" s="65">
        <v>1035</v>
      </c>
      <c r="M518" s="65">
        <v>2561016</v>
      </c>
      <c r="N518" s="65">
        <v>723866</v>
      </c>
      <c r="O518" s="66">
        <v>2.415</v>
      </c>
      <c r="P518" s="65">
        <v>1235</v>
      </c>
      <c r="Q518" s="65">
        <v>1246</v>
      </c>
      <c r="R518" s="65">
        <v>1241</v>
      </c>
      <c r="S518" s="66">
        <v>1.425</v>
      </c>
      <c r="T518" s="66">
        <v>1.121</v>
      </c>
      <c r="U518" s="66">
        <v>2.5999999999999999E-2</v>
      </c>
      <c r="V518" s="65">
        <v>2633852198</v>
      </c>
      <c r="W518" s="65">
        <v>2667451444</v>
      </c>
      <c r="X518" s="65">
        <v>719044892</v>
      </c>
      <c r="Y518" s="65">
        <v>749201766</v>
      </c>
      <c r="Z518" s="65">
        <v>1325</v>
      </c>
      <c r="AA518" s="65">
        <v>1031</v>
      </c>
      <c r="AB518" s="67">
        <v>0.1082</v>
      </c>
      <c r="AC518" s="65">
        <v>47</v>
      </c>
      <c r="AD518" s="66">
        <v>4.0300000000000002E-2</v>
      </c>
      <c r="AE518" s="66">
        <v>0.121</v>
      </c>
      <c r="AF518" s="65">
        <v>1101</v>
      </c>
      <c r="AG518" s="65">
        <v>1078</v>
      </c>
      <c r="AH518" s="65">
        <v>1131</v>
      </c>
      <c r="AI518" s="65">
        <v>2358489</v>
      </c>
      <c r="AJ518" s="66">
        <v>6.5000000000000002E-2</v>
      </c>
      <c r="AK518" s="66">
        <v>0.22500000000000001</v>
      </c>
      <c r="AL518" s="66">
        <v>0.32500000000000001</v>
      </c>
      <c r="AM518" s="66">
        <v>0.22500000000000001</v>
      </c>
      <c r="AN518" s="66">
        <v>0.22500000000000001</v>
      </c>
      <c r="AO518" s="66">
        <v>0.42099999999999999</v>
      </c>
      <c r="AP518" s="66">
        <v>0</v>
      </c>
      <c r="AQ518" s="66">
        <v>0.42099999999999999</v>
      </c>
    </row>
    <row r="519" spans="1:43" x14ac:dyDescent="0.2">
      <c r="A519" s="61" t="s">
        <v>1058</v>
      </c>
      <c r="B519" s="58" t="s">
        <v>1059</v>
      </c>
      <c r="C519" s="65">
        <v>616697</v>
      </c>
      <c r="D519" s="65">
        <v>232067</v>
      </c>
      <c r="E519" s="66">
        <v>0.96499999999999997</v>
      </c>
      <c r="F519" s="65">
        <v>18265</v>
      </c>
      <c r="G519" s="65">
        <v>54795</v>
      </c>
      <c r="H519" s="66">
        <v>0.50800000000000001</v>
      </c>
      <c r="I519" s="65">
        <v>18647</v>
      </c>
      <c r="J519" s="66">
        <v>0.85599999999999998</v>
      </c>
      <c r="K519" s="65">
        <v>1698600904</v>
      </c>
      <c r="L519" s="65">
        <v>2331</v>
      </c>
      <c r="M519" s="65">
        <v>728700</v>
      </c>
      <c r="N519" s="65">
        <v>275673</v>
      </c>
      <c r="O519" s="66">
        <v>0.91900000000000004</v>
      </c>
      <c r="P519" s="65">
        <v>2538</v>
      </c>
      <c r="Q519" s="65">
        <v>2596</v>
      </c>
      <c r="R519" s="65">
        <v>2567</v>
      </c>
      <c r="S519" s="66">
        <v>1.425</v>
      </c>
      <c r="T519" s="66">
        <v>1.0860000000000001</v>
      </c>
      <c r="U519" s="66">
        <v>0.41399999999999998</v>
      </c>
      <c r="V519" s="65">
        <v>1689567253</v>
      </c>
      <c r="W519" s="65">
        <v>1707634556</v>
      </c>
      <c r="X519" s="65">
        <v>621369694</v>
      </c>
      <c r="Y519" s="65">
        <v>642595267</v>
      </c>
      <c r="Z519" s="65">
        <v>2769</v>
      </c>
      <c r="AA519" s="65">
        <v>2183</v>
      </c>
      <c r="AB519" s="67">
        <v>7.8E-2</v>
      </c>
      <c r="AC519" s="65">
        <v>17</v>
      </c>
      <c r="AD519" s="66">
        <v>4.7800000000000002E-2</v>
      </c>
      <c r="AE519" s="66">
        <v>8.5999999999999993E-2</v>
      </c>
      <c r="AF519" s="65">
        <v>2189</v>
      </c>
      <c r="AG519" s="65">
        <v>2243</v>
      </c>
      <c r="AH519" s="65">
        <v>2498</v>
      </c>
      <c r="AI519" s="65">
        <v>683600</v>
      </c>
      <c r="AJ519" s="66">
        <v>0.63300000000000001</v>
      </c>
      <c r="AK519" s="66">
        <v>0.78100000000000003</v>
      </c>
      <c r="AL519" s="66">
        <v>0.88100000000000001</v>
      </c>
      <c r="AM519" s="66">
        <v>0.78100000000000003</v>
      </c>
      <c r="AN519" s="66">
        <v>0.78100000000000003</v>
      </c>
      <c r="AO519" s="66">
        <v>0.66700000000000004</v>
      </c>
      <c r="AP519" s="66">
        <v>0.58199999999999996</v>
      </c>
      <c r="AQ519" s="66">
        <v>0.66700000000000004</v>
      </c>
    </row>
    <row r="520" spans="1:43" x14ac:dyDescent="0.2">
      <c r="A520" s="61" t="s">
        <v>1060</v>
      </c>
      <c r="B520" s="58" t="s">
        <v>1061</v>
      </c>
      <c r="C520" s="65">
        <v>575505</v>
      </c>
      <c r="D520" s="65">
        <v>204386</v>
      </c>
      <c r="E520" s="66">
        <v>0.873</v>
      </c>
      <c r="F520" s="65">
        <v>17771</v>
      </c>
      <c r="G520" s="65">
        <v>53313</v>
      </c>
      <c r="H520" s="66">
        <v>0.55500000000000005</v>
      </c>
      <c r="I520" s="65">
        <v>18527</v>
      </c>
      <c r="J520" s="66">
        <v>0.87</v>
      </c>
      <c r="K520" s="65">
        <v>1893381315</v>
      </c>
      <c r="L520" s="65">
        <v>2591</v>
      </c>
      <c r="M520" s="65">
        <v>730753</v>
      </c>
      <c r="N520" s="65">
        <v>261340</v>
      </c>
      <c r="O520" s="66">
        <v>0.872</v>
      </c>
      <c r="P520" s="65">
        <v>3021</v>
      </c>
      <c r="Q520" s="65">
        <v>3092</v>
      </c>
      <c r="R520" s="65">
        <v>3057</v>
      </c>
      <c r="S520" s="66">
        <v>1.425</v>
      </c>
      <c r="T520" s="66">
        <v>1.133</v>
      </c>
      <c r="U520" s="66">
        <v>0.45100000000000001</v>
      </c>
      <c r="V520" s="65">
        <v>1880113297</v>
      </c>
      <c r="W520" s="65">
        <v>1906649333</v>
      </c>
      <c r="X520" s="65">
        <v>650016225</v>
      </c>
      <c r="Y520" s="65">
        <v>677133409</v>
      </c>
      <c r="Z520" s="65">
        <v>3313</v>
      </c>
      <c r="AA520" s="65">
        <v>2515</v>
      </c>
      <c r="AB520" s="67">
        <v>0.12520000000000001</v>
      </c>
      <c r="AC520" s="65">
        <v>52</v>
      </c>
      <c r="AD520" s="66">
        <v>6.3399999999999998E-2</v>
      </c>
      <c r="AE520" s="66">
        <v>0.13300000000000001</v>
      </c>
      <c r="AF520" s="65">
        <v>2517</v>
      </c>
      <c r="AG520" s="65">
        <v>2604</v>
      </c>
      <c r="AH520" s="65">
        <v>2796</v>
      </c>
      <c r="AI520" s="65">
        <v>681920</v>
      </c>
      <c r="AJ520" s="66">
        <v>0.63400000000000001</v>
      </c>
      <c r="AK520" s="66">
        <v>0.72399999999999998</v>
      </c>
      <c r="AL520" s="66">
        <v>0.82399999999999995</v>
      </c>
      <c r="AM520" s="66">
        <v>0.72399999999999998</v>
      </c>
      <c r="AN520" s="66">
        <v>0.72399999999999998</v>
      </c>
      <c r="AO520" s="66">
        <v>0.67500000000000004</v>
      </c>
      <c r="AP520" s="66">
        <v>0.58299999999999996</v>
      </c>
      <c r="AQ520" s="66">
        <v>0.67500000000000004</v>
      </c>
    </row>
    <row r="521" spans="1:43" x14ac:dyDescent="0.2">
      <c r="A521" s="61" t="s">
        <v>1062</v>
      </c>
      <c r="B521" s="58" t="s">
        <v>1063</v>
      </c>
      <c r="C521" s="65">
        <v>489527</v>
      </c>
      <c r="D521" s="65">
        <v>160671</v>
      </c>
      <c r="E521" s="66">
        <v>0.71399999999999997</v>
      </c>
      <c r="F521" s="65">
        <v>17906</v>
      </c>
      <c r="G521" s="65">
        <v>53718</v>
      </c>
      <c r="H521" s="66">
        <v>0.63600000000000001</v>
      </c>
      <c r="I521" s="65">
        <v>17339</v>
      </c>
      <c r="J521" s="66">
        <v>0.89300000000000002</v>
      </c>
      <c r="K521" s="65">
        <v>1901133746</v>
      </c>
      <c r="L521" s="65">
        <v>3056</v>
      </c>
      <c r="M521" s="65">
        <v>622098</v>
      </c>
      <c r="N521" s="65">
        <v>205466</v>
      </c>
      <c r="O521" s="66">
        <v>0.68500000000000005</v>
      </c>
      <c r="P521" s="65">
        <v>3659</v>
      </c>
      <c r="Q521" s="65">
        <v>3682</v>
      </c>
      <c r="R521" s="65">
        <v>3671</v>
      </c>
      <c r="S521" s="66">
        <v>1.425</v>
      </c>
      <c r="T521" s="66">
        <v>1.2789999999999999</v>
      </c>
      <c r="U521" s="66">
        <v>0.54</v>
      </c>
      <c r="V521" s="65">
        <v>1889195714</v>
      </c>
      <c r="W521" s="65">
        <v>1913071778</v>
      </c>
      <c r="X521" s="65">
        <v>561576300</v>
      </c>
      <c r="Y521" s="65">
        <v>627904515</v>
      </c>
      <c r="Z521" s="65">
        <v>3908</v>
      </c>
      <c r="AA521" s="65">
        <v>2943</v>
      </c>
      <c r="AB521" s="67">
        <v>0.30969999999999998</v>
      </c>
      <c r="AC521" s="65">
        <v>120</v>
      </c>
      <c r="AD521" s="66">
        <v>8.8400000000000006E-2</v>
      </c>
      <c r="AE521" s="66">
        <v>0.27900000000000003</v>
      </c>
      <c r="AF521" s="65">
        <v>2945</v>
      </c>
      <c r="AG521" s="65">
        <v>2989</v>
      </c>
      <c r="AH521" s="65">
        <v>3258</v>
      </c>
      <c r="AI521" s="65">
        <v>587192</v>
      </c>
      <c r="AJ521" s="66">
        <v>0.68700000000000006</v>
      </c>
      <c r="AK521" s="66">
        <v>0.70199999999999996</v>
      </c>
      <c r="AL521" s="66">
        <v>0.80200000000000005</v>
      </c>
      <c r="AM521" s="66">
        <v>0.74099999999999999</v>
      </c>
      <c r="AN521" s="66">
        <v>0.74099999999999999</v>
      </c>
      <c r="AO521" s="66">
        <v>0.70899999999999996</v>
      </c>
      <c r="AP521" s="66">
        <v>0.64100000000000001</v>
      </c>
      <c r="AQ521" s="66">
        <v>0.70899999999999996</v>
      </c>
    </row>
    <row r="522" spans="1:43" x14ac:dyDescent="0.2">
      <c r="A522" s="61" t="s">
        <v>1064</v>
      </c>
      <c r="B522" s="58" t="s">
        <v>1065</v>
      </c>
      <c r="C522" s="65">
        <v>509486</v>
      </c>
      <c r="D522" s="65">
        <v>165166</v>
      </c>
      <c r="E522" s="66">
        <v>0.73799999999999999</v>
      </c>
      <c r="F522" s="65">
        <v>17752</v>
      </c>
      <c r="G522" s="65">
        <v>53256</v>
      </c>
      <c r="H522" s="66">
        <v>0.624</v>
      </c>
      <c r="I522" s="65">
        <v>15588</v>
      </c>
      <c r="J522" s="66">
        <v>0.89</v>
      </c>
      <c r="K522" s="65">
        <v>5777359290</v>
      </c>
      <c r="L522" s="65">
        <v>9096</v>
      </c>
      <c r="M522" s="65">
        <v>635153</v>
      </c>
      <c r="N522" s="65">
        <v>207438</v>
      </c>
      <c r="O522" s="66">
        <v>0.69199999999999995</v>
      </c>
      <c r="P522" s="65">
        <v>10874</v>
      </c>
      <c r="Q522" s="65">
        <v>10864</v>
      </c>
      <c r="R522" s="65">
        <v>10874</v>
      </c>
      <c r="S522" s="66">
        <v>1.425</v>
      </c>
      <c r="T522" s="66">
        <v>1.2709999999999999</v>
      </c>
      <c r="U522" s="66">
        <v>0.51700000000000002</v>
      </c>
      <c r="V522" s="65">
        <v>5734347692</v>
      </c>
      <c r="W522" s="65">
        <v>5820370889</v>
      </c>
      <c r="X522" s="65">
        <v>1800505820</v>
      </c>
      <c r="Y522" s="65">
        <v>1886859908</v>
      </c>
      <c r="Z522" s="65">
        <v>11424</v>
      </c>
      <c r="AA522" s="65">
        <v>9145</v>
      </c>
      <c r="AB522" s="67">
        <v>0.32019999999999998</v>
      </c>
      <c r="AC522" s="65">
        <v>630</v>
      </c>
      <c r="AD522" s="66">
        <v>4.4699999999999997E-2</v>
      </c>
      <c r="AE522" s="66">
        <v>0.27100000000000002</v>
      </c>
      <c r="AF522" s="65">
        <v>9290</v>
      </c>
      <c r="AG522" s="65">
        <v>9516</v>
      </c>
      <c r="AH522" s="65">
        <v>9675</v>
      </c>
      <c r="AI522" s="65">
        <v>601588</v>
      </c>
      <c r="AJ522" s="66">
        <v>0.67800000000000005</v>
      </c>
      <c r="AK522" s="66">
        <v>0.77300000000000002</v>
      </c>
      <c r="AL522" s="66">
        <v>0.873</v>
      </c>
      <c r="AM522" s="66">
        <v>0.77300000000000002</v>
      </c>
      <c r="AN522" s="66">
        <v>0.77300000000000002</v>
      </c>
      <c r="AO522" s="66">
        <v>0.67400000000000004</v>
      </c>
      <c r="AP522" s="66">
        <v>0.63200000000000001</v>
      </c>
      <c r="AQ522" s="66">
        <v>0.67400000000000004</v>
      </c>
    </row>
    <row r="523" spans="1:43" x14ac:dyDescent="0.2">
      <c r="A523" s="61" t="s">
        <v>1066</v>
      </c>
      <c r="B523" s="58" t="s">
        <v>1067</v>
      </c>
      <c r="C523" s="65">
        <v>480480</v>
      </c>
      <c r="D523" s="65">
        <v>154699</v>
      </c>
      <c r="E523" s="66">
        <v>0.69499999999999995</v>
      </c>
      <c r="F523" s="65">
        <v>16547</v>
      </c>
      <c r="G523" s="65">
        <v>49641</v>
      </c>
      <c r="H523" s="66">
        <v>0.64600000000000002</v>
      </c>
      <c r="I523" s="65">
        <v>15671</v>
      </c>
      <c r="J523" s="66">
        <v>0.89600000000000002</v>
      </c>
      <c r="K523" s="65">
        <v>5686215332</v>
      </c>
      <c r="L523" s="65">
        <v>9300</v>
      </c>
      <c r="M523" s="65">
        <v>611421</v>
      </c>
      <c r="N523" s="65">
        <v>198663</v>
      </c>
      <c r="O523" s="66">
        <v>0.66200000000000003</v>
      </c>
      <c r="P523" s="65">
        <v>11177</v>
      </c>
      <c r="Q523" s="65">
        <v>11602</v>
      </c>
      <c r="R523" s="65">
        <v>11390</v>
      </c>
      <c r="S523" s="66">
        <v>1.425</v>
      </c>
      <c r="T523" s="66">
        <v>1.4079999999999999</v>
      </c>
      <c r="U523" s="66">
        <v>0.54500000000000004</v>
      </c>
      <c r="V523" s="65">
        <v>5634050220</v>
      </c>
      <c r="W523" s="65">
        <v>5738380444</v>
      </c>
      <c r="X523" s="65">
        <v>1769217177</v>
      </c>
      <c r="Y523" s="65">
        <v>1847575143</v>
      </c>
      <c r="Z523" s="65">
        <v>11943</v>
      </c>
      <c r="AA523" s="65">
        <v>9244</v>
      </c>
      <c r="AB523" s="67">
        <v>0.50170000000000003</v>
      </c>
      <c r="AC523" s="65">
        <v>565</v>
      </c>
      <c r="AD523" s="66">
        <v>7.9100000000000004E-2</v>
      </c>
      <c r="AE523" s="66">
        <v>0.40799999999999997</v>
      </c>
      <c r="AF523" s="65">
        <v>9189</v>
      </c>
      <c r="AG523" s="65">
        <v>9527</v>
      </c>
      <c r="AH523" s="65">
        <v>9815</v>
      </c>
      <c r="AI523" s="65">
        <v>584654</v>
      </c>
      <c r="AJ523" s="66">
        <v>0.70199999999999996</v>
      </c>
      <c r="AK523" s="66">
        <v>0.67800000000000005</v>
      </c>
      <c r="AL523" s="66">
        <v>0.77800000000000002</v>
      </c>
      <c r="AM523" s="66">
        <v>0.74199999999999999</v>
      </c>
      <c r="AN523" s="66">
        <v>0.74199999999999999</v>
      </c>
      <c r="AO523" s="66">
        <v>0.68400000000000005</v>
      </c>
      <c r="AP523" s="66">
        <v>0.64200000000000002</v>
      </c>
      <c r="AQ523" s="66">
        <v>0.68400000000000005</v>
      </c>
    </row>
    <row r="524" spans="1:43" x14ac:dyDescent="0.2">
      <c r="A524" s="61" t="s">
        <v>1068</v>
      </c>
      <c r="B524" s="58" t="s">
        <v>1069</v>
      </c>
      <c r="C524" s="65">
        <v>503783</v>
      </c>
      <c r="D524" s="65">
        <v>167357</v>
      </c>
      <c r="E524" s="66">
        <v>0.73899999999999999</v>
      </c>
      <c r="F524" s="65">
        <v>16324</v>
      </c>
      <c r="G524" s="65">
        <v>48972</v>
      </c>
      <c r="H524" s="66">
        <v>0.624</v>
      </c>
      <c r="I524" s="65">
        <v>15475</v>
      </c>
      <c r="J524" s="66">
        <v>0.89</v>
      </c>
      <c r="K524" s="65">
        <v>4771835000</v>
      </c>
      <c r="L524" s="65">
        <v>7467</v>
      </c>
      <c r="M524" s="65">
        <v>639056</v>
      </c>
      <c r="N524" s="65">
        <v>212295</v>
      </c>
      <c r="O524" s="66">
        <v>0.70799999999999996</v>
      </c>
      <c r="P524" s="65">
        <v>8785</v>
      </c>
      <c r="Q524" s="65">
        <v>9008</v>
      </c>
      <c r="R524" s="65">
        <v>8897</v>
      </c>
      <c r="S524" s="66">
        <v>1.425</v>
      </c>
      <c r="T524" s="66">
        <v>1.4419999999999999</v>
      </c>
      <c r="U524" s="66">
        <v>0.50900000000000001</v>
      </c>
      <c r="V524" s="65">
        <v>4775844615</v>
      </c>
      <c r="W524" s="65">
        <v>4771835000</v>
      </c>
      <c r="X524" s="65">
        <v>1649170423</v>
      </c>
      <c r="Y524" s="65">
        <v>1585213038</v>
      </c>
      <c r="Z524" s="65">
        <v>9472</v>
      </c>
      <c r="AA524" s="65">
        <v>7485</v>
      </c>
      <c r="AB524" s="67">
        <v>0.51849999999999996</v>
      </c>
      <c r="AC524" s="65">
        <v>1027</v>
      </c>
      <c r="AD524" s="66">
        <v>5.6099999999999997E-2</v>
      </c>
      <c r="AE524" s="66">
        <v>0.442</v>
      </c>
      <c r="AF524" s="65">
        <v>7673</v>
      </c>
      <c r="AG524" s="65">
        <v>7713</v>
      </c>
      <c r="AH524" s="65">
        <v>7896</v>
      </c>
      <c r="AI524" s="65">
        <v>604335</v>
      </c>
      <c r="AJ524" s="66">
        <v>0.67700000000000005</v>
      </c>
      <c r="AK524" s="66">
        <v>0.73299999999999998</v>
      </c>
      <c r="AL524" s="66">
        <v>0.83299999999999996</v>
      </c>
      <c r="AM524" s="66">
        <v>0.73299999999999998</v>
      </c>
      <c r="AN524" s="66">
        <v>0.73299999999999998</v>
      </c>
      <c r="AO524" s="66">
        <v>0.67100000000000004</v>
      </c>
      <c r="AP524" s="66">
        <v>0.63</v>
      </c>
      <c r="AQ524" s="66">
        <v>0.67100000000000004</v>
      </c>
    </row>
    <row r="525" spans="1:43" x14ac:dyDescent="0.2">
      <c r="A525" s="61" t="s">
        <v>1070</v>
      </c>
      <c r="B525" s="58" t="s">
        <v>1071</v>
      </c>
      <c r="C525" s="65">
        <v>348763</v>
      </c>
      <c r="D525" s="65">
        <v>111489</v>
      </c>
      <c r="E525" s="66">
        <v>0.502</v>
      </c>
      <c r="F525" s="65">
        <v>17390</v>
      </c>
      <c r="G525" s="65">
        <v>52170</v>
      </c>
      <c r="H525" s="66">
        <v>0.74399999999999999</v>
      </c>
      <c r="I525" s="65">
        <v>11139</v>
      </c>
      <c r="J525" s="66">
        <v>0.92500000000000004</v>
      </c>
      <c r="K525" s="65">
        <v>3629148117</v>
      </c>
      <c r="L525" s="65">
        <v>8410</v>
      </c>
      <c r="M525" s="65">
        <v>431527</v>
      </c>
      <c r="N525" s="65">
        <v>138612</v>
      </c>
      <c r="O525" s="66">
        <v>0.46200000000000002</v>
      </c>
      <c r="P525" s="65">
        <v>10486</v>
      </c>
      <c r="Q525" s="65">
        <v>10606</v>
      </c>
      <c r="R525" s="65">
        <v>10546</v>
      </c>
      <c r="S525" s="66">
        <v>1.425</v>
      </c>
      <c r="T525" s="66">
        <v>1.5740000000000001</v>
      </c>
      <c r="U525" s="66">
        <v>0.77400000000000002</v>
      </c>
      <c r="V525" s="65">
        <v>3611628901</v>
      </c>
      <c r="W525" s="65">
        <v>3646667333</v>
      </c>
      <c r="X525" s="65">
        <v>1107369059</v>
      </c>
      <c r="Y525" s="65">
        <v>1165731114</v>
      </c>
      <c r="Z525" s="65">
        <v>10456</v>
      </c>
      <c r="AA525" s="65">
        <v>9096</v>
      </c>
      <c r="AB525" s="67">
        <v>0.65269999999999995</v>
      </c>
      <c r="AC525" s="65">
        <v>825</v>
      </c>
      <c r="AD525" s="66">
        <v>0.16089999999999999</v>
      </c>
      <c r="AE525" s="66">
        <v>0.57399999999999995</v>
      </c>
      <c r="AF525" s="65">
        <v>9035</v>
      </c>
      <c r="AG525" s="65">
        <v>9280</v>
      </c>
      <c r="AH525" s="65">
        <v>8672</v>
      </c>
      <c r="AI525" s="65">
        <v>420510</v>
      </c>
      <c r="AJ525" s="66">
        <v>0.9</v>
      </c>
      <c r="AK525" s="66">
        <v>0.84199999999999997</v>
      </c>
      <c r="AL525" s="66">
        <v>0.94199999999999995</v>
      </c>
      <c r="AM525" s="66">
        <v>0.84299999999999997</v>
      </c>
      <c r="AN525" s="66">
        <v>0.88</v>
      </c>
      <c r="AO525" s="66">
        <v>0.71299999999999997</v>
      </c>
      <c r="AP525" s="66">
        <v>0.74299999999999999</v>
      </c>
      <c r="AQ525" s="66">
        <v>0.74299999999999999</v>
      </c>
    </row>
    <row r="526" spans="1:43" x14ac:dyDescent="0.2">
      <c r="A526" s="61" t="s">
        <v>1072</v>
      </c>
      <c r="B526" s="58" t="s">
        <v>1073</v>
      </c>
      <c r="C526" s="65">
        <v>491571</v>
      </c>
      <c r="D526" s="65">
        <v>158081</v>
      </c>
      <c r="E526" s="66">
        <v>0.71</v>
      </c>
      <c r="F526" s="65">
        <v>17999</v>
      </c>
      <c r="G526" s="65">
        <v>53997</v>
      </c>
      <c r="H526" s="66">
        <v>0.63800000000000001</v>
      </c>
      <c r="I526" s="65">
        <v>16850</v>
      </c>
      <c r="J526" s="66">
        <v>0.89400000000000002</v>
      </c>
      <c r="K526" s="65">
        <v>919047637</v>
      </c>
      <c r="L526" s="65">
        <v>1436</v>
      </c>
      <c r="M526" s="65">
        <v>640005</v>
      </c>
      <c r="N526" s="65">
        <v>207289</v>
      </c>
      <c r="O526" s="66">
        <v>0.69099999999999995</v>
      </c>
      <c r="P526" s="65">
        <v>1916</v>
      </c>
      <c r="Q526" s="65">
        <v>1913</v>
      </c>
      <c r="R526" s="65">
        <v>1916</v>
      </c>
      <c r="S526" s="66">
        <v>1.425</v>
      </c>
      <c r="T526" s="66">
        <v>1.28</v>
      </c>
      <c r="U526" s="66">
        <v>0.53800000000000003</v>
      </c>
      <c r="V526" s="65">
        <v>912465275</v>
      </c>
      <c r="W526" s="65">
        <v>925630000</v>
      </c>
      <c r="X526" s="65">
        <v>275824646</v>
      </c>
      <c r="Y526" s="65">
        <v>297667588</v>
      </c>
      <c r="Z526" s="65">
        <v>1883</v>
      </c>
      <c r="AA526" s="65">
        <v>1528</v>
      </c>
      <c r="AB526" s="67">
        <v>0.23980000000000001</v>
      </c>
      <c r="AC526" s="65">
        <v>137</v>
      </c>
      <c r="AD526" s="66">
        <v>0.1207</v>
      </c>
      <c r="AE526" s="66">
        <v>0.28000000000000003</v>
      </c>
      <c r="AF526" s="65">
        <v>1715</v>
      </c>
      <c r="AG526" s="65">
        <v>1466</v>
      </c>
      <c r="AH526" s="65">
        <v>1539</v>
      </c>
      <c r="AI526" s="65">
        <v>601448</v>
      </c>
      <c r="AJ526" s="66">
        <v>0.68899999999999995</v>
      </c>
      <c r="AK526" s="66">
        <v>0.68200000000000005</v>
      </c>
      <c r="AL526" s="66">
        <v>0.78200000000000003</v>
      </c>
      <c r="AM526" s="66">
        <v>0.73199999999999998</v>
      </c>
      <c r="AN526" s="66">
        <v>0.73199999999999998</v>
      </c>
      <c r="AO526" s="66">
        <v>0.69</v>
      </c>
      <c r="AP526" s="66">
        <v>0.63200000000000001</v>
      </c>
      <c r="AQ526" s="66">
        <v>0.69</v>
      </c>
    </row>
    <row r="527" spans="1:43" x14ac:dyDescent="0.2">
      <c r="A527" s="61" t="s">
        <v>1074</v>
      </c>
      <c r="B527" s="58" t="s">
        <v>1075</v>
      </c>
      <c r="C527" s="65">
        <v>636961</v>
      </c>
      <c r="D527" s="65">
        <v>248472</v>
      </c>
      <c r="E527" s="66">
        <v>1.0149999999999999</v>
      </c>
      <c r="F527" s="65">
        <v>18008</v>
      </c>
      <c r="G527" s="65">
        <v>54024</v>
      </c>
      <c r="H527" s="66">
        <v>0.48299999999999998</v>
      </c>
      <c r="I527" s="65">
        <v>19759</v>
      </c>
      <c r="J527" s="66">
        <v>0.84799999999999998</v>
      </c>
      <c r="K527" s="65">
        <v>832103084</v>
      </c>
      <c r="L527" s="65">
        <v>1101</v>
      </c>
      <c r="M527" s="65">
        <v>755770</v>
      </c>
      <c r="N527" s="65">
        <v>296993</v>
      </c>
      <c r="O527" s="66">
        <v>0.99</v>
      </c>
      <c r="P527" s="65">
        <v>804</v>
      </c>
      <c r="Q527" s="65">
        <v>852</v>
      </c>
      <c r="R527" s="65">
        <v>828</v>
      </c>
      <c r="S527" s="66">
        <v>1.425</v>
      </c>
      <c r="T527" s="66">
        <v>1.1379999999999999</v>
      </c>
      <c r="U527" s="66">
        <v>0.40899999999999997</v>
      </c>
      <c r="V527" s="65">
        <v>825964835</v>
      </c>
      <c r="W527" s="65">
        <v>838241333</v>
      </c>
      <c r="X527" s="65">
        <v>270057177</v>
      </c>
      <c r="Y527" s="65">
        <v>326989426</v>
      </c>
      <c r="Z527" s="65">
        <v>1316</v>
      </c>
      <c r="AA527" s="65">
        <v>698</v>
      </c>
      <c r="AB527" s="67">
        <v>0.159</v>
      </c>
      <c r="AC527" s="65">
        <v>28</v>
      </c>
      <c r="AD527" s="66">
        <v>2.1600000000000001E-2</v>
      </c>
      <c r="AE527" s="66">
        <v>0.13800000000000001</v>
      </c>
      <c r="AF527" s="65">
        <v>697</v>
      </c>
      <c r="AG527" s="65">
        <v>1093</v>
      </c>
      <c r="AH527" s="65">
        <v>1202</v>
      </c>
      <c r="AI527" s="65">
        <v>697372</v>
      </c>
      <c r="AJ527" s="66">
        <v>0.625</v>
      </c>
      <c r="AK527" s="66">
        <v>0.66900000000000004</v>
      </c>
      <c r="AL527" s="66">
        <v>0.76900000000000002</v>
      </c>
      <c r="AM527" s="66">
        <v>0.67400000000000004</v>
      </c>
      <c r="AN527" s="66">
        <v>0.67400000000000004</v>
      </c>
      <c r="AO527" s="66">
        <v>0.68300000000000005</v>
      </c>
      <c r="AP527" s="66">
        <v>0.57399999999999995</v>
      </c>
      <c r="AQ527" s="66">
        <v>0.68300000000000005</v>
      </c>
    </row>
    <row r="528" spans="1:43" x14ac:dyDescent="0.2">
      <c r="A528" s="61" t="s">
        <v>1076</v>
      </c>
      <c r="B528" s="58" t="s">
        <v>1077</v>
      </c>
      <c r="C528" s="65">
        <v>575038</v>
      </c>
      <c r="D528" s="65">
        <v>174808</v>
      </c>
      <c r="E528" s="66">
        <v>0.80800000000000005</v>
      </c>
      <c r="F528" s="65">
        <v>20653</v>
      </c>
      <c r="G528" s="65">
        <v>61959</v>
      </c>
      <c r="H528" s="66">
        <v>0.58799999999999997</v>
      </c>
      <c r="I528" s="65">
        <v>14937</v>
      </c>
      <c r="J528" s="66">
        <v>0.879</v>
      </c>
      <c r="K528" s="65">
        <v>2881960398</v>
      </c>
      <c r="L528" s="65">
        <v>4081</v>
      </c>
      <c r="M528" s="65">
        <v>706189</v>
      </c>
      <c r="N528" s="65">
        <v>216486</v>
      </c>
      <c r="O528" s="66">
        <v>0.72199999999999998</v>
      </c>
      <c r="P528" s="65">
        <v>4873</v>
      </c>
      <c r="Q528" s="65">
        <v>4955</v>
      </c>
      <c r="R528" s="65">
        <v>4914</v>
      </c>
      <c r="S528" s="66">
        <v>1.425</v>
      </c>
      <c r="T528" s="66">
        <v>1.5389999999999999</v>
      </c>
      <c r="U528" s="66">
        <v>0.47899999999999998</v>
      </c>
      <c r="V528" s="65">
        <v>2857678352</v>
      </c>
      <c r="W528" s="65">
        <v>2906242444</v>
      </c>
      <c r="X528" s="65">
        <v>824218447</v>
      </c>
      <c r="Y528" s="65">
        <v>883482854</v>
      </c>
      <c r="Z528" s="65">
        <v>5054</v>
      </c>
      <c r="AA528" s="65">
        <v>4162</v>
      </c>
      <c r="AB528" s="67">
        <v>0.57310000000000005</v>
      </c>
      <c r="AC528" s="65">
        <v>505</v>
      </c>
      <c r="AD528" s="66">
        <v>0.1633</v>
      </c>
      <c r="AE528" s="66">
        <v>0.53900000000000003</v>
      </c>
      <c r="AF528" s="65">
        <v>4205</v>
      </c>
      <c r="AG528" s="65">
        <v>4441</v>
      </c>
      <c r="AH528" s="65">
        <v>4269</v>
      </c>
      <c r="AI528" s="65">
        <v>680778</v>
      </c>
      <c r="AJ528" s="66">
        <v>0.63400000000000001</v>
      </c>
      <c r="AK528" s="66">
        <v>0.76200000000000001</v>
      </c>
      <c r="AL528" s="66">
        <v>0.86199999999999999</v>
      </c>
      <c r="AM528" s="66">
        <v>0.76200000000000001</v>
      </c>
      <c r="AN528" s="66">
        <v>0.76200000000000001</v>
      </c>
      <c r="AO528" s="66">
        <v>0.627</v>
      </c>
      <c r="AP528" s="66">
        <v>0.58299999999999996</v>
      </c>
      <c r="AQ528" s="66">
        <v>0.627</v>
      </c>
    </row>
    <row r="529" spans="1:43" x14ac:dyDescent="0.2">
      <c r="A529" s="61" t="s">
        <v>1078</v>
      </c>
      <c r="B529" s="58" t="s">
        <v>1079</v>
      </c>
      <c r="C529" s="65">
        <v>10073560</v>
      </c>
      <c r="D529" s="65">
        <v>532265</v>
      </c>
      <c r="E529" s="66">
        <v>8.6880000000000006</v>
      </c>
      <c r="F529" s="65">
        <v>25417</v>
      </c>
      <c r="G529" s="65">
        <v>76251</v>
      </c>
      <c r="H529" s="66">
        <v>0.25</v>
      </c>
      <c r="I529" s="65">
        <v>40010</v>
      </c>
      <c r="J529" s="66">
        <v>0.5</v>
      </c>
      <c r="K529" s="65">
        <v>16307140117</v>
      </c>
      <c r="L529" s="65">
        <v>1269</v>
      </c>
      <c r="M529" s="65">
        <v>12850386</v>
      </c>
      <c r="N529" s="65">
        <v>691651</v>
      </c>
      <c r="O529" s="66">
        <v>2.3069999999999999</v>
      </c>
      <c r="P529" s="65">
        <v>2082</v>
      </c>
      <c r="Q529" s="65">
        <v>2249</v>
      </c>
      <c r="R529" s="65">
        <v>2166</v>
      </c>
      <c r="S529" s="66">
        <v>1.425</v>
      </c>
      <c r="T529" s="66">
        <v>1.508</v>
      </c>
      <c r="U529" s="66">
        <v>0</v>
      </c>
      <c r="V529" s="65">
        <v>16002978305</v>
      </c>
      <c r="W529" s="65">
        <v>16611301930</v>
      </c>
      <c r="X529" s="65">
        <v>874039242</v>
      </c>
      <c r="Y529" s="65">
        <v>877705324</v>
      </c>
      <c r="Z529" s="65">
        <v>1649</v>
      </c>
      <c r="AA529" s="65">
        <v>1809</v>
      </c>
      <c r="AB529" s="67">
        <v>0.51829999999999998</v>
      </c>
      <c r="AC529" s="65">
        <v>337</v>
      </c>
      <c r="AD529" s="66">
        <v>0.12</v>
      </c>
      <c r="AE529" s="66">
        <v>0.50800000000000001</v>
      </c>
      <c r="AF529" s="65">
        <v>1809</v>
      </c>
      <c r="AG529" s="65">
        <v>1374</v>
      </c>
      <c r="AH529" s="65">
        <v>1380</v>
      </c>
      <c r="AI529" s="65">
        <v>12037175</v>
      </c>
      <c r="AJ529" s="66">
        <v>6.5000000000000002E-2</v>
      </c>
      <c r="AK529" s="66">
        <v>0</v>
      </c>
      <c r="AL529" s="66">
        <v>0.1</v>
      </c>
      <c r="AM529" s="66">
        <v>0.1</v>
      </c>
      <c r="AN529" s="66">
        <v>0.1</v>
      </c>
      <c r="AO529" s="66">
        <v>0</v>
      </c>
      <c r="AP529" s="66">
        <v>0</v>
      </c>
      <c r="AQ529" s="66">
        <v>0.36</v>
      </c>
    </row>
    <row r="530" spans="1:43" x14ac:dyDescent="0.2">
      <c r="A530" s="61" t="s">
        <v>1080</v>
      </c>
      <c r="B530" s="58" t="s">
        <v>1081</v>
      </c>
      <c r="C530" s="65">
        <v>34941959</v>
      </c>
      <c r="D530" s="65">
        <v>1343017</v>
      </c>
      <c r="E530" s="66">
        <v>29.042999999999999</v>
      </c>
      <c r="F530" s="65">
        <v>94894</v>
      </c>
      <c r="G530" s="65">
        <v>284682</v>
      </c>
      <c r="H530" s="66">
        <v>0.25</v>
      </c>
      <c r="I530" s="65">
        <v>80845</v>
      </c>
      <c r="J530" s="66">
        <v>0.5</v>
      </c>
      <c r="K530" s="65">
        <v>5304509723</v>
      </c>
      <c r="L530" s="65">
        <v>126</v>
      </c>
      <c r="M530" s="65">
        <v>42099283</v>
      </c>
      <c r="N530" s="65">
        <v>1652124</v>
      </c>
      <c r="O530" s="66">
        <v>5.5119999999999996</v>
      </c>
      <c r="P530" s="65">
        <v>76</v>
      </c>
      <c r="Q530" s="65">
        <v>61</v>
      </c>
      <c r="R530" s="65">
        <v>76</v>
      </c>
      <c r="S530" s="66">
        <v>1.425</v>
      </c>
      <c r="T530" s="66">
        <v>1.107</v>
      </c>
      <c r="U530" s="66">
        <v>0</v>
      </c>
      <c r="V530" s="65">
        <v>5193015763</v>
      </c>
      <c r="W530" s="65">
        <v>5416003684</v>
      </c>
      <c r="X530" s="65">
        <v>491692019</v>
      </c>
      <c r="Y530" s="65">
        <v>208167743</v>
      </c>
      <c r="Z530" s="65">
        <v>155</v>
      </c>
      <c r="AA530" s="65">
        <v>65</v>
      </c>
      <c r="AB530" s="67">
        <v>0</v>
      </c>
      <c r="AC530" s="65">
        <v>4</v>
      </c>
      <c r="AD530" s="66">
        <v>9.7199999999999995E-2</v>
      </c>
      <c r="AE530" s="66">
        <v>0.107</v>
      </c>
      <c r="AF530" s="65">
        <v>65</v>
      </c>
      <c r="AG530" s="65">
        <v>135</v>
      </c>
      <c r="AH530" s="65">
        <v>132</v>
      </c>
      <c r="AI530" s="65">
        <v>41030330</v>
      </c>
      <c r="AJ530" s="66">
        <v>6.5000000000000002E-2</v>
      </c>
      <c r="AK530" s="66">
        <v>0</v>
      </c>
      <c r="AL530" s="66">
        <v>0.1</v>
      </c>
      <c r="AM530" s="66">
        <v>0.1</v>
      </c>
      <c r="AN530" s="66">
        <v>0.1</v>
      </c>
      <c r="AO530" s="66">
        <v>0</v>
      </c>
      <c r="AP530" s="66">
        <v>0</v>
      </c>
      <c r="AQ530" s="66">
        <v>0.36</v>
      </c>
    </row>
    <row r="531" spans="1:43" x14ac:dyDescent="0.2">
      <c r="A531" s="61" t="s">
        <v>1082</v>
      </c>
      <c r="B531" s="58" t="s">
        <v>1083</v>
      </c>
      <c r="C531" s="65">
        <v>3340168</v>
      </c>
      <c r="D531" s="65">
        <v>208026</v>
      </c>
      <c r="E531" s="66">
        <v>2.948</v>
      </c>
      <c r="F531" s="65">
        <v>24241</v>
      </c>
      <c r="G531" s="65">
        <v>72723</v>
      </c>
      <c r="H531" s="66">
        <v>0.25</v>
      </c>
      <c r="I531" s="65">
        <v>27384</v>
      </c>
      <c r="J531" s="66">
        <v>0.55800000000000005</v>
      </c>
      <c r="K531" s="65">
        <v>4193120948</v>
      </c>
      <c r="L531" s="65">
        <v>1031</v>
      </c>
      <c r="M531" s="65">
        <v>4067042</v>
      </c>
      <c r="N531" s="65">
        <v>258066</v>
      </c>
      <c r="O531" s="66">
        <v>0.86099999999999999</v>
      </c>
      <c r="P531" s="65">
        <v>773</v>
      </c>
      <c r="Q531" s="65">
        <v>770</v>
      </c>
      <c r="R531" s="65">
        <v>773</v>
      </c>
      <c r="S531" s="66">
        <v>1.425</v>
      </c>
      <c r="T531" s="66">
        <v>1.222</v>
      </c>
      <c r="U531" s="66">
        <v>0</v>
      </c>
      <c r="V531" s="65">
        <v>4114165932</v>
      </c>
      <c r="W531" s="65">
        <v>4272075965</v>
      </c>
      <c r="X531" s="65">
        <v>237583283</v>
      </c>
      <c r="Y531" s="65">
        <v>266066194</v>
      </c>
      <c r="Z531" s="65">
        <v>1279</v>
      </c>
      <c r="AA531" s="65">
        <v>669</v>
      </c>
      <c r="AB531" s="67">
        <v>8.14E-2</v>
      </c>
      <c r="AC531" s="65">
        <v>130</v>
      </c>
      <c r="AD531" s="66">
        <v>0.10970000000000001</v>
      </c>
      <c r="AE531" s="66">
        <v>0.222</v>
      </c>
      <c r="AF531" s="65">
        <v>669</v>
      </c>
      <c r="AG531" s="65">
        <v>990</v>
      </c>
      <c r="AH531" s="65">
        <v>1135</v>
      </c>
      <c r="AI531" s="65">
        <v>3763943</v>
      </c>
      <c r="AJ531" s="66">
        <v>6.5000000000000002E-2</v>
      </c>
      <c r="AK531" s="66">
        <v>0</v>
      </c>
      <c r="AL531" s="66">
        <v>0.1</v>
      </c>
      <c r="AM531" s="66">
        <v>0.1</v>
      </c>
      <c r="AN531" s="66">
        <v>0.1</v>
      </c>
      <c r="AO531" s="66">
        <v>0</v>
      </c>
      <c r="AP531" s="66">
        <v>0</v>
      </c>
      <c r="AQ531" s="66">
        <v>0.36</v>
      </c>
    </row>
    <row r="532" spans="1:43" x14ac:dyDescent="0.2">
      <c r="A532" s="61" t="s">
        <v>1084</v>
      </c>
      <c r="B532" s="58" t="s">
        <v>1085</v>
      </c>
      <c r="C532" s="65">
        <v>6966980</v>
      </c>
      <c r="D532" s="65">
        <v>469949</v>
      </c>
      <c r="E532" s="66">
        <v>6.2290000000000001</v>
      </c>
      <c r="F532" s="65">
        <v>33026</v>
      </c>
      <c r="G532" s="65">
        <v>99078</v>
      </c>
      <c r="H532" s="66">
        <v>0.25</v>
      </c>
      <c r="I532" s="65">
        <v>42796</v>
      </c>
      <c r="J532" s="66">
        <v>0.5</v>
      </c>
      <c r="K532" s="65">
        <v>7367688628</v>
      </c>
      <c r="L532" s="65">
        <v>918</v>
      </c>
      <c r="M532" s="65">
        <v>8025804</v>
      </c>
      <c r="N532" s="65">
        <v>558512</v>
      </c>
      <c r="O532" s="66">
        <v>1.863</v>
      </c>
      <c r="P532" s="65">
        <v>1047</v>
      </c>
      <c r="Q532" s="65">
        <v>1079</v>
      </c>
      <c r="R532" s="65">
        <v>1063</v>
      </c>
      <c r="S532" s="66">
        <v>1.425</v>
      </c>
      <c r="T532" s="66">
        <v>1.139</v>
      </c>
      <c r="U532" s="66">
        <v>0</v>
      </c>
      <c r="V532" s="65">
        <v>7134401047</v>
      </c>
      <c r="W532" s="65">
        <v>7600976209</v>
      </c>
      <c r="X532" s="65">
        <v>502902460</v>
      </c>
      <c r="Y532" s="65">
        <v>512714500</v>
      </c>
      <c r="Z532" s="65">
        <v>1091</v>
      </c>
      <c r="AA532" s="65">
        <v>928</v>
      </c>
      <c r="AB532" s="67">
        <v>0.1338</v>
      </c>
      <c r="AC532" s="65">
        <v>60</v>
      </c>
      <c r="AD532" s="66">
        <v>2.76E-2</v>
      </c>
      <c r="AE532" s="66">
        <v>0.13900000000000001</v>
      </c>
      <c r="AF532" s="65">
        <v>931</v>
      </c>
      <c r="AG532" s="65">
        <v>965</v>
      </c>
      <c r="AH532" s="65">
        <v>967</v>
      </c>
      <c r="AI532" s="65">
        <v>7860368</v>
      </c>
      <c r="AJ532" s="66">
        <v>6.5000000000000002E-2</v>
      </c>
      <c r="AK532" s="66">
        <v>0</v>
      </c>
      <c r="AL532" s="66">
        <v>0.1</v>
      </c>
      <c r="AM532" s="66">
        <v>0.1</v>
      </c>
      <c r="AN532" s="66">
        <v>0.1</v>
      </c>
      <c r="AO532" s="66">
        <v>0</v>
      </c>
      <c r="AP532" s="66">
        <v>0</v>
      </c>
      <c r="AQ532" s="66">
        <v>0.36</v>
      </c>
    </row>
    <row r="533" spans="1:43" x14ac:dyDescent="0.2">
      <c r="A533" s="61" t="s">
        <v>1086</v>
      </c>
      <c r="B533" s="58" t="s">
        <v>1087</v>
      </c>
      <c r="C533" s="65">
        <v>11772590</v>
      </c>
      <c r="D533" s="65">
        <v>429679</v>
      </c>
      <c r="E533" s="66">
        <v>9.7349999999999994</v>
      </c>
      <c r="F533" s="65">
        <v>38563</v>
      </c>
      <c r="G533" s="65">
        <v>115689</v>
      </c>
      <c r="H533" s="66">
        <v>0.25</v>
      </c>
      <c r="I533" s="65">
        <v>40094</v>
      </c>
      <c r="J533" s="66">
        <v>0.5</v>
      </c>
      <c r="K533" s="65">
        <v>5417630849</v>
      </c>
      <c r="L533" s="65">
        <v>415</v>
      </c>
      <c r="M533" s="65">
        <v>13054532</v>
      </c>
      <c r="N533" s="65">
        <v>485589</v>
      </c>
      <c r="O533" s="66">
        <v>1.62</v>
      </c>
      <c r="P533" s="65">
        <v>322</v>
      </c>
      <c r="Q533" s="65">
        <v>286</v>
      </c>
      <c r="R533" s="65">
        <v>322</v>
      </c>
      <c r="S533" s="66">
        <v>1.425</v>
      </c>
      <c r="T533" s="66">
        <v>1.131</v>
      </c>
      <c r="U533" s="66">
        <v>0</v>
      </c>
      <c r="V533" s="65">
        <v>5313916610</v>
      </c>
      <c r="W533" s="65">
        <v>5521345088</v>
      </c>
      <c r="X533" s="65">
        <v>205931527</v>
      </c>
      <c r="Y533" s="65">
        <v>201519714</v>
      </c>
      <c r="Z533" s="65">
        <v>469</v>
      </c>
      <c r="AA533" s="65">
        <v>290</v>
      </c>
      <c r="AB533" s="67">
        <v>0</v>
      </c>
      <c r="AC533" s="65">
        <v>28</v>
      </c>
      <c r="AD533" s="66">
        <v>0.12189999999999999</v>
      </c>
      <c r="AE533" s="66">
        <v>0.13100000000000001</v>
      </c>
      <c r="AF533" s="65">
        <v>290</v>
      </c>
      <c r="AG533" s="65">
        <v>415</v>
      </c>
      <c r="AH533" s="65">
        <v>432</v>
      </c>
      <c r="AI533" s="65">
        <v>12780891</v>
      </c>
      <c r="AJ533" s="66">
        <v>6.5000000000000002E-2</v>
      </c>
      <c r="AK533" s="66">
        <v>0</v>
      </c>
      <c r="AL533" s="66">
        <v>0.1</v>
      </c>
      <c r="AM533" s="66">
        <v>0.1</v>
      </c>
      <c r="AN533" s="66">
        <v>0.1</v>
      </c>
      <c r="AO533" s="66">
        <v>0</v>
      </c>
      <c r="AP533" s="66">
        <v>0</v>
      </c>
      <c r="AQ533" s="66">
        <v>0.36</v>
      </c>
    </row>
    <row r="534" spans="1:43" x14ac:dyDescent="0.2">
      <c r="A534" s="61" t="s">
        <v>1088</v>
      </c>
      <c r="B534" s="58" t="s">
        <v>1089</v>
      </c>
      <c r="C534" s="65">
        <v>761118</v>
      </c>
      <c r="D534" s="65">
        <v>251460</v>
      </c>
      <c r="E534" s="66">
        <v>1.115</v>
      </c>
      <c r="F534" s="65">
        <v>20327</v>
      </c>
      <c r="G534" s="65">
        <v>60981</v>
      </c>
      <c r="H534" s="66">
        <v>0.432</v>
      </c>
      <c r="I534" s="65">
        <v>22804</v>
      </c>
      <c r="J534" s="66">
        <v>0.83299999999999996</v>
      </c>
      <c r="K534" s="65">
        <v>1951636755</v>
      </c>
      <c r="L534" s="65">
        <v>2086</v>
      </c>
      <c r="M534" s="65">
        <v>935588</v>
      </c>
      <c r="N534" s="65">
        <v>310166</v>
      </c>
      <c r="O534" s="66">
        <v>1.034</v>
      </c>
      <c r="P534" s="65">
        <v>2381</v>
      </c>
      <c r="Q534" s="65">
        <v>2473</v>
      </c>
      <c r="R534" s="65">
        <v>2427</v>
      </c>
      <c r="S534" s="66">
        <v>1.425</v>
      </c>
      <c r="T534" s="66">
        <v>1.206</v>
      </c>
      <c r="U534" s="66">
        <v>0.35499999999999998</v>
      </c>
      <c r="V534" s="65">
        <v>1944915059</v>
      </c>
      <c r="W534" s="65">
        <v>1958358452</v>
      </c>
      <c r="X534" s="65">
        <v>617733865</v>
      </c>
      <c r="Y534" s="65">
        <v>647007034</v>
      </c>
      <c r="Z534" s="65">
        <v>2573</v>
      </c>
      <c r="AA534" s="65">
        <v>2067</v>
      </c>
      <c r="AB534" s="67">
        <v>0.23849999999999999</v>
      </c>
      <c r="AC534" s="65">
        <v>121</v>
      </c>
      <c r="AD534" s="66">
        <v>3.3399999999999999E-2</v>
      </c>
      <c r="AE534" s="66">
        <v>0.20599999999999999</v>
      </c>
      <c r="AF534" s="65">
        <v>2073</v>
      </c>
      <c r="AG534" s="65">
        <v>2237</v>
      </c>
      <c r="AH534" s="65">
        <v>2247</v>
      </c>
      <c r="AI534" s="65">
        <v>871543</v>
      </c>
      <c r="AJ534" s="66">
        <v>0.52900000000000003</v>
      </c>
      <c r="AK534" s="66">
        <v>0.63500000000000001</v>
      </c>
      <c r="AL534" s="66">
        <v>0.73499999999999999</v>
      </c>
      <c r="AM534" s="66">
        <v>0.63500000000000001</v>
      </c>
      <c r="AN534" s="66">
        <v>0.63500000000000001</v>
      </c>
      <c r="AO534" s="66">
        <v>0.66900000000000004</v>
      </c>
      <c r="AP534" s="66">
        <v>0.46700000000000003</v>
      </c>
      <c r="AQ534" s="66">
        <v>0.66900000000000004</v>
      </c>
    </row>
    <row r="535" spans="1:43" x14ac:dyDescent="0.2">
      <c r="A535" s="61" t="s">
        <v>1090</v>
      </c>
      <c r="B535" s="58" t="s">
        <v>1091</v>
      </c>
      <c r="C535" s="65">
        <v>1636816</v>
      </c>
      <c r="D535" s="65">
        <v>1051714</v>
      </c>
      <c r="E535" s="66">
        <v>3.5070000000000001</v>
      </c>
      <c r="F535" s="65">
        <v>26365</v>
      </c>
      <c r="G535" s="65">
        <v>79095</v>
      </c>
      <c r="H535" s="66">
        <v>0.25</v>
      </c>
      <c r="I535" s="65">
        <v>39646</v>
      </c>
      <c r="J535" s="66">
        <v>0.5</v>
      </c>
      <c r="K535" s="65">
        <v>3311632123</v>
      </c>
      <c r="L535" s="65">
        <v>1726</v>
      </c>
      <c r="M535" s="65">
        <v>1918674</v>
      </c>
      <c r="N535" s="65">
        <v>1241827</v>
      </c>
      <c r="O535" s="66">
        <v>4.1429999999999998</v>
      </c>
      <c r="P535" s="65">
        <v>1860</v>
      </c>
      <c r="Q535" s="65">
        <v>1945</v>
      </c>
      <c r="R535" s="65">
        <v>1903</v>
      </c>
      <c r="S535" s="66">
        <v>1.425</v>
      </c>
      <c r="T535" s="66">
        <v>1.018</v>
      </c>
      <c r="U535" s="66">
        <v>0</v>
      </c>
      <c r="V535" s="65">
        <v>3287432937</v>
      </c>
      <c r="W535" s="65">
        <v>3335831309</v>
      </c>
      <c r="X535" s="65">
        <v>1898003561</v>
      </c>
      <c r="Y535" s="65">
        <v>2143394468</v>
      </c>
      <c r="Z535" s="65">
        <v>2038</v>
      </c>
      <c r="AA535" s="65">
        <v>1636</v>
      </c>
      <c r="AB535" s="67">
        <v>1.9099999999999999E-2</v>
      </c>
      <c r="AC535" s="65">
        <v>15</v>
      </c>
      <c r="AD535" s="66">
        <v>2.0999999999999999E-3</v>
      </c>
      <c r="AE535" s="66">
        <v>1.7999999999999999E-2</v>
      </c>
      <c r="AF535" s="65">
        <v>1639</v>
      </c>
      <c r="AG535" s="65">
        <v>1782</v>
      </c>
      <c r="AH535" s="65">
        <v>1880</v>
      </c>
      <c r="AI535" s="65">
        <v>1774378</v>
      </c>
      <c r="AJ535" s="66">
        <v>6.5000000000000002E-2</v>
      </c>
      <c r="AK535" s="66">
        <v>0.17499999999999999</v>
      </c>
      <c r="AL535" s="66">
        <v>0.27500000000000002</v>
      </c>
      <c r="AM535" s="66">
        <v>0.17499999999999999</v>
      </c>
      <c r="AN535" s="66">
        <v>0.17499999999999999</v>
      </c>
      <c r="AO535" s="66">
        <v>0.58799999999999997</v>
      </c>
      <c r="AP535" s="66">
        <v>0</v>
      </c>
      <c r="AQ535" s="66">
        <v>0.58799999999999997</v>
      </c>
    </row>
    <row r="536" spans="1:43" x14ac:dyDescent="0.2">
      <c r="A536" s="61" t="s">
        <v>1092</v>
      </c>
      <c r="B536" s="58" t="s">
        <v>1093</v>
      </c>
      <c r="C536" s="65">
        <v>975421</v>
      </c>
      <c r="D536" s="65">
        <v>359898</v>
      </c>
      <c r="E536" s="66">
        <v>1.51</v>
      </c>
      <c r="F536" s="65">
        <v>19385</v>
      </c>
      <c r="G536" s="65">
        <v>58155</v>
      </c>
      <c r="H536" s="66">
        <v>0.25</v>
      </c>
      <c r="I536" s="65">
        <v>24042</v>
      </c>
      <c r="J536" s="66">
        <v>0.77400000000000002</v>
      </c>
      <c r="K536" s="65">
        <v>5336691494</v>
      </c>
      <c r="L536" s="65">
        <v>4515</v>
      </c>
      <c r="M536" s="65">
        <v>1181991</v>
      </c>
      <c r="N536" s="65">
        <v>438813</v>
      </c>
      <c r="O536" s="66">
        <v>1.464</v>
      </c>
      <c r="P536" s="65">
        <v>5476</v>
      </c>
      <c r="Q536" s="65">
        <v>5471</v>
      </c>
      <c r="R536" s="65">
        <v>5476</v>
      </c>
      <c r="S536" s="66">
        <v>1.425</v>
      </c>
      <c r="T536" s="66">
        <v>1.542</v>
      </c>
      <c r="U536" s="66">
        <v>0.24099999999999999</v>
      </c>
      <c r="V536" s="65">
        <v>5303689059</v>
      </c>
      <c r="W536" s="65">
        <v>5369693929</v>
      </c>
      <c r="X536" s="65">
        <v>1930894799</v>
      </c>
      <c r="Y536" s="65">
        <v>1981243090</v>
      </c>
      <c r="Z536" s="65">
        <v>5505</v>
      </c>
      <c r="AA536" s="65">
        <v>4572</v>
      </c>
      <c r="AB536" s="67">
        <v>0.55310000000000004</v>
      </c>
      <c r="AC536" s="65">
        <v>1050</v>
      </c>
      <c r="AD536" s="66">
        <v>0.10390000000000001</v>
      </c>
      <c r="AE536" s="66">
        <v>0.54200000000000004</v>
      </c>
      <c r="AF536" s="65">
        <v>5068</v>
      </c>
      <c r="AG536" s="65">
        <v>5496</v>
      </c>
      <c r="AH536" s="65">
        <v>4690</v>
      </c>
      <c r="AI536" s="65">
        <v>1144924</v>
      </c>
      <c r="AJ536" s="66">
        <v>0.41</v>
      </c>
      <c r="AK536" s="66">
        <v>0.372</v>
      </c>
      <c r="AL536" s="66">
        <v>0.47199999999999998</v>
      </c>
      <c r="AM536" s="66">
        <v>0.39900000000000002</v>
      </c>
      <c r="AN536" s="66">
        <v>0.39900000000000002</v>
      </c>
      <c r="AO536" s="66">
        <v>0.61199999999999999</v>
      </c>
      <c r="AP536" s="66">
        <v>0.29899999999999999</v>
      </c>
      <c r="AQ536" s="66">
        <v>0.61199999999999999</v>
      </c>
    </row>
    <row r="537" spans="1:43" x14ac:dyDescent="0.2">
      <c r="A537" s="61" t="s">
        <v>1094</v>
      </c>
      <c r="B537" s="58" t="s">
        <v>1095</v>
      </c>
      <c r="C537" s="65">
        <v>1463975</v>
      </c>
      <c r="D537" s="65">
        <v>313071</v>
      </c>
      <c r="E537" s="66">
        <v>1.7729999999999999</v>
      </c>
      <c r="F537" s="65">
        <v>21914</v>
      </c>
      <c r="G537" s="65">
        <v>65742</v>
      </c>
      <c r="H537" s="66">
        <v>0.25</v>
      </c>
      <c r="I537" s="65">
        <v>29345</v>
      </c>
      <c r="J537" s="66">
        <v>0.73499999999999999</v>
      </c>
      <c r="K537" s="65">
        <v>9465754508</v>
      </c>
      <c r="L537" s="65">
        <v>5266</v>
      </c>
      <c r="M537" s="65">
        <v>1797522</v>
      </c>
      <c r="N537" s="65">
        <v>386256</v>
      </c>
      <c r="O537" s="66">
        <v>1.288</v>
      </c>
      <c r="P537" s="65">
        <v>6063</v>
      </c>
      <c r="Q537" s="65">
        <v>6183</v>
      </c>
      <c r="R537" s="65">
        <v>6123</v>
      </c>
      <c r="S537" s="66">
        <v>1.425</v>
      </c>
      <c r="T537" s="66">
        <v>1.1220000000000001</v>
      </c>
      <c r="U537" s="66">
        <v>0.19700000000000001</v>
      </c>
      <c r="V537" s="65">
        <v>9420062706</v>
      </c>
      <c r="W537" s="65">
        <v>9511446310</v>
      </c>
      <c r="X537" s="65">
        <v>1915814905</v>
      </c>
      <c r="Y537" s="65">
        <v>2034027261</v>
      </c>
      <c r="Z537" s="65">
        <v>6497</v>
      </c>
      <c r="AA537" s="65">
        <v>5100</v>
      </c>
      <c r="AB537" s="67">
        <v>0.1215</v>
      </c>
      <c r="AC537" s="65">
        <v>163</v>
      </c>
      <c r="AD537" s="66">
        <v>4.2200000000000001E-2</v>
      </c>
      <c r="AE537" s="66">
        <v>0.122</v>
      </c>
      <c r="AF537" s="65">
        <v>5438</v>
      </c>
      <c r="AG537" s="65">
        <v>5515</v>
      </c>
      <c r="AH537" s="65">
        <v>5716</v>
      </c>
      <c r="AI537" s="65">
        <v>1664003</v>
      </c>
      <c r="AJ537" s="66">
        <v>0.151</v>
      </c>
      <c r="AK537" s="66">
        <v>0.27700000000000002</v>
      </c>
      <c r="AL537" s="66">
        <v>0.377</v>
      </c>
      <c r="AM537" s="66">
        <v>0.27700000000000002</v>
      </c>
      <c r="AN537" s="66">
        <v>0.27700000000000002</v>
      </c>
      <c r="AO537" s="66">
        <v>0.49099999999999999</v>
      </c>
      <c r="AP537" s="66">
        <v>0</v>
      </c>
      <c r="AQ537" s="66">
        <v>0.49099999999999999</v>
      </c>
    </row>
    <row r="538" spans="1:43" x14ac:dyDescent="0.2">
      <c r="A538" s="61" t="s">
        <v>1096</v>
      </c>
      <c r="B538" s="58" t="s">
        <v>1097</v>
      </c>
      <c r="C538" s="65">
        <v>1079925</v>
      </c>
      <c r="D538" s="65">
        <v>342747</v>
      </c>
      <c r="E538" s="66">
        <v>1.5509999999999999</v>
      </c>
      <c r="F538" s="65">
        <v>19830</v>
      </c>
      <c r="G538" s="65">
        <v>59490</v>
      </c>
      <c r="H538" s="66">
        <v>0.25</v>
      </c>
      <c r="I538" s="65">
        <v>27047</v>
      </c>
      <c r="J538" s="66">
        <v>0.76800000000000002</v>
      </c>
      <c r="K538" s="65">
        <v>11038346837</v>
      </c>
      <c r="L538" s="65">
        <v>8002</v>
      </c>
      <c r="M538" s="65">
        <v>1379448</v>
      </c>
      <c r="N538" s="65">
        <v>440149</v>
      </c>
      <c r="O538" s="66">
        <v>1.468</v>
      </c>
      <c r="P538" s="65">
        <v>9628</v>
      </c>
      <c r="Q538" s="65">
        <v>9527</v>
      </c>
      <c r="R538" s="65">
        <v>9628</v>
      </c>
      <c r="S538" s="66">
        <v>1.425</v>
      </c>
      <c r="T538" s="66">
        <v>1.167</v>
      </c>
      <c r="U538" s="66">
        <v>0.23200000000000001</v>
      </c>
      <c r="V538" s="65">
        <v>10979380520</v>
      </c>
      <c r="W538" s="65">
        <v>11097313155</v>
      </c>
      <c r="X538" s="65">
        <v>3595929981</v>
      </c>
      <c r="Y538" s="65">
        <v>3522076721</v>
      </c>
      <c r="Z538" s="65">
        <v>10276</v>
      </c>
      <c r="AA538" s="65">
        <v>7748</v>
      </c>
      <c r="AB538" s="67">
        <v>0.18049999999999999</v>
      </c>
      <c r="AC538" s="65">
        <v>285</v>
      </c>
      <c r="AD538" s="66">
        <v>4.8399999999999999E-2</v>
      </c>
      <c r="AE538" s="66">
        <v>0.16700000000000001</v>
      </c>
      <c r="AF538" s="65">
        <v>8032</v>
      </c>
      <c r="AG538" s="65">
        <v>8181</v>
      </c>
      <c r="AH538" s="65">
        <v>8689</v>
      </c>
      <c r="AI538" s="65">
        <v>1277168</v>
      </c>
      <c r="AJ538" s="66">
        <v>0.30499999999999999</v>
      </c>
      <c r="AK538" s="66">
        <v>0.40100000000000002</v>
      </c>
      <c r="AL538" s="66">
        <v>0.501</v>
      </c>
      <c r="AM538" s="66">
        <v>0.40100000000000002</v>
      </c>
      <c r="AN538" s="66">
        <v>0.40100000000000002</v>
      </c>
      <c r="AO538" s="66">
        <v>0.58399999999999996</v>
      </c>
      <c r="AP538" s="66">
        <v>0.218</v>
      </c>
      <c r="AQ538" s="66">
        <v>0.58399999999999996</v>
      </c>
    </row>
    <row r="539" spans="1:43" x14ac:dyDescent="0.2">
      <c r="A539" s="61" t="s">
        <v>1098</v>
      </c>
      <c r="B539" s="58" t="s">
        <v>1099</v>
      </c>
      <c r="C539" s="65">
        <v>793933</v>
      </c>
      <c r="D539" s="65">
        <v>302007</v>
      </c>
      <c r="E539" s="66">
        <v>1.248</v>
      </c>
      <c r="F539" s="65">
        <v>18425</v>
      </c>
      <c r="G539" s="65">
        <v>55275</v>
      </c>
      <c r="H539" s="66">
        <v>0.36399999999999999</v>
      </c>
      <c r="I539" s="65">
        <v>22319</v>
      </c>
      <c r="J539" s="66">
        <v>0.81299999999999994</v>
      </c>
      <c r="K539" s="65">
        <v>2991219381</v>
      </c>
      <c r="L539" s="65">
        <v>3045</v>
      </c>
      <c r="M539" s="65">
        <v>982338</v>
      </c>
      <c r="N539" s="65">
        <v>375600</v>
      </c>
      <c r="O539" s="66">
        <v>1.2529999999999999</v>
      </c>
      <c r="P539" s="65">
        <v>3583</v>
      </c>
      <c r="Q539" s="65">
        <v>3633</v>
      </c>
      <c r="R539" s="65">
        <v>3608</v>
      </c>
      <c r="S539" s="66">
        <v>1.425</v>
      </c>
      <c r="T539" s="66">
        <v>1.135</v>
      </c>
      <c r="U539" s="66">
        <v>0.29499999999999998</v>
      </c>
      <c r="V539" s="65">
        <v>2975814000</v>
      </c>
      <c r="W539" s="65">
        <v>3006624762</v>
      </c>
      <c r="X539" s="65">
        <v>1139069550</v>
      </c>
      <c r="Y539" s="65">
        <v>1143703352</v>
      </c>
      <c r="Z539" s="65">
        <v>3787</v>
      </c>
      <c r="AA539" s="65">
        <v>2980</v>
      </c>
      <c r="AB539" s="67">
        <v>0.13700000000000001</v>
      </c>
      <c r="AC539" s="65">
        <v>107</v>
      </c>
      <c r="AD539" s="66">
        <v>4.2599999999999999E-2</v>
      </c>
      <c r="AE539" s="66">
        <v>0.13500000000000001</v>
      </c>
      <c r="AF539" s="65">
        <v>3053</v>
      </c>
      <c r="AG539" s="65">
        <v>3150</v>
      </c>
      <c r="AH539" s="65">
        <v>3293</v>
      </c>
      <c r="AI539" s="65">
        <v>913035</v>
      </c>
      <c r="AJ539" s="66">
        <v>0.50600000000000001</v>
      </c>
      <c r="AK539" s="66">
        <v>0.51200000000000001</v>
      </c>
      <c r="AL539" s="66">
        <v>0.61199999999999999</v>
      </c>
      <c r="AM539" s="66">
        <v>0.54100000000000004</v>
      </c>
      <c r="AN539" s="66">
        <v>0.54100000000000004</v>
      </c>
      <c r="AO539" s="66">
        <v>0.64</v>
      </c>
      <c r="AP539" s="66">
        <v>0.441</v>
      </c>
      <c r="AQ539" s="66">
        <v>0.64</v>
      </c>
    </row>
    <row r="540" spans="1:43" x14ac:dyDescent="0.2">
      <c r="A540" s="61" t="s">
        <v>1100</v>
      </c>
      <c r="B540" s="58" t="s">
        <v>1101</v>
      </c>
      <c r="C540" s="65">
        <v>784890</v>
      </c>
      <c r="D540" s="65">
        <v>266744</v>
      </c>
      <c r="E540" s="66">
        <v>1.165</v>
      </c>
      <c r="F540" s="65">
        <v>20458</v>
      </c>
      <c r="G540" s="65">
        <v>61374</v>
      </c>
      <c r="H540" s="66">
        <v>0.40600000000000003</v>
      </c>
      <c r="I540" s="65">
        <v>24152</v>
      </c>
      <c r="J540" s="66">
        <v>0.82599999999999996</v>
      </c>
      <c r="K540" s="65">
        <v>5927543772</v>
      </c>
      <c r="L540" s="65">
        <v>6023</v>
      </c>
      <c r="M540" s="65">
        <v>984151</v>
      </c>
      <c r="N540" s="65">
        <v>335789</v>
      </c>
      <c r="O540" s="66">
        <v>1.1200000000000001</v>
      </c>
      <c r="P540" s="65">
        <v>7085</v>
      </c>
      <c r="Q540" s="65">
        <v>7193</v>
      </c>
      <c r="R540" s="65">
        <v>7139</v>
      </c>
      <c r="S540" s="66">
        <v>1.425</v>
      </c>
      <c r="T540" s="66">
        <v>1.0880000000000001</v>
      </c>
      <c r="U540" s="66">
        <v>0.33600000000000002</v>
      </c>
      <c r="V540" s="65">
        <v>5904051430</v>
      </c>
      <c r="W540" s="65">
        <v>5951036114</v>
      </c>
      <c r="X540" s="65">
        <v>1907555812</v>
      </c>
      <c r="Y540" s="65">
        <v>2022457995</v>
      </c>
      <c r="Z540" s="65">
        <v>7582</v>
      </c>
      <c r="AA540" s="65">
        <v>5912</v>
      </c>
      <c r="AB540" s="67">
        <v>9.3799999999999994E-2</v>
      </c>
      <c r="AC540" s="65">
        <v>80</v>
      </c>
      <c r="AD540" s="66">
        <v>3.1399999999999997E-2</v>
      </c>
      <c r="AE540" s="66">
        <v>8.7999999999999995E-2</v>
      </c>
      <c r="AF540" s="65">
        <v>6077</v>
      </c>
      <c r="AG540" s="65">
        <v>6139</v>
      </c>
      <c r="AH540" s="65">
        <v>6559</v>
      </c>
      <c r="AI540" s="65">
        <v>907308</v>
      </c>
      <c r="AJ540" s="66">
        <v>0.50900000000000001</v>
      </c>
      <c r="AK540" s="66">
        <v>0.63700000000000001</v>
      </c>
      <c r="AL540" s="66">
        <v>0.73699999999999999</v>
      </c>
      <c r="AM540" s="66">
        <v>0.63700000000000001</v>
      </c>
      <c r="AN540" s="66">
        <v>0.63700000000000001</v>
      </c>
      <c r="AO540" s="66">
        <v>0.66700000000000004</v>
      </c>
      <c r="AP540" s="66">
        <v>0.44500000000000001</v>
      </c>
      <c r="AQ540" s="66">
        <v>0.66700000000000004</v>
      </c>
    </row>
    <row r="541" spans="1:43" x14ac:dyDescent="0.2">
      <c r="A541" s="61" t="s">
        <v>1102</v>
      </c>
      <c r="B541" s="58" t="s">
        <v>1103</v>
      </c>
      <c r="C541" s="65">
        <v>706887</v>
      </c>
      <c r="D541" s="65">
        <v>211749</v>
      </c>
      <c r="E541" s="66">
        <v>0.98699999999999999</v>
      </c>
      <c r="F541" s="65">
        <v>18441</v>
      </c>
      <c r="G541" s="65">
        <v>55323</v>
      </c>
      <c r="H541" s="66">
        <v>0.497</v>
      </c>
      <c r="I541" s="65">
        <v>19921</v>
      </c>
      <c r="J541" s="66">
        <v>0.85199999999999998</v>
      </c>
      <c r="K541" s="65">
        <v>5112484044</v>
      </c>
      <c r="L541" s="65">
        <v>5803</v>
      </c>
      <c r="M541" s="65">
        <v>881007</v>
      </c>
      <c r="N541" s="65">
        <v>264768</v>
      </c>
      <c r="O541" s="66">
        <v>0.88300000000000001</v>
      </c>
      <c r="P541" s="65">
        <v>7285</v>
      </c>
      <c r="Q541" s="65">
        <v>7167</v>
      </c>
      <c r="R541" s="65">
        <v>7285</v>
      </c>
      <c r="S541" s="66">
        <v>1.425</v>
      </c>
      <c r="T541" s="66">
        <v>1.486</v>
      </c>
      <c r="U541" s="66">
        <v>0.40600000000000003</v>
      </c>
      <c r="V541" s="65">
        <v>5095790588</v>
      </c>
      <c r="W541" s="65">
        <v>5129177500</v>
      </c>
      <c r="X541" s="65">
        <v>1455158729</v>
      </c>
      <c r="Y541" s="65">
        <v>1536452961</v>
      </c>
      <c r="Z541" s="65">
        <v>7256</v>
      </c>
      <c r="AA541" s="65">
        <v>5915</v>
      </c>
      <c r="AB541" s="67">
        <v>0.51459999999999995</v>
      </c>
      <c r="AC541" s="65">
        <v>1090</v>
      </c>
      <c r="AD541" s="66">
        <v>9.11E-2</v>
      </c>
      <c r="AE541" s="66">
        <v>0.48599999999999999</v>
      </c>
      <c r="AF541" s="65">
        <v>8587</v>
      </c>
      <c r="AG541" s="65">
        <v>6414</v>
      </c>
      <c r="AH541" s="65">
        <v>6123</v>
      </c>
      <c r="AI541" s="65">
        <v>837690</v>
      </c>
      <c r="AJ541" s="66">
        <v>0.54800000000000004</v>
      </c>
      <c r="AK541" s="66">
        <v>0.54400000000000004</v>
      </c>
      <c r="AL541" s="66">
        <v>0.64400000000000002</v>
      </c>
      <c r="AM541" s="66">
        <v>0.58699999999999997</v>
      </c>
      <c r="AN541" s="66">
        <v>0.58699999999999997</v>
      </c>
      <c r="AO541" s="66">
        <v>0.65300000000000002</v>
      </c>
      <c r="AP541" s="66">
        <v>0.48699999999999999</v>
      </c>
      <c r="AQ541" s="66">
        <v>0.65300000000000002</v>
      </c>
    </row>
    <row r="542" spans="1:43" x14ac:dyDescent="0.2">
      <c r="A542" s="61" t="s">
        <v>1104</v>
      </c>
      <c r="B542" s="58" t="s">
        <v>1105</v>
      </c>
      <c r="C542" s="65">
        <v>513970</v>
      </c>
      <c r="D542" s="65">
        <v>160858</v>
      </c>
      <c r="E542" s="66">
        <v>0.73299999999999998</v>
      </c>
      <c r="F542" s="65">
        <v>17902</v>
      </c>
      <c r="G542" s="65">
        <v>53706</v>
      </c>
      <c r="H542" s="66">
        <v>0.627</v>
      </c>
      <c r="I542" s="65">
        <v>18511</v>
      </c>
      <c r="J542" s="66">
        <v>0.89100000000000001</v>
      </c>
      <c r="K542" s="65">
        <v>3879085704</v>
      </c>
      <c r="L542" s="65">
        <v>6071</v>
      </c>
      <c r="M542" s="65">
        <v>638953</v>
      </c>
      <c r="N542" s="65">
        <v>204339</v>
      </c>
      <c r="O542" s="66">
        <v>0.68100000000000005</v>
      </c>
      <c r="P542" s="65">
        <v>7182</v>
      </c>
      <c r="Q542" s="65">
        <v>7145</v>
      </c>
      <c r="R542" s="65">
        <v>7182</v>
      </c>
      <c r="S542" s="66">
        <v>1.425</v>
      </c>
      <c r="T542" s="66">
        <v>1.5189999999999999</v>
      </c>
      <c r="U542" s="66">
        <v>0.51900000000000002</v>
      </c>
      <c r="V542" s="65">
        <v>3794432094</v>
      </c>
      <c r="W542" s="65">
        <v>3963739315</v>
      </c>
      <c r="X542" s="65">
        <v>1486105647</v>
      </c>
      <c r="Y542" s="65">
        <v>1240543509</v>
      </c>
      <c r="Z542" s="65">
        <v>7712</v>
      </c>
      <c r="AA542" s="65">
        <v>5904</v>
      </c>
      <c r="AB542" s="67">
        <v>0.53300000000000003</v>
      </c>
      <c r="AC542" s="65">
        <v>850</v>
      </c>
      <c r="AD542" s="66">
        <v>0.15570000000000001</v>
      </c>
      <c r="AE542" s="66">
        <v>0.51900000000000002</v>
      </c>
      <c r="AF542" s="65">
        <v>6481</v>
      </c>
      <c r="AG542" s="65">
        <v>6341</v>
      </c>
      <c r="AH542" s="65">
        <v>6476</v>
      </c>
      <c r="AI542" s="65">
        <v>612065</v>
      </c>
      <c r="AJ542" s="66">
        <v>0.67200000000000004</v>
      </c>
      <c r="AK542" s="66">
        <v>0.626</v>
      </c>
      <c r="AL542" s="66">
        <v>0.72599999999999998</v>
      </c>
      <c r="AM542" s="66">
        <v>0.72599999999999998</v>
      </c>
      <c r="AN542" s="66">
        <v>0.72599999999999998</v>
      </c>
      <c r="AO542" s="66">
        <v>0.71099999999999997</v>
      </c>
      <c r="AP542" s="66">
        <v>0.626</v>
      </c>
      <c r="AQ542" s="66">
        <v>0.71099999999999997</v>
      </c>
    </row>
    <row r="543" spans="1:43" x14ac:dyDescent="0.2">
      <c r="A543" s="61" t="s">
        <v>1106</v>
      </c>
      <c r="B543" s="58" t="s">
        <v>1107</v>
      </c>
      <c r="C543" s="65">
        <v>633251</v>
      </c>
      <c r="D543" s="65">
        <v>228538</v>
      </c>
      <c r="E543" s="66">
        <v>0.96899999999999997</v>
      </c>
      <c r="F543" s="65">
        <v>20404</v>
      </c>
      <c r="G543" s="65">
        <v>61212</v>
      </c>
      <c r="H543" s="66">
        <v>0.50600000000000001</v>
      </c>
      <c r="I543" s="65">
        <v>21811</v>
      </c>
      <c r="J543" s="66">
        <v>0.85499999999999998</v>
      </c>
      <c r="K543" s="65">
        <v>2133260242</v>
      </c>
      <c r="L543" s="65">
        <v>2803</v>
      </c>
      <c r="M543" s="65">
        <v>761063</v>
      </c>
      <c r="N543" s="65">
        <v>281453</v>
      </c>
      <c r="O543" s="66">
        <v>0.93899999999999995</v>
      </c>
      <c r="P543" s="65">
        <v>3233</v>
      </c>
      <c r="Q543" s="65">
        <v>3297</v>
      </c>
      <c r="R543" s="65">
        <v>3265</v>
      </c>
      <c r="S543" s="66">
        <v>1.425</v>
      </c>
      <c r="T543" s="66">
        <v>1.268</v>
      </c>
      <c r="U543" s="66">
        <v>0.41899999999999998</v>
      </c>
      <c r="V543" s="65">
        <v>2080537984</v>
      </c>
      <c r="W543" s="65">
        <v>2185982500</v>
      </c>
      <c r="X543" s="65">
        <v>730527177</v>
      </c>
      <c r="Y543" s="65">
        <v>788913213</v>
      </c>
      <c r="Z543" s="65">
        <v>3452</v>
      </c>
      <c r="AA543" s="65">
        <v>2755</v>
      </c>
      <c r="AB543" s="67">
        <v>0.30180000000000001</v>
      </c>
      <c r="AC543" s="65">
        <v>215</v>
      </c>
      <c r="AD543" s="66">
        <v>0.05</v>
      </c>
      <c r="AE543" s="66">
        <v>0.26800000000000002</v>
      </c>
      <c r="AF543" s="65">
        <v>2760</v>
      </c>
      <c r="AG543" s="65">
        <v>2907</v>
      </c>
      <c r="AH543" s="65">
        <v>2993</v>
      </c>
      <c r="AI543" s="65">
        <v>730365</v>
      </c>
      <c r="AJ543" s="66">
        <v>0.60699999999999998</v>
      </c>
      <c r="AK543" s="66">
        <v>0.67900000000000005</v>
      </c>
      <c r="AL543" s="66">
        <v>0.77900000000000003</v>
      </c>
      <c r="AM543" s="66">
        <v>0.67900000000000005</v>
      </c>
      <c r="AN543" s="66">
        <v>0.67900000000000005</v>
      </c>
      <c r="AO543" s="66">
        <v>0.71099999999999997</v>
      </c>
      <c r="AP543" s="66">
        <v>0.55300000000000005</v>
      </c>
      <c r="AQ543" s="66">
        <v>0.71099999999999997</v>
      </c>
    </row>
    <row r="544" spans="1:43" x14ac:dyDescent="0.2">
      <c r="A544" s="61" t="s">
        <v>1108</v>
      </c>
      <c r="B544" s="58" t="s">
        <v>1109</v>
      </c>
      <c r="C544" s="65">
        <v>634920</v>
      </c>
      <c r="D544" s="65">
        <v>231134</v>
      </c>
      <c r="E544" s="66">
        <v>0.97599999999999998</v>
      </c>
      <c r="F544" s="65">
        <v>20114</v>
      </c>
      <c r="G544" s="65">
        <v>60342</v>
      </c>
      <c r="H544" s="66">
        <v>0.503</v>
      </c>
      <c r="I544" s="65">
        <v>20081</v>
      </c>
      <c r="J544" s="66">
        <v>0.85399999999999998</v>
      </c>
      <c r="K544" s="65">
        <v>2863561570</v>
      </c>
      <c r="L544" s="65">
        <v>3708</v>
      </c>
      <c r="M544" s="65">
        <v>772265</v>
      </c>
      <c r="N544" s="65">
        <v>288793</v>
      </c>
      <c r="O544" s="66">
        <v>0.96299999999999997</v>
      </c>
      <c r="P544" s="65">
        <v>4351</v>
      </c>
      <c r="Q544" s="65">
        <v>4505</v>
      </c>
      <c r="R544" s="65">
        <v>4428</v>
      </c>
      <c r="S544" s="66">
        <v>1.425</v>
      </c>
      <c r="T544" s="66">
        <v>1.179</v>
      </c>
      <c r="U544" s="66">
        <v>0.41599999999999998</v>
      </c>
      <c r="V544" s="65">
        <v>2785534732</v>
      </c>
      <c r="W544" s="65">
        <v>2941588408</v>
      </c>
      <c r="X544" s="65">
        <v>1003068339</v>
      </c>
      <c r="Y544" s="65">
        <v>1070847142</v>
      </c>
      <c r="Z544" s="65">
        <v>4633</v>
      </c>
      <c r="AA544" s="65">
        <v>3583</v>
      </c>
      <c r="AB544" s="67">
        <v>0.21240000000000001</v>
      </c>
      <c r="AC544" s="65">
        <v>75</v>
      </c>
      <c r="AD544" s="66">
        <v>4.6199999999999998E-2</v>
      </c>
      <c r="AE544" s="66">
        <v>0.17899999999999999</v>
      </c>
      <c r="AF544" s="65">
        <v>3963</v>
      </c>
      <c r="AG544" s="65">
        <v>3829</v>
      </c>
      <c r="AH544" s="65">
        <v>3961</v>
      </c>
      <c r="AI544" s="65">
        <v>742637</v>
      </c>
      <c r="AJ544" s="66">
        <v>0.6</v>
      </c>
      <c r="AK544" s="66">
        <v>0.7</v>
      </c>
      <c r="AL544" s="66">
        <v>0.8</v>
      </c>
      <c r="AM544" s="66">
        <v>0.7</v>
      </c>
      <c r="AN544" s="66">
        <v>0.7</v>
      </c>
      <c r="AO544" s="66">
        <v>0.67300000000000004</v>
      </c>
      <c r="AP544" s="66">
        <v>0.54600000000000004</v>
      </c>
      <c r="AQ544" s="66">
        <v>0.67300000000000004</v>
      </c>
    </row>
    <row r="545" spans="1:43" x14ac:dyDescent="0.2">
      <c r="A545" s="61" t="s">
        <v>1110</v>
      </c>
      <c r="B545" s="58" t="s">
        <v>1111</v>
      </c>
      <c r="C545" s="65">
        <v>660690</v>
      </c>
      <c r="D545" s="65">
        <v>236161</v>
      </c>
      <c r="E545" s="66">
        <v>1.006</v>
      </c>
      <c r="F545" s="65">
        <v>21468</v>
      </c>
      <c r="G545" s="65">
        <v>64404</v>
      </c>
      <c r="H545" s="66">
        <v>0.48699999999999999</v>
      </c>
      <c r="I545" s="65">
        <v>21081</v>
      </c>
      <c r="J545" s="66">
        <v>0.85</v>
      </c>
      <c r="K545" s="65">
        <v>2246618448</v>
      </c>
      <c r="L545" s="65">
        <v>2892</v>
      </c>
      <c r="M545" s="65">
        <v>776839</v>
      </c>
      <c r="N545" s="65">
        <v>284586</v>
      </c>
      <c r="O545" s="66">
        <v>0.94899999999999995</v>
      </c>
      <c r="P545" s="65">
        <v>3282</v>
      </c>
      <c r="Q545" s="65">
        <v>3458</v>
      </c>
      <c r="R545" s="65">
        <v>3370</v>
      </c>
      <c r="S545" s="66">
        <v>1.425</v>
      </c>
      <c r="T545" s="66">
        <v>1.0840000000000001</v>
      </c>
      <c r="U545" s="66">
        <v>0.40100000000000002</v>
      </c>
      <c r="V545" s="65">
        <v>2190731063</v>
      </c>
      <c r="W545" s="65">
        <v>2302505833</v>
      </c>
      <c r="X545" s="65">
        <v>789982166</v>
      </c>
      <c r="Y545" s="65">
        <v>823024234</v>
      </c>
      <c r="Z545" s="65">
        <v>3485</v>
      </c>
      <c r="AA545" s="65">
        <v>2843</v>
      </c>
      <c r="AB545" s="67">
        <v>9.5399999999999999E-2</v>
      </c>
      <c r="AC545" s="65">
        <v>12</v>
      </c>
      <c r="AD545" s="66">
        <v>3.09E-2</v>
      </c>
      <c r="AE545" s="66">
        <v>8.4000000000000005E-2</v>
      </c>
      <c r="AF545" s="65">
        <v>2887</v>
      </c>
      <c r="AG545" s="65">
        <v>2886</v>
      </c>
      <c r="AH545" s="65">
        <v>3124</v>
      </c>
      <c r="AI545" s="65">
        <v>737037</v>
      </c>
      <c r="AJ545" s="66">
        <v>0.60299999999999998</v>
      </c>
      <c r="AK545" s="66">
        <v>0.68600000000000005</v>
      </c>
      <c r="AL545" s="66">
        <v>0.78600000000000003</v>
      </c>
      <c r="AM545" s="66">
        <v>0.68600000000000005</v>
      </c>
      <c r="AN545" s="66">
        <v>0.68600000000000005</v>
      </c>
      <c r="AO545" s="66">
        <v>0.69299999999999995</v>
      </c>
      <c r="AP545" s="66">
        <v>0.54900000000000004</v>
      </c>
      <c r="AQ545" s="66">
        <v>0.69299999999999995</v>
      </c>
    </row>
    <row r="546" spans="1:43" x14ac:dyDescent="0.2">
      <c r="A546" s="61" t="s">
        <v>1112</v>
      </c>
      <c r="B546" s="58" t="s">
        <v>1113</v>
      </c>
      <c r="C546" s="65">
        <v>668036</v>
      </c>
      <c r="D546" s="65">
        <v>238063</v>
      </c>
      <c r="E546" s="66">
        <v>1.016</v>
      </c>
      <c r="F546" s="65">
        <v>22881</v>
      </c>
      <c r="G546" s="65">
        <v>68643</v>
      </c>
      <c r="H546" s="66">
        <v>0.48199999999999998</v>
      </c>
      <c r="I546" s="65">
        <v>24745</v>
      </c>
      <c r="J546" s="66">
        <v>0.84799999999999998</v>
      </c>
      <c r="K546" s="65">
        <v>1757506420</v>
      </c>
      <c r="L546" s="65">
        <v>2154</v>
      </c>
      <c r="M546" s="65">
        <v>815926</v>
      </c>
      <c r="N546" s="65">
        <v>296528</v>
      </c>
      <c r="O546" s="66">
        <v>0.98899999999999999</v>
      </c>
      <c r="P546" s="65">
        <v>2514</v>
      </c>
      <c r="Q546" s="65">
        <v>2552</v>
      </c>
      <c r="R546" s="65">
        <v>2533</v>
      </c>
      <c r="S546" s="66">
        <v>1.425</v>
      </c>
      <c r="T546" s="66">
        <v>1.081</v>
      </c>
      <c r="U546" s="66">
        <v>0.4</v>
      </c>
      <c r="V546" s="65">
        <v>1722669789</v>
      </c>
      <c r="W546" s="65">
        <v>1792343052</v>
      </c>
      <c r="X546" s="65">
        <v>594730036</v>
      </c>
      <c r="Y546" s="65">
        <v>638723360</v>
      </c>
      <c r="Z546" s="65">
        <v>2683</v>
      </c>
      <c r="AA546" s="65">
        <v>2105</v>
      </c>
      <c r="AB546" s="67">
        <v>0.11</v>
      </c>
      <c r="AC546" s="65">
        <v>0</v>
      </c>
      <c r="AD546" s="66">
        <v>1.38E-2</v>
      </c>
      <c r="AE546" s="66">
        <v>8.1000000000000003E-2</v>
      </c>
      <c r="AF546" s="65">
        <v>2109</v>
      </c>
      <c r="AG546" s="65">
        <v>2148</v>
      </c>
      <c r="AH546" s="65">
        <v>2327</v>
      </c>
      <c r="AI546" s="65">
        <v>770237</v>
      </c>
      <c r="AJ546" s="66">
        <v>0.58499999999999996</v>
      </c>
      <c r="AK546" s="66">
        <v>0.68200000000000005</v>
      </c>
      <c r="AL546" s="66">
        <v>0.78200000000000003</v>
      </c>
      <c r="AM546" s="66">
        <v>0.68200000000000005</v>
      </c>
      <c r="AN546" s="66">
        <v>0.68200000000000005</v>
      </c>
      <c r="AO546" s="66">
        <v>0.72499999999999998</v>
      </c>
      <c r="AP546" s="66">
        <v>0.52900000000000003</v>
      </c>
      <c r="AQ546" s="66">
        <v>0.72499999999999998</v>
      </c>
    </row>
    <row r="547" spans="1:43" x14ac:dyDescent="0.2">
      <c r="A547" s="61" t="s">
        <v>1114</v>
      </c>
      <c r="B547" s="58" t="s">
        <v>1115</v>
      </c>
      <c r="C547" s="65">
        <v>1171076</v>
      </c>
      <c r="D547" s="65">
        <v>268564</v>
      </c>
      <c r="E547" s="66">
        <v>1.458</v>
      </c>
      <c r="F547" s="65">
        <v>21767</v>
      </c>
      <c r="G547" s="65">
        <v>65301</v>
      </c>
      <c r="H547" s="66">
        <v>0.25700000000000001</v>
      </c>
      <c r="I547" s="65">
        <v>26300</v>
      </c>
      <c r="J547" s="66">
        <v>0.78200000000000003</v>
      </c>
      <c r="K547" s="65">
        <v>4891287121</v>
      </c>
      <c r="L547" s="65">
        <v>3445</v>
      </c>
      <c r="M547" s="65">
        <v>1419822</v>
      </c>
      <c r="N547" s="65">
        <v>328046</v>
      </c>
      <c r="O547" s="66">
        <v>1.0940000000000001</v>
      </c>
      <c r="P547" s="65">
        <v>3980</v>
      </c>
      <c r="Q547" s="65">
        <v>4023</v>
      </c>
      <c r="R547" s="65">
        <v>4002</v>
      </c>
      <c r="S547" s="66">
        <v>1.425</v>
      </c>
      <c r="T547" s="66">
        <v>1.1060000000000001</v>
      </c>
      <c r="U547" s="66">
        <v>0.25600000000000001</v>
      </c>
      <c r="V547" s="65">
        <v>4854685919</v>
      </c>
      <c r="W547" s="65">
        <v>4927888324</v>
      </c>
      <c r="X547" s="65">
        <v>1011793631</v>
      </c>
      <c r="Y547" s="65">
        <v>1130119212</v>
      </c>
      <c r="Z547" s="65">
        <v>4208</v>
      </c>
      <c r="AA547" s="65">
        <v>3302</v>
      </c>
      <c r="AB547" s="67">
        <v>0.11700000000000001</v>
      </c>
      <c r="AC547" s="65">
        <v>103</v>
      </c>
      <c r="AD547" s="66">
        <v>2.1999999999999999E-2</v>
      </c>
      <c r="AE547" s="66">
        <v>0.106</v>
      </c>
      <c r="AF547" s="65">
        <v>3429</v>
      </c>
      <c r="AG547" s="65">
        <v>3493</v>
      </c>
      <c r="AH547" s="65">
        <v>3720</v>
      </c>
      <c r="AI547" s="65">
        <v>1324701</v>
      </c>
      <c r="AJ547" s="66">
        <v>0.29299999999999998</v>
      </c>
      <c r="AK547" s="66">
        <v>0.55000000000000004</v>
      </c>
      <c r="AL547" s="66">
        <v>0.65</v>
      </c>
      <c r="AM547" s="66">
        <v>0.55000000000000004</v>
      </c>
      <c r="AN547" s="66">
        <v>0.55000000000000004</v>
      </c>
      <c r="AO547" s="66">
        <v>0.54600000000000004</v>
      </c>
      <c r="AP547" s="66">
        <v>0.189</v>
      </c>
      <c r="AQ547" s="66">
        <v>0.54600000000000004</v>
      </c>
    </row>
    <row r="548" spans="1:43" x14ac:dyDescent="0.2">
      <c r="A548" s="61" t="s">
        <v>1116</v>
      </c>
      <c r="B548" s="58" t="s">
        <v>1117</v>
      </c>
      <c r="C548" s="65">
        <v>772816</v>
      </c>
      <c r="D548" s="65">
        <v>200540</v>
      </c>
      <c r="E548" s="66">
        <v>1.012</v>
      </c>
      <c r="F548" s="65">
        <v>21137</v>
      </c>
      <c r="G548" s="65">
        <v>63411</v>
      </c>
      <c r="H548" s="66">
        <v>0.48399999999999999</v>
      </c>
      <c r="I548" s="65">
        <v>22475</v>
      </c>
      <c r="J548" s="66">
        <v>0.84899999999999998</v>
      </c>
      <c r="K548" s="65">
        <v>5483766510</v>
      </c>
      <c r="L548" s="65">
        <v>5709</v>
      </c>
      <c r="M548" s="65">
        <v>960547</v>
      </c>
      <c r="N548" s="65">
        <v>257095</v>
      </c>
      <c r="O548" s="66">
        <v>0.85699999999999998</v>
      </c>
      <c r="P548" s="65">
        <v>6704</v>
      </c>
      <c r="Q548" s="65">
        <v>6975</v>
      </c>
      <c r="R548" s="65">
        <v>6840</v>
      </c>
      <c r="S548" s="66">
        <v>1.425</v>
      </c>
      <c r="T548" s="66">
        <v>1.1839999999999999</v>
      </c>
      <c r="U548" s="66">
        <v>0.40200000000000002</v>
      </c>
      <c r="V548" s="65">
        <v>5311289299</v>
      </c>
      <c r="W548" s="65">
        <v>5656243721</v>
      </c>
      <c r="X548" s="65">
        <v>1391895757</v>
      </c>
      <c r="Y548" s="65">
        <v>1467755624</v>
      </c>
      <c r="Z548" s="65">
        <v>7319</v>
      </c>
      <c r="AA548" s="65">
        <v>5583</v>
      </c>
      <c r="AB548" s="67">
        <v>0.22420000000000001</v>
      </c>
      <c r="AC548" s="65">
        <v>144</v>
      </c>
      <c r="AD548" s="66">
        <v>0.04</v>
      </c>
      <c r="AE548" s="66">
        <v>0.184</v>
      </c>
      <c r="AF548" s="65">
        <v>5601</v>
      </c>
      <c r="AG548" s="65">
        <v>5813</v>
      </c>
      <c r="AH548" s="65">
        <v>6144</v>
      </c>
      <c r="AI548" s="65">
        <v>920612</v>
      </c>
      <c r="AJ548" s="66">
        <v>0.51200000000000001</v>
      </c>
      <c r="AK548" s="66">
        <v>0.67600000000000005</v>
      </c>
      <c r="AL548" s="66">
        <v>0.77600000000000002</v>
      </c>
      <c r="AM548" s="66">
        <v>0.67600000000000005</v>
      </c>
      <c r="AN548" s="66">
        <v>0.67600000000000005</v>
      </c>
      <c r="AO548" s="66">
        <v>0.64</v>
      </c>
      <c r="AP548" s="66">
        <v>0.436</v>
      </c>
      <c r="AQ548" s="66">
        <v>0.64</v>
      </c>
    </row>
    <row r="549" spans="1:43" x14ac:dyDescent="0.2">
      <c r="A549" s="61" t="s">
        <v>1118</v>
      </c>
      <c r="B549" s="58" t="s">
        <v>1119</v>
      </c>
      <c r="C549" s="65">
        <v>697151</v>
      </c>
      <c r="D549" s="65">
        <v>247934</v>
      </c>
      <c r="E549" s="66">
        <v>1.0589999999999999</v>
      </c>
      <c r="F549" s="65">
        <v>19483</v>
      </c>
      <c r="G549" s="65">
        <v>58449</v>
      </c>
      <c r="H549" s="66">
        <v>0.46</v>
      </c>
      <c r="I549" s="65">
        <v>21170</v>
      </c>
      <c r="J549" s="66">
        <v>0.84199999999999997</v>
      </c>
      <c r="K549" s="65">
        <v>3467210350</v>
      </c>
      <c r="L549" s="65">
        <v>4114</v>
      </c>
      <c r="M549" s="65">
        <v>842783</v>
      </c>
      <c r="N549" s="65">
        <v>307175</v>
      </c>
      <c r="O549" s="66">
        <v>1.024</v>
      </c>
      <c r="P549" s="65">
        <v>4801</v>
      </c>
      <c r="Q549" s="65">
        <v>4923</v>
      </c>
      <c r="R549" s="65">
        <v>4862</v>
      </c>
      <c r="S549" s="66">
        <v>1.425</v>
      </c>
      <c r="T549" s="66">
        <v>1.1060000000000001</v>
      </c>
      <c r="U549" s="66">
        <v>0.38200000000000001</v>
      </c>
      <c r="V549" s="65">
        <v>3381041039</v>
      </c>
      <c r="W549" s="65">
        <v>3553379662</v>
      </c>
      <c r="X549" s="65">
        <v>1190931012</v>
      </c>
      <c r="Y549" s="65">
        <v>1263721970</v>
      </c>
      <c r="Z549" s="65">
        <v>5097</v>
      </c>
      <c r="AA549" s="65">
        <v>4040</v>
      </c>
      <c r="AB549" s="67">
        <v>0.14610000000000001</v>
      </c>
      <c r="AC549" s="65">
        <v>28</v>
      </c>
      <c r="AD549" s="66">
        <v>1.1599999999999999E-2</v>
      </c>
      <c r="AE549" s="66">
        <v>0.106</v>
      </c>
      <c r="AF549" s="65">
        <v>5548</v>
      </c>
      <c r="AG549" s="65">
        <v>4217</v>
      </c>
      <c r="AH549" s="65">
        <v>4482</v>
      </c>
      <c r="AI549" s="65">
        <v>792811</v>
      </c>
      <c r="AJ549" s="66">
        <v>0.57299999999999995</v>
      </c>
      <c r="AK549" s="66">
        <v>0.70599999999999996</v>
      </c>
      <c r="AL549" s="66">
        <v>0.80600000000000005</v>
      </c>
      <c r="AM549" s="66">
        <v>0.70599999999999996</v>
      </c>
      <c r="AN549" s="66">
        <v>0.70599999999999996</v>
      </c>
      <c r="AO549" s="66">
        <v>0.66900000000000004</v>
      </c>
      <c r="AP549" s="66">
        <v>0.51500000000000001</v>
      </c>
      <c r="AQ549" s="66">
        <v>0.66900000000000004</v>
      </c>
    </row>
    <row r="550" spans="1:43" x14ac:dyDescent="0.2">
      <c r="A550" s="61" t="s">
        <v>1120</v>
      </c>
      <c r="B550" s="58" t="s">
        <v>1121</v>
      </c>
      <c r="C550" s="65">
        <v>222189</v>
      </c>
      <c r="D550" s="65">
        <v>73571</v>
      </c>
      <c r="E550" s="66">
        <v>0.32500000000000001</v>
      </c>
      <c r="F550" s="65">
        <v>14019</v>
      </c>
      <c r="G550" s="65">
        <v>42057</v>
      </c>
      <c r="H550" s="66">
        <v>0.83499999999999996</v>
      </c>
      <c r="I550" s="65">
        <v>5621</v>
      </c>
      <c r="J550" s="66">
        <v>0.95199999999999996</v>
      </c>
      <c r="K550" s="65">
        <v>5057185921</v>
      </c>
      <c r="L550" s="65">
        <v>18816</v>
      </c>
      <c r="M550" s="65">
        <v>268770</v>
      </c>
      <c r="N550" s="65">
        <v>91268</v>
      </c>
      <c r="O550" s="66">
        <v>0.30399999999999999</v>
      </c>
      <c r="P550" s="65">
        <v>22462</v>
      </c>
      <c r="Q550" s="65">
        <v>21930</v>
      </c>
      <c r="R550" s="65">
        <v>22462</v>
      </c>
      <c r="S550" s="66">
        <v>1.425</v>
      </c>
      <c r="T550" s="66">
        <v>1.8149999999999999</v>
      </c>
      <c r="U550" s="66">
        <v>0.9</v>
      </c>
      <c r="V550" s="65">
        <v>4928017052</v>
      </c>
      <c r="W550" s="65">
        <v>5186354791</v>
      </c>
      <c r="X550" s="65">
        <v>1636952827</v>
      </c>
      <c r="Y550" s="65">
        <v>1717304754</v>
      </c>
      <c r="Z550" s="65">
        <v>23342</v>
      </c>
      <c r="AA550" s="65">
        <v>19359</v>
      </c>
      <c r="AB550" s="67">
        <v>0.83630000000000004</v>
      </c>
      <c r="AC550" s="65">
        <v>7200</v>
      </c>
      <c r="AD550" s="66">
        <v>0.13289999999999999</v>
      </c>
      <c r="AE550" s="66">
        <v>0.81499999999999995</v>
      </c>
      <c r="AF550" s="65">
        <v>19756</v>
      </c>
      <c r="AG550" s="65">
        <v>20125</v>
      </c>
      <c r="AH550" s="65">
        <v>19772</v>
      </c>
      <c r="AI550" s="65">
        <v>262308</v>
      </c>
      <c r="AJ550" s="66">
        <v>0.9</v>
      </c>
      <c r="AK550" s="66">
        <v>0.84399999999999997</v>
      </c>
      <c r="AL550" s="66">
        <v>0.94399999999999995</v>
      </c>
      <c r="AM550" s="66">
        <v>0.94</v>
      </c>
      <c r="AN550" s="66">
        <v>0.98</v>
      </c>
      <c r="AO550" s="66">
        <v>0.62</v>
      </c>
      <c r="AP550" s="66">
        <v>0.84</v>
      </c>
      <c r="AQ550" s="66">
        <v>0.84</v>
      </c>
    </row>
    <row r="551" spans="1:43" x14ac:dyDescent="0.2">
      <c r="A551" s="61" t="s">
        <v>1122</v>
      </c>
      <c r="B551" s="58" t="s">
        <v>1123</v>
      </c>
      <c r="C551" s="65">
        <v>269429</v>
      </c>
      <c r="D551" s="65">
        <v>86290</v>
      </c>
      <c r="E551" s="66">
        <v>0.38800000000000001</v>
      </c>
      <c r="F551" s="65">
        <v>19804</v>
      </c>
      <c r="G551" s="65">
        <v>59412</v>
      </c>
      <c r="H551" s="66">
        <v>0.80300000000000005</v>
      </c>
      <c r="I551" s="65">
        <v>12131</v>
      </c>
      <c r="J551" s="66">
        <v>0.94199999999999995</v>
      </c>
      <c r="K551" s="65">
        <v>2495792711</v>
      </c>
      <c r="L551" s="65">
        <v>7869</v>
      </c>
      <c r="M551" s="65">
        <v>317167</v>
      </c>
      <c r="N551" s="65">
        <v>105799</v>
      </c>
      <c r="O551" s="66">
        <v>0.35299999999999998</v>
      </c>
      <c r="P551" s="65">
        <v>9189</v>
      </c>
      <c r="Q551" s="65">
        <v>9060</v>
      </c>
      <c r="R551" s="65">
        <v>9189</v>
      </c>
      <c r="S551" s="66">
        <v>1.425</v>
      </c>
      <c r="T551" s="66">
        <v>1.7629999999999999</v>
      </c>
      <c r="U551" s="66">
        <v>0.9</v>
      </c>
      <c r="V551" s="65">
        <v>2392125660</v>
      </c>
      <c r="W551" s="65">
        <v>2599459762</v>
      </c>
      <c r="X551" s="65">
        <v>798539059</v>
      </c>
      <c r="Y551" s="65">
        <v>832534668</v>
      </c>
      <c r="Z551" s="65">
        <v>9648</v>
      </c>
      <c r="AA551" s="65">
        <v>7707</v>
      </c>
      <c r="AB551" s="67">
        <v>0.74</v>
      </c>
      <c r="AC551" s="65">
        <v>2730</v>
      </c>
      <c r="AD551" s="66">
        <v>0.16239999999999999</v>
      </c>
      <c r="AE551" s="66">
        <v>0.76300000000000001</v>
      </c>
      <c r="AF551" s="65">
        <v>7958</v>
      </c>
      <c r="AG551" s="65">
        <v>8171</v>
      </c>
      <c r="AH551" s="65">
        <v>8224</v>
      </c>
      <c r="AI551" s="65">
        <v>316082</v>
      </c>
      <c r="AJ551" s="66">
        <v>0.9</v>
      </c>
      <c r="AK551" s="66">
        <v>0.80700000000000005</v>
      </c>
      <c r="AL551" s="66">
        <v>0.90700000000000003</v>
      </c>
      <c r="AM551" s="66">
        <v>0.90700000000000003</v>
      </c>
      <c r="AN551" s="66">
        <v>0.94699999999999995</v>
      </c>
      <c r="AO551" s="66">
        <v>0.77800000000000002</v>
      </c>
      <c r="AP551" s="66">
        <v>0.80700000000000005</v>
      </c>
      <c r="AQ551" s="66">
        <v>0.80700000000000005</v>
      </c>
    </row>
    <row r="552" spans="1:43" x14ac:dyDescent="0.2">
      <c r="A552" s="61" t="s">
        <v>1124</v>
      </c>
      <c r="B552" s="58" t="s">
        <v>1125</v>
      </c>
      <c r="C552" s="65">
        <v>57941162</v>
      </c>
      <c r="D552" s="65">
        <v>718366</v>
      </c>
      <c r="E552" s="66">
        <v>44.883000000000003</v>
      </c>
      <c r="F552" s="65">
        <v>126030</v>
      </c>
      <c r="G552" s="65">
        <v>378090</v>
      </c>
      <c r="H552" s="66">
        <v>0.25</v>
      </c>
      <c r="I552" s="65">
        <v>106349</v>
      </c>
      <c r="J552" s="66">
        <v>0.5</v>
      </c>
      <c r="K552" s="65">
        <v>2387255193</v>
      </c>
      <c r="L552" s="65">
        <v>32</v>
      </c>
      <c r="M552" s="65">
        <v>74601724</v>
      </c>
      <c r="N552" s="65">
        <v>942856</v>
      </c>
      <c r="O552" s="66">
        <v>3.145</v>
      </c>
      <c r="P552" s="65">
        <v>36</v>
      </c>
      <c r="Q552" s="65">
        <v>22</v>
      </c>
      <c r="R552" s="65">
        <v>36</v>
      </c>
      <c r="S552" s="66">
        <v>1.425</v>
      </c>
      <c r="T552" s="66">
        <v>1.133</v>
      </c>
      <c r="U552" s="66">
        <v>0</v>
      </c>
      <c r="V552" s="65">
        <v>2340981561</v>
      </c>
      <c r="W552" s="65">
        <v>2433528826</v>
      </c>
      <c r="X552" s="65">
        <v>28049190</v>
      </c>
      <c r="Y552" s="65">
        <v>30171405</v>
      </c>
      <c r="Z552" s="65">
        <v>42</v>
      </c>
      <c r="AA552" s="65">
        <v>30</v>
      </c>
      <c r="AB552" s="67">
        <v>0</v>
      </c>
      <c r="AC552" s="65">
        <v>1</v>
      </c>
      <c r="AD552" s="66">
        <v>0.1</v>
      </c>
      <c r="AE552" s="66">
        <v>0.13300000000000001</v>
      </c>
      <c r="AF552" s="65">
        <v>30</v>
      </c>
      <c r="AG552" s="65">
        <v>23</v>
      </c>
      <c r="AH552" s="65">
        <v>36</v>
      </c>
      <c r="AI552" s="65">
        <v>67598022</v>
      </c>
      <c r="AJ552" s="66">
        <v>6.5000000000000002E-2</v>
      </c>
      <c r="AK552" s="66">
        <v>0</v>
      </c>
      <c r="AL552" s="66">
        <v>0.1</v>
      </c>
      <c r="AM552" s="66">
        <v>0.1</v>
      </c>
      <c r="AN552" s="66">
        <v>0.1</v>
      </c>
      <c r="AO552" s="66">
        <v>0</v>
      </c>
      <c r="AP552" s="66">
        <v>0</v>
      </c>
      <c r="AQ552" s="66">
        <v>0.36</v>
      </c>
    </row>
    <row r="553" spans="1:43" x14ac:dyDescent="0.2">
      <c r="A553" s="61" t="s">
        <v>1126</v>
      </c>
      <c r="B553" s="58" t="s">
        <v>1127</v>
      </c>
      <c r="C553" s="65">
        <v>934863</v>
      </c>
      <c r="D553" s="65">
        <v>211841</v>
      </c>
      <c r="E553" s="66">
        <v>1.159</v>
      </c>
      <c r="F553" s="65">
        <v>21590</v>
      </c>
      <c r="G553" s="65">
        <v>64770</v>
      </c>
      <c r="H553" s="66">
        <v>0.40899999999999997</v>
      </c>
      <c r="I553" s="65">
        <v>26840</v>
      </c>
      <c r="J553" s="66">
        <v>0.82699999999999996</v>
      </c>
      <c r="K553" s="65">
        <v>2463840021</v>
      </c>
      <c r="L553" s="65">
        <v>2109</v>
      </c>
      <c r="M553" s="65">
        <v>1168250</v>
      </c>
      <c r="N553" s="65">
        <v>267588</v>
      </c>
      <c r="O553" s="66">
        <v>0.89200000000000002</v>
      </c>
      <c r="P553" s="65">
        <v>2430</v>
      </c>
      <c r="Q553" s="65">
        <v>2485</v>
      </c>
      <c r="R553" s="65">
        <v>2458</v>
      </c>
      <c r="S553" s="66">
        <v>1.425</v>
      </c>
      <c r="T553" s="66">
        <v>1.0429999999999999</v>
      </c>
      <c r="U553" s="66">
        <v>0.33800000000000002</v>
      </c>
      <c r="V553" s="65">
        <v>2437204173</v>
      </c>
      <c r="W553" s="65">
        <v>2490475869</v>
      </c>
      <c r="X553" s="65">
        <v>546710251</v>
      </c>
      <c r="Y553" s="65">
        <v>564344555</v>
      </c>
      <c r="Z553" s="65">
        <v>2664</v>
      </c>
      <c r="AA553" s="65">
        <v>2041</v>
      </c>
      <c r="AB553" s="67">
        <v>3.9600000000000003E-2</v>
      </c>
      <c r="AC553" s="65">
        <v>16</v>
      </c>
      <c r="AD553" s="66">
        <v>1.9300000000000001E-2</v>
      </c>
      <c r="AE553" s="66">
        <v>4.2999999999999997E-2</v>
      </c>
      <c r="AF553" s="65">
        <v>2046</v>
      </c>
      <c r="AG553" s="65">
        <v>2076</v>
      </c>
      <c r="AH553" s="65">
        <v>2298</v>
      </c>
      <c r="AI553" s="65">
        <v>1083757</v>
      </c>
      <c r="AJ553" s="66">
        <v>0.439</v>
      </c>
      <c r="AK553" s="66">
        <v>0.35299999999999998</v>
      </c>
      <c r="AL553" s="66">
        <v>0.45300000000000001</v>
      </c>
      <c r="AM553" s="66">
        <v>0.436</v>
      </c>
      <c r="AN553" s="66">
        <v>0.436</v>
      </c>
      <c r="AO553" s="66">
        <v>0.63400000000000001</v>
      </c>
      <c r="AP553" s="66">
        <v>0.33600000000000002</v>
      </c>
      <c r="AQ553" s="66">
        <v>0.63400000000000001</v>
      </c>
    </row>
    <row r="554" spans="1:43" x14ac:dyDescent="0.2">
      <c r="A554" s="61" t="s">
        <v>1128</v>
      </c>
      <c r="B554" s="58" t="s">
        <v>1129</v>
      </c>
      <c r="C554" s="65">
        <v>886139</v>
      </c>
      <c r="D554" s="65">
        <v>143787</v>
      </c>
      <c r="E554" s="66">
        <v>0.97399999999999998</v>
      </c>
      <c r="F554" s="65">
        <v>15318</v>
      </c>
      <c r="G554" s="65">
        <v>45954</v>
      </c>
      <c r="H554" s="66">
        <v>0.504</v>
      </c>
      <c r="I554" s="65">
        <v>16547</v>
      </c>
      <c r="J554" s="66">
        <v>0.85399999999999998</v>
      </c>
      <c r="K554" s="65">
        <v>6403421705</v>
      </c>
      <c r="L554" s="65">
        <v>6005</v>
      </c>
      <c r="M554" s="65">
        <v>1066348</v>
      </c>
      <c r="N554" s="65">
        <v>177501</v>
      </c>
      <c r="O554" s="66">
        <v>0.59199999999999997</v>
      </c>
      <c r="P554" s="65">
        <v>7367</v>
      </c>
      <c r="Q554" s="65">
        <v>6972</v>
      </c>
      <c r="R554" s="65">
        <v>7367</v>
      </c>
      <c r="S554" s="66">
        <v>1.425</v>
      </c>
      <c r="T554" s="66">
        <v>1.6120000000000001</v>
      </c>
      <c r="U554" s="66">
        <v>0.41599999999999998</v>
      </c>
      <c r="V554" s="65">
        <v>6237892677</v>
      </c>
      <c r="W554" s="65">
        <v>6568950733</v>
      </c>
      <c r="X554" s="65">
        <v>1034720986</v>
      </c>
      <c r="Y554" s="65">
        <v>1065893873</v>
      </c>
      <c r="Z554" s="65">
        <v>7413</v>
      </c>
      <c r="AA554" s="65">
        <v>6307</v>
      </c>
      <c r="AB554" s="67">
        <v>0.5464</v>
      </c>
      <c r="AC554" s="65">
        <v>2000</v>
      </c>
      <c r="AD554" s="66">
        <v>0.15129999999999999</v>
      </c>
      <c r="AE554" s="66">
        <v>0.61199999999999999</v>
      </c>
      <c r="AF554" s="65">
        <v>6683</v>
      </c>
      <c r="AG554" s="65">
        <v>6530</v>
      </c>
      <c r="AH554" s="65">
        <v>6316</v>
      </c>
      <c r="AI554" s="65">
        <v>1040049</v>
      </c>
      <c r="AJ554" s="66">
        <v>0.53100000000000003</v>
      </c>
      <c r="AK554" s="66">
        <v>0.36399999999999999</v>
      </c>
      <c r="AL554" s="66">
        <v>0.46400000000000002</v>
      </c>
      <c r="AM554" s="66">
        <v>0.46400000000000002</v>
      </c>
      <c r="AN554" s="66">
        <v>0.46400000000000002</v>
      </c>
      <c r="AO554" s="66">
        <v>0.497</v>
      </c>
      <c r="AP554" s="66">
        <v>0.36399999999999999</v>
      </c>
      <c r="AQ554" s="66">
        <v>0.497</v>
      </c>
    </row>
    <row r="555" spans="1:43" x14ac:dyDescent="0.2">
      <c r="A555" s="61" t="s">
        <v>1130</v>
      </c>
      <c r="B555" s="58" t="s">
        <v>1131</v>
      </c>
      <c r="C555" s="65">
        <v>15039459</v>
      </c>
      <c r="D555" s="65">
        <v>706187</v>
      </c>
      <c r="E555" s="66">
        <v>12.778</v>
      </c>
      <c r="F555" s="65">
        <v>41309</v>
      </c>
      <c r="G555" s="65">
        <v>123927</v>
      </c>
      <c r="H555" s="66">
        <v>0.25</v>
      </c>
      <c r="I555" s="65">
        <v>54672</v>
      </c>
      <c r="J555" s="66">
        <v>0.5</v>
      </c>
      <c r="K555" s="65">
        <v>3488375985</v>
      </c>
      <c r="L555" s="65">
        <v>193</v>
      </c>
      <c r="M555" s="65">
        <v>18074486</v>
      </c>
      <c r="N555" s="65">
        <v>867183</v>
      </c>
      <c r="O555" s="66">
        <v>2.8929999999999998</v>
      </c>
      <c r="P555" s="65">
        <v>219</v>
      </c>
      <c r="Q555" s="65">
        <v>227</v>
      </c>
      <c r="R555" s="65">
        <v>223</v>
      </c>
      <c r="S555" s="66">
        <v>1.425</v>
      </c>
      <c r="T555" s="66">
        <v>1.635</v>
      </c>
      <c r="U555" s="66">
        <v>0</v>
      </c>
      <c r="V555" s="65">
        <v>3412400024</v>
      </c>
      <c r="W555" s="65">
        <v>3564351946</v>
      </c>
      <c r="X555" s="65">
        <v>143030561</v>
      </c>
      <c r="Y555" s="65">
        <v>167366323</v>
      </c>
      <c r="Z555" s="65">
        <v>237</v>
      </c>
      <c r="AA555" s="65">
        <v>192</v>
      </c>
      <c r="AB555" s="67">
        <v>0.3468</v>
      </c>
      <c r="AC555" s="65">
        <v>23</v>
      </c>
      <c r="AD555" s="66">
        <v>0.1636</v>
      </c>
      <c r="AE555" s="66">
        <v>0.63500000000000001</v>
      </c>
      <c r="AF555" s="65">
        <v>192</v>
      </c>
      <c r="AG555" s="65">
        <v>226</v>
      </c>
      <c r="AH555" s="65">
        <v>211</v>
      </c>
      <c r="AI555" s="65">
        <v>16892663</v>
      </c>
      <c r="AJ555" s="66">
        <v>6.5000000000000002E-2</v>
      </c>
      <c r="AK555" s="66">
        <v>0</v>
      </c>
      <c r="AL555" s="66">
        <v>0.1</v>
      </c>
      <c r="AM555" s="66">
        <v>0.1</v>
      </c>
      <c r="AN555" s="66">
        <v>0.1</v>
      </c>
      <c r="AO555" s="66">
        <v>0</v>
      </c>
      <c r="AP555" s="66">
        <v>0</v>
      </c>
      <c r="AQ555" s="66">
        <v>0.36</v>
      </c>
    </row>
    <row r="556" spans="1:43" x14ac:dyDescent="0.2">
      <c r="A556" s="61" t="s">
        <v>1132</v>
      </c>
      <c r="B556" s="58" t="s">
        <v>1133</v>
      </c>
      <c r="C556" s="65">
        <v>829932</v>
      </c>
      <c r="D556" s="65">
        <v>328830</v>
      </c>
      <c r="E556" s="66">
        <v>1.3340000000000001</v>
      </c>
      <c r="F556" s="65">
        <v>18549</v>
      </c>
      <c r="G556" s="65">
        <v>55647</v>
      </c>
      <c r="H556" s="66">
        <v>0.32</v>
      </c>
      <c r="I556" s="65">
        <v>23391</v>
      </c>
      <c r="J556" s="66">
        <v>0.8</v>
      </c>
      <c r="K556" s="65">
        <v>9017814422</v>
      </c>
      <c r="L556" s="65">
        <v>8779</v>
      </c>
      <c r="M556" s="65">
        <v>1027202</v>
      </c>
      <c r="N556" s="65">
        <v>408837</v>
      </c>
      <c r="O556" s="66">
        <v>1.3640000000000001</v>
      </c>
      <c r="P556" s="65">
        <v>10323</v>
      </c>
      <c r="Q556" s="65">
        <v>10510</v>
      </c>
      <c r="R556" s="65">
        <v>10417</v>
      </c>
      <c r="S556" s="66">
        <v>1.425</v>
      </c>
      <c r="T556" s="66">
        <v>1.093</v>
      </c>
      <c r="U556" s="66">
        <v>0.27400000000000002</v>
      </c>
      <c r="V556" s="65">
        <v>8976911288</v>
      </c>
      <c r="W556" s="65">
        <v>9058717557</v>
      </c>
      <c r="X556" s="65">
        <v>3412701063</v>
      </c>
      <c r="Y556" s="65">
        <v>3589187846</v>
      </c>
      <c r="Z556" s="65">
        <v>10915</v>
      </c>
      <c r="AA556" s="65">
        <v>8450</v>
      </c>
      <c r="AB556" s="67">
        <v>0.10050000000000001</v>
      </c>
      <c r="AC556" s="65">
        <v>160</v>
      </c>
      <c r="AD556" s="66">
        <v>2.8500000000000001E-2</v>
      </c>
      <c r="AE556" s="66">
        <v>9.2999999999999999E-2</v>
      </c>
      <c r="AF556" s="65">
        <v>9621</v>
      </c>
      <c r="AG556" s="65">
        <v>9118</v>
      </c>
      <c r="AH556" s="65">
        <v>9404</v>
      </c>
      <c r="AI556" s="65">
        <v>963283</v>
      </c>
      <c r="AJ556" s="66">
        <v>0.47799999999999998</v>
      </c>
      <c r="AK556" s="66">
        <v>0.58299999999999996</v>
      </c>
      <c r="AL556" s="66">
        <v>0.68300000000000005</v>
      </c>
      <c r="AM556" s="66">
        <v>0.58299999999999996</v>
      </c>
      <c r="AN556" s="66">
        <v>0.58299999999999996</v>
      </c>
      <c r="AO556" s="66">
        <v>0.63400000000000001</v>
      </c>
      <c r="AP556" s="66">
        <v>0.41</v>
      </c>
      <c r="AQ556" s="66">
        <v>0.63400000000000001</v>
      </c>
    </row>
    <row r="557" spans="1:43" x14ac:dyDescent="0.2">
      <c r="A557" s="61" t="s">
        <v>1134</v>
      </c>
      <c r="B557" s="58" t="s">
        <v>1135</v>
      </c>
      <c r="C557" s="65">
        <v>940210</v>
      </c>
      <c r="D557" s="65">
        <v>280514</v>
      </c>
      <c r="E557" s="66">
        <v>1.3120000000000001</v>
      </c>
      <c r="F557" s="65">
        <v>19293</v>
      </c>
      <c r="G557" s="65">
        <v>57879</v>
      </c>
      <c r="H557" s="66">
        <v>0.33100000000000002</v>
      </c>
      <c r="I557" s="65">
        <v>24486</v>
      </c>
      <c r="J557" s="66">
        <v>0.80400000000000005</v>
      </c>
      <c r="K557" s="65">
        <v>3626182711</v>
      </c>
      <c r="L557" s="65">
        <v>3038</v>
      </c>
      <c r="M557" s="65">
        <v>1193608</v>
      </c>
      <c r="N557" s="65">
        <v>357060</v>
      </c>
      <c r="O557" s="66">
        <v>1.1910000000000001</v>
      </c>
      <c r="P557" s="65">
        <v>3575</v>
      </c>
      <c r="Q557" s="65">
        <v>3753</v>
      </c>
      <c r="R557" s="65">
        <v>3664</v>
      </c>
      <c r="S557" s="66">
        <v>1.425</v>
      </c>
      <c r="T557" s="66">
        <v>1.107</v>
      </c>
      <c r="U557" s="66">
        <v>0.27700000000000002</v>
      </c>
      <c r="V557" s="65">
        <v>3616569545</v>
      </c>
      <c r="W557" s="65">
        <v>3635795878</v>
      </c>
      <c r="X557" s="65">
        <v>1051197602</v>
      </c>
      <c r="Y557" s="65">
        <v>1084750408</v>
      </c>
      <c r="Z557" s="65">
        <v>3867</v>
      </c>
      <c r="AA557" s="65">
        <v>2908</v>
      </c>
      <c r="AB557" s="67">
        <v>0.1011</v>
      </c>
      <c r="AC557" s="65">
        <v>68</v>
      </c>
      <c r="AD557" s="66">
        <v>4.6100000000000002E-2</v>
      </c>
      <c r="AE557" s="66">
        <v>0.107</v>
      </c>
      <c r="AF557" s="65">
        <v>2923</v>
      </c>
      <c r="AG557" s="65">
        <v>3167</v>
      </c>
      <c r="AH557" s="65">
        <v>3280</v>
      </c>
      <c r="AI557" s="65">
        <v>1108474</v>
      </c>
      <c r="AJ557" s="66">
        <v>0.39800000000000002</v>
      </c>
      <c r="AK557" s="66">
        <v>0.621</v>
      </c>
      <c r="AL557" s="66">
        <v>0.72099999999999997</v>
      </c>
      <c r="AM557" s="66">
        <v>0.621</v>
      </c>
      <c r="AN557" s="66">
        <v>0.621</v>
      </c>
      <c r="AO557" s="66">
        <v>0.59199999999999997</v>
      </c>
      <c r="AP557" s="66">
        <v>0.32200000000000001</v>
      </c>
      <c r="AQ557" s="66">
        <v>0.59199999999999997</v>
      </c>
    </row>
    <row r="558" spans="1:43" x14ac:dyDescent="0.2">
      <c r="A558" s="61" t="s">
        <v>1136</v>
      </c>
      <c r="B558" s="58" t="s">
        <v>1137</v>
      </c>
      <c r="C558" s="65">
        <v>5869075</v>
      </c>
      <c r="D558" s="65">
        <v>394941</v>
      </c>
      <c r="E558" s="66">
        <v>5.2450000000000001</v>
      </c>
      <c r="F558" s="65">
        <v>54560</v>
      </c>
      <c r="G558" s="65">
        <v>163680</v>
      </c>
      <c r="H558" s="66">
        <v>0.25</v>
      </c>
      <c r="I558" s="65">
        <v>43973</v>
      </c>
      <c r="J558" s="66">
        <v>0.5</v>
      </c>
      <c r="K558" s="65">
        <v>2102367588</v>
      </c>
      <c r="L558" s="65">
        <v>292</v>
      </c>
      <c r="M558" s="65">
        <v>7199889</v>
      </c>
      <c r="N558" s="65">
        <v>489619</v>
      </c>
      <c r="O558" s="66">
        <v>1.633</v>
      </c>
      <c r="P558" s="65">
        <v>176</v>
      </c>
      <c r="Q558" s="65">
        <v>174</v>
      </c>
      <c r="R558" s="65">
        <v>176</v>
      </c>
      <c r="S558" s="66">
        <v>1.425</v>
      </c>
      <c r="T558" s="66">
        <v>1.2270000000000001</v>
      </c>
      <c r="U558" s="66">
        <v>0</v>
      </c>
      <c r="V558" s="65">
        <v>2080129786</v>
      </c>
      <c r="W558" s="65">
        <v>2124605391</v>
      </c>
      <c r="X558" s="65">
        <v>139792388</v>
      </c>
      <c r="Y558" s="65">
        <v>142968778</v>
      </c>
      <c r="Z558" s="65">
        <v>362</v>
      </c>
      <c r="AA558" s="65">
        <v>136</v>
      </c>
      <c r="AB558" s="67">
        <v>0.16339999999999999</v>
      </c>
      <c r="AC558" s="65">
        <v>20</v>
      </c>
      <c r="AD558" s="66">
        <v>6.8699999999999997E-2</v>
      </c>
      <c r="AE558" s="66">
        <v>0.22700000000000001</v>
      </c>
      <c r="AF558" s="65">
        <v>225</v>
      </c>
      <c r="AG558" s="65">
        <v>297</v>
      </c>
      <c r="AH558" s="65">
        <v>318</v>
      </c>
      <c r="AI558" s="65">
        <v>6681149</v>
      </c>
      <c r="AJ558" s="66">
        <v>6.5000000000000002E-2</v>
      </c>
      <c r="AK558" s="66">
        <v>0</v>
      </c>
      <c r="AL558" s="66">
        <v>0.1</v>
      </c>
      <c r="AM558" s="66">
        <v>0.1</v>
      </c>
      <c r="AN558" s="66">
        <v>0.1</v>
      </c>
      <c r="AO558" s="66">
        <v>0</v>
      </c>
      <c r="AP558" s="66">
        <v>0</v>
      </c>
      <c r="AQ558" s="66">
        <v>0.36</v>
      </c>
    </row>
    <row r="559" spans="1:43" x14ac:dyDescent="0.2">
      <c r="A559" s="61" t="s">
        <v>1138</v>
      </c>
      <c r="B559" s="58" t="s">
        <v>1139</v>
      </c>
      <c r="C559" s="65">
        <v>3857274</v>
      </c>
      <c r="D559" s="65">
        <v>468737</v>
      </c>
      <c r="E559" s="66">
        <v>3.9020000000000001</v>
      </c>
      <c r="F559" s="65">
        <v>20523</v>
      </c>
      <c r="G559" s="65">
        <v>61569</v>
      </c>
      <c r="H559" s="66">
        <v>0.25</v>
      </c>
      <c r="I559" s="65">
        <v>32550</v>
      </c>
      <c r="J559" s="66">
        <v>0.5</v>
      </c>
      <c r="K559" s="65">
        <v>4579965629</v>
      </c>
      <c r="L559" s="65">
        <v>941</v>
      </c>
      <c r="M559" s="65">
        <v>4867126</v>
      </c>
      <c r="N559" s="65">
        <v>601238</v>
      </c>
      <c r="O559" s="66">
        <v>2.0059999999999998</v>
      </c>
      <c r="P559" s="65">
        <v>2129</v>
      </c>
      <c r="Q559" s="65">
        <v>2108</v>
      </c>
      <c r="R559" s="65">
        <v>2129</v>
      </c>
      <c r="S559" s="66">
        <v>1.425</v>
      </c>
      <c r="T559" s="66">
        <v>1.39</v>
      </c>
      <c r="U559" s="66">
        <v>0</v>
      </c>
      <c r="V559" s="65">
        <v>4504200686</v>
      </c>
      <c r="W559" s="65">
        <v>4655730572</v>
      </c>
      <c r="X559" s="65">
        <v>350893268</v>
      </c>
      <c r="Y559" s="65">
        <v>565765719</v>
      </c>
      <c r="Z559" s="65">
        <v>1207</v>
      </c>
      <c r="AA559" s="65">
        <v>1828</v>
      </c>
      <c r="AB559" s="67">
        <v>0.46710000000000002</v>
      </c>
      <c r="AC559" s="65">
        <v>171</v>
      </c>
      <c r="AD559" s="66">
        <v>6.0600000000000001E-2</v>
      </c>
      <c r="AE559" s="66">
        <v>0.39</v>
      </c>
      <c r="AF559" s="65">
        <v>1825</v>
      </c>
      <c r="AG559" s="65">
        <v>973</v>
      </c>
      <c r="AH559" s="65">
        <v>1030</v>
      </c>
      <c r="AI559" s="65">
        <v>4520126</v>
      </c>
      <c r="AJ559" s="66">
        <v>6.5000000000000002E-2</v>
      </c>
      <c r="AK559" s="66">
        <v>0</v>
      </c>
      <c r="AL559" s="66">
        <v>0.1</v>
      </c>
      <c r="AM559" s="66">
        <v>0.1</v>
      </c>
      <c r="AN559" s="66">
        <v>0.1</v>
      </c>
      <c r="AO559" s="66">
        <v>0</v>
      </c>
      <c r="AP559" s="66">
        <v>0</v>
      </c>
      <c r="AQ559" s="66">
        <v>0.36</v>
      </c>
    </row>
    <row r="560" spans="1:43" x14ac:dyDescent="0.2">
      <c r="A560" s="61" t="s">
        <v>1140</v>
      </c>
      <c r="B560" s="58" t="s">
        <v>1141</v>
      </c>
      <c r="C560" s="65">
        <v>22990697</v>
      </c>
      <c r="D560" s="65">
        <v>828767</v>
      </c>
      <c r="E560" s="66">
        <v>18.989999999999998</v>
      </c>
      <c r="F560" s="65">
        <v>62535</v>
      </c>
      <c r="G560" s="65">
        <v>187605</v>
      </c>
      <c r="H560" s="66">
        <v>0.25</v>
      </c>
      <c r="I560" s="65">
        <v>59744</v>
      </c>
      <c r="J560" s="66">
        <v>0.5</v>
      </c>
      <c r="K560" s="65">
        <v>3635821357</v>
      </c>
      <c r="L560" s="65">
        <v>125</v>
      </c>
      <c r="M560" s="65">
        <v>29086570</v>
      </c>
      <c r="N560" s="65">
        <v>1060822</v>
      </c>
      <c r="O560" s="66">
        <v>3.5390000000000001</v>
      </c>
      <c r="P560" s="65">
        <v>95</v>
      </c>
      <c r="Q560" s="65">
        <v>109</v>
      </c>
      <c r="R560" s="65">
        <v>102</v>
      </c>
      <c r="S560" s="66">
        <v>1.425</v>
      </c>
      <c r="T560" s="66">
        <v>1.1160000000000001</v>
      </c>
      <c r="U560" s="66">
        <v>0</v>
      </c>
      <c r="V560" s="65">
        <v>3593131108</v>
      </c>
      <c r="W560" s="65">
        <v>3678511607</v>
      </c>
      <c r="X560" s="65">
        <v>183613172</v>
      </c>
      <c r="Y560" s="65">
        <v>132602855</v>
      </c>
      <c r="Z560" s="65">
        <v>160</v>
      </c>
      <c r="AA560" s="65">
        <v>77</v>
      </c>
      <c r="AB560" s="67">
        <v>1.46E-2</v>
      </c>
      <c r="AC560" s="65">
        <v>3</v>
      </c>
      <c r="AD560" s="66">
        <v>0.1077</v>
      </c>
      <c r="AE560" s="66">
        <v>0.11600000000000001</v>
      </c>
      <c r="AF560" s="65">
        <v>77</v>
      </c>
      <c r="AG560" s="65">
        <v>137</v>
      </c>
      <c r="AH560" s="65">
        <v>132</v>
      </c>
      <c r="AI560" s="65">
        <v>27867512</v>
      </c>
      <c r="AJ560" s="66">
        <v>6.5000000000000002E-2</v>
      </c>
      <c r="AK560" s="66">
        <v>0</v>
      </c>
      <c r="AL560" s="66">
        <v>0.1</v>
      </c>
      <c r="AM560" s="66">
        <v>0.1</v>
      </c>
      <c r="AN560" s="66">
        <v>0.1</v>
      </c>
      <c r="AO560" s="66">
        <v>0</v>
      </c>
      <c r="AP560" s="66">
        <v>0</v>
      </c>
      <c r="AQ560" s="66">
        <v>0.36</v>
      </c>
    </row>
    <row r="561" spans="1:43" x14ac:dyDescent="0.2">
      <c r="A561" s="61" t="s">
        <v>1142</v>
      </c>
      <c r="B561" s="58" t="s">
        <v>1143</v>
      </c>
      <c r="C561" s="65">
        <v>1358779</v>
      </c>
      <c r="D561" s="65">
        <v>190511</v>
      </c>
      <c r="E561" s="66">
        <v>1.4279999999999999</v>
      </c>
      <c r="F561" s="65">
        <v>17835</v>
      </c>
      <c r="G561" s="65">
        <v>53505</v>
      </c>
      <c r="H561" s="66">
        <v>0.27200000000000002</v>
      </c>
      <c r="I561" s="65">
        <v>23084</v>
      </c>
      <c r="J561" s="66">
        <v>0.78600000000000003</v>
      </c>
      <c r="K561" s="65">
        <v>3248410706</v>
      </c>
      <c r="L561" s="65">
        <v>1979</v>
      </c>
      <c r="M561" s="65">
        <v>1641440</v>
      </c>
      <c r="N561" s="65">
        <v>233542</v>
      </c>
      <c r="O561" s="66">
        <v>0.77900000000000003</v>
      </c>
      <c r="P561" s="65">
        <v>2363</v>
      </c>
      <c r="Q561" s="65">
        <v>2348</v>
      </c>
      <c r="R561" s="65">
        <v>2363</v>
      </c>
      <c r="S561" s="66">
        <v>1.425</v>
      </c>
      <c r="T561" s="66">
        <v>1.6220000000000001</v>
      </c>
      <c r="U561" s="66">
        <v>0.25900000000000001</v>
      </c>
      <c r="V561" s="65">
        <v>3200422766</v>
      </c>
      <c r="W561" s="65">
        <v>3296398647</v>
      </c>
      <c r="X561" s="65">
        <v>441313247</v>
      </c>
      <c r="Y561" s="65">
        <v>462179817</v>
      </c>
      <c r="Z561" s="65">
        <v>2426</v>
      </c>
      <c r="AA561" s="65">
        <v>2020</v>
      </c>
      <c r="AB561" s="67">
        <v>0.60809999999999997</v>
      </c>
      <c r="AC561" s="65">
        <v>600</v>
      </c>
      <c r="AD561" s="66">
        <v>0.12089999999999999</v>
      </c>
      <c r="AE561" s="66">
        <v>0.622</v>
      </c>
      <c r="AF561" s="65">
        <v>2019</v>
      </c>
      <c r="AG561" s="65">
        <v>2150</v>
      </c>
      <c r="AH561" s="65">
        <v>2124</v>
      </c>
      <c r="AI561" s="65">
        <v>1551976</v>
      </c>
      <c r="AJ561" s="66">
        <v>0.308</v>
      </c>
      <c r="AK561" s="66">
        <v>0.05</v>
      </c>
      <c r="AL561" s="66">
        <v>0.15</v>
      </c>
      <c r="AM561" s="66">
        <v>0.15</v>
      </c>
      <c r="AN561" s="66">
        <v>0.15</v>
      </c>
      <c r="AO561" s="66">
        <v>0.433</v>
      </c>
      <c r="AP561" s="66">
        <v>0.05</v>
      </c>
      <c r="AQ561" s="66">
        <v>0.433</v>
      </c>
    </row>
    <row r="562" spans="1:43" x14ac:dyDescent="0.2">
      <c r="A562" s="61" t="s">
        <v>1144</v>
      </c>
      <c r="B562" s="58" t="s">
        <v>1145</v>
      </c>
      <c r="C562" s="65">
        <v>14435071</v>
      </c>
      <c r="D562" s="65">
        <v>758963</v>
      </c>
      <c r="E562" s="66">
        <v>12.441000000000001</v>
      </c>
      <c r="F562" s="65">
        <v>30455</v>
      </c>
      <c r="G562" s="65">
        <v>91365</v>
      </c>
      <c r="H562" s="66">
        <v>0.25</v>
      </c>
      <c r="I562" s="65">
        <v>42970</v>
      </c>
      <c r="J562" s="66">
        <v>0.5</v>
      </c>
      <c r="K562" s="65">
        <v>24373964104</v>
      </c>
      <c r="L562" s="65">
        <v>1370</v>
      </c>
      <c r="M562" s="65">
        <v>17791214</v>
      </c>
      <c r="N562" s="65">
        <v>960061</v>
      </c>
      <c r="O562" s="66">
        <v>3.2029999999999998</v>
      </c>
      <c r="P562" s="65">
        <v>1803</v>
      </c>
      <c r="Q562" s="65">
        <v>1858</v>
      </c>
      <c r="R562" s="65">
        <v>1831</v>
      </c>
      <c r="S562" s="66">
        <v>1.425</v>
      </c>
      <c r="T562" s="66">
        <v>1.4890000000000001</v>
      </c>
      <c r="U562" s="66">
        <v>0</v>
      </c>
      <c r="V562" s="65">
        <v>23731949109</v>
      </c>
      <c r="W562" s="65">
        <v>25015979099</v>
      </c>
      <c r="X562" s="65">
        <v>1325578584</v>
      </c>
      <c r="Y562" s="65">
        <v>1315284112</v>
      </c>
      <c r="Z562" s="65">
        <v>1733</v>
      </c>
      <c r="AA562" s="65">
        <v>1505</v>
      </c>
      <c r="AB562" s="67">
        <v>0.51139999999999997</v>
      </c>
      <c r="AC562" s="65">
        <v>300</v>
      </c>
      <c r="AD562" s="66">
        <v>8.77E-2</v>
      </c>
      <c r="AE562" s="66">
        <v>0.48899999999999999</v>
      </c>
      <c r="AF562" s="65">
        <v>1781</v>
      </c>
      <c r="AG562" s="65">
        <v>1480</v>
      </c>
      <c r="AH562" s="65">
        <v>1490</v>
      </c>
      <c r="AI562" s="65">
        <v>16789247</v>
      </c>
      <c r="AJ562" s="66">
        <v>6.5000000000000002E-2</v>
      </c>
      <c r="AK562" s="66">
        <v>0</v>
      </c>
      <c r="AL562" s="66">
        <v>0.1</v>
      </c>
      <c r="AM562" s="66">
        <v>0.1</v>
      </c>
      <c r="AN562" s="66">
        <v>0.1</v>
      </c>
      <c r="AO562" s="66">
        <v>0</v>
      </c>
      <c r="AP562" s="66">
        <v>0</v>
      </c>
      <c r="AQ562" s="66">
        <v>0.36</v>
      </c>
    </row>
    <row r="563" spans="1:43" x14ac:dyDescent="0.2">
      <c r="A563" s="61" t="s">
        <v>1146</v>
      </c>
      <c r="B563" s="58" t="s">
        <v>1147</v>
      </c>
      <c r="C563" s="65">
        <v>27632762</v>
      </c>
      <c r="D563" s="65">
        <v>767862</v>
      </c>
      <c r="E563" s="66">
        <v>22.327999999999999</v>
      </c>
      <c r="F563" s="65">
        <v>47518</v>
      </c>
      <c r="G563" s="65">
        <v>142554</v>
      </c>
      <c r="H563" s="66">
        <v>0.25</v>
      </c>
      <c r="I563" s="65">
        <v>80764</v>
      </c>
      <c r="J563" s="66">
        <v>0.5</v>
      </c>
      <c r="K563" s="65">
        <v>7328817641</v>
      </c>
      <c r="L563" s="65">
        <v>202</v>
      </c>
      <c r="M563" s="65">
        <v>36281275</v>
      </c>
      <c r="N563" s="65">
        <v>1041556</v>
      </c>
      <c r="O563" s="66">
        <v>3.4750000000000001</v>
      </c>
      <c r="P563" s="65">
        <v>261</v>
      </c>
      <c r="Q563" s="65">
        <v>234</v>
      </c>
      <c r="R563" s="65">
        <v>261</v>
      </c>
      <c r="S563" s="66">
        <v>1.425</v>
      </c>
      <c r="T563" s="66">
        <v>1.8220000000000001</v>
      </c>
      <c r="U563" s="66">
        <v>0</v>
      </c>
      <c r="V563" s="65">
        <v>7086258469</v>
      </c>
      <c r="W563" s="65">
        <v>7571376814</v>
      </c>
      <c r="X563" s="65">
        <v>169472283</v>
      </c>
      <c r="Y563" s="65">
        <v>210394340</v>
      </c>
      <c r="Z563" s="65">
        <v>274</v>
      </c>
      <c r="AA563" s="65">
        <v>209</v>
      </c>
      <c r="AB563" s="67">
        <v>0.61809999999999998</v>
      </c>
      <c r="AC563" s="65">
        <v>54</v>
      </c>
      <c r="AD563" s="66">
        <v>0.24129999999999999</v>
      </c>
      <c r="AE563" s="66">
        <v>0.82199999999999995</v>
      </c>
      <c r="AF563" s="65">
        <v>272</v>
      </c>
      <c r="AG563" s="65">
        <v>220</v>
      </c>
      <c r="AH563" s="65">
        <v>211</v>
      </c>
      <c r="AI563" s="65">
        <v>35883302</v>
      </c>
      <c r="AJ563" s="66">
        <v>6.5000000000000002E-2</v>
      </c>
      <c r="AK563" s="66">
        <v>0</v>
      </c>
      <c r="AL563" s="66">
        <v>0.1</v>
      </c>
      <c r="AM563" s="66">
        <v>0.1</v>
      </c>
      <c r="AN563" s="66">
        <v>0.1</v>
      </c>
      <c r="AO563" s="66">
        <v>0</v>
      </c>
      <c r="AP563" s="66">
        <v>0</v>
      </c>
      <c r="AQ563" s="66">
        <v>0.36</v>
      </c>
    </row>
    <row r="564" spans="1:43" x14ac:dyDescent="0.2">
      <c r="A564" s="61" t="s">
        <v>1148</v>
      </c>
      <c r="B564" s="58" t="s">
        <v>1149</v>
      </c>
      <c r="C564" s="65">
        <v>529264</v>
      </c>
      <c r="D564" s="65">
        <v>170861</v>
      </c>
      <c r="E564" s="66">
        <v>0.76600000000000001</v>
      </c>
      <c r="F564" s="65">
        <v>15721</v>
      </c>
      <c r="G564" s="65">
        <v>47163</v>
      </c>
      <c r="H564" s="66">
        <v>0.61</v>
      </c>
      <c r="I564" s="65">
        <v>17308</v>
      </c>
      <c r="J564" s="66">
        <v>0.88600000000000001</v>
      </c>
      <c r="K564" s="65">
        <v>2199175698</v>
      </c>
      <c r="L564" s="65">
        <v>3322</v>
      </c>
      <c r="M564" s="65">
        <v>662003</v>
      </c>
      <c r="N564" s="65">
        <v>215453</v>
      </c>
      <c r="O564" s="66">
        <v>0.71799999999999997</v>
      </c>
      <c r="P564" s="65">
        <v>4063</v>
      </c>
      <c r="Q564" s="65">
        <v>4078</v>
      </c>
      <c r="R564" s="65">
        <v>4071</v>
      </c>
      <c r="S564" s="66">
        <v>1.425</v>
      </c>
      <c r="T564" s="66">
        <v>1.157</v>
      </c>
      <c r="U564" s="66">
        <v>0.496</v>
      </c>
      <c r="V564" s="65">
        <v>2181261049</v>
      </c>
      <c r="W564" s="65">
        <v>2217090347</v>
      </c>
      <c r="X564" s="65">
        <v>696592994</v>
      </c>
      <c r="Y564" s="65">
        <v>715737800</v>
      </c>
      <c r="Z564" s="65">
        <v>4189</v>
      </c>
      <c r="AA564" s="65">
        <v>3262</v>
      </c>
      <c r="AB564" s="67">
        <v>0.20039999999999999</v>
      </c>
      <c r="AC564" s="65">
        <v>74</v>
      </c>
      <c r="AD564" s="66">
        <v>2.35E-2</v>
      </c>
      <c r="AE564" s="66">
        <v>0.157</v>
      </c>
      <c r="AF564" s="65">
        <v>3264</v>
      </c>
      <c r="AG564" s="65">
        <v>3278</v>
      </c>
      <c r="AH564" s="65">
        <v>3592</v>
      </c>
      <c r="AI564" s="65">
        <v>617230</v>
      </c>
      <c r="AJ564" s="66">
        <v>0.67</v>
      </c>
      <c r="AK564" s="66">
        <v>0.77500000000000002</v>
      </c>
      <c r="AL564" s="66">
        <v>0.875</v>
      </c>
      <c r="AM564" s="66">
        <v>0.77500000000000002</v>
      </c>
      <c r="AN564" s="66">
        <v>0.77500000000000002</v>
      </c>
      <c r="AO564" s="66">
        <v>0.68200000000000005</v>
      </c>
      <c r="AP564" s="66">
        <v>0.623</v>
      </c>
      <c r="AQ564" s="66">
        <v>0.68200000000000005</v>
      </c>
    </row>
    <row r="565" spans="1:43" x14ac:dyDescent="0.2">
      <c r="A565" s="61" t="s">
        <v>1150</v>
      </c>
      <c r="B565" s="58" t="s">
        <v>1151</v>
      </c>
      <c r="C565" s="65">
        <v>4676753</v>
      </c>
      <c r="D565" s="65">
        <v>326625</v>
      </c>
      <c r="E565" s="66">
        <v>4.2050000000000001</v>
      </c>
      <c r="F565" s="65">
        <v>43332</v>
      </c>
      <c r="G565" s="65">
        <v>129996</v>
      </c>
      <c r="H565" s="66">
        <v>0.25</v>
      </c>
      <c r="I565" s="65">
        <v>47135</v>
      </c>
      <c r="J565" s="66">
        <v>0.5</v>
      </c>
      <c r="K565" s="65">
        <v>2462220616</v>
      </c>
      <c r="L565" s="65">
        <v>401</v>
      </c>
      <c r="M565" s="65">
        <v>6140201</v>
      </c>
      <c r="N565" s="65">
        <v>438216</v>
      </c>
      <c r="O565" s="66">
        <v>1.462</v>
      </c>
      <c r="P565" s="65">
        <v>353</v>
      </c>
      <c r="Q565" s="65">
        <v>350</v>
      </c>
      <c r="R565" s="65">
        <v>353</v>
      </c>
      <c r="S565" s="66">
        <v>1.425</v>
      </c>
      <c r="T565" s="66">
        <v>1.673</v>
      </c>
      <c r="U565" s="66">
        <v>0</v>
      </c>
      <c r="V565" s="65">
        <v>2408347845</v>
      </c>
      <c r="W565" s="65">
        <v>2516093388</v>
      </c>
      <c r="X565" s="65">
        <v>150425301</v>
      </c>
      <c r="Y565" s="65">
        <v>175724638</v>
      </c>
      <c r="Z565" s="65">
        <v>538</v>
      </c>
      <c r="AA565" s="65">
        <v>257</v>
      </c>
      <c r="AB565" s="67">
        <v>0.69130000000000003</v>
      </c>
      <c r="AC565" s="65">
        <v>80</v>
      </c>
      <c r="AD565" s="66">
        <v>0.1002</v>
      </c>
      <c r="AE565" s="66">
        <v>0.67300000000000004</v>
      </c>
      <c r="AF565" s="65">
        <v>268</v>
      </c>
      <c r="AG565" s="65">
        <v>432</v>
      </c>
      <c r="AH565" s="65">
        <v>432</v>
      </c>
      <c r="AI565" s="65">
        <v>5824290</v>
      </c>
      <c r="AJ565" s="66">
        <v>6.5000000000000002E-2</v>
      </c>
      <c r="AK565" s="66">
        <v>0</v>
      </c>
      <c r="AL565" s="66">
        <v>0.1</v>
      </c>
      <c r="AM565" s="66">
        <v>0.1</v>
      </c>
      <c r="AN565" s="66">
        <v>0.1</v>
      </c>
      <c r="AO565" s="66">
        <v>0</v>
      </c>
      <c r="AP565" s="66">
        <v>0</v>
      </c>
      <c r="AQ565" s="66">
        <v>0.36</v>
      </c>
    </row>
    <row r="566" spans="1:43" x14ac:dyDescent="0.2">
      <c r="A566" s="61" t="s">
        <v>1152</v>
      </c>
      <c r="B566" s="58" t="s">
        <v>1153</v>
      </c>
      <c r="C566" s="65">
        <v>1906558</v>
      </c>
      <c r="D566" s="65">
        <v>234332</v>
      </c>
      <c r="E566" s="66">
        <v>1.9330000000000001</v>
      </c>
      <c r="F566" s="65">
        <v>32203</v>
      </c>
      <c r="G566" s="65">
        <v>96609</v>
      </c>
      <c r="H566" s="66">
        <v>0.25</v>
      </c>
      <c r="I566" s="65">
        <v>27199</v>
      </c>
      <c r="J566" s="66">
        <v>0.71099999999999997</v>
      </c>
      <c r="K566" s="65">
        <v>1799396496</v>
      </c>
      <c r="L566" s="65">
        <v>823</v>
      </c>
      <c r="M566" s="65">
        <v>2186386</v>
      </c>
      <c r="N566" s="65">
        <v>269924</v>
      </c>
      <c r="O566" s="66">
        <v>0.9</v>
      </c>
      <c r="P566" s="65">
        <v>441</v>
      </c>
      <c r="Q566" s="65">
        <v>417</v>
      </c>
      <c r="R566" s="65">
        <v>441</v>
      </c>
      <c r="S566" s="66">
        <v>1.425</v>
      </c>
      <c r="T566" s="66">
        <v>1.329</v>
      </c>
      <c r="U566" s="66">
        <v>0.16600000000000001</v>
      </c>
      <c r="V566" s="65">
        <v>1791375134</v>
      </c>
      <c r="W566" s="65">
        <v>1807417859</v>
      </c>
      <c r="X566" s="65">
        <v>234130197</v>
      </c>
      <c r="Y566" s="65">
        <v>222147549</v>
      </c>
      <c r="Z566" s="65">
        <v>948</v>
      </c>
      <c r="AA566" s="65">
        <v>395</v>
      </c>
      <c r="AB566" s="67">
        <v>0.2838</v>
      </c>
      <c r="AC566" s="65">
        <v>80</v>
      </c>
      <c r="AD566" s="66">
        <v>6.0900000000000003E-2</v>
      </c>
      <c r="AE566" s="66">
        <v>0.32900000000000001</v>
      </c>
      <c r="AF566" s="65">
        <v>395</v>
      </c>
      <c r="AG566" s="65">
        <v>835</v>
      </c>
      <c r="AH566" s="65">
        <v>879</v>
      </c>
      <c r="AI566" s="65">
        <v>2056220</v>
      </c>
      <c r="AJ566" s="66">
        <v>0.107</v>
      </c>
      <c r="AK566" s="66">
        <v>0</v>
      </c>
      <c r="AL566" s="66">
        <v>0.1</v>
      </c>
      <c r="AM566" s="66">
        <v>0.1</v>
      </c>
      <c r="AN566" s="66">
        <v>0.1</v>
      </c>
      <c r="AO566" s="66">
        <v>0.34499999999999997</v>
      </c>
      <c r="AP566" s="66">
        <v>0</v>
      </c>
      <c r="AQ566" s="66">
        <v>0.36</v>
      </c>
    </row>
    <row r="567" spans="1:43" x14ac:dyDescent="0.2">
      <c r="A567" s="61" t="s">
        <v>1154</v>
      </c>
      <c r="B567" s="58" t="s">
        <v>1155</v>
      </c>
      <c r="C567" s="65">
        <v>8857536</v>
      </c>
      <c r="D567" s="65">
        <v>552587</v>
      </c>
      <c r="E567" s="66">
        <v>7.8220000000000001</v>
      </c>
      <c r="F567" s="65">
        <v>34592</v>
      </c>
      <c r="G567" s="65">
        <v>103776</v>
      </c>
      <c r="H567" s="66">
        <v>0.25</v>
      </c>
      <c r="I567" s="65">
        <v>46829</v>
      </c>
      <c r="J567" s="66">
        <v>0.5</v>
      </c>
      <c r="K567" s="65">
        <v>1311211500</v>
      </c>
      <c r="L567" s="65">
        <v>125</v>
      </c>
      <c r="M567" s="65">
        <v>10489692</v>
      </c>
      <c r="N567" s="65">
        <v>680787</v>
      </c>
      <c r="O567" s="66">
        <v>2.2709999999999999</v>
      </c>
      <c r="P567" s="65">
        <v>82</v>
      </c>
      <c r="Q567" s="65">
        <v>76</v>
      </c>
      <c r="R567" s="65">
        <v>82</v>
      </c>
      <c r="S567" s="66">
        <v>1.425</v>
      </c>
      <c r="T567" s="66">
        <v>1.0920000000000001</v>
      </c>
      <c r="U567" s="66">
        <v>0</v>
      </c>
      <c r="V567" s="65">
        <v>1258362407</v>
      </c>
      <c r="W567" s="65">
        <v>1364060594</v>
      </c>
      <c r="X567" s="65">
        <v>88219876</v>
      </c>
      <c r="Y567" s="65">
        <v>85098478</v>
      </c>
      <c r="Z567" s="65">
        <v>154</v>
      </c>
      <c r="AA567" s="65">
        <v>65</v>
      </c>
      <c r="AB567" s="67">
        <v>0</v>
      </c>
      <c r="AC567" s="65">
        <v>7</v>
      </c>
      <c r="AD567" s="66">
        <v>2.0199999999999999E-2</v>
      </c>
      <c r="AE567" s="66">
        <v>9.1999999999999998E-2</v>
      </c>
      <c r="AF567" s="65">
        <v>65</v>
      </c>
      <c r="AG567" s="65">
        <v>115</v>
      </c>
      <c r="AH567" s="65">
        <v>133</v>
      </c>
      <c r="AI567" s="65">
        <v>10256094</v>
      </c>
      <c r="AJ567" s="66">
        <v>6.5000000000000002E-2</v>
      </c>
      <c r="AK567" s="66">
        <v>0</v>
      </c>
      <c r="AL567" s="66">
        <v>0.1</v>
      </c>
      <c r="AM567" s="66">
        <v>0.1</v>
      </c>
      <c r="AN567" s="66">
        <v>0.1</v>
      </c>
      <c r="AO567" s="66">
        <v>0</v>
      </c>
      <c r="AP567" s="66">
        <v>0</v>
      </c>
      <c r="AQ567" s="66">
        <v>0.36</v>
      </c>
    </row>
    <row r="568" spans="1:43" x14ac:dyDescent="0.2">
      <c r="A568" s="61" t="s">
        <v>1156</v>
      </c>
      <c r="B568" s="58" t="s">
        <v>1157</v>
      </c>
      <c r="C568" s="65">
        <v>31044092</v>
      </c>
      <c r="D568" s="65">
        <v>552540</v>
      </c>
      <c r="E568" s="66">
        <v>24.411999999999999</v>
      </c>
      <c r="F568" s="65">
        <v>54753</v>
      </c>
      <c r="G568" s="65">
        <v>164259</v>
      </c>
      <c r="H568" s="66">
        <v>0.25</v>
      </c>
      <c r="I568" s="65">
        <v>100250</v>
      </c>
      <c r="J568" s="66">
        <v>0.5</v>
      </c>
      <c r="K568" s="65">
        <v>812014275</v>
      </c>
      <c r="L568" s="65">
        <v>24</v>
      </c>
      <c r="M568" s="65">
        <v>33833928</v>
      </c>
      <c r="N568" s="65">
        <v>621608</v>
      </c>
      <c r="O568" s="66">
        <v>2.0739999999999998</v>
      </c>
      <c r="P568" s="65">
        <v>63</v>
      </c>
      <c r="Q568" s="65">
        <v>72</v>
      </c>
      <c r="R568" s="65">
        <v>68</v>
      </c>
      <c r="S568" s="66">
        <v>1.425</v>
      </c>
      <c r="T568" s="66">
        <v>1.3109999999999999</v>
      </c>
      <c r="U568" s="66">
        <v>0</v>
      </c>
      <c r="V568" s="65">
        <v>785838056</v>
      </c>
      <c r="W568" s="65">
        <v>838190495</v>
      </c>
      <c r="X568" s="65">
        <v>14017274</v>
      </c>
      <c r="Y568" s="65">
        <v>14918601</v>
      </c>
      <c r="Z568" s="65">
        <v>27</v>
      </c>
      <c r="AA568" s="65">
        <v>61</v>
      </c>
      <c r="AB568" s="67">
        <v>0</v>
      </c>
      <c r="AC568" s="65">
        <v>0</v>
      </c>
      <c r="AD568" s="66">
        <v>0</v>
      </c>
      <c r="AE568" s="66">
        <v>0.311</v>
      </c>
      <c r="AF568" s="65">
        <v>61</v>
      </c>
      <c r="AG568" s="65">
        <v>32</v>
      </c>
      <c r="AH568" s="65">
        <v>27</v>
      </c>
      <c r="AI568" s="65">
        <v>31044092</v>
      </c>
      <c r="AJ568" s="66">
        <v>6.5000000000000002E-2</v>
      </c>
      <c r="AK568" s="66">
        <v>0</v>
      </c>
      <c r="AL568" s="66">
        <v>0.1</v>
      </c>
      <c r="AM568" s="66">
        <v>0.1</v>
      </c>
      <c r="AN568" s="66">
        <v>0.1</v>
      </c>
      <c r="AO568" s="66">
        <v>0</v>
      </c>
      <c r="AP568" s="66">
        <v>0</v>
      </c>
      <c r="AQ568" s="66">
        <v>0.36</v>
      </c>
    </row>
    <row r="569" spans="1:43" x14ac:dyDescent="0.2">
      <c r="A569" s="61" t="s">
        <v>1158</v>
      </c>
      <c r="B569" s="58" t="s">
        <v>1159</v>
      </c>
      <c r="C569" s="65">
        <v>3175521</v>
      </c>
      <c r="D569" s="65">
        <v>339315</v>
      </c>
      <c r="E569" s="66">
        <v>3.1110000000000002</v>
      </c>
      <c r="F569" s="65">
        <v>26765</v>
      </c>
      <c r="G569" s="65">
        <v>80295</v>
      </c>
      <c r="H569" s="66">
        <v>0.25</v>
      </c>
      <c r="I569" s="65">
        <v>35523</v>
      </c>
      <c r="J569" s="66">
        <v>0.53400000000000003</v>
      </c>
      <c r="K569" s="65">
        <v>2893514560</v>
      </c>
      <c r="L569" s="65">
        <v>759</v>
      </c>
      <c r="M569" s="65">
        <v>3812272</v>
      </c>
      <c r="N569" s="65">
        <v>421573</v>
      </c>
      <c r="O569" s="66">
        <v>1.4059999999999999</v>
      </c>
      <c r="P569" s="65">
        <v>918</v>
      </c>
      <c r="Q569" s="65">
        <v>900</v>
      </c>
      <c r="R569" s="65">
        <v>918</v>
      </c>
      <c r="S569" s="66">
        <v>1.425</v>
      </c>
      <c r="T569" s="66">
        <v>1.3140000000000001</v>
      </c>
      <c r="U569" s="66">
        <v>0</v>
      </c>
      <c r="V569" s="65">
        <v>2792512685</v>
      </c>
      <c r="W569" s="65">
        <v>2994516436</v>
      </c>
      <c r="X569" s="65">
        <v>292445806</v>
      </c>
      <c r="Y569" s="65">
        <v>319974382</v>
      </c>
      <c r="Z569" s="65">
        <v>943</v>
      </c>
      <c r="AA569" s="65">
        <v>777</v>
      </c>
      <c r="AB569" s="67">
        <v>0.32100000000000001</v>
      </c>
      <c r="AC569" s="65">
        <v>135</v>
      </c>
      <c r="AD569" s="66">
        <v>2.6100000000000002E-2</v>
      </c>
      <c r="AE569" s="66">
        <v>0.314</v>
      </c>
      <c r="AF569" s="65">
        <v>780</v>
      </c>
      <c r="AG569" s="65">
        <v>778</v>
      </c>
      <c r="AH569" s="65">
        <v>819</v>
      </c>
      <c r="AI569" s="65">
        <v>3656308</v>
      </c>
      <c r="AJ569" s="66">
        <v>6.5000000000000002E-2</v>
      </c>
      <c r="AK569" s="66">
        <v>0</v>
      </c>
      <c r="AL569" s="66">
        <v>0.1</v>
      </c>
      <c r="AM569" s="66">
        <v>0.1</v>
      </c>
      <c r="AN569" s="66">
        <v>0.1</v>
      </c>
      <c r="AO569" s="66">
        <v>0.121</v>
      </c>
      <c r="AP569" s="66">
        <v>0</v>
      </c>
      <c r="AQ569" s="66">
        <v>0.36</v>
      </c>
    </row>
    <row r="570" spans="1:43" x14ac:dyDescent="0.2">
      <c r="A570" s="61" t="s">
        <v>1160</v>
      </c>
      <c r="B570" s="58" t="s">
        <v>1161</v>
      </c>
      <c r="C570" s="65">
        <v>2208636</v>
      </c>
      <c r="D570" s="65">
        <v>214111</v>
      </c>
      <c r="E570" s="66">
        <v>2.1160000000000001</v>
      </c>
      <c r="F570" s="65">
        <v>21338</v>
      </c>
      <c r="G570" s="65">
        <v>64014</v>
      </c>
      <c r="H570" s="66">
        <v>0.25</v>
      </c>
      <c r="I570" s="65">
        <v>24863</v>
      </c>
      <c r="J570" s="66">
        <v>0.68300000000000005</v>
      </c>
      <c r="K570" s="65">
        <v>1500816114</v>
      </c>
      <c r="L570" s="65">
        <v>571</v>
      </c>
      <c r="M570" s="65">
        <v>2628399</v>
      </c>
      <c r="N570" s="65">
        <v>263232</v>
      </c>
      <c r="O570" s="66">
        <v>0.878</v>
      </c>
      <c r="P570" s="65">
        <v>744</v>
      </c>
      <c r="Q570" s="65">
        <v>702</v>
      </c>
      <c r="R570" s="65">
        <v>744</v>
      </c>
      <c r="S570" s="66">
        <v>1.425</v>
      </c>
      <c r="T570" s="66">
        <v>1.754</v>
      </c>
      <c r="U570" s="66">
        <v>0.14399999999999999</v>
      </c>
      <c r="V570" s="65">
        <v>1451169259</v>
      </c>
      <c r="W570" s="65">
        <v>1550462970</v>
      </c>
      <c r="X570" s="65">
        <v>142420665</v>
      </c>
      <c r="Y570" s="65">
        <v>150306036</v>
      </c>
      <c r="Z570" s="65">
        <v>702</v>
      </c>
      <c r="AA570" s="65">
        <v>667</v>
      </c>
      <c r="AB570" s="67">
        <v>0.74039999999999995</v>
      </c>
      <c r="AC570" s="65">
        <v>175</v>
      </c>
      <c r="AD570" s="66">
        <v>0.2135</v>
      </c>
      <c r="AE570" s="66">
        <v>0.754</v>
      </c>
      <c r="AF570" s="65">
        <v>668</v>
      </c>
      <c r="AG570" s="65">
        <v>632</v>
      </c>
      <c r="AH570" s="65">
        <v>604</v>
      </c>
      <c r="AI570" s="65">
        <v>2566991</v>
      </c>
      <c r="AJ570" s="66">
        <v>6.5000000000000002E-2</v>
      </c>
      <c r="AK570" s="66">
        <v>0.12</v>
      </c>
      <c r="AL570" s="66">
        <v>0.22</v>
      </c>
      <c r="AM570" s="66">
        <v>0.12</v>
      </c>
      <c r="AN570" s="66">
        <v>0.12</v>
      </c>
      <c r="AO570" s="66">
        <v>0.192</v>
      </c>
      <c r="AP570" s="66">
        <v>0</v>
      </c>
      <c r="AQ570" s="66">
        <v>0.36</v>
      </c>
    </row>
    <row r="571" spans="1:43" x14ac:dyDescent="0.2">
      <c r="A571" s="61" t="s">
        <v>1162</v>
      </c>
      <c r="B571" s="58" t="s">
        <v>1163</v>
      </c>
      <c r="C571" s="65">
        <v>2814201</v>
      </c>
      <c r="D571" s="65">
        <v>321087</v>
      </c>
      <c r="E571" s="66">
        <v>2.8010000000000002</v>
      </c>
      <c r="F571" s="65">
        <v>23520</v>
      </c>
      <c r="G571" s="65">
        <v>70560</v>
      </c>
      <c r="H571" s="66">
        <v>0.25</v>
      </c>
      <c r="I571" s="65">
        <v>33531</v>
      </c>
      <c r="J571" s="66">
        <v>0.57999999999999996</v>
      </c>
      <c r="K571" s="65">
        <v>3874126462</v>
      </c>
      <c r="L571" s="65">
        <v>1145</v>
      </c>
      <c r="M571" s="65">
        <v>3383516</v>
      </c>
      <c r="N571" s="65">
        <v>399887</v>
      </c>
      <c r="O571" s="66">
        <v>1.3340000000000001</v>
      </c>
      <c r="P571" s="65">
        <v>1348</v>
      </c>
      <c r="Q571" s="65">
        <v>1372</v>
      </c>
      <c r="R571" s="65">
        <v>1360</v>
      </c>
      <c r="S571" s="66">
        <v>1.425</v>
      </c>
      <c r="T571" s="66">
        <v>1.266</v>
      </c>
      <c r="U571" s="66">
        <v>2.5000000000000001E-2</v>
      </c>
      <c r="V571" s="65">
        <v>3735201555</v>
      </c>
      <c r="W571" s="65">
        <v>4013051369</v>
      </c>
      <c r="X571" s="65">
        <v>440456705</v>
      </c>
      <c r="Y571" s="65">
        <v>457871264</v>
      </c>
      <c r="Z571" s="65">
        <v>1426</v>
      </c>
      <c r="AA571" s="65">
        <v>1105</v>
      </c>
      <c r="AB571" s="67">
        <v>0.30099999999999999</v>
      </c>
      <c r="AC571" s="65">
        <v>90</v>
      </c>
      <c r="AD571" s="66">
        <v>4.5999999999999999E-2</v>
      </c>
      <c r="AE571" s="66">
        <v>0.26600000000000001</v>
      </c>
      <c r="AF571" s="65">
        <v>1103</v>
      </c>
      <c r="AG571" s="65">
        <v>1117</v>
      </c>
      <c r="AH571" s="65">
        <v>1242</v>
      </c>
      <c r="AI571" s="65">
        <v>3231120</v>
      </c>
      <c r="AJ571" s="66">
        <v>6.5000000000000002E-2</v>
      </c>
      <c r="AK571" s="66">
        <v>8.5000000000000006E-2</v>
      </c>
      <c r="AL571" s="66">
        <v>0.185</v>
      </c>
      <c r="AM571" s="66">
        <v>0.1</v>
      </c>
      <c r="AN571" s="66">
        <v>0.1</v>
      </c>
      <c r="AO571" s="66">
        <v>0.13100000000000001</v>
      </c>
      <c r="AP571" s="66">
        <v>0</v>
      </c>
      <c r="AQ571" s="66">
        <v>0.36</v>
      </c>
    </row>
    <row r="572" spans="1:43" x14ac:dyDescent="0.2">
      <c r="A572" s="61" t="s">
        <v>1164</v>
      </c>
      <c r="B572" s="58" t="s">
        <v>1390</v>
      </c>
      <c r="C572" s="65">
        <v>431272</v>
      </c>
      <c r="D572" s="65">
        <v>99423</v>
      </c>
      <c r="E572" s="66">
        <v>0.53700000000000003</v>
      </c>
      <c r="F572" s="65">
        <v>19831</v>
      </c>
      <c r="G572" s="65">
        <v>59493</v>
      </c>
      <c r="H572" s="66">
        <v>0.72699999999999998</v>
      </c>
      <c r="I572" s="65">
        <v>13756</v>
      </c>
      <c r="J572" s="66">
        <v>0.92</v>
      </c>
      <c r="K572" s="65">
        <v>718247953</v>
      </c>
      <c r="L572" s="65">
        <v>1375</v>
      </c>
      <c r="M572" s="65">
        <v>522362</v>
      </c>
      <c r="N572" s="65">
        <v>120464</v>
      </c>
      <c r="O572" s="66">
        <v>0.40100000000000002</v>
      </c>
      <c r="P572" s="65">
        <v>1709</v>
      </c>
      <c r="Q572" s="65">
        <v>1745</v>
      </c>
      <c r="R572" s="65">
        <v>1727</v>
      </c>
      <c r="S572" s="66">
        <v>1.3140000000000001</v>
      </c>
      <c r="T572" s="66">
        <v>1.806</v>
      </c>
      <c r="U572" s="66">
        <v>0.72399999999999998</v>
      </c>
      <c r="V572" s="65">
        <v>717996303</v>
      </c>
      <c r="W572" s="65">
        <v>718499604</v>
      </c>
      <c r="X572" s="65">
        <v>159211401</v>
      </c>
      <c r="Y572" s="65">
        <v>165639245</v>
      </c>
      <c r="Z572" s="65">
        <v>1666</v>
      </c>
      <c r="AA572" s="65">
        <v>1445</v>
      </c>
      <c r="AB572" s="67">
        <v>0.69710000000000005</v>
      </c>
      <c r="AC572" s="65">
        <v>270</v>
      </c>
      <c r="AD572" s="66">
        <v>0.25</v>
      </c>
      <c r="AE572" s="66">
        <v>0.80600000000000005</v>
      </c>
      <c r="AF572" s="65">
        <v>1848</v>
      </c>
      <c r="AG572" s="65">
        <v>1869</v>
      </c>
      <c r="AH572" s="65">
        <v>1405</v>
      </c>
      <c r="AI572" s="65">
        <v>511387</v>
      </c>
      <c r="AJ572" s="66">
        <v>0.9</v>
      </c>
      <c r="AK572" s="66">
        <v>0.68700000000000006</v>
      </c>
      <c r="AL572" s="66">
        <v>0.78700000000000003</v>
      </c>
      <c r="AM572" s="66">
        <v>0.78700000000000003</v>
      </c>
      <c r="AN572" s="66">
        <v>0.82099999999999995</v>
      </c>
      <c r="AO572" s="66">
        <v>0.71</v>
      </c>
      <c r="AP572" s="66">
        <v>0.68700000000000006</v>
      </c>
      <c r="AQ572" s="66">
        <v>0.71</v>
      </c>
    </row>
    <row r="573" spans="1:43" x14ac:dyDescent="0.2">
      <c r="A573" s="61" t="s">
        <v>1166</v>
      </c>
      <c r="B573" s="58" t="s">
        <v>1167</v>
      </c>
      <c r="C573" s="65">
        <v>1130933</v>
      </c>
      <c r="D573" s="65">
        <v>199440</v>
      </c>
      <c r="E573" s="66">
        <v>1.278</v>
      </c>
      <c r="F573" s="65">
        <v>20571</v>
      </c>
      <c r="G573" s="65">
        <v>61713</v>
      </c>
      <c r="H573" s="66">
        <v>0.34899999999999998</v>
      </c>
      <c r="I573" s="65">
        <v>22089</v>
      </c>
      <c r="J573" s="66">
        <v>0.80900000000000005</v>
      </c>
      <c r="K573" s="65">
        <v>671478923</v>
      </c>
      <c r="L573" s="65">
        <v>510</v>
      </c>
      <c r="M573" s="65">
        <v>1316625</v>
      </c>
      <c r="N573" s="65">
        <v>233071</v>
      </c>
      <c r="O573" s="66">
        <v>0.77700000000000002</v>
      </c>
      <c r="P573" s="65">
        <v>500</v>
      </c>
      <c r="Q573" s="65">
        <v>538</v>
      </c>
      <c r="R573" s="65">
        <v>519</v>
      </c>
      <c r="S573" s="66">
        <v>1.3140000000000001</v>
      </c>
      <c r="T573" s="66">
        <v>1.7989999999999999</v>
      </c>
      <c r="U573" s="66">
        <v>0.28999999999999998</v>
      </c>
      <c r="V573" s="65">
        <v>668921774</v>
      </c>
      <c r="W573" s="65">
        <v>674036072</v>
      </c>
      <c r="X573" s="65">
        <v>112640109</v>
      </c>
      <c r="Y573" s="65">
        <v>118866320</v>
      </c>
      <c r="Z573" s="65">
        <v>596</v>
      </c>
      <c r="AA573" s="65">
        <v>484</v>
      </c>
      <c r="AB573" s="67">
        <v>0.42849999999999999</v>
      </c>
      <c r="AC573" s="65">
        <v>1</v>
      </c>
      <c r="AD573" s="66">
        <v>0.17929999999999999</v>
      </c>
      <c r="AE573" s="66">
        <v>0.79900000000000004</v>
      </c>
      <c r="AF573" s="65">
        <v>620</v>
      </c>
      <c r="AG573" s="65">
        <v>513</v>
      </c>
      <c r="AH573" s="65">
        <v>538</v>
      </c>
      <c r="AI573" s="65">
        <v>1252855</v>
      </c>
      <c r="AJ573" s="66">
        <v>0.43099999999999999</v>
      </c>
      <c r="AK573" s="66">
        <v>0.44900000000000001</v>
      </c>
      <c r="AL573" s="66">
        <v>0.54900000000000004</v>
      </c>
      <c r="AM573" s="66">
        <v>0.38</v>
      </c>
      <c r="AN573" s="66">
        <v>0.38</v>
      </c>
      <c r="AO573" s="66">
        <v>0.49399999999999999</v>
      </c>
      <c r="AP573" s="66">
        <v>0.23300000000000001</v>
      </c>
      <c r="AQ573" s="66">
        <v>0.49399999999999999</v>
      </c>
    </row>
    <row r="574" spans="1:43" x14ac:dyDescent="0.2">
      <c r="A574" s="61" t="s">
        <v>1168</v>
      </c>
      <c r="B574" s="58" t="s">
        <v>1169</v>
      </c>
      <c r="C574" s="65">
        <v>328880</v>
      </c>
      <c r="D574" s="65">
        <v>87037</v>
      </c>
      <c r="E574" s="66">
        <v>0.434</v>
      </c>
      <c r="F574" s="65">
        <v>17066</v>
      </c>
      <c r="G574" s="65">
        <v>51198</v>
      </c>
      <c r="H574" s="66">
        <v>0.77900000000000003</v>
      </c>
      <c r="I574" s="65">
        <v>10838</v>
      </c>
      <c r="J574" s="66">
        <v>0.93500000000000005</v>
      </c>
      <c r="K574" s="65">
        <v>678808914</v>
      </c>
      <c r="L574" s="65">
        <v>1726</v>
      </c>
      <c r="M574" s="65">
        <v>393284</v>
      </c>
      <c r="N574" s="65">
        <v>104081</v>
      </c>
      <c r="O574" s="66">
        <v>0.34699999999999998</v>
      </c>
      <c r="P574" s="65">
        <v>2048</v>
      </c>
      <c r="Q574" s="65">
        <v>2028</v>
      </c>
      <c r="R574" s="65">
        <v>2048</v>
      </c>
      <c r="S574" s="66">
        <v>1.3140000000000001</v>
      </c>
      <c r="T574" s="66">
        <v>1.74</v>
      </c>
      <c r="U574" s="66">
        <v>0.85899999999999999</v>
      </c>
      <c r="V574" s="65">
        <v>679807585</v>
      </c>
      <c r="W574" s="65">
        <v>678808914</v>
      </c>
      <c r="X574" s="65">
        <v>174556079</v>
      </c>
      <c r="Y574" s="65">
        <v>179645301</v>
      </c>
      <c r="Z574" s="65">
        <v>2064</v>
      </c>
      <c r="AA574" s="65">
        <v>1737</v>
      </c>
      <c r="AB574" s="67">
        <v>0.68210000000000004</v>
      </c>
      <c r="AC574" s="65">
        <v>151</v>
      </c>
      <c r="AD574" s="66">
        <v>0.21859999999999999</v>
      </c>
      <c r="AE574" s="66">
        <v>0.74</v>
      </c>
      <c r="AF574" s="65">
        <v>1753</v>
      </c>
      <c r="AG574" s="65">
        <v>1766</v>
      </c>
      <c r="AH574" s="65">
        <v>1750</v>
      </c>
      <c r="AI574" s="65">
        <v>387890</v>
      </c>
      <c r="AJ574" s="66">
        <v>0.9</v>
      </c>
      <c r="AK574" s="66">
        <v>0.76300000000000001</v>
      </c>
      <c r="AL574" s="66">
        <v>0.86299999999999999</v>
      </c>
      <c r="AM574" s="66">
        <v>0.86299999999999999</v>
      </c>
      <c r="AN574" s="66">
        <v>0.90100000000000002</v>
      </c>
      <c r="AO574" s="66">
        <v>0.71099999999999997</v>
      </c>
      <c r="AP574" s="66">
        <v>0.76300000000000001</v>
      </c>
      <c r="AQ574" s="66">
        <v>0.76300000000000001</v>
      </c>
    </row>
    <row r="575" spans="1:43" x14ac:dyDescent="0.2">
      <c r="A575" s="61" t="s">
        <v>1170</v>
      </c>
      <c r="B575" s="58" t="s">
        <v>1171</v>
      </c>
      <c r="C575" s="65">
        <v>930495</v>
      </c>
      <c r="D575" s="65">
        <v>115960</v>
      </c>
      <c r="E575" s="66">
        <v>0.94599999999999995</v>
      </c>
      <c r="F575" s="65">
        <v>20546</v>
      </c>
      <c r="G575" s="65">
        <v>61638</v>
      </c>
      <c r="H575" s="66">
        <v>0.51800000000000002</v>
      </c>
      <c r="I575" s="65">
        <v>22601</v>
      </c>
      <c r="J575" s="66">
        <v>0.85899999999999999</v>
      </c>
      <c r="K575" s="65">
        <v>1099845658</v>
      </c>
      <c r="L575" s="65">
        <v>972</v>
      </c>
      <c r="M575" s="65">
        <v>1131528</v>
      </c>
      <c r="N575" s="65">
        <v>141013</v>
      </c>
      <c r="O575" s="66">
        <v>0.47</v>
      </c>
      <c r="P575" s="65">
        <v>1126</v>
      </c>
      <c r="Q575" s="65">
        <v>1163</v>
      </c>
      <c r="R575" s="65">
        <v>1145</v>
      </c>
      <c r="S575" s="66">
        <v>1.3140000000000001</v>
      </c>
      <c r="T575" s="66">
        <v>1.867</v>
      </c>
      <c r="U575" s="66">
        <v>0.42099999999999999</v>
      </c>
      <c r="V575" s="65">
        <v>1102952563</v>
      </c>
      <c r="W575" s="65">
        <v>1099845658</v>
      </c>
      <c r="X575" s="65">
        <v>129869997</v>
      </c>
      <c r="Y575" s="65">
        <v>137065462</v>
      </c>
      <c r="Z575" s="65">
        <v>1182</v>
      </c>
      <c r="AA575" s="65">
        <v>943</v>
      </c>
      <c r="AB575" s="67">
        <v>0.55669999999999997</v>
      </c>
      <c r="AC575" s="65">
        <v>0</v>
      </c>
      <c r="AD575" s="66">
        <v>0.1673</v>
      </c>
      <c r="AE575" s="66">
        <v>0.86699999999999999</v>
      </c>
      <c r="AF575" s="65">
        <v>948</v>
      </c>
      <c r="AG575" s="65">
        <v>945</v>
      </c>
      <c r="AH575" s="65">
        <v>1007</v>
      </c>
      <c r="AI575" s="65">
        <v>1092200</v>
      </c>
      <c r="AJ575" s="66">
        <v>0.59499999999999997</v>
      </c>
      <c r="AK575" s="66">
        <v>0.45300000000000001</v>
      </c>
      <c r="AL575" s="66">
        <v>0.55300000000000005</v>
      </c>
      <c r="AM575" s="66">
        <v>0.45100000000000001</v>
      </c>
      <c r="AN575" s="66">
        <v>0.45100000000000001</v>
      </c>
      <c r="AO575" s="66">
        <v>0.58399999999999996</v>
      </c>
      <c r="AP575" s="66">
        <v>0.33100000000000002</v>
      </c>
      <c r="AQ575" s="66">
        <v>0.58399999999999996</v>
      </c>
    </row>
    <row r="576" spans="1:43" x14ac:dyDescent="0.2">
      <c r="A576" s="61" t="s">
        <v>1172</v>
      </c>
      <c r="B576" s="58" t="s">
        <v>1173</v>
      </c>
      <c r="C576" s="65">
        <v>1137315</v>
      </c>
      <c r="D576" s="65">
        <v>130315</v>
      </c>
      <c r="E576" s="66">
        <v>1.133</v>
      </c>
      <c r="F576" s="65">
        <v>21156</v>
      </c>
      <c r="G576" s="65">
        <v>63468</v>
      </c>
      <c r="H576" s="66">
        <v>0.42299999999999999</v>
      </c>
      <c r="I576" s="65">
        <v>23777</v>
      </c>
      <c r="J576" s="66">
        <v>0.83099999999999996</v>
      </c>
      <c r="K576" s="65">
        <v>333233428</v>
      </c>
      <c r="L576" s="65">
        <v>233</v>
      </c>
      <c r="M576" s="65">
        <v>1430186</v>
      </c>
      <c r="N576" s="65">
        <v>163873</v>
      </c>
      <c r="O576" s="66">
        <v>0.54600000000000004</v>
      </c>
      <c r="P576" s="65">
        <v>274</v>
      </c>
      <c r="Q576" s="65">
        <v>214</v>
      </c>
      <c r="R576" s="65">
        <v>274</v>
      </c>
      <c r="S576" s="66">
        <v>1.3140000000000001</v>
      </c>
      <c r="T576" s="66">
        <v>1.917</v>
      </c>
      <c r="U576" s="66">
        <v>0.34399999999999997</v>
      </c>
      <c r="V576" s="65">
        <v>336191857</v>
      </c>
      <c r="W576" s="65">
        <v>333233428</v>
      </c>
      <c r="X576" s="65">
        <v>38253881</v>
      </c>
      <c r="Y576" s="65">
        <v>38182425</v>
      </c>
      <c r="Z576" s="65">
        <v>293</v>
      </c>
      <c r="AA576" s="65">
        <v>229</v>
      </c>
      <c r="AB576" s="67">
        <v>0.4884</v>
      </c>
      <c r="AC576" s="65">
        <v>0</v>
      </c>
      <c r="AD576" s="66">
        <v>0.22489999999999999</v>
      </c>
      <c r="AE576" s="66">
        <v>0.91700000000000004</v>
      </c>
      <c r="AF576" s="65">
        <v>230</v>
      </c>
      <c r="AG576" s="65">
        <v>223</v>
      </c>
      <c r="AH576" s="65">
        <v>247</v>
      </c>
      <c r="AI576" s="65">
        <v>1349123</v>
      </c>
      <c r="AJ576" s="66">
        <v>0.51200000000000001</v>
      </c>
      <c r="AK576" s="66">
        <v>0.51900000000000002</v>
      </c>
      <c r="AL576" s="66">
        <v>0.61899999999999999</v>
      </c>
      <c r="AM576" s="66">
        <v>0.51900000000000002</v>
      </c>
      <c r="AN576" s="66">
        <v>0.51900000000000002</v>
      </c>
      <c r="AO576" s="66">
        <v>0.49399999999999999</v>
      </c>
      <c r="AP576" s="66">
        <v>0.17399999999999999</v>
      </c>
      <c r="AQ576" s="66">
        <v>0.49399999999999999</v>
      </c>
    </row>
    <row r="577" spans="1:43" x14ac:dyDescent="0.2">
      <c r="A577" s="61" t="s">
        <v>1174</v>
      </c>
      <c r="B577" s="58" t="s">
        <v>1175</v>
      </c>
      <c r="C577" s="65">
        <v>844800</v>
      </c>
      <c r="D577" s="65">
        <v>117468</v>
      </c>
      <c r="E577" s="66">
        <v>0.88600000000000001</v>
      </c>
      <c r="F577" s="65">
        <v>25120</v>
      </c>
      <c r="G577" s="65">
        <v>75360</v>
      </c>
      <c r="H577" s="66">
        <v>0.54900000000000004</v>
      </c>
      <c r="I577" s="65">
        <v>19363</v>
      </c>
      <c r="J577" s="66">
        <v>0.86799999999999999</v>
      </c>
      <c r="K577" s="65">
        <v>484070967</v>
      </c>
      <c r="L577" s="65">
        <v>444</v>
      </c>
      <c r="M577" s="65">
        <v>1090249</v>
      </c>
      <c r="N577" s="65">
        <v>151598</v>
      </c>
      <c r="O577" s="66">
        <v>0.505</v>
      </c>
      <c r="P577" s="65">
        <v>562</v>
      </c>
      <c r="Q577" s="65">
        <v>571</v>
      </c>
      <c r="R577" s="65">
        <v>567</v>
      </c>
      <c r="S577" s="66">
        <v>1.3140000000000001</v>
      </c>
      <c r="T577" s="66">
        <v>1.97</v>
      </c>
      <c r="U577" s="66">
        <v>0.46500000000000002</v>
      </c>
      <c r="V577" s="65">
        <v>493119011</v>
      </c>
      <c r="W577" s="65">
        <v>484070967</v>
      </c>
      <c r="X577" s="65">
        <v>68314729</v>
      </c>
      <c r="Y577" s="65">
        <v>67309701</v>
      </c>
      <c r="Z577" s="65">
        <v>573</v>
      </c>
      <c r="AA577" s="65">
        <v>436</v>
      </c>
      <c r="AB577" s="67">
        <v>0.55520000000000003</v>
      </c>
      <c r="AC577" s="65">
        <v>0</v>
      </c>
      <c r="AD577" s="66">
        <v>0.26490000000000002</v>
      </c>
      <c r="AE577" s="66">
        <v>0.97</v>
      </c>
      <c r="AF577" s="65">
        <v>437</v>
      </c>
      <c r="AG577" s="65">
        <v>439</v>
      </c>
      <c r="AH577" s="65">
        <v>474</v>
      </c>
      <c r="AI577" s="65">
        <v>1021246</v>
      </c>
      <c r="AJ577" s="66">
        <v>0.63100000000000001</v>
      </c>
      <c r="AK577" s="66">
        <v>0.66</v>
      </c>
      <c r="AL577" s="66">
        <v>0.76</v>
      </c>
      <c r="AM577" s="66">
        <v>0.66</v>
      </c>
      <c r="AN577" s="66">
        <v>0.68799999999999994</v>
      </c>
      <c r="AO577" s="66">
        <v>0.54100000000000004</v>
      </c>
      <c r="AP577" s="66">
        <v>0.375</v>
      </c>
      <c r="AQ577" s="66">
        <v>0.54100000000000004</v>
      </c>
    </row>
    <row r="578" spans="1:43" x14ac:dyDescent="0.2">
      <c r="A578" s="61" t="s">
        <v>1176</v>
      </c>
      <c r="B578" s="58" t="s">
        <v>1177</v>
      </c>
      <c r="C578" s="65">
        <v>598507</v>
      </c>
      <c r="D578" s="65">
        <v>114467</v>
      </c>
      <c r="E578" s="66">
        <v>0.69499999999999995</v>
      </c>
      <c r="F578" s="65">
        <v>17549</v>
      </c>
      <c r="G578" s="65">
        <v>52647</v>
      </c>
      <c r="H578" s="66">
        <v>0.64600000000000002</v>
      </c>
      <c r="I578" s="65">
        <v>15120</v>
      </c>
      <c r="J578" s="66">
        <v>0.89600000000000002</v>
      </c>
      <c r="K578" s="65">
        <v>2337165591</v>
      </c>
      <c r="L578" s="65">
        <v>2966</v>
      </c>
      <c r="M578" s="65">
        <v>787985</v>
      </c>
      <c r="N578" s="65">
        <v>151670</v>
      </c>
      <c r="O578" s="66">
        <v>0.50600000000000001</v>
      </c>
      <c r="P578" s="65">
        <v>3828</v>
      </c>
      <c r="Q578" s="65">
        <v>3895</v>
      </c>
      <c r="R578" s="65">
        <v>3862</v>
      </c>
      <c r="S578" s="66">
        <v>1.3140000000000001</v>
      </c>
      <c r="T578" s="66">
        <v>1.8680000000000001</v>
      </c>
      <c r="U578" s="66">
        <v>0.57099999999999995</v>
      </c>
      <c r="V578" s="65">
        <v>2322197016</v>
      </c>
      <c r="W578" s="65">
        <v>2352134167</v>
      </c>
      <c r="X578" s="65">
        <v>433709343</v>
      </c>
      <c r="Y578" s="65">
        <v>449855639</v>
      </c>
      <c r="Z578" s="65">
        <v>3930</v>
      </c>
      <c r="AA578" s="65">
        <v>2903</v>
      </c>
      <c r="AB578" s="67">
        <v>0.70679999999999998</v>
      </c>
      <c r="AC578" s="65">
        <v>109</v>
      </c>
      <c r="AD578" s="66">
        <v>0.29349999999999998</v>
      </c>
      <c r="AE578" s="66">
        <v>0.86799999999999999</v>
      </c>
      <c r="AF578" s="65">
        <v>3314</v>
      </c>
      <c r="AG578" s="65">
        <v>4187</v>
      </c>
      <c r="AH578" s="65">
        <v>3032</v>
      </c>
      <c r="AI578" s="65">
        <v>775769</v>
      </c>
      <c r="AJ578" s="66">
        <v>0.72</v>
      </c>
      <c r="AK578" s="66">
        <v>0.52700000000000002</v>
      </c>
      <c r="AL578" s="66">
        <v>0.627</v>
      </c>
      <c r="AM578" s="66">
        <v>0.625</v>
      </c>
      <c r="AN578" s="66">
        <v>0.65100000000000002</v>
      </c>
      <c r="AO578" s="66">
        <v>0.57299999999999995</v>
      </c>
      <c r="AP578" s="66">
        <v>0.52500000000000002</v>
      </c>
      <c r="AQ578" s="66">
        <v>0.57299999999999995</v>
      </c>
    </row>
    <row r="579" spans="1:43" x14ac:dyDescent="0.2">
      <c r="A579" s="61" t="s">
        <v>1178</v>
      </c>
      <c r="B579" s="58" t="s">
        <v>1179</v>
      </c>
      <c r="C579" s="65">
        <v>948498</v>
      </c>
      <c r="D579" s="65">
        <v>177038</v>
      </c>
      <c r="E579" s="66">
        <v>1.093</v>
      </c>
      <c r="F579" s="65">
        <v>21261</v>
      </c>
      <c r="G579" s="65">
        <v>63783</v>
      </c>
      <c r="H579" s="66">
        <v>0.443</v>
      </c>
      <c r="I579" s="65">
        <v>17622</v>
      </c>
      <c r="J579" s="66">
        <v>0.83699999999999997</v>
      </c>
      <c r="K579" s="65">
        <v>1195681872</v>
      </c>
      <c r="L579" s="65">
        <v>1049</v>
      </c>
      <c r="M579" s="65">
        <v>1139830</v>
      </c>
      <c r="N579" s="65">
        <v>213661</v>
      </c>
      <c r="O579" s="66">
        <v>0.71199999999999997</v>
      </c>
      <c r="P579" s="65">
        <v>1208</v>
      </c>
      <c r="Q579" s="65">
        <v>1312</v>
      </c>
      <c r="R579" s="65">
        <v>1260</v>
      </c>
      <c r="S579" s="66">
        <v>1.3140000000000001</v>
      </c>
      <c r="T579" s="66">
        <v>1.77</v>
      </c>
      <c r="U579" s="66">
        <v>0.36299999999999999</v>
      </c>
      <c r="V579" s="65">
        <v>1190564477</v>
      </c>
      <c r="W579" s="65">
        <v>1200799268</v>
      </c>
      <c r="X579" s="65">
        <v>215280804</v>
      </c>
      <c r="Y579" s="65">
        <v>224130818</v>
      </c>
      <c r="Z579" s="65">
        <v>1266</v>
      </c>
      <c r="AA579" s="65">
        <v>1031</v>
      </c>
      <c r="AB579" s="67">
        <v>0.40629999999999999</v>
      </c>
      <c r="AC579" s="65">
        <v>14</v>
      </c>
      <c r="AD579" s="66">
        <v>0.13489999999999999</v>
      </c>
      <c r="AE579" s="66">
        <v>0.77</v>
      </c>
      <c r="AF579" s="65">
        <v>1037</v>
      </c>
      <c r="AG579" s="65">
        <v>1060</v>
      </c>
      <c r="AH579" s="65">
        <v>1093</v>
      </c>
      <c r="AI579" s="65">
        <v>1098626</v>
      </c>
      <c r="AJ579" s="66">
        <v>0.52500000000000002</v>
      </c>
      <c r="AK579" s="66">
        <v>0.70399999999999996</v>
      </c>
      <c r="AL579" s="66">
        <v>0.80400000000000005</v>
      </c>
      <c r="AM579" s="66">
        <v>0.70399999999999996</v>
      </c>
      <c r="AN579" s="66">
        <v>0.70399999999999996</v>
      </c>
      <c r="AO579" s="66">
        <v>0.46700000000000003</v>
      </c>
      <c r="AP579" s="66">
        <v>0.32700000000000001</v>
      </c>
      <c r="AQ579" s="66">
        <v>0.46700000000000003</v>
      </c>
    </row>
    <row r="580" spans="1:43" x14ac:dyDescent="0.2">
      <c r="A580" s="61" t="s">
        <v>1180</v>
      </c>
      <c r="B580" s="58" t="s">
        <v>1181</v>
      </c>
      <c r="C580" s="65">
        <v>268180</v>
      </c>
      <c r="D580" s="65">
        <v>107012</v>
      </c>
      <c r="E580" s="66">
        <v>0.432</v>
      </c>
      <c r="F580" s="65">
        <v>13032</v>
      </c>
      <c r="G580" s="65">
        <v>39096</v>
      </c>
      <c r="H580" s="66">
        <v>0.78</v>
      </c>
      <c r="I580" s="65">
        <v>4900</v>
      </c>
      <c r="J580" s="66">
        <v>0.93600000000000005</v>
      </c>
      <c r="K580" s="65">
        <v>467439105</v>
      </c>
      <c r="L580" s="65">
        <v>1447</v>
      </c>
      <c r="M580" s="65">
        <v>323040</v>
      </c>
      <c r="N580" s="65">
        <v>128903</v>
      </c>
      <c r="O580" s="66">
        <v>0.43</v>
      </c>
      <c r="P580" s="65">
        <v>1761</v>
      </c>
      <c r="Q580" s="65">
        <v>1713</v>
      </c>
      <c r="R580" s="65">
        <v>1761</v>
      </c>
      <c r="S580" s="66">
        <v>1.0449999999999999</v>
      </c>
      <c r="T580" s="66">
        <v>1.6080000000000001</v>
      </c>
      <c r="U580" s="66">
        <v>0.86399999999999999</v>
      </c>
      <c r="V580" s="65">
        <v>469352935</v>
      </c>
      <c r="W580" s="65">
        <v>467439105</v>
      </c>
      <c r="X580" s="65">
        <v>178398519</v>
      </c>
      <c r="Y580" s="65">
        <v>186523502</v>
      </c>
      <c r="Z580" s="65">
        <v>1743</v>
      </c>
      <c r="AA580" s="65">
        <v>1491</v>
      </c>
      <c r="AB580" s="67">
        <v>0.56920000000000004</v>
      </c>
      <c r="AC580" s="65">
        <v>1</v>
      </c>
      <c r="AD580" s="66">
        <v>0.1356</v>
      </c>
      <c r="AE580" s="66">
        <v>0.60799999999999998</v>
      </c>
      <c r="AF580" s="65">
        <v>1487</v>
      </c>
      <c r="AG580" s="65">
        <v>1477</v>
      </c>
      <c r="AH580" s="65">
        <v>1513</v>
      </c>
      <c r="AI580" s="65">
        <v>308948</v>
      </c>
      <c r="AJ580" s="66">
        <v>0.9</v>
      </c>
      <c r="AK580" s="66">
        <v>0.86899999999999999</v>
      </c>
      <c r="AL580" s="66">
        <v>0.95</v>
      </c>
      <c r="AM580" s="66">
        <v>0.91100000000000003</v>
      </c>
      <c r="AN580" s="66">
        <v>0.95099999999999996</v>
      </c>
      <c r="AO580" s="66">
        <v>0.47799999999999998</v>
      </c>
      <c r="AP580" s="66">
        <v>0.81100000000000005</v>
      </c>
      <c r="AQ580" s="66">
        <v>0.81100000000000005</v>
      </c>
    </row>
    <row r="581" spans="1:43" x14ac:dyDescent="0.2">
      <c r="A581" s="61" t="s">
        <v>1182</v>
      </c>
      <c r="B581" s="58" t="s">
        <v>1183</v>
      </c>
      <c r="C581" s="65">
        <v>279144</v>
      </c>
      <c r="D581" s="65">
        <v>107513</v>
      </c>
      <c r="E581" s="66">
        <v>0.441</v>
      </c>
      <c r="F581" s="65">
        <v>14601</v>
      </c>
      <c r="G581" s="65">
        <v>43803</v>
      </c>
      <c r="H581" s="66">
        <v>0.77600000000000002</v>
      </c>
      <c r="I581" s="65">
        <v>7991</v>
      </c>
      <c r="J581" s="66">
        <v>0.93400000000000005</v>
      </c>
      <c r="K581" s="65">
        <v>245413450</v>
      </c>
      <c r="L581" s="65">
        <v>739</v>
      </c>
      <c r="M581" s="65">
        <v>332088</v>
      </c>
      <c r="N581" s="65">
        <v>129772</v>
      </c>
      <c r="O581" s="66">
        <v>0.433</v>
      </c>
      <c r="P581" s="65">
        <v>860</v>
      </c>
      <c r="Q581" s="65">
        <v>911</v>
      </c>
      <c r="R581" s="65">
        <v>886</v>
      </c>
      <c r="S581" s="66">
        <v>1.0449999999999999</v>
      </c>
      <c r="T581" s="66">
        <v>1.7470000000000001</v>
      </c>
      <c r="U581" s="66">
        <v>0.81499999999999995</v>
      </c>
      <c r="V581" s="65">
        <v>241829850</v>
      </c>
      <c r="W581" s="65">
        <v>248997051</v>
      </c>
      <c r="X581" s="65">
        <v>92227978</v>
      </c>
      <c r="Y581" s="65">
        <v>95901610</v>
      </c>
      <c r="Z581" s="65">
        <v>892</v>
      </c>
      <c r="AA581" s="65">
        <v>737</v>
      </c>
      <c r="AB581" s="67">
        <v>0.56679999999999997</v>
      </c>
      <c r="AC581" s="65">
        <v>0</v>
      </c>
      <c r="AD581" s="66">
        <v>0.09</v>
      </c>
      <c r="AE581" s="66">
        <v>0.747</v>
      </c>
      <c r="AF581" s="65">
        <v>737</v>
      </c>
      <c r="AG581" s="65">
        <v>739</v>
      </c>
      <c r="AH581" s="65">
        <v>788</v>
      </c>
      <c r="AI581" s="65">
        <v>315986</v>
      </c>
      <c r="AJ581" s="66">
        <v>0.9</v>
      </c>
      <c r="AK581" s="66">
        <v>0.872</v>
      </c>
      <c r="AL581" s="66">
        <v>0.95</v>
      </c>
      <c r="AM581" s="66">
        <v>0.90700000000000003</v>
      </c>
      <c r="AN581" s="66">
        <v>0.90700000000000003</v>
      </c>
      <c r="AO581" s="66">
        <v>0.65600000000000003</v>
      </c>
      <c r="AP581" s="66">
        <v>0.80700000000000005</v>
      </c>
      <c r="AQ581" s="66">
        <v>0.80700000000000005</v>
      </c>
    </row>
    <row r="582" spans="1:43" x14ac:dyDescent="0.2">
      <c r="A582" s="61" t="s">
        <v>1184</v>
      </c>
      <c r="B582" s="58" t="s">
        <v>1185</v>
      </c>
      <c r="C582" s="65">
        <v>290551</v>
      </c>
      <c r="D582" s="65">
        <v>114790</v>
      </c>
      <c r="E582" s="66">
        <v>0.46600000000000003</v>
      </c>
      <c r="F582" s="65">
        <v>13398</v>
      </c>
      <c r="G582" s="65">
        <v>40194</v>
      </c>
      <c r="H582" s="66">
        <v>0.76300000000000001</v>
      </c>
      <c r="I582" s="65">
        <v>7339</v>
      </c>
      <c r="J582" s="66">
        <v>0.93100000000000005</v>
      </c>
      <c r="K582" s="65">
        <v>382002189</v>
      </c>
      <c r="L582" s="65">
        <v>1076</v>
      </c>
      <c r="M582" s="65">
        <v>355020</v>
      </c>
      <c r="N582" s="65">
        <v>140714</v>
      </c>
      <c r="O582" s="66">
        <v>0.46899999999999997</v>
      </c>
      <c r="P582" s="65">
        <v>1298</v>
      </c>
      <c r="Q582" s="65">
        <v>1304</v>
      </c>
      <c r="R582" s="65">
        <v>1301</v>
      </c>
      <c r="S582" s="66">
        <v>1.0449999999999999</v>
      </c>
      <c r="T582" s="66">
        <v>1.7789999999999999</v>
      </c>
      <c r="U582" s="66">
        <v>0.78</v>
      </c>
      <c r="V582" s="65">
        <v>380767560</v>
      </c>
      <c r="W582" s="65">
        <v>383236819</v>
      </c>
      <c r="X582" s="65">
        <v>146366395</v>
      </c>
      <c r="Y582" s="65">
        <v>151408924</v>
      </c>
      <c r="Z582" s="65">
        <v>1319</v>
      </c>
      <c r="AA582" s="65">
        <v>1098</v>
      </c>
      <c r="AB582" s="67">
        <v>0.57640000000000002</v>
      </c>
      <c r="AC582" s="65">
        <v>0</v>
      </c>
      <c r="AD582" s="66">
        <v>9.8299999999999998E-2</v>
      </c>
      <c r="AE582" s="66">
        <v>0.77900000000000003</v>
      </c>
      <c r="AF582" s="65">
        <v>1098</v>
      </c>
      <c r="AG582" s="65">
        <v>1115</v>
      </c>
      <c r="AH582" s="65">
        <v>1147</v>
      </c>
      <c r="AI582" s="65">
        <v>334121</v>
      </c>
      <c r="AJ582" s="66">
        <v>0.9</v>
      </c>
      <c r="AK582" s="66">
        <v>0.86399999999999999</v>
      </c>
      <c r="AL582" s="66">
        <v>0.95</v>
      </c>
      <c r="AM582" s="66">
        <v>0.89600000000000002</v>
      </c>
      <c r="AN582" s="66">
        <v>0.89600000000000002</v>
      </c>
      <c r="AO582" s="66">
        <v>0.621</v>
      </c>
      <c r="AP582" s="66">
        <v>0.79600000000000004</v>
      </c>
      <c r="AQ582" s="66">
        <v>0.79600000000000004</v>
      </c>
    </row>
    <row r="583" spans="1:43" x14ac:dyDescent="0.2">
      <c r="A583" s="61" t="s">
        <v>1186</v>
      </c>
      <c r="B583" s="58" t="s">
        <v>1187</v>
      </c>
      <c r="C583" s="65">
        <v>328401</v>
      </c>
      <c r="D583" s="65">
        <v>134093</v>
      </c>
      <c r="E583" s="66">
        <v>0.53600000000000003</v>
      </c>
      <c r="F583" s="65">
        <v>13285</v>
      </c>
      <c r="G583" s="65">
        <v>39855</v>
      </c>
      <c r="H583" s="66">
        <v>0.72699999999999998</v>
      </c>
      <c r="I583" s="65">
        <v>9062</v>
      </c>
      <c r="J583" s="66">
        <v>0.92</v>
      </c>
      <c r="K583" s="65">
        <v>807333530</v>
      </c>
      <c r="L583" s="65">
        <v>1942</v>
      </c>
      <c r="M583" s="65">
        <v>415722</v>
      </c>
      <c r="N583" s="65">
        <v>170344</v>
      </c>
      <c r="O583" s="66">
        <v>0.56799999999999995</v>
      </c>
      <c r="P583" s="65">
        <v>2469</v>
      </c>
      <c r="Q583" s="65">
        <v>2411</v>
      </c>
      <c r="R583" s="65">
        <v>2469</v>
      </c>
      <c r="S583" s="66">
        <v>1.0449999999999999</v>
      </c>
      <c r="T583" s="66">
        <v>1.4690000000000001</v>
      </c>
      <c r="U583" s="66">
        <v>0.69399999999999995</v>
      </c>
      <c r="V583" s="65">
        <v>804501397</v>
      </c>
      <c r="W583" s="65">
        <v>810165664</v>
      </c>
      <c r="X583" s="65">
        <v>315125755</v>
      </c>
      <c r="Y583" s="65">
        <v>330808467</v>
      </c>
      <c r="Z583" s="65">
        <v>2467</v>
      </c>
      <c r="AA583" s="65">
        <v>1964</v>
      </c>
      <c r="AB583" s="67">
        <v>0.47489999999999999</v>
      </c>
      <c r="AC583" s="65">
        <v>3</v>
      </c>
      <c r="AD583" s="66">
        <v>9.4600000000000004E-2</v>
      </c>
      <c r="AE583" s="66">
        <v>0.46899999999999997</v>
      </c>
      <c r="AF583" s="65">
        <v>1972</v>
      </c>
      <c r="AG583" s="65">
        <v>2013</v>
      </c>
      <c r="AH583" s="65">
        <v>2073</v>
      </c>
      <c r="AI583" s="65">
        <v>390817</v>
      </c>
      <c r="AJ583" s="66">
        <v>0.89900000000000002</v>
      </c>
      <c r="AK583" s="66">
        <v>0.76600000000000001</v>
      </c>
      <c r="AL583" s="66">
        <v>0.86599999999999999</v>
      </c>
      <c r="AM583" s="66">
        <v>0.86099999999999999</v>
      </c>
      <c r="AN583" s="66">
        <v>0.86099999999999999</v>
      </c>
      <c r="AO583" s="66">
        <v>0.63200000000000001</v>
      </c>
      <c r="AP583" s="66">
        <v>0.76100000000000001</v>
      </c>
      <c r="AQ583" s="66">
        <v>0.76100000000000001</v>
      </c>
    </row>
    <row r="584" spans="1:43" x14ac:dyDescent="0.2">
      <c r="A584" s="61" t="s">
        <v>1188</v>
      </c>
      <c r="B584" s="58" t="s">
        <v>1189</v>
      </c>
      <c r="C584" s="65">
        <v>341565</v>
      </c>
      <c r="D584" s="65">
        <v>104364</v>
      </c>
      <c r="E584" s="66">
        <v>0.48099999999999998</v>
      </c>
      <c r="F584" s="65">
        <v>14224</v>
      </c>
      <c r="G584" s="65">
        <v>42672</v>
      </c>
      <c r="H584" s="66">
        <v>0.755</v>
      </c>
      <c r="I584" s="65">
        <v>8200</v>
      </c>
      <c r="J584" s="66">
        <v>0.92800000000000005</v>
      </c>
      <c r="K584" s="65">
        <v>370745141</v>
      </c>
      <c r="L584" s="65">
        <v>872</v>
      </c>
      <c r="M584" s="65">
        <v>425166</v>
      </c>
      <c r="N584" s="65">
        <v>130455</v>
      </c>
      <c r="O584" s="66">
        <v>0.435</v>
      </c>
      <c r="P584" s="65">
        <v>1073</v>
      </c>
      <c r="Q584" s="65">
        <v>1109</v>
      </c>
      <c r="R584" s="65">
        <v>1091</v>
      </c>
      <c r="S584" s="66">
        <v>1.0449999999999999</v>
      </c>
      <c r="T584" s="66">
        <v>1.8180000000000001</v>
      </c>
      <c r="U584" s="66">
        <v>0.75900000000000001</v>
      </c>
      <c r="V584" s="65">
        <v>369183897</v>
      </c>
      <c r="W584" s="65">
        <v>372306386</v>
      </c>
      <c r="X584" s="65">
        <v>111780969</v>
      </c>
      <c r="Y584" s="65">
        <v>113757231</v>
      </c>
      <c r="Z584" s="65">
        <v>1090</v>
      </c>
      <c r="AA584" s="65">
        <v>847</v>
      </c>
      <c r="AB584" s="67">
        <v>0.57369999999999999</v>
      </c>
      <c r="AC584" s="65">
        <v>1</v>
      </c>
      <c r="AD584" s="66">
        <v>0.1024</v>
      </c>
      <c r="AE584" s="66">
        <v>0.81799999999999995</v>
      </c>
      <c r="AF584" s="65">
        <v>880</v>
      </c>
      <c r="AG584" s="65">
        <v>867</v>
      </c>
      <c r="AH584" s="65">
        <v>927</v>
      </c>
      <c r="AI584" s="65">
        <v>401625</v>
      </c>
      <c r="AJ584" s="66">
        <v>0.9</v>
      </c>
      <c r="AK584" s="66">
        <v>0.85299999999999998</v>
      </c>
      <c r="AL584" s="66">
        <v>0.95</v>
      </c>
      <c r="AM584" s="66">
        <v>0.85499999999999998</v>
      </c>
      <c r="AN584" s="66">
        <v>0.85499999999999998</v>
      </c>
      <c r="AO584" s="66">
        <v>0.56799999999999995</v>
      </c>
      <c r="AP584" s="66">
        <v>0.755</v>
      </c>
      <c r="AQ584" s="66">
        <v>0.755</v>
      </c>
    </row>
    <row r="585" spans="1:43" x14ac:dyDescent="0.2">
      <c r="A585" s="61" t="s">
        <v>1190</v>
      </c>
      <c r="B585" s="58" t="s">
        <v>1191</v>
      </c>
      <c r="C585" s="65">
        <v>309036</v>
      </c>
      <c r="D585" s="65">
        <v>98731</v>
      </c>
      <c r="E585" s="66">
        <v>0.44500000000000001</v>
      </c>
      <c r="F585" s="65">
        <v>11411</v>
      </c>
      <c r="G585" s="65">
        <v>34233</v>
      </c>
      <c r="H585" s="66">
        <v>0.77400000000000002</v>
      </c>
      <c r="I585" s="65">
        <v>4471</v>
      </c>
      <c r="J585" s="66">
        <v>0.93400000000000005</v>
      </c>
      <c r="K585" s="65">
        <v>318693092</v>
      </c>
      <c r="L585" s="65">
        <v>855</v>
      </c>
      <c r="M585" s="65">
        <v>372740</v>
      </c>
      <c r="N585" s="65">
        <v>120325</v>
      </c>
      <c r="O585" s="66">
        <v>0.40100000000000002</v>
      </c>
      <c r="P585" s="65">
        <v>1065</v>
      </c>
      <c r="Q585" s="65">
        <v>1027</v>
      </c>
      <c r="R585" s="65">
        <v>1065</v>
      </c>
      <c r="S585" s="66">
        <v>1.0449999999999999</v>
      </c>
      <c r="T585" s="66">
        <v>1.8340000000000001</v>
      </c>
      <c r="U585" s="66">
        <v>0.85299999999999998</v>
      </c>
      <c r="V585" s="65">
        <v>315369648</v>
      </c>
      <c r="W585" s="65">
        <v>322016537</v>
      </c>
      <c r="X585" s="65">
        <v>97499989</v>
      </c>
      <c r="Y585" s="65">
        <v>102878517</v>
      </c>
      <c r="Z585" s="65">
        <v>1042</v>
      </c>
      <c r="AA585" s="65">
        <v>912</v>
      </c>
      <c r="AB585" s="67">
        <v>0.66620000000000001</v>
      </c>
      <c r="AC585" s="65">
        <v>0</v>
      </c>
      <c r="AD585" s="66">
        <v>0.15570000000000001</v>
      </c>
      <c r="AE585" s="66">
        <v>0.83399999999999996</v>
      </c>
      <c r="AF585" s="65">
        <v>912</v>
      </c>
      <c r="AG585" s="65">
        <v>865</v>
      </c>
      <c r="AH585" s="65">
        <v>908</v>
      </c>
      <c r="AI585" s="65">
        <v>354643</v>
      </c>
      <c r="AJ585" s="66">
        <v>0.9</v>
      </c>
      <c r="AK585" s="66">
        <v>0.879</v>
      </c>
      <c r="AL585" s="66">
        <v>0.95</v>
      </c>
      <c r="AM585" s="66">
        <v>0.88300000000000001</v>
      </c>
      <c r="AN585" s="66">
        <v>0.92200000000000004</v>
      </c>
      <c r="AO585" s="66">
        <v>0.32800000000000001</v>
      </c>
      <c r="AP585" s="66">
        <v>0.78300000000000003</v>
      </c>
      <c r="AQ585" s="66">
        <v>0.78300000000000003</v>
      </c>
    </row>
    <row r="586" spans="1:43" x14ac:dyDescent="0.2">
      <c r="A586" s="61" t="s">
        <v>1192</v>
      </c>
      <c r="B586" s="58" t="s">
        <v>1193</v>
      </c>
      <c r="C586" s="65">
        <v>413080</v>
      </c>
      <c r="D586" s="65">
        <v>151139</v>
      </c>
      <c r="E586" s="66">
        <v>0.63600000000000001</v>
      </c>
      <c r="F586" s="65">
        <v>14389</v>
      </c>
      <c r="G586" s="65">
        <v>43167</v>
      </c>
      <c r="H586" s="66">
        <v>0.67600000000000005</v>
      </c>
      <c r="I586" s="65">
        <v>13211</v>
      </c>
      <c r="J586" s="66">
        <v>0.90500000000000003</v>
      </c>
      <c r="K586" s="65">
        <v>783032467</v>
      </c>
      <c r="L586" s="65">
        <v>1469</v>
      </c>
      <c r="M586" s="65">
        <v>533037</v>
      </c>
      <c r="N586" s="65">
        <v>196820</v>
      </c>
      <c r="O586" s="66">
        <v>0.65600000000000003</v>
      </c>
      <c r="P586" s="65">
        <v>1787</v>
      </c>
      <c r="Q586" s="65">
        <v>1794</v>
      </c>
      <c r="R586" s="65">
        <v>1791</v>
      </c>
      <c r="S586" s="66">
        <v>1.0449999999999999</v>
      </c>
      <c r="T586" s="66">
        <v>1.6419999999999999</v>
      </c>
      <c r="U586" s="66">
        <v>0.58399999999999996</v>
      </c>
      <c r="V586" s="65">
        <v>775841616</v>
      </c>
      <c r="W586" s="65">
        <v>790223319</v>
      </c>
      <c r="X586" s="65">
        <v>275150283</v>
      </c>
      <c r="Y586" s="65">
        <v>289129325</v>
      </c>
      <c r="Z586" s="65">
        <v>1913</v>
      </c>
      <c r="AA586" s="65">
        <v>1424</v>
      </c>
      <c r="AB586" s="67">
        <v>0.5141</v>
      </c>
      <c r="AC586" s="65">
        <v>18</v>
      </c>
      <c r="AD586" s="66">
        <v>0.1358</v>
      </c>
      <c r="AE586" s="66">
        <v>0.64200000000000002</v>
      </c>
      <c r="AF586" s="65">
        <v>1467</v>
      </c>
      <c r="AG586" s="65">
        <v>1453</v>
      </c>
      <c r="AH586" s="65">
        <v>1570</v>
      </c>
      <c r="AI586" s="65">
        <v>503326</v>
      </c>
      <c r="AJ586" s="66">
        <v>0.76800000000000002</v>
      </c>
      <c r="AK586" s="66">
        <v>0.81599999999999995</v>
      </c>
      <c r="AL586" s="66">
        <v>0.91600000000000004</v>
      </c>
      <c r="AM586" s="66">
        <v>0.81599999999999995</v>
      </c>
      <c r="AN586" s="66">
        <v>0.81599999999999995</v>
      </c>
      <c r="AO586" s="66">
        <v>0.66400000000000003</v>
      </c>
      <c r="AP586" s="66">
        <v>0.69199999999999995</v>
      </c>
      <c r="AQ586" s="66">
        <v>0.69199999999999995</v>
      </c>
    </row>
    <row r="587" spans="1:43" x14ac:dyDescent="0.2">
      <c r="A587" s="61" t="s">
        <v>1194</v>
      </c>
      <c r="B587" s="58" t="s">
        <v>1195</v>
      </c>
      <c r="C587" s="65">
        <v>307573</v>
      </c>
      <c r="D587" s="65">
        <v>126160</v>
      </c>
      <c r="E587" s="66">
        <v>0.503</v>
      </c>
      <c r="F587" s="65">
        <v>14315</v>
      </c>
      <c r="G587" s="65">
        <v>42945</v>
      </c>
      <c r="H587" s="66">
        <v>0.74399999999999999</v>
      </c>
      <c r="I587" s="65">
        <v>7992</v>
      </c>
      <c r="J587" s="66">
        <v>0.92500000000000004</v>
      </c>
      <c r="K587" s="65">
        <v>297776607</v>
      </c>
      <c r="L587" s="65">
        <v>800</v>
      </c>
      <c r="M587" s="65">
        <v>372220</v>
      </c>
      <c r="N587" s="65">
        <v>153915</v>
      </c>
      <c r="O587" s="66">
        <v>0.51300000000000001</v>
      </c>
      <c r="P587" s="65">
        <v>951</v>
      </c>
      <c r="Q587" s="65">
        <v>996</v>
      </c>
      <c r="R587" s="65">
        <v>974</v>
      </c>
      <c r="S587" s="66">
        <v>1.0449999999999999</v>
      </c>
      <c r="T587" s="66">
        <v>1.5980000000000001</v>
      </c>
      <c r="U587" s="66">
        <v>0.73099999999999998</v>
      </c>
      <c r="V587" s="65">
        <v>295361960</v>
      </c>
      <c r="W587" s="65">
        <v>300191255</v>
      </c>
      <c r="X587" s="65">
        <v>121088072</v>
      </c>
      <c r="Y587" s="65">
        <v>123132723</v>
      </c>
      <c r="Z587" s="65">
        <v>976</v>
      </c>
      <c r="AA587" s="65">
        <v>792</v>
      </c>
      <c r="AB587" s="67">
        <v>0.48330000000000001</v>
      </c>
      <c r="AC587" s="65">
        <v>7</v>
      </c>
      <c r="AD587" s="66">
        <v>8.0799999999999997E-2</v>
      </c>
      <c r="AE587" s="66">
        <v>0.59799999999999998</v>
      </c>
      <c r="AF587" s="65">
        <v>799</v>
      </c>
      <c r="AG587" s="65">
        <v>814</v>
      </c>
      <c r="AH587" s="65">
        <v>853</v>
      </c>
      <c r="AI587" s="65">
        <v>351924</v>
      </c>
      <c r="AJ587" s="66">
        <v>0.9</v>
      </c>
      <c r="AK587" s="66">
        <v>0.88500000000000001</v>
      </c>
      <c r="AL587" s="66">
        <v>0.95</v>
      </c>
      <c r="AM587" s="66">
        <v>0.88500000000000001</v>
      </c>
      <c r="AN587" s="66">
        <v>0.88500000000000001</v>
      </c>
      <c r="AO587" s="66">
        <v>0.62</v>
      </c>
      <c r="AP587" s="66">
        <v>0.78500000000000003</v>
      </c>
      <c r="AQ587" s="66">
        <v>0.78500000000000003</v>
      </c>
    </row>
    <row r="588" spans="1:43" x14ac:dyDescent="0.2">
      <c r="A588" s="61" t="s">
        <v>1196</v>
      </c>
      <c r="B588" s="58" t="s">
        <v>1197</v>
      </c>
      <c r="C588" s="65">
        <v>791909</v>
      </c>
      <c r="D588" s="65">
        <v>258230</v>
      </c>
      <c r="E588" s="66">
        <v>1.1519999999999999</v>
      </c>
      <c r="F588" s="65">
        <v>15992</v>
      </c>
      <c r="G588" s="65">
        <v>47976</v>
      </c>
      <c r="H588" s="66">
        <v>0.41299999999999998</v>
      </c>
      <c r="I588" s="65">
        <v>17264</v>
      </c>
      <c r="J588" s="66">
        <v>0.82799999999999996</v>
      </c>
      <c r="K588" s="65">
        <v>4825123537</v>
      </c>
      <c r="L588" s="65">
        <v>5136</v>
      </c>
      <c r="M588" s="65">
        <v>939471</v>
      </c>
      <c r="N588" s="65">
        <v>311223</v>
      </c>
      <c r="O588" s="66">
        <v>1.038</v>
      </c>
      <c r="P588" s="65">
        <v>6016</v>
      </c>
      <c r="Q588" s="65">
        <v>6187</v>
      </c>
      <c r="R588" s="65">
        <v>6102</v>
      </c>
      <c r="S588" s="66">
        <v>1.0449999999999999</v>
      </c>
      <c r="T588" s="66">
        <v>1.3440000000000001</v>
      </c>
      <c r="U588" s="66">
        <v>0.34599999999999997</v>
      </c>
      <c r="V588" s="65">
        <v>4748327448</v>
      </c>
      <c r="W588" s="65">
        <v>4901919627</v>
      </c>
      <c r="X588" s="65">
        <v>1479393619</v>
      </c>
      <c r="Y588" s="65">
        <v>1598444614</v>
      </c>
      <c r="Z588" s="65">
        <v>6190</v>
      </c>
      <c r="AA588" s="65">
        <v>5224</v>
      </c>
      <c r="AB588" s="67">
        <v>0.40539999999999998</v>
      </c>
      <c r="AC588" s="65">
        <v>214</v>
      </c>
      <c r="AD588" s="66">
        <v>9.3399999999999997E-2</v>
      </c>
      <c r="AE588" s="66">
        <v>0.34399999999999997</v>
      </c>
      <c r="AF588" s="65">
        <v>5531</v>
      </c>
      <c r="AG588" s="65">
        <v>5475</v>
      </c>
      <c r="AH588" s="65">
        <v>5387</v>
      </c>
      <c r="AI588" s="65">
        <v>909953</v>
      </c>
      <c r="AJ588" s="66">
        <v>0.50800000000000001</v>
      </c>
      <c r="AK588" s="66">
        <v>0.58099999999999996</v>
      </c>
      <c r="AL588" s="66">
        <v>0.68100000000000005</v>
      </c>
      <c r="AM588" s="66">
        <v>0.58099999999999996</v>
      </c>
      <c r="AN588" s="66">
        <v>0.58099999999999996</v>
      </c>
      <c r="AO588" s="66">
        <v>0.56599999999999995</v>
      </c>
      <c r="AP588" s="66">
        <v>0.443</v>
      </c>
      <c r="AQ588" s="66">
        <v>0.56599999999999995</v>
      </c>
    </row>
    <row r="589" spans="1:43" x14ac:dyDescent="0.2">
      <c r="A589" s="61" t="s">
        <v>1198</v>
      </c>
      <c r="B589" s="58" t="s">
        <v>1199</v>
      </c>
      <c r="C589" s="65">
        <v>626886</v>
      </c>
      <c r="D589" s="65">
        <v>225186</v>
      </c>
      <c r="E589" s="66">
        <v>0.95699999999999996</v>
      </c>
      <c r="F589" s="65">
        <v>16079</v>
      </c>
      <c r="G589" s="65">
        <v>48237</v>
      </c>
      <c r="H589" s="66">
        <v>0.51200000000000001</v>
      </c>
      <c r="I589" s="65">
        <v>16389</v>
      </c>
      <c r="J589" s="66">
        <v>0.85699999999999998</v>
      </c>
      <c r="K589" s="65">
        <v>856033019</v>
      </c>
      <c r="L589" s="65">
        <v>1190</v>
      </c>
      <c r="M589" s="65">
        <v>719355</v>
      </c>
      <c r="N589" s="65">
        <v>264357</v>
      </c>
      <c r="O589" s="66">
        <v>0.88200000000000001</v>
      </c>
      <c r="P589" s="65">
        <v>1384</v>
      </c>
      <c r="Q589" s="65">
        <v>1404</v>
      </c>
      <c r="R589" s="65">
        <v>1394</v>
      </c>
      <c r="S589" s="66">
        <v>1.0449999999999999</v>
      </c>
      <c r="T589" s="66">
        <v>1.3360000000000001</v>
      </c>
      <c r="U589" s="66">
        <v>0.42599999999999999</v>
      </c>
      <c r="V589" s="65">
        <v>836305034</v>
      </c>
      <c r="W589" s="65">
        <v>875761004</v>
      </c>
      <c r="X589" s="65">
        <v>285322533</v>
      </c>
      <c r="Y589" s="65">
        <v>314584930</v>
      </c>
      <c r="Z589" s="65">
        <v>1397</v>
      </c>
      <c r="AA589" s="65">
        <v>1212</v>
      </c>
      <c r="AB589" s="67">
        <v>0.28029999999999999</v>
      </c>
      <c r="AC589" s="65">
        <v>18</v>
      </c>
      <c r="AD589" s="66">
        <v>3.78E-2</v>
      </c>
      <c r="AE589" s="66">
        <v>0.33600000000000002</v>
      </c>
      <c r="AF589" s="65">
        <v>1205</v>
      </c>
      <c r="AG589" s="65">
        <v>1231</v>
      </c>
      <c r="AH589" s="65">
        <v>1272</v>
      </c>
      <c r="AI589" s="65">
        <v>688491</v>
      </c>
      <c r="AJ589" s="66">
        <v>0.63800000000000001</v>
      </c>
      <c r="AK589" s="66">
        <v>0.628</v>
      </c>
      <c r="AL589" s="66">
        <v>0.72799999999999998</v>
      </c>
      <c r="AM589" s="66">
        <v>0.67900000000000005</v>
      </c>
      <c r="AN589" s="66">
        <v>0.67900000000000005</v>
      </c>
      <c r="AO589" s="66">
        <v>0.64300000000000002</v>
      </c>
      <c r="AP589" s="66">
        <v>0.57899999999999996</v>
      </c>
      <c r="AQ589" s="66">
        <v>0.64300000000000002</v>
      </c>
    </row>
    <row r="590" spans="1:43" x14ac:dyDescent="0.2">
      <c r="A590" s="61" t="s">
        <v>1200</v>
      </c>
      <c r="B590" s="58" t="s">
        <v>1201</v>
      </c>
      <c r="C590" s="65">
        <v>307851</v>
      </c>
      <c r="D590" s="65">
        <v>108580</v>
      </c>
      <c r="E590" s="66">
        <v>0.46500000000000002</v>
      </c>
      <c r="F590" s="65">
        <v>13337</v>
      </c>
      <c r="G590" s="65">
        <v>40011</v>
      </c>
      <c r="H590" s="66">
        <v>0.76300000000000001</v>
      </c>
      <c r="I590" s="65">
        <v>7990</v>
      </c>
      <c r="J590" s="66">
        <v>0.93100000000000005</v>
      </c>
      <c r="K590" s="65">
        <v>308156312</v>
      </c>
      <c r="L590" s="65">
        <v>752</v>
      </c>
      <c r="M590" s="65">
        <v>409782</v>
      </c>
      <c r="N590" s="65">
        <v>144966</v>
      </c>
      <c r="O590" s="66">
        <v>0.48299999999999998</v>
      </c>
      <c r="P590" s="65">
        <v>959</v>
      </c>
      <c r="Q590" s="65">
        <v>941</v>
      </c>
      <c r="R590" s="65">
        <v>959</v>
      </c>
      <c r="S590" s="66">
        <v>1.0449999999999999</v>
      </c>
      <c r="T590" s="66">
        <v>1.718</v>
      </c>
      <c r="U590" s="66">
        <v>0.82299999999999995</v>
      </c>
      <c r="V590" s="65">
        <v>307230220</v>
      </c>
      <c r="W590" s="65">
        <v>309082405</v>
      </c>
      <c r="X590" s="65">
        <v>104346442</v>
      </c>
      <c r="Y590" s="65">
        <v>109015077</v>
      </c>
      <c r="Z590" s="65">
        <v>1004</v>
      </c>
      <c r="AA590" s="65">
        <v>771</v>
      </c>
      <c r="AB590" s="67">
        <v>0.61519999999999997</v>
      </c>
      <c r="AC590" s="65">
        <v>1</v>
      </c>
      <c r="AD590" s="66">
        <v>0.11409999999999999</v>
      </c>
      <c r="AE590" s="66">
        <v>0.71799999999999997</v>
      </c>
      <c r="AF590" s="65">
        <v>770</v>
      </c>
      <c r="AG590" s="65">
        <v>776</v>
      </c>
      <c r="AH590" s="65">
        <v>792</v>
      </c>
      <c r="AI590" s="65">
        <v>390255</v>
      </c>
      <c r="AJ590" s="66">
        <v>0.9</v>
      </c>
      <c r="AK590" s="66">
        <v>0.84799999999999998</v>
      </c>
      <c r="AL590" s="66">
        <v>0.94799999999999995</v>
      </c>
      <c r="AM590" s="66">
        <v>0.86199999999999999</v>
      </c>
      <c r="AN590" s="66">
        <v>0.9</v>
      </c>
      <c r="AO590" s="66">
        <v>0.58799999999999997</v>
      </c>
      <c r="AP590" s="66">
        <v>0.76200000000000001</v>
      </c>
      <c r="AQ590" s="66">
        <v>0.76200000000000001</v>
      </c>
    </row>
    <row r="591" spans="1:43" x14ac:dyDescent="0.2">
      <c r="A591" s="61" t="s">
        <v>1202</v>
      </c>
      <c r="B591" s="58" t="s">
        <v>1203</v>
      </c>
      <c r="C591" s="65">
        <v>470335</v>
      </c>
      <c r="D591" s="65">
        <v>149786</v>
      </c>
      <c r="E591" s="66">
        <v>0.67600000000000005</v>
      </c>
      <c r="F591" s="65">
        <v>13859</v>
      </c>
      <c r="G591" s="65">
        <v>41577</v>
      </c>
      <c r="H591" s="66">
        <v>0.65600000000000003</v>
      </c>
      <c r="I591" s="65">
        <v>11565</v>
      </c>
      <c r="J591" s="66">
        <v>0.89900000000000002</v>
      </c>
      <c r="K591" s="65">
        <v>596932613</v>
      </c>
      <c r="L591" s="65">
        <v>1015</v>
      </c>
      <c r="M591" s="65">
        <v>588110</v>
      </c>
      <c r="N591" s="65">
        <v>189925</v>
      </c>
      <c r="O591" s="66">
        <v>0.63300000000000001</v>
      </c>
      <c r="P591" s="65">
        <v>1256</v>
      </c>
      <c r="Q591" s="65">
        <v>1317</v>
      </c>
      <c r="R591" s="65">
        <v>1287</v>
      </c>
      <c r="S591" s="66">
        <v>1.0449999999999999</v>
      </c>
      <c r="T591" s="66">
        <v>1.5649999999999999</v>
      </c>
      <c r="U591" s="66">
        <v>0.55800000000000005</v>
      </c>
      <c r="V591" s="65">
        <v>588542853</v>
      </c>
      <c r="W591" s="65">
        <v>605322374</v>
      </c>
      <c r="X591" s="65">
        <v>186155957</v>
      </c>
      <c r="Y591" s="65">
        <v>192774708</v>
      </c>
      <c r="Z591" s="65">
        <v>1287</v>
      </c>
      <c r="AA591" s="65">
        <v>1028</v>
      </c>
      <c r="AB591" s="67">
        <v>0.39129999999999998</v>
      </c>
      <c r="AC591" s="65">
        <v>1</v>
      </c>
      <c r="AD591" s="66">
        <v>9.4299999999999995E-2</v>
      </c>
      <c r="AE591" s="66">
        <v>0.56499999999999995</v>
      </c>
      <c r="AF591" s="65">
        <v>1034</v>
      </c>
      <c r="AG591" s="65">
        <v>1018</v>
      </c>
      <c r="AH591" s="65">
        <v>1080</v>
      </c>
      <c r="AI591" s="65">
        <v>560483</v>
      </c>
      <c r="AJ591" s="66">
        <v>0.74399999999999999</v>
      </c>
      <c r="AK591" s="66">
        <v>0.82099999999999995</v>
      </c>
      <c r="AL591" s="66">
        <v>0.92100000000000004</v>
      </c>
      <c r="AM591" s="66">
        <v>0.82099999999999995</v>
      </c>
      <c r="AN591" s="66">
        <v>0.82099999999999995</v>
      </c>
      <c r="AO591" s="66">
        <v>0.58199999999999996</v>
      </c>
      <c r="AP591" s="66">
        <v>0.65700000000000003</v>
      </c>
      <c r="AQ591" s="66">
        <v>0.65700000000000003</v>
      </c>
    </row>
    <row r="592" spans="1:43" x14ac:dyDescent="0.2">
      <c r="A592" s="61" t="s">
        <v>1204</v>
      </c>
      <c r="B592" s="58" t="s">
        <v>1205</v>
      </c>
      <c r="C592" s="65">
        <v>520905</v>
      </c>
      <c r="D592" s="65">
        <v>160784</v>
      </c>
      <c r="E592" s="66">
        <v>0.73799999999999999</v>
      </c>
      <c r="F592" s="65">
        <v>17485</v>
      </c>
      <c r="G592" s="65">
        <v>52455</v>
      </c>
      <c r="H592" s="66">
        <v>0.624</v>
      </c>
      <c r="I592" s="65">
        <v>16325</v>
      </c>
      <c r="J592" s="66">
        <v>0.89</v>
      </c>
      <c r="K592" s="65">
        <v>4066702502</v>
      </c>
      <c r="L592" s="65">
        <v>6218</v>
      </c>
      <c r="M592" s="65">
        <v>654020</v>
      </c>
      <c r="N592" s="65">
        <v>202752</v>
      </c>
      <c r="O592" s="66">
        <v>0.67600000000000005</v>
      </c>
      <c r="P592" s="65">
        <v>8226</v>
      </c>
      <c r="Q592" s="65">
        <v>8109</v>
      </c>
      <c r="R592" s="65">
        <v>8226</v>
      </c>
      <c r="S592" s="66">
        <v>1.3140000000000001</v>
      </c>
      <c r="T592" s="66">
        <v>1.5489999999999999</v>
      </c>
      <c r="U592" s="66">
        <v>0.54100000000000004</v>
      </c>
      <c r="V592" s="65">
        <v>4048986178</v>
      </c>
      <c r="W592" s="65">
        <v>4084418826</v>
      </c>
      <c r="X592" s="65">
        <v>1207243315</v>
      </c>
      <c r="Y592" s="65">
        <v>1260715085</v>
      </c>
      <c r="Z592" s="65">
        <v>7841</v>
      </c>
      <c r="AA592" s="65">
        <v>6397</v>
      </c>
      <c r="AB592" s="67">
        <v>0.60229999999999995</v>
      </c>
      <c r="AC592" s="65">
        <v>590</v>
      </c>
      <c r="AD592" s="66">
        <v>0.17130000000000001</v>
      </c>
      <c r="AE592" s="66">
        <v>0.54900000000000004</v>
      </c>
      <c r="AF592" s="65">
        <v>7159</v>
      </c>
      <c r="AG592" s="65">
        <v>7133</v>
      </c>
      <c r="AH592" s="65">
        <v>6401</v>
      </c>
      <c r="AI592" s="65">
        <v>638090</v>
      </c>
      <c r="AJ592" s="66">
        <v>0.66600000000000004</v>
      </c>
      <c r="AK592" s="66">
        <v>0.61399999999999999</v>
      </c>
      <c r="AL592" s="66">
        <v>0.71399999999999997</v>
      </c>
      <c r="AM592" s="66">
        <v>0.71</v>
      </c>
      <c r="AN592" s="66">
        <v>0.74</v>
      </c>
      <c r="AO592" s="66">
        <v>0.69199999999999995</v>
      </c>
      <c r="AP592" s="66">
        <v>0.61</v>
      </c>
      <c r="AQ592" s="66">
        <v>0.69199999999999995</v>
      </c>
    </row>
    <row r="593" spans="1:43" x14ac:dyDescent="0.2">
      <c r="A593" s="61" t="s">
        <v>1206</v>
      </c>
      <c r="B593" s="58" t="s">
        <v>1207</v>
      </c>
      <c r="C593" s="65">
        <v>542231</v>
      </c>
      <c r="D593" s="65">
        <v>176904</v>
      </c>
      <c r="E593" s="66">
        <v>0.78900000000000003</v>
      </c>
      <c r="F593" s="65">
        <v>15752</v>
      </c>
      <c r="G593" s="65">
        <v>47256</v>
      </c>
      <c r="H593" s="66">
        <v>0.59799999999999998</v>
      </c>
      <c r="I593" s="65">
        <v>16735</v>
      </c>
      <c r="J593" s="66">
        <v>0.88200000000000001</v>
      </c>
      <c r="K593" s="65">
        <v>1169239406</v>
      </c>
      <c r="L593" s="65">
        <v>1710</v>
      </c>
      <c r="M593" s="65">
        <v>683765</v>
      </c>
      <c r="N593" s="65">
        <v>223251</v>
      </c>
      <c r="O593" s="66">
        <v>0.74399999999999999</v>
      </c>
      <c r="P593" s="65">
        <v>2004</v>
      </c>
      <c r="Q593" s="65">
        <v>2078</v>
      </c>
      <c r="R593" s="65">
        <v>2041</v>
      </c>
      <c r="S593" s="66">
        <v>1.3140000000000001</v>
      </c>
      <c r="T593" s="66">
        <v>1.306</v>
      </c>
      <c r="U593" s="66">
        <v>0.48499999999999999</v>
      </c>
      <c r="V593" s="65">
        <v>1168343399</v>
      </c>
      <c r="W593" s="65">
        <v>1170135414</v>
      </c>
      <c r="X593" s="65">
        <v>361659864</v>
      </c>
      <c r="Y593" s="65">
        <v>381759736</v>
      </c>
      <c r="Z593" s="65">
        <v>2158</v>
      </c>
      <c r="AA593" s="65">
        <v>1687</v>
      </c>
      <c r="AB593" s="67">
        <v>0.38019999999999998</v>
      </c>
      <c r="AC593" s="65">
        <v>21</v>
      </c>
      <c r="AD593" s="66">
        <v>0.08</v>
      </c>
      <c r="AE593" s="66">
        <v>0.30599999999999999</v>
      </c>
      <c r="AF593" s="65">
        <v>1698</v>
      </c>
      <c r="AG593" s="65">
        <v>1775</v>
      </c>
      <c r="AH593" s="65">
        <v>1806</v>
      </c>
      <c r="AI593" s="65">
        <v>647915</v>
      </c>
      <c r="AJ593" s="66">
        <v>0.65300000000000002</v>
      </c>
      <c r="AK593" s="66">
        <v>0.66200000000000003</v>
      </c>
      <c r="AL593" s="66">
        <v>0.76200000000000001</v>
      </c>
      <c r="AM593" s="66">
        <v>0.70399999999999996</v>
      </c>
      <c r="AN593" s="66">
        <v>0.70399999999999996</v>
      </c>
      <c r="AO593" s="66">
        <v>0.67</v>
      </c>
      <c r="AP593" s="66">
        <v>0.60399999999999998</v>
      </c>
      <c r="AQ593" s="66">
        <v>0.67</v>
      </c>
    </row>
    <row r="594" spans="1:43" x14ac:dyDescent="0.2">
      <c r="A594" s="61" t="s">
        <v>1208</v>
      </c>
      <c r="B594" s="58" t="s">
        <v>1209</v>
      </c>
      <c r="C594" s="65">
        <v>866563</v>
      </c>
      <c r="D594" s="65">
        <v>202436</v>
      </c>
      <c r="E594" s="66">
        <v>1.0860000000000001</v>
      </c>
      <c r="F594" s="65">
        <v>21287</v>
      </c>
      <c r="G594" s="65">
        <v>63861</v>
      </c>
      <c r="H594" s="66">
        <v>0.44700000000000001</v>
      </c>
      <c r="I594" s="65">
        <v>19603</v>
      </c>
      <c r="J594" s="66">
        <v>0.83799999999999997</v>
      </c>
      <c r="K594" s="65">
        <v>1986207616</v>
      </c>
      <c r="L594" s="65">
        <v>1888</v>
      </c>
      <c r="M594" s="65">
        <v>1052016</v>
      </c>
      <c r="N594" s="65">
        <v>248328</v>
      </c>
      <c r="O594" s="66">
        <v>0.82799999999999996</v>
      </c>
      <c r="P594" s="65">
        <v>2319</v>
      </c>
      <c r="Q594" s="65">
        <v>2283</v>
      </c>
      <c r="R594" s="65">
        <v>2319</v>
      </c>
      <c r="S594" s="66">
        <v>1.3140000000000001</v>
      </c>
      <c r="T594" s="66">
        <v>1.675</v>
      </c>
      <c r="U594" s="66">
        <v>0.37</v>
      </c>
      <c r="V594" s="65">
        <v>1965454118</v>
      </c>
      <c r="W594" s="65">
        <v>2006961114</v>
      </c>
      <c r="X594" s="65">
        <v>433405217</v>
      </c>
      <c r="Y594" s="65">
        <v>468843962</v>
      </c>
      <c r="Z594" s="65">
        <v>2316</v>
      </c>
      <c r="AA594" s="65">
        <v>1878</v>
      </c>
      <c r="AB594" s="67">
        <v>0.4929</v>
      </c>
      <c r="AC594" s="65">
        <v>14</v>
      </c>
      <c r="AD594" s="66">
        <v>0.1583</v>
      </c>
      <c r="AE594" s="66">
        <v>0.67500000000000004</v>
      </c>
      <c r="AF594" s="65">
        <v>2020</v>
      </c>
      <c r="AG594" s="65">
        <v>2010</v>
      </c>
      <c r="AH594" s="65">
        <v>1961</v>
      </c>
      <c r="AI594" s="65">
        <v>1023437</v>
      </c>
      <c r="AJ594" s="66">
        <v>0.502</v>
      </c>
      <c r="AK594" s="66">
        <v>0.65500000000000003</v>
      </c>
      <c r="AL594" s="66">
        <v>0.755</v>
      </c>
      <c r="AM594" s="66">
        <v>0.65500000000000003</v>
      </c>
      <c r="AN594" s="66">
        <v>0.65500000000000003</v>
      </c>
      <c r="AO594" s="66">
        <v>0.56299999999999994</v>
      </c>
      <c r="AP594" s="66">
        <v>0.374</v>
      </c>
      <c r="AQ594" s="66">
        <v>0.56299999999999994</v>
      </c>
    </row>
    <row r="595" spans="1:43" x14ac:dyDescent="0.2">
      <c r="A595" s="61" t="s">
        <v>1210</v>
      </c>
      <c r="B595" s="58" t="s">
        <v>1211</v>
      </c>
      <c r="C595" s="65">
        <v>499479</v>
      </c>
      <c r="D595" s="65">
        <v>175943</v>
      </c>
      <c r="E595" s="66">
        <v>0.755</v>
      </c>
      <c r="F595" s="65">
        <v>16649</v>
      </c>
      <c r="G595" s="65">
        <v>49947</v>
      </c>
      <c r="H595" s="66">
        <v>0.61499999999999999</v>
      </c>
      <c r="I595" s="65">
        <v>18490</v>
      </c>
      <c r="J595" s="66">
        <v>0.88700000000000001</v>
      </c>
      <c r="K595" s="65">
        <v>1207742476</v>
      </c>
      <c r="L595" s="65">
        <v>1919</v>
      </c>
      <c r="M595" s="65">
        <v>629360</v>
      </c>
      <c r="N595" s="65">
        <v>221694</v>
      </c>
      <c r="O595" s="66">
        <v>0.73899999999999999</v>
      </c>
      <c r="P595" s="65">
        <v>2333</v>
      </c>
      <c r="Q595" s="65">
        <v>2286</v>
      </c>
      <c r="R595" s="65">
        <v>2333</v>
      </c>
      <c r="S595" s="66">
        <v>1.3140000000000001</v>
      </c>
      <c r="T595" s="66">
        <v>1.327</v>
      </c>
      <c r="U595" s="66">
        <v>0.501</v>
      </c>
      <c r="V595" s="65">
        <v>1226372085</v>
      </c>
      <c r="W595" s="65">
        <v>1207742476</v>
      </c>
      <c r="X595" s="65">
        <v>415488310</v>
      </c>
      <c r="Y595" s="65">
        <v>425431702</v>
      </c>
      <c r="Z595" s="65">
        <v>2418</v>
      </c>
      <c r="AA595" s="65">
        <v>1928</v>
      </c>
      <c r="AB595" s="67">
        <v>0.39129999999999998</v>
      </c>
      <c r="AC595" s="65">
        <v>55</v>
      </c>
      <c r="AD595" s="66">
        <v>8.9300000000000004E-2</v>
      </c>
      <c r="AE595" s="66">
        <v>0.32700000000000001</v>
      </c>
      <c r="AF595" s="65">
        <v>2002</v>
      </c>
      <c r="AG595" s="65">
        <v>1995</v>
      </c>
      <c r="AH595" s="65">
        <v>2015</v>
      </c>
      <c r="AI595" s="65">
        <v>599375</v>
      </c>
      <c r="AJ595" s="66">
        <v>0.67900000000000005</v>
      </c>
      <c r="AK595" s="66">
        <v>0.64500000000000002</v>
      </c>
      <c r="AL595" s="66">
        <v>0.745</v>
      </c>
      <c r="AM595" s="66">
        <v>0.73299999999999998</v>
      </c>
      <c r="AN595" s="66">
        <v>0.73299999999999998</v>
      </c>
      <c r="AO595" s="66">
        <v>0.73899999999999999</v>
      </c>
      <c r="AP595" s="66">
        <v>0.63300000000000001</v>
      </c>
      <c r="AQ595" s="66">
        <v>0.73899999999999999</v>
      </c>
    </row>
    <row r="596" spans="1:43" x14ac:dyDescent="0.2">
      <c r="A596" s="61" t="s">
        <v>1212</v>
      </c>
      <c r="B596" s="58" t="s">
        <v>1213</v>
      </c>
      <c r="C596" s="65">
        <v>710401</v>
      </c>
      <c r="D596" s="65">
        <v>207692</v>
      </c>
      <c r="E596" s="66">
        <v>0.98199999999999998</v>
      </c>
      <c r="F596" s="65">
        <v>16810</v>
      </c>
      <c r="G596" s="65">
        <v>50430</v>
      </c>
      <c r="H596" s="66">
        <v>0.5</v>
      </c>
      <c r="I596" s="65">
        <v>21560</v>
      </c>
      <c r="J596" s="66">
        <v>0.85299999999999998</v>
      </c>
      <c r="K596" s="65">
        <v>1894581255</v>
      </c>
      <c r="L596" s="65">
        <v>2106</v>
      </c>
      <c r="M596" s="65">
        <v>899611</v>
      </c>
      <c r="N596" s="65">
        <v>265088</v>
      </c>
      <c r="O596" s="66">
        <v>0.88400000000000001</v>
      </c>
      <c r="P596" s="65">
        <v>2513</v>
      </c>
      <c r="Q596" s="65">
        <v>2518</v>
      </c>
      <c r="R596" s="65">
        <v>2516</v>
      </c>
      <c r="S596" s="66">
        <v>1.3140000000000001</v>
      </c>
      <c r="T596" s="66">
        <v>1.23</v>
      </c>
      <c r="U596" s="66">
        <v>0.41</v>
      </c>
      <c r="V596" s="65">
        <v>1879602718</v>
      </c>
      <c r="W596" s="65">
        <v>1909559792</v>
      </c>
      <c r="X596" s="65">
        <v>527241017</v>
      </c>
      <c r="Y596" s="65">
        <v>558276250</v>
      </c>
      <c r="Z596" s="65">
        <v>2688</v>
      </c>
      <c r="AA596" s="65">
        <v>2062</v>
      </c>
      <c r="AB596" s="67">
        <v>0.25569999999999998</v>
      </c>
      <c r="AC596" s="65">
        <v>50</v>
      </c>
      <c r="AD596" s="66">
        <v>7.6200000000000004E-2</v>
      </c>
      <c r="AE596" s="66">
        <v>0.23</v>
      </c>
      <c r="AF596" s="65">
        <v>2162</v>
      </c>
      <c r="AG596" s="65">
        <v>2193</v>
      </c>
      <c r="AH596" s="65">
        <v>2272</v>
      </c>
      <c r="AI596" s="65">
        <v>840475</v>
      </c>
      <c r="AJ596" s="66">
        <v>0.54600000000000004</v>
      </c>
      <c r="AK596" s="66">
        <v>0.60699999999999998</v>
      </c>
      <c r="AL596" s="66">
        <v>0.70699999999999996</v>
      </c>
      <c r="AM596" s="66">
        <v>0.60699999999999998</v>
      </c>
      <c r="AN596" s="66">
        <v>0.60699999999999998</v>
      </c>
      <c r="AO596" s="66">
        <v>0.65700000000000003</v>
      </c>
      <c r="AP596" s="66">
        <v>0.48599999999999999</v>
      </c>
      <c r="AQ596" s="66">
        <v>0.65700000000000003</v>
      </c>
    </row>
    <row r="597" spans="1:43" x14ac:dyDescent="0.2">
      <c r="A597" s="61" t="s">
        <v>1214</v>
      </c>
      <c r="B597" s="58" t="s">
        <v>1215</v>
      </c>
      <c r="C597" s="65">
        <v>2166627</v>
      </c>
      <c r="D597" s="65">
        <v>288810</v>
      </c>
      <c r="E597" s="66">
        <v>2.2469999999999999</v>
      </c>
      <c r="F597" s="65">
        <v>26924</v>
      </c>
      <c r="G597" s="65">
        <v>80772</v>
      </c>
      <c r="H597" s="66">
        <v>0.25</v>
      </c>
      <c r="I597" s="65">
        <v>35280</v>
      </c>
      <c r="J597" s="66">
        <v>0.66300000000000003</v>
      </c>
      <c r="K597" s="65">
        <v>3506219882</v>
      </c>
      <c r="L597" s="65">
        <v>1240</v>
      </c>
      <c r="M597" s="65">
        <v>2827596</v>
      </c>
      <c r="N597" s="65">
        <v>379180</v>
      </c>
      <c r="O597" s="66">
        <v>1.2649999999999999</v>
      </c>
      <c r="P597" s="65">
        <v>1564</v>
      </c>
      <c r="Q597" s="65">
        <v>1615</v>
      </c>
      <c r="R597" s="65">
        <v>1590</v>
      </c>
      <c r="S597" s="66">
        <v>1.3140000000000001</v>
      </c>
      <c r="T597" s="66">
        <v>1.7929999999999999</v>
      </c>
      <c r="U597" s="66">
        <v>0.11</v>
      </c>
      <c r="V597" s="65">
        <v>3485170327</v>
      </c>
      <c r="W597" s="65">
        <v>3527269438</v>
      </c>
      <c r="X597" s="65">
        <v>470711722</v>
      </c>
      <c r="Y597" s="65">
        <v>470184056</v>
      </c>
      <c r="Z597" s="65">
        <v>1628</v>
      </c>
      <c r="AA597" s="65">
        <v>1230</v>
      </c>
      <c r="AB597" s="67">
        <v>0.4632</v>
      </c>
      <c r="AC597" s="65">
        <v>44</v>
      </c>
      <c r="AD597" s="66">
        <v>0.10199999999999999</v>
      </c>
      <c r="AE597" s="66">
        <v>0.79300000000000004</v>
      </c>
      <c r="AF597" s="65">
        <v>1239</v>
      </c>
      <c r="AG597" s="65">
        <v>1383</v>
      </c>
      <c r="AH597" s="65">
        <v>1315</v>
      </c>
      <c r="AI597" s="65">
        <v>2682334</v>
      </c>
      <c r="AJ597" s="66">
        <v>7.1999999999999995E-2</v>
      </c>
      <c r="AK597" s="66">
        <v>0.31</v>
      </c>
      <c r="AL597" s="66">
        <v>0.41</v>
      </c>
      <c r="AM597" s="66">
        <v>0.31</v>
      </c>
      <c r="AN597" s="66">
        <v>0.31</v>
      </c>
      <c r="AO597" s="66">
        <v>0.35499999999999998</v>
      </c>
      <c r="AP597" s="66">
        <v>0</v>
      </c>
      <c r="AQ597" s="66">
        <v>0.36</v>
      </c>
    </row>
    <row r="598" spans="1:43" x14ac:dyDescent="0.2">
      <c r="A598" s="61" t="s">
        <v>1216</v>
      </c>
      <c r="B598" s="58" t="s">
        <v>1217</v>
      </c>
      <c r="C598" s="65">
        <v>587153</v>
      </c>
      <c r="D598" s="65">
        <v>166550</v>
      </c>
      <c r="E598" s="66">
        <v>0.8</v>
      </c>
      <c r="F598" s="65">
        <v>16034</v>
      </c>
      <c r="G598" s="65">
        <v>48102</v>
      </c>
      <c r="H598" s="66">
        <v>0.59199999999999997</v>
      </c>
      <c r="I598" s="65">
        <v>16118</v>
      </c>
      <c r="J598" s="66">
        <v>0.88</v>
      </c>
      <c r="K598" s="65">
        <v>1855421681</v>
      </c>
      <c r="L598" s="65">
        <v>2503</v>
      </c>
      <c r="M598" s="65">
        <v>741279</v>
      </c>
      <c r="N598" s="65">
        <v>211597</v>
      </c>
      <c r="O598" s="66">
        <v>0.70599999999999996</v>
      </c>
      <c r="P598" s="65">
        <v>3065</v>
      </c>
      <c r="Q598" s="65">
        <v>3101</v>
      </c>
      <c r="R598" s="65">
        <v>3083</v>
      </c>
      <c r="S598" s="66">
        <v>1.3140000000000001</v>
      </c>
      <c r="T598" s="66">
        <v>1.363</v>
      </c>
      <c r="U598" s="66">
        <v>0.48099999999999998</v>
      </c>
      <c r="V598" s="65">
        <v>1843694209</v>
      </c>
      <c r="W598" s="65">
        <v>1867149153</v>
      </c>
      <c r="X598" s="65">
        <v>503844201</v>
      </c>
      <c r="Y598" s="65">
        <v>529629743</v>
      </c>
      <c r="Z598" s="65">
        <v>3180</v>
      </c>
      <c r="AA598" s="65">
        <v>2469</v>
      </c>
      <c r="AB598" s="67">
        <v>0.44330000000000003</v>
      </c>
      <c r="AC598" s="65">
        <v>60</v>
      </c>
      <c r="AD598" s="66">
        <v>9.7199999999999995E-2</v>
      </c>
      <c r="AE598" s="66">
        <v>0.36299999999999999</v>
      </c>
      <c r="AF598" s="65">
        <v>2678</v>
      </c>
      <c r="AG598" s="65">
        <v>2605</v>
      </c>
      <c r="AH598" s="65">
        <v>2686</v>
      </c>
      <c r="AI598" s="65">
        <v>695141</v>
      </c>
      <c r="AJ598" s="66">
        <v>0.626</v>
      </c>
      <c r="AK598" s="66">
        <v>0.66800000000000004</v>
      </c>
      <c r="AL598" s="66">
        <v>0.76800000000000002</v>
      </c>
      <c r="AM598" s="66">
        <v>0.67500000000000004</v>
      </c>
      <c r="AN598" s="66">
        <v>0.67500000000000004</v>
      </c>
      <c r="AO598" s="66">
        <v>0.625</v>
      </c>
      <c r="AP598" s="66">
        <v>0.57499999999999996</v>
      </c>
      <c r="AQ598" s="66">
        <v>0.625</v>
      </c>
    </row>
    <row r="599" spans="1:43" x14ac:dyDescent="0.2">
      <c r="A599" s="61" t="s">
        <v>1218</v>
      </c>
      <c r="B599" s="58" t="s">
        <v>1219</v>
      </c>
      <c r="C599" s="65">
        <v>430310</v>
      </c>
      <c r="D599" s="65">
        <v>162002</v>
      </c>
      <c r="E599" s="66">
        <v>0.67200000000000004</v>
      </c>
      <c r="F599" s="65">
        <v>16168</v>
      </c>
      <c r="G599" s="65">
        <v>48504</v>
      </c>
      <c r="H599" s="66">
        <v>0.65800000000000003</v>
      </c>
      <c r="I599" s="65">
        <v>15029</v>
      </c>
      <c r="J599" s="66">
        <v>0.9</v>
      </c>
      <c r="K599" s="65">
        <v>1513955642</v>
      </c>
      <c r="L599" s="65">
        <v>2859</v>
      </c>
      <c r="M599" s="65">
        <v>529540</v>
      </c>
      <c r="N599" s="65">
        <v>202346</v>
      </c>
      <c r="O599" s="66">
        <v>0.67500000000000004</v>
      </c>
      <c r="P599" s="65">
        <v>3390</v>
      </c>
      <c r="Q599" s="65">
        <v>3418</v>
      </c>
      <c r="R599" s="65">
        <v>3404</v>
      </c>
      <c r="S599" s="66">
        <v>1.3140000000000001</v>
      </c>
      <c r="T599" s="66">
        <v>1.2929999999999999</v>
      </c>
      <c r="U599" s="66">
        <v>0.56100000000000005</v>
      </c>
      <c r="V599" s="65">
        <v>1491273648</v>
      </c>
      <c r="W599" s="65">
        <v>1536637636</v>
      </c>
      <c r="X599" s="65">
        <v>549835982</v>
      </c>
      <c r="Y599" s="65">
        <v>578509703</v>
      </c>
      <c r="Z599" s="65">
        <v>3571</v>
      </c>
      <c r="AA599" s="65">
        <v>2860</v>
      </c>
      <c r="AB599" s="67">
        <v>0.35589999999999999</v>
      </c>
      <c r="AC599" s="65">
        <v>50</v>
      </c>
      <c r="AD599" s="66">
        <v>8.14E-2</v>
      </c>
      <c r="AE599" s="66">
        <v>0.29299999999999998</v>
      </c>
      <c r="AF599" s="65">
        <v>2873</v>
      </c>
      <c r="AG599" s="65">
        <v>2989</v>
      </c>
      <c r="AH599" s="65">
        <v>3033</v>
      </c>
      <c r="AI599" s="65">
        <v>506639</v>
      </c>
      <c r="AJ599" s="66">
        <v>0.73099999999999998</v>
      </c>
      <c r="AK599" s="66">
        <v>0.74099999999999999</v>
      </c>
      <c r="AL599" s="66">
        <v>0.84099999999999997</v>
      </c>
      <c r="AM599" s="66">
        <v>0.79</v>
      </c>
      <c r="AN599" s="66">
        <v>0.79</v>
      </c>
      <c r="AO599" s="66">
        <v>0.71499999999999997</v>
      </c>
      <c r="AP599" s="66">
        <v>0.69</v>
      </c>
      <c r="AQ599" s="66">
        <v>0.71499999999999997</v>
      </c>
    </row>
    <row r="600" spans="1:43" x14ac:dyDescent="0.2">
      <c r="A600" s="61" t="s">
        <v>1220</v>
      </c>
      <c r="B600" s="58" t="s">
        <v>1221</v>
      </c>
      <c r="C600" s="65">
        <v>525900</v>
      </c>
      <c r="D600" s="65">
        <v>103501</v>
      </c>
      <c r="E600" s="66">
        <v>0.61699999999999999</v>
      </c>
      <c r="F600" s="65">
        <v>20441</v>
      </c>
      <c r="G600" s="65">
        <v>61323</v>
      </c>
      <c r="H600" s="66">
        <v>0.68600000000000005</v>
      </c>
      <c r="I600" s="65">
        <v>15492</v>
      </c>
      <c r="J600" s="66">
        <v>0.90800000000000003</v>
      </c>
      <c r="K600" s="65">
        <v>1018925904</v>
      </c>
      <c r="L600" s="65">
        <v>1563</v>
      </c>
      <c r="M600" s="65">
        <v>651903</v>
      </c>
      <c r="N600" s="65">
        <v>128466</v>
      </c>
      <c r="O600" s="66">
        <v>0.42799999999999999</v>
      </c>
      <c r="P600" s="65">
        <v>1891</v>
      </c>
      <c r="Q600" s="65">
        <v>1950</v>
      </c>
      <c r="R600" s="65">
        <v>1921</v>
      </c>
      <c r="S600" s="66">
        <v>1.3140000000000001</v>
      </c>
      <c r="T600" s="66">
        <v>1.89</v>
      </c>
      <c r="U600" s="66">
        <v>0.621</v>
      </c>
      <c r="V600" s="65">
        <v>1017604621</v>
      </c>
      <c r="W600" s="65">
        <v>1020247188</v>
      </c>
      <c r="X600" s="65">
        <v>203880610</v>
      </c>
      <c r="Y600" s="65">
        <v>200792514</v>
      </c>
      <c r="Z600" s="65">
        <v>1940</v>
      </c>
      <c r="AA600" s="65">
        <v>1574</v>
      </c>
      <c r="AB600" s="67">
        <v>0.70520000000000005</v>
      </c>
      <c r="AC600" s="65">
        <v>75</v>
      </c>
      <c r="AD600" s="66">
        <v>0.22500000000000001</v>
      </c>
      <c r="AE600" s="66">
        <v>0.89</v>
      </c>
      <c r="AF600" s="65">
        <v>1595</v>
      </c>
      <c r="AG600" s="65">
        <v>1633</v>
      </c>
      <c r="AH600" s="65">
        <v>1606</v>
      </c>
      <c r="AI600" s="65">
        <v>635272</v>
      </c>
      <c r="AJ600" s="66">
        <v>0.8</v>
      </c>
      <c r="AK600" s="66">
        <v>0.63700000000000001</v>
      </c>
      <c r="AL600" s="66">
        <v>0.73699999999999999</v>
      </c>
      <c r="AM600" s="66">
        <v>0.71099999999999997</v>
      </c>
      <c r="AN600" s="66">
        <v>0.74099999999999999</v>
      </c>
      <c r="AO600" s="66">
        <v>0.66600000000000004</v>
      </c>
      <c r="AP600" s="66">
        <v>0.61099999999999999</v>
      </c>
      <c r="AQ600" s="66">
        <v>0.66600000000000004</v>
      </c>
    </row>
    <row r="601" spans="1:43" x14ac:dyDescent="0.2">
      <c r="A601" s="61" t="s">
        <v>1222</v>
      </c>
      <c r="B601" s="58" t="s">
        <v>1223</v>
      </c>
      <c r="C601" s="65">
        <v>8734158</v>
      </c>
      <c r="D601" s="65">
        <v>425058</v>
      </c>
      <c r="E601" s="66">
        <v>7.4530000000000003</v>
      </c>
      <c r="F601" s="65">
        <v>33303</v>
      </c>
      <c r="G601" s="65">
        <v>99909</v>
      </c>
      <c r="H601" s="66">
        <v>0.25</v>
      </c>
      <c r="I601" s="65">
        <v>60624</v>
      </c>
      <c r="J601" s="66">
        <v>0.5</v>
      </c>
      <c r="K601" s="65">
        <v>1498340224</v>
      </c>
      <c r="L601" s="65">
        <v>140</v>
      </c>
      <c r="M601" s="65">
        <v>10702430</v>
      </c>
      <c r="N601" s="65">
        <v>522214</v>
      </c>
      <c r="O601" s="66">
        <v>1.742</v>
      </c>
      <c r="P601" s="65">
        <v>220</v>
      </c>
      <c r="Q601" s="65">
        <v>222</v>
      </c>
      <c r="R601" s="65">
        <v>221</v>
      </c>
      <c r="S601" s="66">
        <v>1.1240000000000001</v>
      </c>
      <c r="T601" s="66">
        <v>1.7350000000000001</v>
      </c>
      <c r="U601" s="66">
        <v>0</v>
      </c>
      <c r="V601" s="65">
        <v>1494405233</v>
      </c>
      <c r="W601" s="65">
        <v>1502275216</v>
      </c>
      <c r="X601" s="65">
        <v>65200255</v>
      </c>
      <c r="Y601" s="65">
        <v>73110064</v>
      </c>
      <c r="Z601" s="65">
        <v>172</v>
      </c>
      <c r="AA601" s="65">
        <v>178</v>
      </c>
      <c r="AB601" s="67">
        <v>0.36820000000000003</v>
      </c>
      <c r="AC601" s="65">
        <v>0</v>
      </c>
      <c r="AD601" s="66">
        <v>6.25E-2</v>
      </c>
      <c r="AE601" s="66">
        <v>0.73499999999999999</v>
      </c>
      <c r="AF601" s="65">
        <v>179</v>
      </c>
      <c r="AG601" s="65">
        <v>128</v>
      </c>
      <c r="AH601" s="65">
        <v>153</v>
      </c>
      <c r="AI601" s="65">
        <v>9818792</v>
      </c>
      <c r="AJ601" s="66">
        <v>6.5000000000000002E-2</v>
      </c>
      <c r="AK601" s="66">
        <v>0</v>
      </c>
      <c r="AL601" s="66">
        <v>0.1</v>
      </c>
      <c r="AM601" s="66">
        <v>0.1</v>
      </c>
      <c r="AN601" s="66">
        <v>0.1</v>
      </c>
      <c r="AO601" s="66">
        <v>0</v>
      </c>
      <c r="AP601" s="66">
        <v>0</v>
      </c>
      <c r="AQ601" s="66">
        <v>0.36</v>
      </c>
    </row>
    <row r="602" spans="1:43" x14ac:dyDescent="0.2">
      <c r="A602" s="61" t="s">
        <v>1224</v>
      </c>
      <c r="B602" s="58" t="s">
        <v>1225</v>
      </c>
      <c r="C602" s="65">
        <v>2312053</v>
      </c>
      <c r="D602" s="65">
        <v>175762</v>
      </c>
      <c r="E602" s="66">
        <v>2.109</v>
      </c>
      <c r="F602" s="65">
        <v>17592</v>
      </c>
      <c r="G602" s="65">
        <v>52776</v>
      </c>
      <c r="H602" s="66">
        <v>0.25</v>
      </c>
      <c r="I602" s="65">
        <v>18467</v>
      </c>
      <c r="J602" s="66">
        <v>0.68400000000000005</v>
      </c>
      <c r="K602" s="65">
        <v>1375671645</v>
      </c>
      <c r="L602" s="65">
        <v>516</v>
      </c>
      <c r="M602" s="65">
        <v>2666030</v>
      </c>
      <c r="N602" s="65">
        <v>202672</v>
      </c>
      <c r="O602" s="66">
        <v>0.67600000000000005</v>
      </c>
      <c r="P602" s="65">
        <v>546</v>
      </c>
      <c r="Q602" s="65">
        <v>549</v>
      </c>
      <c r="R602" s="65">
        <v>548</v>
      </c>
      <c r="S602" s="66">
        <v>1.1240000000000001</v>
      </c>
      <c r="T602" s="66">
        <v>1.9510000000000001</v>
      </c>
      <c r="U602" s="66">
        <v>0.13800000000000001</v>
      </c>
      <c r="V602" s="65">
        <v>1376951553</v>
      </c>
      <c r="W602" s="65">
        <v>1375671645</v>
      </c>
      <c r="X602" s="65">
        <v>93081897</v>
      </c>
      <c r="Y602" s="65">
        <v>104578845</v>
      </c>
      <c r="Z602" s="65">
        <v>595</v>
      </c>
      <c r="AA602" s="65">
        <v>496</v>
      </c>
      <c r="AB602" s="67">
        <v>0.57730000000000004</v>
      </c>
      <c r="AC602" s="65">
        <v>10</v>
      </c>
      <c r="AD602" s="66">
        <v>0.2132</v>
      </c>
      <c r="AE602" s="66">
        <v>0.95099999999999996</v>
      </c>
      <c r="AF602" s="65">
        <v>500</v>
      </c>
      <c r="AG602" s="65">
        <v>499</v>
      </c>
      <c r="AH602" s="65">
        <v>548</v>
      </c>
      <c r="AI602" s="65">
        <v>2510349</v>
      </c>
      <c r="AJ602" s="66">
        <v>0.114</v>
      </c>
      <c r="AK602" s="66">
        <v>0.32400000000000001</v>
      </c>
      <c r="AL602" s="66">
        <v>0.42399999999999999</v>
      </c>
      <c r="AM602" s="66">
        <v>0.32400000000000001</v>
      </c>
      <c r="AN602" s="66">
        <v>0.32400000000000001</v>
      </c>
      <c r="AO602" s="66">
        <v>0</v>
      </c>
      <c r="AP602" s="66">
        <v>0</v>
      </c>
      <c r="AQ602" s="66">
        <v>0.36</v>
      </c>
    </row>
    <row r="603" spans="1:43" x14ac:dyDescent="0.2">
      <c r="A603" s="61" t="s">
        <v>1226</v>
      </c>
      <c r="B603" s="58" t="s">
        <v>1227</v>
      </c>
      <c r="C603" s="65">
        <v>469113</v>
      </c>
      <c r="D603" s="65">
        <v>144621</v>
      </c>
      <c r="E603" s="66">
        <v>0.66400000000000003</v>
      </c>
      <c r="F603" s="65">
        <v>12852</v>
      </c>
      <c r="G603" s="65">
        <v>38556</v>
      </c>
      <c r="H603" s="66">
        <v>0.66200000000000003</v>
      </c>
      <c r="I603" s="65">
        <v>11125</v>
      </c>
      <c r="J603" s="66">
        <v>0.90100000000000002</v>
      </c>
      <c r="K603" s="65">
        <v>1138236846</v>
      </c>
      <c r="L603" s="65">
        <v>1944</v>
      </c>
      <c r="M603" s="65">
        <v>585512</v>
      </c>
      <c r="N603" s="65">
        <v>180776</v>
      </c>
      <c r="O603" s="66">
        <v>0.60299999999999998</v>
      </c>
      <c r="P603" s="65">
        <v>2460</v>
      </c>
      <c r="Q603" s="65">
        <v>2503</v>
      </c>
      <c r="R603" s="65">
        <v>2482</v>
      </c>
      <c r="S603" s="66">
        <v>1.1240000000000001</v>
      </c>
      <c r="T603" s="66">
        <v>1.395</v>
      </c>
      <c r="U603" s="66">
        <v>0.56399999999999995</v>
      </c>
      <c r="V603" s="65">
        <v>1136528382</v>
      </c>
      <c r="W603" s="65">
        <v>1139945310</v>
      </c>
      <c r="X603" s="65">
        <v>336172178</v>
      </c>
      <c r="Y603" s="65">
        <v>351430426</v>
      </c>
      <c r="Z603" s="65">
        <v>2430</v>
      </c>
      <c r="AA603" s="65">
        <v>2045</v>
      </c>
      <c r="AB603" s="67">
        <v>0.44890000000000002</v>
      </c>
      <c r="AC603" s="65">
        <v>3</v>
      </c>
      <c r="AD603" s="66">
        <v>0.157</v>
      </c>
      <c r="AE603" s="66">
        <v>0.39500000000000002</v>
      </c>
      <c r="AF603" s="65">
        <v>2210</v>
      </c>
      <c r="AG603" s="65">
        <v>2008</v>
      </c>
      <c r="AH603" s="65">
        <v>2009</v>
      </c>
      <c r="AI603" s="65">
        <v>567419</v>
      </c>
      <c r="AJ603" s="66">
        <v>0.72699999999999998</v>
      </c>
      <c r="AK603" s="66">
        <v>0.751</v>
      </c>
      <c r="AL603" s="66">
        <v>0.85099999999999998</v>
      </c>
      <c r="AM603" s="66">
        <v>0.753</v>
      </c>
      <c r="AN603" s="66">
        <v>0.753</v>
      </c>
      <c r="AO603" s="66">
        <v>0.57699999999999996</v>
      </c>
      <c r="AP603" s="66">
        <v>0.65300000000000002</v>
      </c>
      <c r="AQ603" s="66">
        <v>0.65300000000000002</v>
      </c>
    </row>
    <row r="604" spans="1:43" x14ac:dyDescent="0.2">
      <c r="A604" s="61" t="s">
        <v>1228</v>
      </c>
      <c r="B604" s="58" t="s">
        <v>1229</v>
      </c>
      <c r="C604" s="65">
        <v>1287145</v>
      </c>
      <c r="D604" s="65">
        <v>151451</v>
      </c>
      <c r="E604" s="66">
        <v>1.29</v>
      </c>
      <c r="F604" s="65">
        <v>19681</v>
      </c>
      <c r="G604" s="65">
        <v>59043</v>
      </c>
      <c r="H604" s="66">
        <v>0.34300000000000003</v>
      </c>
      <c r="I604" s="65">
        <v>19649</v>
      </c>
      <c r="J604" s="66">
        <v>0.80700000000000005</v>
      </c>
      <c r="K604" s="65">
        <v>490268523</v>
      </c>
      <c r="L604" s="65">
        <v>319</v>
      </c>
      <c r="M604" s="65">
        <v>1536891</v>
      </c>
      <c r="N604" s="65">
        <v>180887</v>
      </c>
      <c r="O604" s="66">
        <v>0.60299999999999998</v>
      </c>
      <c r="P604" s="65">
        <v>348</v>
      </c>
      <c r="Q604" s="65">
        <v>357</v>
      </c>
      <c r="R604" s="65">
        <v>353</v>
      </c>
      <c r="S604" s="66">
        <v>1.1240000000000001</v>
      </c>
      <c r="T604" s="66">
        <v>1.99</v>
      </c>
      <c r="U604" s="66">
        <v>0.29499999999999998</v>
      </c>
      <c r="V604" s="65">
        <v>490134765</v>
      </c>
      <c r="W604" s="65">
        <v>490402282</v>
      </c>
      <c r="X604" s="65">
        <v>45462387</v>
      </c>
      <c r="Y604" s="65">
        <v>57702991</v>
      </c>
      <c r="Z604" s="65">
        <v>381</v>
      </c>
      <c r="AA604" s="65">
        <v>305</v>
      </c>
      <c r="AB604" s="67">
        <v>0.54349999999999998</v>
      </c>
      <c r="AC604" s="65">
        <v>0</v>
      </c>
      <c r="AD604" s="66">
        <v>0.26379999999999998</v>
      </c>
      <c r="AE604" s="66">
        <v>0.99</v>
      </c>
      <c r="AF604" s="65">
        <v>306</v>
      </c>
      <c r="AG604" s="65">
        <v>305</v>
      </c>
      <c r="AH604" s="65">
        <v>335</v>
      </c>
      <c r="AI604" s="65">
        <v>1463887</v>
      </c>
      <c r="AJ604" s="66">
        <v>0.436</v>
      </c>
      <c r="AK604" s="66">
        <v>0.58399999999999996</v>
      </c>
      <c r="AL604" s="66">
        <v>0.68400000000000005</v>
      </c>
      <c r="AM604" s="66">
        <v>0.58399999999999996</v>
      </c>
      <c r="AN604" s="66">
        <v>0.58399999999999996</v>
      </c>
      <c r="AO604" s="66">
        <v>0.34499999999999997</v>
      </c>
      <c r="AP604" s="66">
        <v>0.10299999999999999</v>
      </c>
      <c r="AQ604" s="66">
        <v>0.36</v>
      </c>
    </row>
    <row r="605" spans="1:43" x14ac:dyDescent="0.2">
      <c r="A605" s="61" t="s">
        <v>1230</v>
      </c>
      <c r="B605" s="58" t="s">
        <v>1231</v>
      </c>
      <c r="C605" s="65">
        <v>3138090</v>
      </c>
      <c r="D605" s="65">
        <v>317422</v>
      </c>
      <c r="E605" s="66">
        <v>3.0350000000000001</v>
      </c>
      <c r="F605" s="65">
        <v>20175</v>
      </c>
      <c r="G605" s="65">
        <v>60525</v>
      </c>
      <c r="H605" s="66">
        <v>0.25</v>
      </c>
      <c r="I605" s="65">
        <v>27617</v>
      </c>
      <c r="J605" s="66">
        <v>0.54500000000000004</v>
      </c>
      <c r="K605" s="65">
        <v>2855105950</v>
      </c>
      <c r="L605" s="65">
        <v>761</v>
      </c>
      <c r="M605" s="65">
        <v>3751781</v>
      </c>
      <c r="N605" s="65">
        <v>381658</v>
      </c>
      <c r="O605" s="66">
        <v>1.2729999999999999</v>
      </c>
      <c r="P605" s="65">
        <v>856</v>
      </c>
      <c r="Q605" s="65">
        <v>879</v>
      </c>
      <c r="R605" s="65">
        <v>868</v>
      </c>
      <c r="S605" s="66">
        <v>1.1240000000000001</v>
      </c>
      <c r="T605" s="66">
        <v>1.474</v>
      </c>
      <c r="U605" s="66">
        <v>0</v>
      </c>
      <c r="V605" s="65">
        <v>2838858838</v>
      </c>
      <c r="W605" s="65">
        <v>2871353063</v>
      </c>
      <c r="X605" s="65">
        <v>265133349</v>
      </c>
      <c r="Y605" s="65">
        <v>290441966</v>
      </c>
      <c r="Z605" s="65">
        <v>915</v>
      </c>
      <c r="AA605" s="65">
        <v>725</v>
      </c>
      <c r="AB605" s="67">
        <v>0.24360000000000001</v>
      </c>
      <c r="AC605" s="65">
        <v>4</v>
      </c>
      <c r="AD605" s="66">
        <v>7.17E-2</v>
      </c>
      <c r="AE605" s="66">
        <v>0.47399999999999998</v>
      </c>
      <c r="AF605" s="65">
        <v>727</v>
      </c>
      <c r="AG605" s="65">
        <v>729</v>
      </c>
      <c r="AH605" s="65">
        <v>833</v>
      </c>
      <c r="AI605" s="65">
        <v>3447002</v>
      </c>
      <c r="AJ605" s="66">
        <v>6.5000000000000002E-2</v>
      </c>
      <c r="AK605" s="66">
        <v>0</v>
      </c>
      <c r="AL605" s="66">
        <v>0.1</v>
      </c>
      <c r="AM605" s="66">
        <v>0.1</v>
      </c>
      <c r="AN605" s="66">
        <v>0.1</v>
      </c>
      <c r="AO605" s="66">
        <v>0</v>
      </c>
      <c r="AP605" s="66">
        <v>0</v>
      </c>
      <c r="AQ605" s="66">
        <v>0.36</v>
      </c>
    </row>
    <row r="606" spans="1:43" x14ac:dyDescent="0.2">
      <c r="A606" s="61" t="s">
        <v>1232</v>
      </c>
      <c r="B606" s="58" t="s">
        <v>1233</v>
      </c>
      <c r="C606" s="65">
        <v>1180590</v>
      </c>
      <c r="D606" s="65">
        <v>145608</v>
      </c>
      <c r="E606" s="66">
        <v>1.198</v>
      </c>
      <c r="F606" s="65">
        <v>18193</v>
      </c>
      <c r="G606" s="65">
        <v>54579</v>
      </c>
      <c r="H606" s="66">
        <v>0.39</v>
      </c>
      <c r="I606" s="65">
        <v>18176</v>
      </c>
      <c r="J606" s="66">
        <v>0.82099999999999995</v>
      </c>
      <c r="K606" s="65">
        <v>978553127</v>
      </c>
      <c r="L606" s="65">
        <v>662</v>
      </c>
      <c r="M606" s="65">
        <v>1478176</v>
      </c>
      <c r="N606" s="65">
        <v>186300</v>
      </c>
      <c r="O606" s="66">
        <v>0.621</v>
      </c>
      <c r="P606" s="65">
        <v>794</v>
      </c>
      <c r="Q606" s="65">
        <v>793</v>
      </c>
      <c r="R606" s="65">
        <v>794</v>
      </c>
      <c r="S606" s="66">
        <v>1.1240000000000001</v>
      </c>
      <c r="T606" s="66">
        <v>1.885</v>
      </c>
      <c r="U606" s="66">
        <v>0.32800000000000001</v>
      </c>
      <c r="V606" s="65">
        <v>957146047</v>
      </c>
      <c r="W606" s="65">
        <v>999960208</v>
      </c>
      <c r="X606" s="65">
        <v>117193877</v>
      </c>
      <c r="Y606" s="65">
        <v>123330684</v>
      </c>
      <c r="Z606" s="65">
        <v>847</v>
      </c>
      <c r="AA606" s="65">
        <v>649</v>
      </c>
      <c r="AB606" s="67">
        <v>0.4965</v>
      </c>
      <c r="AC606" s="65">
        <v>0</v>
      </c>
      <c r="AD606" s="66">
        <v>0.20599999999999999</v>
      </c>
      <c r="AE606" s="66">
        <v>0.88500000000000001</v>
      </c>
      <c r="AF606" s="65">
        <v>655</v>
      </c>
      <c r="AG606" s="65">
        <v>693</v>
      </c>
      <c r="AH606" s="65">
        <v>695</v>
      </c>
      <c r="AI606" s="65">
        <v>1438791</v>
      </c>
      <c r="AJ606" s="66">
        <v>0.47499999999999998</v>
      </c>
      <c r="AK606" s="66">
        <v>0.57999999999999996</v>
      </c>
      <c r="AL606" s="66">
        <v>0.68</v>
      </c>
      <c r="AM606" s="66">
        <v>0.57999999999999996</v>
      </c>
      <c r="AN606" s="66">
        <v>0.57999999999999996</v>
      </c>
      <c r="AO606" s="66">
        <v>0.32300000000000001</v>
      </c>
      <c r="AP606" s="66">
        <v>0.11899999999999999</v>
      </c>
      <c r="AQ606" s="66">
        <v>0.36</v>
      </c>
    </row>
    <row r="607" spans="1:43" x14ac:dyDescent="0.2">
      <c r="A607" s="61" t="s">
        <v>1234</v>
      </c>
      <c r="B607" s="58" t="s">
        <v>1235</v>
      </c>
      <c r="C607" s="65">
        <v>525349</v>
      </c>
      <c r="D607" s="65">
        <v>170203</v>
      </c>
      <c r="E607" s="66">
        <v>0.76100000000000001</v>
      </c>
      <c r="F607" s="65">
        <v>11069</v>
      </c>
      <c r="G607" s="65">
        <v>33207</v>
      </c>
      <c r="H607" s="66">
        <v>0.61199999999999999</v>
      </c>
      <c r="I607" s="65">
        <v>11156</v>
      </c>
      <c r="J607" s="66">
        <v>0.88600000000000001</v>
      </c>
      <c r="K607" s="65">
        <v>2090515120</v>
      </c>
      <c r="L607" s="65">
        <v>3229</v>
      </c>
      <c r="M607" s="65">
        <v>647418</v>
      </c>
      <c r="N607" s="65">
        <v>210685</v>
      </c>
      <c r="O607" s="66">
        <v>0.70199999999999996</v>
      </c>
      <c r="P607" s="65">
        <v>3772</v>
      </c>
      <c r="Q607" s="65">
        <v>3870</v>
      </c>
      <c r="R607" s="65">
        <v>3821</v>
      </c>
      <c r="S607" s="66">
        <v>1.1240000000000001</v>
      </c>
      <c r="T607" s="66">
        <v>1.2889999999999999</v>
      </c>
      <c r="U607" s="66">
        <v>0.499</v>
      </c>
      <c r="V607" s="65">
        <v>2081206593</v>
      </c>
      <c r="W607" s="65">
        <v>2099823647</v>
      </c>
      <c r="X607" s="65">
        <v>656750450</v>
      </c>
      <c r="Y607" s="65">
        <v>680302394</v>
      </c>
      <c r="Z607" s="65">
        <v>3997</v>
      </c>
      <c r="AA607" s="65">
        <v>3161</v>
      </c>
      <c r="AB607" s="67">
        <v>0.36070000000000002</v>
      </c>
      <c r="AC607" s="65">
        <v>12</v>
      </c>
      <c r="AD607" s="66">
        <v>8.1799999999999998E-2</v>
      </c>
      <c r="AE607" s="66">
        <v>0.28899999999999998</v>
      </c>
      <c r="AF607" s="65">
        <v>3178</v>
      </c>
      <c r="AG607" s="65">
        <v>3265</v>
      </c>
      <c r="AH607" s="65">
        <v>3456</v>
      </c>
      <c r="AI607" s="65">
        <v>607587</v>
      </c>
      <c r="AJ607" s="66">
        <v>0.67500000000000004</v>
      </c>
      <c r="AK607" s="66">
        <v>0.70899999999999996</v>
      </c>
      <c r="AL607" s="66">
        <v>0.80900000000000005</v>
      </c>
      <c r="AM607" s="66">
        <v>0.72799999999999998</v>
      </c>
      <c r="AN607" s="66">
        <v>0.72799999999999998</v>
      </c>
      <c r="AO607" s="66">
        <v>0.52400000000000002</v>
      </c>
      <c r="AP607" s="66">
        <v>0.628</v>
      </c>
      <c r="AQ607" s="66">
        <v>0.628</v>
      </c>
    </row>
    <row r="608" spans="1:43" x14ac:dyDescent="0.2">
      <c r="A608" s="61" t="s">
        <v>1236</v>
      </c>
      <c r="B608" s="58" t="s">
        <v>1237</v>
      </c>
      <c r="C608" s="65">
        <v>625641</v>
      </c>
      <c r="D608" s="65">
        <v>109396</v>
      </c>
      <c r="E608" s="66">
        <v>0.70399999999999996</v>
      </c>
      <c r="F608" s="65">
        <v>15965</v>
      </c>
      <c r="G608" s="65">
        <v>47895</v>
      </c>
      <c r="H608" s="66">
        <v>0.64100000000000001</v>
      </c>
      <c r="I608" s="65">
        <v>11239</v>
      </c>
      <c r="J608" s="66">
        <v>0.89500000000000002</v>
      </c>
      <c r="K608" s="65">
        <v>208338742</v>
      </c>
      <c r="L608" s="65">
        <v>279</v>
      </c>
      <c r="M608" s="65">
        <v>746733</v>
      </c>
      <c r="N608" s="65">
        <v>130569</v>
      </c>
      <c r="O608" s="66">
        <v>0.435</v>
      </c>
      <c r="P608" s="65">
        <v>190</v>
      </c>
      <c r="Q608" s="65">
        <v>205</v>
      </c>
      <c r="R608" s="65">
        <v>198</v>
      </c>
      <c r="S608" s="66">
        <v>1.1240000000000001</v>
      </c>
      <c r="T608" s="66">
        <v>1.633</v>
      </c>
      <c r="U608" s="66">
        <v>0.56299999999999994</v>
      </c>
      <c r="V608" s="65">
        <v>209659045</v>
      </c>
      <c r="W608" s="65">
        <v>208338742</v>
      </c>
      <c r="X608" s="65">
        <v>34909557</v>
      </c>
      <c r="Y608" s="65">
        <v>36429004</v>
      </c>
      <c r="Z608" s="65">
        <v>333</v>
      </c>
      <c r="AA608" s="65">
        <v>161</v>
      </c>
      <c r="AB608" s="67">
        <v>0.69320000000000004</v>
      </c>
      <c r="AC608" s="65">
        <v>0</v>
      </c>
      <c r="AD608" s="66">
        <v>0.2656</v>
      </c>
      <c r="AE608" s="66">
        <v>0.63300000000000001</v>
      </c>
      <c r="AF608" s="65">
        <v>163</v>
      </c>
      <c r="AG608" s="65">
        <v>266</v>
      </c>
      <c r="AH608" s="65">
        <v>296</v>
      </c>
      <c r="AI608" s="65">
        <v>703847</v>
      </c>
      <c r="AJ608" s="66">
        <v>0.69399999999999995</v>
      </c>
      <c r="AK608" s="66">
        <v>0.63700000000000001</v>
      </c>
      <c r="AL608" s="66">
        <v>0.73699999999999999</v>
      </c>
      <c r="AM608" s="66">
        <v>0.67</v>
      </c>
      <c r="AN608" s="66">
        <v>0.69799999999999995</v>
      </c>
      <c r="AO608" s="66">
        <v>0.433</v>
      </c>
      <c r="AP608" s="66">
        <v>0.56999999999999995</v>
      </c>
      <c r="AQ608" s="66">
        <v>0.56999999999999995</v>
      </c>
    </row>
    <row r="609" spans="1:43" x14ac:dyDescent="0.2">
      <c r="A609" s="61" t="s">
        <v>1238</v>
      </c>
      <c r="B609" s="58" t="s">
        <v>1239</v>
      </c>
      <c r="C609" s="65">
        <v>658572</v>
      </c>
      <c r="D609" s="65">
        <v>125006</v>
      </c>
      <c r="E609" s="66">
        <v>0.76300000000000001</v>
      </c>
      <c r="F609" s="65">
        <v>18285</v>
      </c>
      <c r="G609" s="65">
        <v>54855</v>
      </c>
      <c r="H609" s="66">
        <v>0.61099999999999999</v>
      </c>
      <c r="I609" s="65">
        <v>11418</v>
      </c>
      <c r="J609" s="66">
        <v>0.88600000000000001</v>
      </c>
      <c r="K609" s="65">
        <v>566325600</v>
      </c>
      <c r="L609" s="65">
        <v>696</v>
      </c>
      <c r="M609" s="65">
        <v>813686</v>
      </c>
      <c r="N609" s="65">
        <v>156078</v>
      </c>
      <c r="O609" s="66">
        <v>0.52</v>
      </c>
      <c r="P609" s="65">
        <v>832</v>
      </c>
      <c r="Q609" s="65">
        <v>897</v>
      </c>
      <c r="R609" s="65">
        <v>865</v>
      </c>
      <c r="S609" s="66">
        <v>1.1240000000000001</v>
      </c>
      <c r="T609" s="66">
        <v>1.93</v>
      </c>
      <c r="U609" s="66">
        <v>0.52300000000000002</v>
      </c>
      <c r="V609" s="65">
        <v>560351944</v>
      </c>
      <c r="W609" s="65">
        <v>572299257</v>
      </c>
      <c r="X609" s="65">
        <v>107593854</v>
      </c>
      <c r="Y609" s="65">
        <v>108630941</v>
      </c>
      <c r="Z609" s="65">
        <v>869</v>
      </c>
      <c r="AA609" s="65">
        <v>681</v>
      </c>
      <c r="AB609" s="67">
        <v>0.61880000000000002</v>
      </c>
      <c r="AC609" s="65">
        <v>4</v>
      </c>
      <c r="AD609" s="66">
        <v>0.17219999999999999</v>
      </c>
      <c r="AE609" s="66">
        <v>0.93</v>
      </c>
      <c r="AF609" s="65">
        <v>682</v>
      </c>
      <c r="AG609" s="65">
        <v>689</v>
      </c>
      <c r="AH609" s="65">
        <v>735</v>
      </c>
      <c r="AI609" s="65">
        <v>778638</v>
      </c>
      <c r="AJ609" s="66">
        <v>0.69799999999999995</v>
      </c>
      <c r="AK609" s="66">
        <v>0.77100000000000002</v>
      </c>
      <c r="AL609" s="66">
        <v>0.871</v>
      </c>
      <c r="AM609" s="66">
        <v>0.77100000000000002</v>
      </c>
      <c r="AN609" s="66">
        <v>0.80400000000000005</v>
      </c>
      <c r="AO609" s="66">
        <v>0.41199999999999998</v>
      </c>
      <c r="AP609" s="66">
        <v>0.52400000000000002</v>
      </c>
      <c r="AQ609" s="66">
        <v>0.52400000000000002</v>
      </c>
    </row>
    <row r="610" spans="1:43" x14ac:dyDescent="0.2">
      <c r="A610" s="61" t="s">
        <v>1240</v>
      </c>
      <c r="B610" s="58" t="s">
        <v>1241</v>
      </c>
      <c r="C610" s="65">
        <v>494455</v>
      </c>
      <c r="D610" s="65">
        <v>141804</v>
      </c>
      <c r="E610" s="66">
        <v>0.67700000000000005</v>
      </c>
      <c r="F610" s="65">
        <v>16458</v>
      </c>
      <c r="G610" s="65">
        <v>49374</v>
      </c>
      <c r="H610" s="66">
        <v>0.65500000000000003</v>
      </c>
      <c r="I610" s="65">
        <v>10034</v>
      </c>
      <c r="J610" s="66">
        <v>0.89900000000000002</v>
      </c>
      <c r="K610" s="65">
        <v>282289975</v>
      </c>
      <c r="L610" s="65">
        <v>474</v>
      </c>
      <c r="M610" s="65">
        <v>595548</v>
      </c>
      <c r="N610" s="65">
        <v>173815</v>
      </c>
      <c r="O610" s="66">
        <v>0.57899999999999996</v>
      </c>
      <c r="P610" s="65">
        <v>559</v>
      </c>
      <c r="Q610" s="65">
        <v>563</v>
      </c>
      <c r="R610" s="65">
        <v>561</v>
      </c>
      <c r="S610" s="66">
        <v>1.1240000000000001</v>
      </c>
      <c r="T610" s="66">
        <v>1.704</v>
      </c>
      <c r="U610" s="66">
        <v>0.55500000000000005</v>
      </c>
      <c r="V610" s="65">
        <v>277301304</v>
      </c>
      <c r="W610" s="65">
        <v>287278647</v>
      </c>
      <c r="X610" s="65">
        <v>82096477</v>
      </c>
      <c r="Y610" s="65">
        <v>82388654</v>
      </c>
      <c r="Z610" s="65">
        <v>581</v>
      </c>
      <c r="AA610" s="65">
        <v>474</v>
      </c>
      <c r="AB610" s="67">
        <v>0.43430000000000002</v>
      </c>
      <c r="AC610" s="65">
        <v>0</v>
      </c>
      <c r="AD610" s="66">
        <v>0.1198</v>
      </c>
      <c r="AE610" s="66">
        <v>0.70399999999999996</v>
      </c>
      <c r="AF610" s="65">
        <v>479</v>
      </c>
      <c r="AG610" s="65">
        <v>490</v>
      </c>
      <c r="AH610" s="65">
        <v>500</v>
      </c>
      <c r="AI610" s="65">
        <v>574557</v>
      </c>
      <c r="AJ610" s="66">
        <v>0.75800000000000001</v>
      </c>
      <c r="AK610" s="66">
        <v>0.83</v>
      </c>
      <c r="AL610" s="66">
        <v>0.93</v>
      </c>
      <c r="AM610" s="66">
        <v>0.83</v>
      </c>
      <c r="AN610" s="66">
        <v>0.83</v>
      </c>
      <c r="AO610" s="66">
        <v>0.51900000000000002</v>
      </c>
      <c r="AP610" s="66">
        <v>0.64900000000000002</v>
      </c>
      <c r="AQ610" s="66">
        <v>0.64900000000000002</v>
      </c>
    </row>
    <row r="611" spans="1:43" x14ac:dyDescent="0.2">
      <c r="A611" s="61" t="s">
        <v>1242</v>
      </c>
      <c r="B611" s="58" t="s">
        <v>1243</v>
      </c>
      <c r="C611" s="65">
        <v>683867</v>
      </c>
      <c r="D611" s="65">
        <v>138241</v>
      </c>
      <c r="E611" s="66">
        <v>0.81100000000000005</v>
      </c>
      <c r="F611" s="65">
        <v>16281</v>
      </c>
      <c r="G611" s="65">
        <v>48843</v>
      </c>
      <c r="H611" s="66">
        <v>0.58699999999999997</v>
      </c>
      <c r="I611" s="65">
        <v>11671</v>
      </c>
      <c r="J611" s="66">
        <v>0.879</v>
      </c>
      <c r="K611" s="65">
        <v>369396822</v>
      </c>
      <c r="L611" s="65">
        <v>463</v>
      </c>
      <c r="M611" s="65">
        <v>797833</v>
      </c>
      <c r="N611" s="65">
        <v>162127</v>
      </c>
      <c r="O611" s="66">
        <v>0.54</v>
      </c>
      <c r="P611" s="65">
        <v>468</v>
      </c>
      <c r="Q611" s="65">
        <v>510</v>
      </c>
      <c r="R611" s="65">
        <v>489</v>
      </c>
      <c r="S611" s="66">
        <v>1.1240000000000001</v>
      </c>
      <c r="T611" s="66">
        <v>1.7450000000000001</v>
      </c>
      <c r="U611" s="66">
        <v>0.47499999999999998</v>
      </c>
      <c r="V611" s="65">
        <v>367453855</v>
      </c>
      <c r="W611" s="65">
        <v>371339790</v>
      </c>
      <c r="X611" s="65">
        <v>73157566</v>
      </c>
      <c r="Y611" s="65">
        <v>75065084</v>
      </c>
      <c r="Z611" s="65">
        <v>543</v>
      </c>
      <c r="AA611" s="65">
        <v>432</v>
      </c>
      <c r="AB611" s="67">
        <v>0.46360000000000001</v>
      </c>
      <c r="AC611" s="65">
        <v>5</v>
      </c>
      <c r="AD611" s="66">
        <v>3.7199999999999997E-2</v>
      </c>
      <c r="AE611" s="66">
        <v>0.745</v>
      </c>
      <c r="AF611" s="65">
        <v>436</v>
      </c>
      <c r="AG611" s="65">
        <v>446</v>
      </c>
      <c r="AH611" s="65">
        <v>491</v>
      </c>
      <c r="AI611" s="65">
        <v>756292</v>
      </c>
      <c r="AJ611" s="66">
        <v>0.66300000000000003</v>
      </c>
      <c r="AK611" s="66">
        <v>0.76100000000000001</v>
      </c>
      <c r="AL611" s="66">
        <v>0.86099999999999999</v>
      </c>
      <c r="AM611" s="66">
        <v>0.76100000000000001</v>
      </c>
      <c r="AN611" s="66">
        <v>0.76100000000000001</v>
      </c>
      <c r="AO611" s="66">
        <v>0.42899999999999999</v>
      </c>
      <c r="AP611" s="66">
        <v>0.53700000000000003</v>
      </c>
      <c r="AQ611" s="66">
        <v>0.53700000000000003</v>
      </c>
    </row>
    <row r="612" spans="1:43" x14ac:dyDescent="0.2">
      <c r="A612" s="61" t="s">
        <v>1244</v>
      </c>
      <c r="B612" s="58" t="s">
        <v>1245</v>
      </c>
      <c r="C612" s="65">
        <v>291582</v>
      </c>
      <c r="D612" s="65">
        <v>95515</v>
      </c>
      <c r="E612" s="66">
        <v>0.42499999999999999</v>
      </c>
      <c r="F612" s="65">
        <v>15583</v>
      </c>
      <c r="G612" s="65">
        <v>46749</v>
      </c>
      <c r="H612" s="66">
        <v>0.78400000000000003</v>
      </c>
      <c r="I612" s="65">
        <v>6583</v>
      </c>
      <c r="J612" s="66">
        <v>0.93700000000000006</v>
      </c>
      <c r="K612" s="65">
        <v>165910581</v>
      </c>
      <c r="L612" s="65">
        <v>446</v>
      </c>
      <c r="M612" s="65">
        <v>371996</v>
      </c>
      <c r="N612" s="65">
        <v>121857</v>
      </c>
      <c r="O612" s="66">
        <v>0.40600000000000003</v>
      </c>
      <c r="P612" s="65">
        <v>565</v>
      </c>
      <c r="Q612" s="65">
        <v>587</v>
      </c>
      <c r="R612" s="65">
        <v>576</v>
      </c>
      <c r="S612" s="66">
        <v>1.1240000000000001</v>
      </c>
      <c r="T612" s="66">
        <v>1.4470000000000001</v>
      </c>
      <c r="U612" s="66">
        <v>0.87</v>
      </c>
      <c r="V612" s="65">
        <v>201200817</v>
      </c>
      <c r="W612" s="65">
        <v>165910581</v>
      </c>
      <c r="X612" s="65">
        <v>53754800</v>
      </c>
      <c r="Y612" s="65">
        <v>54348246</v>
      </c>
      <c r="Z612" s="65">
        <v>569</v>
      </c>
      <c r="AA612" s="65">
        <v>463</v>
      </c>
      <c r="AB612" s="67">
        <v>0.54679999999999995</v>
      </c>
      <c r="AC612" s="65">
        <v>0</v>
      </c>
      <c r="AD612" s="66">
        <v>0.1371</v>
      </c>
      <c r="AE612" s="66">
        <v>0.44700000000000001</v>
      </c>
      <c r="AF612" s="65">
        <v>468</v>
      </c>
      <c r="AG612" s="65">
        <v>469</v>
      </c>
      <c r="AH612" s="65">
        <v>466</v>
      </c>
      <c r="AI612" s="65">
        <v>356031</v>
      </c>
      <c r="AJ612" s="66">
        <v>0.9</v>
      </c>
      <c r="AK612" s="66">
        <v>0.87</v>
      </c>
      <c r="AL612" s="66">
        <v>0.95</v>
      </c>
      <c r="AM612" s="66">
        <v>0.88300000000000001</v>
      </c>
      <c r="AN612" s="66">
        <v>0.92200000000000004</v>
      </c>
      <c r="AO612" s="66">
        <v>0.6</v>
      </c>
      <c r="AP612" s="66">
        <v>0.78300000000000003</v>
      </c>
      <c r="AQ612" s="66">
        <v>0.78300000000000003</v>
      </c>
    </row>
    <row r="613" spans="1:43" x14ac:dyDescent="0.2">
      <c r="A613" s="61" t="s">
        <v>1246</v>
      </c>
      <c r="B613" s="58" t="s">
        <v>1247</v>
      </c>
      <c r="C613" s="65">
        <v>341302</v>
      </c>
      <c r="D613" s="65">
        <v>103672</v>
      </c>
      <c r="E613" s="66">
        <v>0.48</v>
      </c>
      <c r="F613" s="65">
        <v>13819</v>
      </c>
      <c r="G613" s="65">
        <v>41457</v>
      </c>
      <c r="H613" s="66">
        <v>0.75600000000000001</v>
      </c>
      <c r="I613" s="65">
        <v>7184</v>
      </c>
      <c r="J613" s="66">
        <v>0.92800000000000005</v>
      </c>
      <c r="K613" s="65">
        <v>429120300</v>
      </c>
      <c r="L613" s="65">
        <v>988</v>
      </c>
      <c r="M613" s="65">
        <v>434332</v>
      </c>
      <c r="N613" s="65">
        <v>132109</v>
      </c>
      <c r="O613" s="66">
        <v>0.44</v>
      </c>
      <c r="P613" s="65">
        <v>1299</v>
      </c>
      <c r="Q613" s="65">
        <v>1278</v>
      </c>
      <c r="R613" s="65">
        <v>1299</v>
      </c>
      <c r="S613" s="66">
        <v>1.1240000000000001</v>
      </c>
      <c r="T613" s="66">
        <v>1.7250000000000001</v>
      </c>
      <c r="U613" s="66">
        <v>0.80300000000000005</v>
      </c>
      <c r="V613" s="65">
        <v>428541193</v>
      </c>
      <c r="W613" s="65">
        <v>429699407</v>
      </c>
      <c r="X613" s="65">
        <v>124173960</v>
      </c>
      <c r="Y613" s="65">
        <v>130524214</v>
      </c>
      <c r="Z613" s="65">
        <v>1259</v>
      </c>
      <c r="AA613" s="65">
        <v>1055</v>
      </c>
      <c r="AB613" s="67">
        <v>0.58589999999999998</v>
      </c>
      <c r="AC613" s="65">
        <v>0</v>
      </c>
      <c r="AD613" s="66">
        <v>0.155</v>
      </c>
      <c r="AE613" s="66">
        <v>0.72499999999999998</v>
      </c>
      <c r="AF613" s="65">
        <v>1082</v>
      </c>
      <c r="AG613" s="65">
        <v>999</v>
      </c>
      <c r="AH613" s="65">
        <v>1046</v>
      </c>
      <c r="AI613" s="65">
        <v>410802</v>
      </c>
      <c r="AJ613" s="66">
        <v>0.9</v>
      </c>
      <c r="AK613" s="66">
        <v>0.84099999999999997</v>
      </c>
      <c r="AL613" s="66">
        <v>0.94099999999999995</v>
      </c>
      <c r="AM613" s="66">
        <v>0.84899999999999998</v>
      </c>
      <c r="AN613" s="66">
        <v>0.88600000000000001</v>
      </c>
      <c r="AO613" s="66">
        <v>0.51600000000000001</v>
      </c>
      <c r="AP613" s="66">
        <v>0.749</v>
      </c>
      <c r="AQ613" s="66">
        <v>0.749</v>
      </c>
    </row>
    <row r="614" spans="1:43" x14ac:dyDescent="0.2">
      <c r="A614" s="61" t="s">
        <v>1248</v>
      </c>
      <c r="B614" s="58" t="s">
        <v>1249</v>
      </c>
      <c r="C614" s="65">
        <v>522312</v>
      </c>
      <c r="D614" s="65">
        <v>149351</v>
      </c>
      <c r="E614" s="66">
        <v>0.71399999999999997</v>
      </c>
      <c r="F614" s="65">
        <v>14604</v>
      </c>
      <c r="G614" s="65">
        <v>43812</v>
      </c>
      <c r="H614" s="66">
        <v>0.63600000000000001</v>
      </c>
      <c r="I614" s="65">
        <v>12038</v>
      </c>
      <c r="J614" s="66">
        <v>0.89300000000000002</v>
      </c>
      <c r="K614" s="65">
        <v>616389186</v>
      </c>
      <c r="L614" s="65">
        <v>983</v>
      </c>
      <c r="M614" s="65">
        <v>627049</v>
      </c>
      <c r="N614" s="65">
        <v>181257</v>
      </c>
      <c r="O614" s="66">
        <v>0.60399999999999998</v>
      </c>
      <c r="P614" s="65">
        <v>1102</v>
      </c>
      <c r="Q614" s="65">
        <v>1117</v>
      </c>
      <c r="R614" s="65">
        <v>1110</v>
      </c>
      <c r="S614" s="66">
        <v>1.1240000000000001</v>
      </c>
      <c r="T614" s="66">
        <v>1.5569999999999999</v>
      </c>
      <c r="U614" s="66">
        <v>0.53500000000000003</v>
      </c>
      <c r="V614" s="65">
        <v>609659986</v>
      </c>
      <c r="W614" s="65">
        <v>623118387</v>
      </c>
      <c r="X614" s="65">
        <v>169336714</v>
      </c>
      <c r="Y614" s="65">
        <v>178176003</v>
      </c>
      <c r="Z614" s="65">
        <v>1193</v>
      </c>
      <c r="AA614" s="65">
        <v>955</v>
      </c>
      <c r="AB614" s="67">
        <v>0.33169999999999999</v>
      </c>
      <c r="AC614" s="65">
        <v>7</v>
      </c>
      <c r="AD614" s="66">
        <v>5.3999999999999999E-2</v>
      </c>
      <c r="AE614" s="66">
        <v>0.55700000000000005</v>
      </c>
      <c r="AF614" s="65">
        <v>961</v>
      </c>
      <c r="AG614" s="65">
        <v>962</v>
      </c>
      <c r="AH614" s="65">
        <v>1051</v>
      </c>
      <c r="AI614" s="65">
        <v>592881</v>
      </c>
      <c r="AJ614" s="66">
        <v>0.72099999999999997</v>
      </c>
      <c r="AK614" s="66">
        <v>0.81899999999999995</v>
      </c>
      <c r="AL614" s="66">
        <v>0.91900000000000004</v>
      </c>
      <c r="AM614" s="66">
        <v>0.81899999999999995</v>
      </c>
      <c r="AN614" s="66">
        <v>0.81899999999999995</v>
      </c>
      <c r="AO614" s="66">
        <v>0.56299999999999994</v>
      </c>
      <c r="AP614" s="66">
        <v>0.63700000000000001</v>
      </c>
      <c r="AQ614" s="66">
        <v>0.63700000000000001</v>
      </c>
    </row>
    <row r="615" spans="1:43" x14ac:dyDescent="0.2">
      <c r="A615" s="61" t="s">
        <v>1250</v>
      </c>
      <c r="B615" s="58" t="s">
        <v>1251</v>
      </c>
      <c r="C615" s="65">
        <v>376496</v>
      </c>
      <c r="D615" s="65">
        <v>112413</v>
      </c>
      <c r="E615" s="66">
        <v>0.52500000000000002</v>
      </c>
      <c r="F615" s="65">
        <v>19055</v>
      </c>
      <c r="G615" s="65">
        <v>57165</v>
      </c>
      <c r="H615" s="66">
        <v>0.73299999999999998</v>
      </c>
      <c r="I615" s="65">
        <v>8707</v>
      </c>
      <c r="J615" s="66">
        <v>0.92200000000000004</v>
      </c>
      <c r="K615" s="65">
        <v>196047735</v>
      </c>
      <c r="L615" s="65">
        <v>414</v>
      </c>
      <c r="M615" s="65">
        <v>473545</v>
      </c>
      <c r="N615" s="65">
        <v>142552</v>
      </c>
      <c r="O615" s="66">
        <v>0.47499999999999998</v>
      </c>
      <c r="P615" s="65">
        <v>503</v>
      </c>
      <c r="Q615" s="65">
        <v>476</v>
      </c>
      <c r="R615" s="65">
        <v>503</v>
      </c>
      <c r="S615" s="66">
        <v>1.1240000000000001</v>
      </c>
      <c r="T615" s="66">
        <v>1.694</v>
      </c>
      <c r="U615" s="66">
        <v>0.71199999999999997</v>
      </c>
      <c r="V615" s="65">
        <v>194434948</v>
      </c>
      <c r="W615" s="65">
        <v>197660523</v>
      </c>
      <c r="X615" s="65">
        <v>55567042</v>
      </c>
      <c r="Y615" s="65">
        <v>59016840</v>
      </c>
      <c r="Z615" s="65">
        <v>525</v>
      </c>
      <c r="AA615" s="65">
        <v>413</v>
      </c>
      <c r="AB615" s="67">
        <v>0.49519999999999997</v>
      </c>
      <c r="AC615" s="65">
        <v>0</v>
      </c>
      <c r="AD615" s="66">
        <v>2.2200000000000001E-2</v>
      </c>
      <c r="AE615" s="66">
        <v>0.69399999999999995</v>
      </c>
      <c r="AF615" s="65">
        <v>414</v>
      </c>
      <c r="AG615" s="65">
        <v>424</v>
      </c>
      <c r="AH615" s="65">
        <v>448</v>
      </c>
      <c r="AI615" s="65">
        <v>441206</v>
      </c>
      <c r="AJ615" s="66">
        <v>0.9</v>
      </c>
      <c r="AK615" s="66">
        <v>0.85399999999999998</v>
      </c>
      <c r="AL615" s="66">
        <v>0.95</v>
      </c>
      <c r="AM615" s="66">
        <v>0.85399999999999998</v>
      </c>
      <c r="AN615" s="66">
        <v>0.85399999999999998</v>
      </c>
      <c r="AO615" s="66">
        <v>0.56100000000000005</v>
      </c>
      <c r="AP615" s="66">
        <v>0.73</v>
      </c>
      <c r="AQ615" s="66">
        <v>0.73</v>
      </c>
    </row>
    <row r="616" spans="1:43" x14ac:dyDescent="0.2">
      <c r="A616" s="61" t="s">
        <v>1252</v>
      </c>
      <c r="B616" s="58" t="s">
        <v>1253</v>
      </c>
      <c r="C616" s="65">
        <v>309265</v>
      </c>
      <c r="D616" s="65">
        <v>97203</v>
      </c>
      <c r="E616" s="66">
        <v>0.442</v>
      </c>
      <c r="F616" s="65">
        <v>10776</v>
      </c>
      <c r="G616" s="65">
        <v>32328</v>
      </c>
      <c r="H616" s="66">
        <v>0.77500000000000002</v>
      </c>
      <c r="I616" s="65">
        <v>5492</v>
      </c>
      <c r="J616" s="66">
        <v>0.93400000000000005</v>
      </c>
      <c r="K616" s="65">
        <v>874434491</v>
      </c>
      <c r="L616" s="65">
        <v>2275</v>
      </c>
      <c r="M616" s="65">
        <v>384366</v>
      </c>
      <c r="N616" s="65">
        <v>123437</v>
      </c>
      <c r="O616" s="66">
        <v>0.41099999999999998</v>
      </c>
      <c r="P616" s="65">
        <v>2921</v>
      </c>
      <c r="Q616" s="65">
        <v>2897</v>
      </c>
      <c r="R616" s="65">
        <v>2921</v>
      </c>
      <c r="S616" s="66">
        <v>1.1240000000000001</v>
      </c>
      <c r="T616" s="66">
        <v>1.482</v>
      </c>
      <c r="U616" s="66">
        <v>0.85599999999999998</v>
      </c>
      <c r="V616" s="65">
        <v>855400470</v>
      </c>
      <c r="W616" s="65">
        <v>893468513</v>
      </c>
      <c r="X616" s="65">
        <v>273629276</v>
      </c>
      <c r="Y616" s="65">
        <v>280819613</v>
      </c>
      <c r="Z616" s="65">
        <v>2889</v>
      </c>
      <c r="AA616" s="65">
        <v>2282</v>
      </c>
      <c r="AB616" s="67">
        <v>0.52229999999999999</v>
      </c>
      <c r="AC616" s="65">
        <v>12</v>
      </c>
      <c r="AD616" s="66">
        <v>0.21590000000000001</v>
      </c>
      <c r="AE616" s="66">
        <v>0.48199999999999998</v>
      </c>
      <c r="AF616" s="65">
        <v>2301</v>
      </c>
      <c r="AG616" s="65">
        <v>2310</v>
      </c>
      <c r="AH616" s="65">
        <v>2358</v>
      </c>
      <c r="AI616" s="65">
        <v>378909</v>
      </c>
      <c r="AJ616" s="66">
        <v>0.9</v>
      </c>
      <c r="AK616" s="66">
        <v>0.84799999999999998</v>
      </c>
      <c r="AL616" s="66">
        <v>0.94799999999999995</v>
      </c>
      <c r="AM616" s="66">
        <v>0.86799999999999999</v>
      </c>
      <c r="AN616" s="66">
        <v>0.90600000000000003</v>
      </c>
      <c r="AO616" s="66">
        <v>0.42899999999999999</v>
      </c>
      <c r="AP616" s="66">
        <v>0.76800000000000002</v>
      </c>
      <c r="AQ616" s="66">
        <v>0.76800000000000002</v>
      </c>
    </row>
    <row r="617" spans="1:43" x14ac:dyDescent="0.2">
      <c r="A617" s="61" t="s">
        <v>1254</v>
      </c>
      <c r="B617" s="58" t="s">
        <v>1255</v>
      </c>
      <c r="C617" s="65">
        <v>4625390</v>
      </c>
      <c r="D617" s="65">
        <v>259208</v>
      </c>
      <c r="E617" s="66">
        <v>4.0209999999999999</v>
      </c>
      <c r="F617" s="65">
        <v>49304</v>
      </c>
      <c r="G617" s="65">
        <v>147912</v>
      </c>
      <c r="H617" s="66">
        <v>0.25</v>
      </c>
      <c r="I617" s="65">
        <v>34784</v>
      </c>
      <c r="J617" s="66">
        <v>0.5</v>
      </c>
      <c r="K617" s="65">
        <v>291164198</v>
      </c>
      <c r="L617" s="65">
        <v>55</v>
      </c>
      <c r="M617" s="65">
        <v>5293894</v>
      </c>
      <c r="N617" s="65">
        <v>296912</v>
      </c>
      <c r="O617" s="66">
        <v>0.99</v>
      </c>
      <c r="P617" s="65">
        <v>29</v>
      </c>
      <c r="Q617" s="65">
        <v>28</v>
      </c>
      <c r="R617" s="65">
        <v>29</v>
      </c>
      <c r="S617" s="66">
        <v>1.1240000000000001</v>
      </c>
      <c r="T617" s="66">
        <v>1.5</v>
      </c>
      <c r="U617" s="66">
        <v>0</v>
      </c>
      <c r="V617" s="65">
        <v>290928770</v>
      </c>
      <c r="W617" s="65">
        <v>291399626</v>
      </c>
      <c r="X617" s="65">
        <v>16690180</v>
      </c>
      <c r="Y617" s="65">
        <v>16330161</v>
      </c>
      <c r="Z617" s="65">
        <v>63</v>
      </c>
      <c r="AA617" s="65">
        <v>28</v>
      </c>
      <c r="AB617" s="67">
        <v>0.60650000000000004</v>
      </c>
      <c r="AC617" s="65">
        <v>0</v>
      </c>
      <c r="AD617" s="66">
        <v>0.1038</v>
      </c>
      <c r="AE617" s="66">
        <v>0.5</v>
      </c>
      <c r="AF617" s="65">
        <v>28</v>
      </c>
      <c r="AG617" s="65">
        <v>76</v>
      </c>
      <c r="AH617" s="65">
        <v>61</v>
      </c>
      <c r="AI617" s="65">
        <v>4777043</v>
      </c>
      <c r="AJ617" s="66">
        <v>6.5000000000000002E-2</v>
      </c>
      <c r="AK617" s="66">
        <v>0.126</v>
      </c>
      <c r="AL617" s="66">
        <v>0.22600000000000001</v>
      </c>
      <c r="AM617" s="66">
        <v>0.126</v>
      </c>
      <c r="AN617" s="66">
        <v>0.126</v>
      </c>
      <c r="AO617" s="66">
        <v>0</v>
      </c>
      <c r="AP617" s="66">
        <v>0</v>
      </c>
      <c r="AQ617" s="66">
        <v>0.36</v>
      </c>
    </row>
    <row r="618" spans="1:43" x14ac:dyDescent="0.2">
      <c r="A618" s="61" t="s">
        <v>1256</v>
      </c>
      <c r="B618" s="58" t="s">
        <v>1257</v>
      </c>
      <c r="C618" s="65">
        <v>472083</v>
      </c>
      <c r="D618" s="65">
        <v>115660</v>
      </c>
      <c r="E618" s="66">
        <v>0.60299999999999998</v>
      </c>
      <c r="F618" s="65">
        <v>14783</v>
      </c>
      <c r="G618" s="65">
        <v>44349</v>
      </c>
      <c r="H618" s="66">
        <v>0.69299999999999995</v>
      </c>
      <c r="I618" s="65">
        <v>9779</v>
      </c>
      <c r="J618" s="66">
        <v>0.91</v>
      </c>
      <c r="K618" s="65">
        <v>308270735</v>
      </c>
      <c r="L618" s="65">
        <v>516</v>
      </c>
      <c r="M618" s="65">
        <v>597423</v>
      </c>
      <c r="N618" s="65">
        <v>146369</v>
      </c>
      <c r="O618" s="66">
        <v>0.48799999999999999</v>
      </c>
      <c r="P618" s="65">
        <v>629</v>
      </c>
      <c r="Q618" s="65">
        <v>691</v>
      </c>
      <c r="R618" s="65">
        <v>660</v>
      </c>
      <c r="S618" s="66">
        <v>1.1240000000000001</v>
      </c>
      <c r="T618" s="66">
        <v>1.7829999999999999</v>
      </c>
      <c r="U618" s="66">
        <v>0.60799999999999998</v>
      </c>
      <c r="V618" s="65">
        <v>316293343</v>
      </c>
      <c r="W618" s="65">
        <v>308270735</v>
      </c>
      <c r="X618" s="65">
        <v>72168515</v>
      </c>
      <c r="Y618" s="65">
        <v>75526546</v>
      </c>
      <c r="Z618" s="65">
        <v>653</v>
      </c>
      <c r="AA618" s="65">
        <v>532</v>
      </c>
      <c r="AB618" s="67">
        <v>0.51559999999999995</v>
      </c>
      <c r="AC618" s="65">
        <v>5</v>
      </c>
      <c r="AD618" s="66">
        <v>0.1225</v>
      </c>
      <c r="AE618" s="66">
        <v>0.78300000000000003</v>
      </c>
      <c r="AF618" s="65">
        <v>533</v>
      </c>
      <c r="AG618" s="65">
        <v>527</v>
      </c>
      <c r="AH618" s="65">
        <v>546</v>
      </c>
      <c r="AI618" s="65">
        <v>564598</v>
      </c>
      <c r="AJ618" s="66">
        <v>0.83899999999999997</v>
      </c>
      <c r="AK618" s="66">
        <v>0.80100000000000005</v>
      </c>
      <c r="AL618" s="66">
        <v>0.90100000000000002</v>
      </c>
      <c r="AM618" s="66">
        <v>0.80100000000000005</v>
      </c>
      <c r="AN618" s="66">
        <v>0.80100000000000005</v>
      </c>
      <c r="AO618" s="66">
        <v>0.51900000000000002</v>
      </c>
      <c r="AP618" s="66">
        <v>0.65500000000000003</v>
      </c>
      <c r="AQ618" s="66">
        <v>0.65500000000000003</v>
      </c>
    </row>
    <row r="619" spans="1:43" x14ac:dyDescent="0.2">
      <c r="A619" s="61" t="s">
        <v>1258</v>
      </c>
      <c r="B619" s="58" t="s">
        <v>1259</v>
      </c>
      <c r="C619" s="65">
        <v>495338</v>
      </c>
      <c r="D619" s="65">
        <v>132638</v>
      </c>
      <c r="E619" s="66">
        <v>0.65800000000000003</v>
      </c>
      <c r="F619" s="65">
        <v>15246</v>
      </c>
      <c r="G619" s="65">
        <v>45738</v>
      </c>
      <c r="H619" s="66">
        <v>0.66500000000000004</v>
      </c>
      <c r="I619" s="65">
        <v>10913</v>
      </c>
      <c r="J619" s="66">
        <v>0.90200000000000002</v>
      </c>
      <c r="K619" s="65">
        <v>503759164</v>
      </c>
      <c r="L619" s="65">
        <v>837</v>
      </c>
      <c r="M619" s="65">
        <v>601862</v>
      </c>
      <c r="N619" s="65">
        <v>161163</v>
      </c>
      <c r="O619" s="66">
        <v>0.53700000000000003</v>
      </c>
      <c r="P619" s="65">
        <v>998</v>
      </c>
      <c r="Q619" s="65">
        <v>1030</v>
      </c>
      <c r="R619" s="65">
        <v>1014</v>
      </c>
      <c r="S619" s="66">
        <v>1.1240000000000001</v>
      </c>
      <c r="T619" s="66">
        <v>1.641</v>
      </c>
      <c r="U619" s="66">
        <v>0.56699999999999995</v>
      </c>
      <c r="V619" s="65">
        <v>507666222</v>
      </c>
      <c r="W619" s="65">
        <v>503759164</v>
      </c>
      <c r="X619" s="65">
        <v>130638850</v>
      </c>
      <c r="Y619" s="65">
        <v>134893769</v>
      </c>
      <c r="Z619" s="65">
        <v>1017</v>
      </c>
      <c r="AA619" s="65">
        <v>831</v>
      </c>
      <c r="AB619" s="67">
        <v>0.40389999999999998</v>
      </c>
      <c r="AC619" s="65">
        <v>2</v>
      </c>
      <c r="AD619" s="66">
        <v>6.5199999999999994E-2</v>
      </c>
      <c r="AE619" s="66">
        <v>0.64100000000000001</v>
      </c>
      <c r="AF619" s="65">
        <v>833</v>
      </c>
      <c r="AG619" s="65">
        <v>826</v>
      </c>
      <c r="AH619" s="65">
        <v>888</v>
      </c>
      <c r="AI619" s="65">
        <v>567296</v>
      </c>
      <c r="AJ619" s="66">
        <v>0.77100000000000002</v>
      </c>
      <c r="AK619" s="66">
        <v>0.79500000000000004</v>
      </c>
      <c r="AL619" s="66">
        <v>0.89500000000000002</v>
      </c>
      <c r="AM619" s="66">
        <v>0.79500000000000004</v>
      </c>
      <c r="AN619" s="66">
        <v>0.79500000000000004</v>
      </c>
      <c r="AO619" s="66">
        <v>0.54900000000000004</v>
      </c>
      <c r="AP619" s="66">
        <v>0.65300000000000002</v>
      </c>
      <c r="AQ619" s="66">
        <v>0.65300000000000002</v>
      </c>
    </row>
    <row r="620" spans="1:43" x14ac:dyDescent="0.2">
      <c r="A620" s="61" t="s">
        <v>1260</v>
      </c>
      <c r="B620" s="58" t="s">
        <v>1261</v>
      </c>
      <c r="C620" s="65">
        <v>545797</v>
      </c>
      <c r="D620" s="65">
        <v>87699</v>
      </c>
      <c r="E620" s="66">
        <v>0.59799999999999998</v>
      </c>
      <c r="F620" s="65">
        <v>13027</v>
      </c>
      <c r="G620" s="65">
        <v>39081</v>
      </c>
      <c r="H620" s="66">
        <v>0.69599999999999995</v>
      </c>
      <c r="I620" s="65">
        <v>7753</v>
      </c>
      <c r="J620" s="66">
        <v>0.91100000000000003</v>
      </c>
      <c r="K620" s="65">
        <v>503852098</v>
      </c>
      <c r="L620" s="65">
        <v>725</v>
      </c>
      <c r="M620" s="65">
        <v>694968</v>
      </c>
      <c r="N620" s="65">
        <v>111771</v>
      </c>
      <c r="O620" s="66">
        <v>0.372</v>
      </c>
      <c r="P620" s="65">
        <v>928</v>
      </c>
      <c r="Q620" s="65">
        <v>880</v>
      </c>
      <c r="R620" s="65">
        <v>928</v>
      </c>
      <c r="S620" s="66">
        <v>1.1240000000000001</v>
      </c>
      <c r="T620" s="66">
        <v>1.8979999999999999</v>
      </c>
      <c r="U620" s="66">
        <v>0.61699999999999999</v>
      </c>
      <c r="V620" s="65">
        <v>503387584</v>
      </c>
      <c r="W620" s="65">
        <v>504316612</v>
      </c>
      <c r="X620" s="65">
        <v>77083116</v>
      </c>
      <c r="Y620" s="65">
        <v>81034573</v>
      </c>
      <c r="Z620" s="65">
        <v>924</v>
      </c>
      <c r="AA620" s="65">
        <v>720</v>
      </c>
      <c r="AB620" s="67">
        <v>0.63929999999999998</v>
      </c>
      <c r="AC620" s="65">
        <v>3</v>
      </c>
      <c r="AD620" s="66">
        <v>0.15809999999999999</v>
      </c>
      <c r="AE620" s="66">
        <v>0.89800000000000002</v>
      </c>
      <c r="AF620" s="65">
        <v>723</v>
      </c>
      <c r="AG620" s="65">
        <v>729</v>
      </c>
      <c r="AH620" s="65">
        <v>753</v>
      </c>
      <c r="AI620" s="65">
        <v>669743</v>
      </c>
      <c r="AJ620" s="66">
        <v>0.84899999999999998</v>
      </c>
      <c r="AK620" s="66">
        <v>0.78200000000000003</v>
      </c>
      <c r="AL620" s="66">
        <v>0.88200000000000001</v>
      </c>
      <c r="AM620" s="66">
        <v>0.78200000000000003</v>
      </c>
      <c r="AN620" s="66">
        <v>0.78200000000000003</v>
      </c>
      <c r="AO620" s="66">
        <v>0.28000000000000003</v>
      </c>
      <c r="AP620" s="66">
        <v>0.59</v>
      </c>
      <c r="AQ620" s="66">
        <v>0.59</v>
      </c>
    </row>
    <row r="621" spans="1:43" x14ac:dyDescent="0.2">
      <c r="A621" s="61" t="s">
        <v>1262</v>
      </c>
      <c r="B621" s="58" t="s">
        <v>1263</v>
      </c>
      <c r="C621" s="65">
        <v>226592</v>
      </c>
      <c r="D621" s="65">
        <v>100991</v>
      </c>
      <c r="E621" s="66">
        <v>0.38800000000000001</v>
      </c>
      <c r="F621" s="65">
        <v>12836</v>
      </c>
      <c r="G621" s="65">
        <v>38508</v>
      </c>
      <c r="H621" s="66">
        <v>0.80300000000000005</v>
      </c>
      <c r="I621" s="65">
        <v>6880</v>
      </c>
      <c r="J621" s="66">
        <v>0.94199999999999995</v>
      </c>
      <c r="K621" s="65">
        <v>605034675</v>
      </c>
      <c r="L621" s="65">
        <v>2142</v>
      </c>
      <c r="M621" s="65">
        <v>282462</v>
      </c>
      <c r="N621" s="65">
        <v>126969</v>
      </c>
      <c r="O621" s="66">
        <v>0.42299999999999999</v>
      </c>
      <c r="P621" s="65">
        <v>2544</v>
      </c>
      <c r="Q621" s="65">
        <v>2676</v>
      </c>
      <c r="R621" s="65">
        <v>2610</v>
      </c>
      <c r="S621" s="66">
        <v>1.141</v>
      </c>
      <c r="T621" s="66">
        <v>1.526</v>
      </c>
      <c r="U621" s="66">
        <v>0.9</v>
      </c>
      <c r="V621" s="65">
        <v>599855983</v>
      </c>
      <c r="W621" s="65">
        <v>610213367</v>
      </c>
      <c r="X621" s="65">
        <v>253334614</v>
      </c>
      <c r="Y621" s="65">
        <v>271969145</v>
      </c>
      <c r="Z621" s="65">
        <v>2693</v>
      </c>
      <c r="AA621" s="65">
        <v>2045</v>
      </c>
      <c r="AB621" s="67">
        <v>0.63149999999999995</v>
      </c>
      <c r="AC621" s="65">
        <v>15</v>
      </c>
      <c r="AD621" s="66">
        <v>0.1716</v>
      </c>
      <c r="AE621" s="66">
        <v>0.52600000000000002</v>
      </c>
      <c r="AF621" s="65">
        <v>2122</v>
      </c>
      <c r="AG621" s="65">
        <v>2091</v>
      </c>
      <c r="AH621" s="65">
        <v>2255</v>
      </c>
      <c r="AI621" s="65">
        <v>270604</v>
      </c>
      <c r="AJ621" s="66">
        <v>0.9</v>
      </c>
      <c r="AK621" s="66">
        <v>0.83899999999999997</v>
      </c>
      <c r="AL621" s="66">
        <v>0.93899999999999995</v>
      </c>
      <c r="AM621" s="66">
        <v>0.93500000000000005</v>
      </c>
      <c r="AN621" s="66">
        <v>0.97599999999999998</v>
      </c>
      <c r="AO621" s="66">
        <v>0.65300000000000002</v>
      </c>
      <c r="AP621" s="66">
        <v>0.83499999999999996</v>
      </c>
      <c r="AQ621" s="66">
        <v>0.83499999999999996</v>
      </c>
    </row>
    <row r="622" spans="1:43" x14ac:dyDescent="0.2">
      <c r="A622" s="61" t="s">
        <v>1264</v>
      </c>
      <c r="B622" s="58" t="s">
        <v>1265</v>
      </c>
      <c r="C622" s="65">
        <v>245877</v>
      </c>
      <c r="D622" s="65">
        <v>95035</v>
      </c>
      <c r="E622" s="66">
        <v>0.38900000000000001</v>
      </c>
      <c r="F622" s="65">
        <v>15289</v>
      </c>
      <c r="G622" s="65">
        <v>45867</v>
      </c>
      <c r="H622" s="66">
        <v>0.80200000000000005</v>
      </c>
      <c r="I622" s="65">
        <v>6742</v>
      </c>
      <c r="J622" s="66">
        <v>0.94199999999999995</v>
      </c>
      <c r="K622" s="65">
        <v>237266846</v>
      </c>
      <c r="L622" s="65">
        <v>779</v>
      </c>
      <c r="M622" s="65">
        <v>304578</v>
      </c>
      <c r="N622" s="65">
        <v>119068</v>
      </c>
      <c r="O622" s="66">
        <v>0.39700000000000002</v>
      </c>
      <c r="P622" s="65">
        <v>981</v>
      </c>
      <c r="Q622" s="65">
        <v>943</v>
      </c>
      <c r="R622" s="65">
        <v>981</v>
      </c>
      <c r="S622" s="66">
        <v>1.141</v>
      </c>
      <c r="T622" s="66">
        <v>1.7769999999999999</v>
      </c>
      <c r="U622" s="66">
        <v>0.9</v>
      </c>
      <c r="V622" s="65">
        <v>234557480</v>
      </c>
      <c r="W622" s="65">
        <v>239976213</v>
      </c>
      <c r="X622" s="65">
        <v>88027194</v>
      </c>
      <c r="Y622" s="65">
        <v>92754248</v>
      </c>
      <c r="Z622" s="65">
        <v>976</v>
      </c>
      <c r="AA622" s="65">
        <v>782</v>
      </c>
      <c r="AB622" s="67">
        <v>0.56379999999999997</v>
      </c>
      <c r="AC622" s="65">
        <v>12</v>
      </c>
      <c r="AD622" s="66">
        <v>0.12839999999999999</v>
      </c>
      <c r="AE622" s="66">
        <v>0.77700000000000002</v>
      </c>
      <c r="AF622" s="65">
        <v>783</v>
      </c>
      <c r="AG622" s="65">
        <v>807</v>
      </c>
      <c r="AH622" s="65">
        <v>818</v>
      </c>
      <c r="AI622" s="65">
        <v>293369</v>
      </c>
      <c r="AJ622" s="66">
        <v>0.9</v>
      </c>
      <c r="AK622" s="66">
        <v>0.86199999999999999</v>
      </c>
      <c r="AL622" s="66">
        <v>0.95</v>
      </c>
      <c r="AM622" s="66">
        <v>0.92100000000000004</v>
      </c>
      <c r="AN622" s="66">
        <v>0.96199999999999997</v>
      </c>
      <c r="AO622" s="66">
        <v>0.63700000000000001</v>
      </c>
      <c r="AP622" s="66">
        <v>0.82099999999999995</v>
      </c>
      <c r="AQ622" s="66">
        <v>0.82099999999999995</v>
      </c>
    </row>
    <row r="623" spans="1:43" x14ac:dyDescent="0.2">
      <c r="A623" s="61" t="s">
        <v>1266</v>
      </c>
      <c r="B623" s="58" t="s">
        <v>1267</v>
      </c>
      <c r="C623" s="65">
        <v>216314</v>
      </c>
      <c r="D623" s="65">
        <v>95186</v>
      </c>
      <c r="E623" s="66">
        <v>0.36699999999999999</v>
      </c>
      <c r="F623" s="65">
        <v>14157</v>
      </c>
      <c r="G623" s="65">
        <v>42471</v>
      </c>
      <c r="H623" s="66">
        <v>0.81299999999999994</v>
      </c>
      <c r="I623" s="65">
        <v>6225</v>
      </c>
      <c r="J623" s="66">
        <v>0.94499999999999995</v>
      </c>
      <c r="K623" s="65">
        <v>240055213</v>
      </c>
      <c r="L623" s="65">
        <v>893</v>
      </c>
      <c r="M623" s="65">
        <v>268818</v>
      </c>
      <c r="N623" s="65">
        <v>118849</v>
      </c>
      <c r="O623" s="66">
        <v>0.39600000000000002</v>
      </c>
      <c r="P623" s="65">
        <v>1069</v>
      </c>
      <c r="Q623" s="65">
        <v>1115</v>
      </c>
      <c r="R623" s="65">
        <v>1092</v>
      </c>
      <c r="S623" s="66">
        <v>1.141</v>
      </c>
      <c r="T623" s="66">
        <v>1.6659999999999999</v>
      </c>
      <c r="U623" s="66">
        <v>0.9</v>
      </c>
      <c r="V623" s="65">
        <v>238919595</v>
      </c>
      <c r="W623" s="65">
        <v>241190831</v>
      </c>
      <c r="X623" s="65">
        <v>104713116</v>
      </c>
      <c r="Y623" s="65">
        <v>106132426</v>
      </c>
      <c r="Z623" s="65">
        <v>1115</v>
      </c>
      <c r="AA623" s="65">
        <v>872</v>
      </c>
      <c r="AB623" s="67">
        <v>0.62609999999999999</v>
      </c>
      <c r="AC623" s="65">
        <v>5</v>
      </c>
      <c r="AD623" s="66">
        <v>9.1700000000000004E-2</v>
      </c>
      <c r="AE623" s="66">
        <v>0.66600000000000004</v>
      </c>
      <c r="AF623" s="65">
        <v>875</v>
      </c>
      <c r="AG623" s="65">
        <v>881</v>
      </c>
      <c r="AH623" s="65">
        <v>929</v>
      </c>
      <c r="AI623" s="65">
        <v>259624</v>
      </c>
      <c r="AJ623" s="66">
        <v>0.9</v>
      </c>
      <c r="AK623" s="66">
        <v>0.86099999999999999</v>
      </c>
      <c r="AL623" s="66">
        <v>0.95</v>
      </c>
      <c r="AM623" s="66">
        <v>0.94199999999999995</v>
      </c>
      <c r="AN623" s="66">
        <v>0.98</v>
      </c>
      <c r="AO623" s="66">
        <v>0.64300000000000002</v>
      </c>
      <c r="AP623" s="66">
        <v>0.84199999999999997</v>
      </c>
      <c r="AQ623" s="66">
        <v>0.84199999999999997</v>
      </c>
    </row>
    <row r="624" spans="1:43" x14ac:dyDescent="0.2">
      <c r="A624" s="61" t="s">
        <v>1268</v>
      </c>
      <c r="B624" s="58" t="s">
        <v>1269</v>
      </c>
      <c r="C624" s="65">
        <v>315468</v>
      </c>
      <c r="D624" s="65">
        <v>144879</v>
      </c>
      <c r="E624" s="66">
        <v>0.54900000000000004</v>
      </c>
      <c r="F624" s="65">
        <v>15893</v>
      </c>
      <c r="G624" s="65">
        <v>47679</v>
      </c>
      <c r="H624" s="66">
        <v>0.72099999999999997</v>
      </c>
      <c r="I624" s="65">
        <v>10641</v>
      </c>
      <c r="J624" s="66">
        <v>0.91800000000000004</v>
      </c>
      <c r="K624" s="65">
        <v>272598721</v>
      </c>
      <c r="L624" s="65">
        <v>693</v>
      </c>
      <c r="M624" s="65">
        <v>393360</v>
      </c>
      <c r="N624" s="65">
        <v>183137</v>
      </c>
      <c r="O624" s="66">
        <v>0.61099999999999999</v>
      </c>
      <c r="P624" s="65">
        <v>788</v>
      </c>
      <c r="Q624" s="65">
        <v>871</v>
      </c>
      <c r="R624" s="65">
        <v>830</v>
      </c>
      <c r="S624" s="66">
        <v>1.141</v>
      </c>
      <c r="T624" s="66">
        <v>1.544</v>
      </c>
      <c r="U624" s="66">
        <v>0.68</v>
      </c>
      <c r="V624" s="65">
        <v>268846659</v>
      </c>
      <c r="W624" s="65">
        <v>276350783</v>
      </c>
      <c r="X624" s="65">
        <v>120163985</v>
      </c>
      <c r="Y624" s="65">
        <v>126914357</v>
      </c>
      <c r="Z624" s="65">
        <v>876</v>
      </c>
      <c r="AA624" s="65">
        <v>647</v>
      </c>
      <c r="AB624" s="67">
        <v>0.47239999999999999</v>
      </c>
      <c r="AC624" s="65">
        <v>9</v>
      </c>
      <c r="AD624" s="66">
        <v>5.8999999999999997E-2</v>
      </c>
      <c r="AE624" s="66">
        <v>0.54400000000000004</v>
      </c>
      <c r="AF624" s="65">
        <v>652</v>
      </c>
      <c r="AG624" s="65">
        <v>684</v>
      </c>
      <c r="AH624" s="65">
        <v>746</v>
      </c>
      <c r="AI624" s="65">
        <v>370443</v>
      </c>
      <c r="AJ624" s="66">
        <v>0.89100000000000001</v>
      </c>
      <c r="AK624" s="66">
        <v>0.84299999999999997</v>
      </c>
      <c r="AL624" s="66">
        <v>0.94299999999999995</v>
      </c>
      <c r="AM624" s="66">
        <v>0.874</v>
      </c>
      <c r="AN624" s="66">
        <v>0.874</v>
      </c>
      <c r="AO624" s="66">
        <v>0.68600000000000005</v>
      </c>
      <c r="AP624" s="66">
        <v>0.77400000000000002</v>
      </c>
      <c r="AQ624" s="66">
        <v>0.77400000000000002</v>
      </c>
    </row>
    <row r="625" spans="1:43" x14ac:dyDescent="0.2">
      <c r="A625" s="61" t="s">
        <v>1270</v>
      </c>
      <c r="B625" s="58" t="s">
        <v>1271</v>
      </c>
      <c r="C625" s="65">
        <v>487413</v>
      </c>
      <c r="D625" s="65">
        <v>165194</v>
      </c>
      <c r="E625" s="66">
        <v>0.72199999999999998</v>
      </c>
      <c r="F625" s="65">
        <v>13764</v>
      </c>
      <c r="G625" s="65">
        <v>41292</v>
      </c>
      <c r="H625" s="66">
        <v>0.63200000000000001</v>
      </c>
      <c r="I625" s="65">
        <v>11161</v>
      </c>
      <c r="J625" s="66">
        <v>0.89200000000000002</v>
      </c>
      <c r="K625" s="65">
        <v>1278486633</v>
      </c>
      <c r="L625" s="65">
        <v>2140</v>
      </c>
      <c r="M625" s="65">
        <v>597423</v>
      </c>
      <c r="N625" s="65">
        <v>202479</v>
      </c>
      <c r="O625" s="66">
        <v>0.67500000000000004</v>
      </c>
      <c r="P625" s="65">
        <v>2560</v>
      </c>
      <c r="Q625" s="65">
        <v>2623</v>
      </c>
      <c r="R625" s="65">
        <v>2592</v>
      </c>
      <c r="S625" s="66">
        <v>1.141</v>
      </c>
      <c r="T625" s="66">
        <v>1.252</v>
      </c>
      <c r="U625" s="66">
        <v>0.52600000000000002</v>
      </c>
      <c r="V625" s="65">
        <v>1287253189</v>
      </c>
      <c r="W625" s="65">
        <v>1278486633</v>
      </c>
      <c r="X625" s="65">
        <v>411225887</v>
      </c>
      <c r="Y625" s="65">
        <v>433305545</v>
      </c>
      <c r="Z625" s="65">
        <v>2623</v>
      </c>
      <c r="AA625" s="65">
        <v>2139</v>
      </c>
      <c r="AB625" s="67">
        <v>0.34279999999999999</v>
      </c>
      <c r="AC625" s="65">
        <v>22</v>
      </c>
      <c r="AD625" s="66">
        <v>3.6600000000000001E-2</v>
      </c>
      <c r="AE625" s="66">
        <v>0.252</v>
      </c>
      <c r="AF625" s="65">
        <v>2140</v>
      </c>
      <c r="AG625" s="65">
        <v>2194</v>
      </c>
      <c r="AH625" s="65">
        <v>2290</v>
      </c>
      <c r="AI625" s="65">
        <v>558291</v>
      </c>
      <c r="AJ625" s="66">
        <v>0.70199999999999996</v>
      </c>
      <c r="AK625" s="66">
        <v>0.70599999999999996</v>
      </c>
      <c r="AL625" s="66">
        <v>0.80600000000000005</v>
      </c>
      <c r="AM625" s="66">
        <v>0.75900000000000001</v>
      </c>
      <c r="AN625" s="66">
        <v>0.75900000000000001</v>
      </c>
      <c r="AO625" s="66">
        <v>0.56799999999999995</v>
      </c>
      <c r="AP625" s="66">
        <v>0.65900000000000003</v>
      </c>
      <c r="AQ625" s="66">
        <v>0.65900000000000003</v>
      </c>
    </row>
    <row r="626" spans="1:43" x14ac:dyDescent="0.2">
      <c r="A626" s="61" t="s">
        <v>1272</v>
      </c>
      <c r="B626" s="58" t="s">
        <v>1273</v>
      </c>
      <c r="C626" s="65">
        <v>315629</v>
      </c>
      <c r="D626" s="65">
        <v>130621</v>
      </c>
      <c r="E626" s="66">
        <v>0.51900000000000002</v>
      </c>
      <c r="F626" s="65">
        <v>13153</v>
      </c>
      <c r="G626" s="65">
        <v>39459</v>
      </c>
      <c r="H626" s="66">
        <v>0.73599999999999999</v>
      </c>
      <c r="I626" s="65">
        <v>11185</v>
      </c>
      <c r="J626" s="66">
        <v>0.92300000000000004</v>
      </c>
      <c r="K626" s="65">
        <v>697579376</v>
      </c>
      <c r="L626" s="65">
        <v>1800</v>
      </c>
      <c r="M626" s="65">
        <v>387544</v>
      </c>
      <c r="N626" s="65">
        <v>160519</v>
      </c>
      <c r="O626" s="66">
        <v>0.53500000000000003</v>
      </c>
      <c r="P626" s="65">
        <v>2124</v>
      </c>
      <c r="Q626" s="65">
        <v>2164</v>
      </c>
      <c r="R626" s="65">
        <v>2144</v>
      </c>
      <c r="S626" s="66">
        <v>1.141</v>
      </c>
      <c r="T626" s="66">
        <v>1.3440000000000001</v>
      </c>
      <c r="U626" s="66">
        <v>0.71099999999999997</v>
      </c>
      <c r="V626" s="65">
        <v>696987022</v>
      </c>
      <c r="W626" s="65">
        <v>698171731</v>
      </c>
      <c r="X626" s="65">
        <v>280303897</v>
      </c>
      <c r="Y626" s="65">
        <v>288934318</v>
      </c>
      <c r="Z626" s="65">
        <v>2212</v>
      </c>
      <c r="AA626" s="65">
        <v>1811</v>
      </c>
      <c r="AB626" s="67">
        <v>0.44369999999999998</v>
      </c>
      <c r="AC626" s="65">
        <v>11</v>
      </c>
      <c r="AD626" s="66">
        <v>7.9500000000000001E-2</v>
      </c>
      <c r="AE626" s="66">
        <v>0.34399999999999997</v>
      </c>
      <c r="AF626" s="65">
        <v>1814</v>
      </c>
      <c r="AG626" s="65">
        <v>1819</v>
      </c>
      <c r="AH626" s="65">
        <v>1922</v>
      </c>
      <c r="AI626" s="65">
        <v>363252</v>
      </c>
      <c r="AJ626" s="66">
        <v>0.9</v>
      </c>
      <c r="AK626" s="66">
        <v>0.80800000000000005</v>
      </c>
      <c r="AL626" s="66">
        <v>0.90800000000000003</v>
      </c>
      <c r="AM626" s="66">
        <v>0.878</v>
      </c>
      <c r="AN626" s="66">
        <v>0.878</v>
      </c>
      <c r="AO626" s="66">
        <v>0.72199999999999998</v>
      </c>
      <c r="AP626" s="66">
        <v>0.77800000000000002</v>
      </c>
      <c r="AQ626" s="66">
        <v>0.77800000000000002</v>
      </c>
    </row>
    <row r="627" spans="1:43" x14ac:dyDescent="0.2">
      <c r="A627" s="61" t="s">
        <v>1274</v>
      </c>
      <c r="B627" s="58" t="s">
        <v>1275</v>
      </c>
      <c r="C627" s="65">
        <v>282140</v>
      </c>
      <c r="D627" s="65">
        <v>140766</v>
      </c>
      <c r="E627" s="66">
        <v>0.51500000000000001</v>
      </c>
      <c r="F627" s="65">
        <v>14266</v>
      </c>
      <c r="G627" s="65">
        <v>42798</v>
      </c>
      <c r="H627" s="66">
        <v>0.73799999999999999</v>
      </c>
      <c r="I627" s="65">
        <v>11978</v>
      </c>
      <c r="J627" s="66">
        <v>0.92300000000000004</v>
      </c>
      <c r="K627" s="65">
        <v>319518791</v>
      </c>
      <c r="L627" s="65">
        <v>939</v>
      </c>
      <c r="M627" s="65">
        <v>340275</v>
      </c>
      <c r="N627" s="65">
        <v>170149</v>
      </c>
      <c r="O627" s="66">
        <v>0.56699999999999995</v>
      </c>
      <c r="P627" s="65">
        <v>1021</v>
      </c>
      <c r="Q627" s="65">
        <v>1091</v>
      </c>
      <c r="R627" s="65">
        <v>1056</v>
      </c>
      <c r="S627" s="66">
        <v>1.141</v>
      </c>
      <c r="T627" s="66">
        <v>1.236</v>
      </c>
      <c r="U627" s="66">
        <v>0.71599999999999997</v>
      </c>
      <c r="V627" s="65">
        <v>318808029</v>
      </c>
      <c r="W627" s="65">
        <v>320229554</v>
      </c>
      <c r="X627" s="65">
        <v>154880738</v>
      </c>
      <c r="Y627" s="65">
        <v>159770124</v>
      </c>
      <c r="Z627" s="65">
        <v>1135</v>
      </c>
      <c r="AA627" s="65">
        <v>910</v>
      </c>
      <c r="AB627" s="67">
        <v>0.30809999999999998</v>
      </c>
      <c r="AC627" s="65">
        <v>9</v>
      </c>
      <c r="AD627" s="66">
        <v>4.5199999999999997E-2</v>
      </c>
      <c r="AE627" s="66">
        <v>0.23599999999999999</v>
      </c>
      <c r="AF627" s="65">
        <v>915</v>
      </c>
      <c r="AG627" s="65">
        <v>939</v>
      </c>
      <c r="AH627" s="65">
        <v>1007</v>
      </c>
      <c r="AI627" s="65">
        <v>318003</v>
      </c>
      <c r="AJ627" s="66">
        <v>0.9</v>
      </c>
      <c r="AK627" s="66">
        <v>0.84399999999999997</v>
      </c>
      <c r="AL627" s="66">
        <v>0.94399999999999995</v>
      </c>
      <c r="AM627" s="66">
        <v>0.90600000000000003</v>
      </c>
      <c r="AN627" s="66">
        <v>0.90600000000000003</v>
      </c>
      <c r="AO627" s="66">
        <v>0.76300000000000001</v>
      </c>
      <c r="AP627" s="66">
        <v>0.80600000000000005</v>
      </c>
      <c r="AQ627" s="66">
        <v>0.80600000000000005</v>
      </c>
    </row>
    <row r="628" spans="1:43" x14ac:dyDescent="0.2">
      <c r="A628" s="61" t="s">
        <v>1276</v>
      </c>
      <c r="B628" s="58" t="s">
        <v>1277</v>
      </c>
      <c r="C628" s="65">
        <v>360734</v>
      </c>
      <c r="D628" s="65">
        <v>115673</v>
      </c>
      <c r="E628" s="66">
        <v>0.52</v>
      </c>
      <c r="F628" s="65">
        <v>16326</v>
      </c>
      <c r="G628" s="65">
        <v>48978</v>
      </c>
      <c r="H628" s="66">
        <v>0.73499999999999999</v>
      </c>
      <c r="I628" s="65">
        <v>9462</v>
      </c>
      <c r="J628" s="66">
        <v>0.92200000000000004</v>
      </c>
      <c r="K628" s="65">
        <v>434065631</v>
      </c>
      <c r="L628" s="65">
        <v>997</v>
      </c>
      <c r="M628" s="65">
        <v>435371</v>
      </c>
      <c r="N628" s="65">
        <v>140733</v>
      </c>
      <c r="O628" s="66">
        <v>0.46899999999999997</v>
      </c>
      <c r="P628" s="65">
        <v>1146</v>
      </c>
      <c r="Q628" s="65">
        <v>1184</v>
      </c>
      <c r="R628" s="65">
        <v>1165</v>
      </c>
      <c r="S628" s="66">
        <v>1.141</v>
      </c>
      <c r="T628" s="66">
        <v>1.782</v>
      </c>
      <c r="U628" s="66">
        <v>0.75</v>
      </c>
      <c r="V628" s="65">
        <v>430559766</v>
      </c>
      <c r="W628" s="65">
        <v>437571496</v>
      </c>
      <c r="X628" s="65">
        <v>135188973</v>
      </c>
      <c r="Y628" s="65">
        <v>140311552</v>
      </c>
      <c r="Z628" s="65">
        <v>1213</v>
      </c>
      <c r="AA628" s="65">
        <v>984</v>
      </c>
      <c r="AB628" s="67">
        <v>0.73770000000000002</v>
      </c>
      <c r="AC628" s="65">
        <v>75</v>
      </c>
      <c r="AD628" s="66">
        <v>0.17</v>
      </c>
      <c r="AE628" s="66">
        <v>0.78200000000000003</v>
      </c>
      <c r="AF628" s="65">
        <v>986</v>
      </c>
      <c r="AG628" s="65">
        <v>1001</v>
      </c>
      <c r="AH628" s="65">
        <v>1043</v>
      </c>
      <c r="AI628" s="65">
        <v>419531</v>
      </c>
      <c r="AJ628" s="66">
        <v>0.9</v>
      </c>
      <c r="AK628" s="66">
        <v>0.81200000000000006</v>
      </c>
      <c r="AL628" s="66">
        <v>0.91200000000000003</v>
      </c>
      <c r="AM628" s="66">
        <v>0.84299999999999997</v>
      </c>
      <c r="AN628" s="66">
        <v>0.88</v>
      </c>
      <c r="AO628" s="66">
        <v>0.627</v>
      </c>
      <c r="AP628" s="66">
        <v>0.74299999999999999</v>
      </c>
      <c r="AQ628" s="66">
        <v>0.74299999999999999</v>
      </c>
    </row>
    <row r="629" spans="1:43" x14ac:dyDescent="0.2">
      <c r="A629" s="61" t="s">
        <v>1278</v>
      </c>
      <c r="B629" s="58" t="s">
        <v>1279</v>
      </c>
      <c r="C629" s="65">
        <v>335236</v>
      </c>
      <c r="D629" s="65">
        <v>138225</v>
      </c>
      <c r="E629" s="66">
        <v>0.55000000000000004</v>
      </c>
      <c r="F629" s="65">
        <v>13763</v>
      </c>
      <c r="G629" s="65">
        <v>41289</v>
      </c>
      <c r="H629" s="66">
        <v>0.72</v>
      </c>
      <c r="I629" s="65">
        <v>10931</v>
      </c>
      <c r="J629" s="66">
        <v>0.91800000000000004</v>
      </c>
      <c r="K629" s="65">
        <v>413117819</v>
      </c>
      <c r="L629" s="65">
        <v>1019</v>
      </c>
      <c r="M629" s="65">
        <v>405414</v>
      </c>
      <c r="N629" s="65">
        <v>168610</v>
      </c>
      <c r="O629" s="66">
        <v>0.56200000000000006</v>
      </c>
      <c r="P629" s="65">
        <v>1174</v>
      </c>
      <c r="Q629" s="65">
        <v>1189</v>
      </c>
      <c r="R629" s="65">
        <v>1182</v>
      </c>
      <c r="S629" s="66">
        <v>1.141</v>
      </c>
      <c r="T629" s="66">
        <v>1.3520000000000001</v>
      </c>
      <c r="U629" s="66">
        <v>0.68</v>
      </c>
      <c r="V629" s="65">
        <v>409536769</v>
      </c>
      <c r="W629" s="65">
        <v>416698869</v>
      </c>
      <c r="X629" s="65">
        <v>161960035</v>
      </c>
      <c r="Y629" s="65">
        <v>171814107</v>
      </c>
      <c r="Z629" s="65">
        <v>1243</v>
      </c>
      <c r="AA629" s="65">
        <v>996</v>
      </c>
      <c r="AB629" s="67">
        <v>0.48820000000000002</v>
      </c>
      <c r="AC629" s="65">
        <v>0</v>
      </c>
      <c r="AD629" s="66">
        <v>5.1799999999999999E-2</v>
      </c>
      <c r="AE629" s="66">
        <v>0.35199999999999998</v>
      </c>
      <c r="AF629" s="65">
        <v>998</v>
      </c>
      <c r="AG629" s="65">
        <v>1015</v>
      </c>
      <c r="AH629" s="65">
        <v>1098</v>
      </c>
      <c r="AI629" s="65">
        <v>379507</v>
      </c>
      <c r="AJ629" s="66">
        <v>0.876</v>
      </c>
      <c r="AK629" s="66">
        <v>0.79600000000000004</v>
      </c>
      <c r="AL629" s="66">
        <v>0.89600000000000002</v>
      </c>
      <c r="AM629" s="66">
        <v>0.86799999999999999</v>
      </c>
      <c r="AN629" s="66">
        <v>0.86799999999999999</v>
      </c>
      <c r="AO629" s="66">
        <v>0.69599999999999995</v>
      </c>
      <c r="AP629" s="66">
        <v>0.76800000000000002</v>
      </c>
      <c r="AQ629" s="66">
        <v>0.76800000000000002</v>
      </c>
    </row>
    <row r="630" spans="1:43" x14ac:dyDescent="0.2">
      <c r="A630" s="61" t="s">
        <v>1280</v>
      </c>
      <c r="B630" s="58" t="s">
        <v>1281</v>
      </c>
      <c r="C630" s="65">
        <v>452077</v>
      </c>
      <c r="D630" s="65">
        <v>109927</v>
      </c>
      <c r="E630" s="66">
        <v>0.57599999999999996</v>
      </c>
      <c r="F630" s="65">
        <v>14949</v>
      </c>
      <c r="G630" s="65">
        <v>44847</v>
      </c>
      <c r="H630" s="66">
        <v>0.70699999999999996</v>
      </c>
      <c r="I630" s="65">
        <v>8949</v>
      </c>
      <c r="J630" s="66">
        <v>0.91400000000000003</v>
      </c>
      <c r="K630" s="65">
        <v>632720735</v>
      </c>
      <c r="L630" s="65">
        <v>1182</v>
      </c>
      <c r="M630" s="65">
        <v>535296</v>
      </c>
      <c r="N630" s="65">
        <v>132805</v>
      </c>
      <c r="O630" s="66">
        <v>0.443</v>
      </c>
      <c r="P630" s="65">
        <v>1325</v>
      </c>
      <c r="Q630" s="65">
        <v>1342</v>
      </c>
      <c r="R630" s="65">
        <v>1334</v>
      </c>
      <c r="S630" s="66">
        <v>1.141</v>
      </c>
      <c r="T630" s="66">
        <v>1.8580000000000001</v>
      </c>
      <c r="U630" s="66">
        <v>0.68200000000000005</v>
      </c>
      <c r="V630" s="65">
        <v>619875014</v>
      </c>
      <c r="W630" s="65">
        <v>645566456</v>
      </c>
      <c r="X630" s="65">
        <v>150673624</v>
      </c>
      <c r="Y630" s="65">
        <v>156976239</v>
      </c>
      <c r="Z630" s="65">
        <v>1428</v>
      </c>
      <c r="AA630" s="65">
        <v>1135</v>
      </c>
      <c r="AB630" s="67">
        <v>0.66679999999999995</v>
      </c>
      <c r="AC630" s="65">
        <v>24</v>
      </c>
      <c r="AD630" s="66">
        <v>0.1578</v>
      </c>
      <c r="AE630" s="66">
        <v>0.85799999999999998</v>
      </c>
      <c r="AF630" s="65">
        <v>1160</v>
      </c>
      <c r="AG630" s="65">
        <v>1166</v>
      </c>
      <c r="AH630" s="65">
        <v>1235</v>
      </c>
      <c r="AI630" s="65">
        <v>522725</v>
      </c>
      <c r="AJ630" s="66">
        <v>0.871</v>
      </c>
      <c r="AK630" s="66">
        <v>0.8</v>
      </c>
      <c r="AL630" s="66">
        <v>0.9</v>
      </c>
      <c r="AM630" s="66">
        <v>0.8</v>
      </c>
      <c r="AN630" s="66">
        <v>0.83499999999999996</v>
      </c>
      <c r="AO630" s="66">
        <v>0.5</v>
      </c>
      <c r="AP630" s="66">
        <v>0.68</v>
      </c>
      <c r="AQ630" s="66">
        <v>0.68</v>
      </c>
    </row>
    <row r="631" spans="1:43" x14ac:dyDescent="0.2">
      <c r="A631" s="61" t="s">
        <v>1282</v>
      </c>
      <c r="B631" s="58" t="s">
        <v>1283</v>
      </c>
      <c r="C631" s="65">
        <v>305196</v>
      </c>
      <c r="D631" s="65">
        <v>92558</v>
      </c>
      <c r="E631" s="66">
        <v>0.42899999999999999</v>
      </c>
      <c r="F631" s="65">
        <v>13462</v>
      </c>
      <c r="G631" s="65">
        <v>40386</v>
      </c>
      <c r="H631" s="66">
        <v>0.78200000000000003</v>
      </c>
      <c r="I631" s="65">
        <v>5755</v>
      </c>
      <c r="J631" s="66">
        <v>0.93600000000000005</v>
      </c>
      <c r="K631" s="65">
        <v>319303828</v>
      </c>
      <c r="L631" s="65">
        <v>848</v>
      </c>
      <c r="M631" s="65">
        <v>376537</v>
      </c>
      <c r="N631" s="65">
        <v>115152</v>
      </c>
      <c r="O631" s="66">
        <v>0.38400000000000001</v>
      </c>
      <c r="P631" s="65">
        <v>985</v>
      </c>
      <c r="Q631" s="65">
        <v>1037</v>
      </c>
      <c r="R631" s="65">
        <v>1011</v>
      </c>
      <c r="S631" s="66">
        <v>1.141</v>
      </c>
      <c r="T631" s="66">
        <v>1.7609999999999999</v>
      </c>
      <c r="U631" s="66">
        <v>0.873</v>
      </c>
      <c r="V631" s="65">
        <v>316625523</v>
      </c>
      <c r="W631" s="65">
        <v>321982133</v>
      </c>
      <c r="X631" s="65">
        <v>92520295</v>
      </c>
      <c r="Y631" s="65">
        <v>97649397</v>
      </c>
      <c r="Z631" s="65">
        <v>1055</v>
      </c>
      <c r="AA631" s="65">
        <v>797</v>
      </c>
      <c r="AB631" s="67">
        <v>0.53449999999999998</v>
      </c>
      <c r="AC631" s="65">
        <v>5</v>
      </c>
      <c r="AD631" s="66">
        <v>0.1777</v>
      </c>
      <c r="AE631" s="66">
        <v>0.76100000000000001</v>
      </c>
      <c r="AF631" s="65">
        <v>797</v>
      </c>
      <c r="AG631" s="65">
        <v>797</v>
      </c>
      <c r="AH631" s="65">
        <v>902</v>
      </c>
      <c r="AI631" s="65">
        <v>356964</v>
      </c>
      <c r="AJ631" s="66">
        <v>0.9</v>
      </c>
      <c r="AK631" s="66">
        <v>0.85299999999999998</v>
      </c>
      <c r="AL631" s="66">
        <v>0.95</v>
      </c>
      <c r="AM631" s="66">
        <v>0.88200000000000001</v>
      </c>
      <c r="AN631" s="66">
        <v>0.92100000000000004</v>
      </c>
      <c r="AO631" s="66">
        <v>0.441</v>
      </c>
      <c r="AP631" s="66">
        <v>0.78200000000000003</v>
      </c>
      <c r="AQ631" s="66">
        <v>0.78200000000000003</v>
      </c>
    </row>
    <row r="632" spans="1:43" x14ac:dyDescent="0.2">
      <c r="A632" s="61" t="s">
        <v>1284</v>
      </c>
      <c r="B632" s="58" t="s">
        <v>1285</v>
      </c>
      <c r="C632" s="65">
        <v>1334027</v>
      </c>
      <c r="D632" s="65">
        <v>591311</v>
      </c>
      <c r="E632" s="66">
        <v>2.2810000000000001</v>
      </c>
      <c r="F632" s="65">
        <v>25151</v>
      </c>
      <c r="G632" s="65">
        <v>75453</v>
      </c>
      <c r="H632" s="66">
        <v>0.25</v>
      </c>
      <c r="I632" s="65">
        <v>33955</v>
      </c>
      <c r="J632" s="66">
        <v>0.65800000000000003</v>
      </c>
      <c r="K632" s="65">
        <v>4844243946</v>
      </c>
      <c r="L632" s="65">
        <v>2972</v>
      </c>
      <c r="M632" s="65">
        <v>1629960</v>
      </c>
      <c r="N632" s="65">
        <v>722625</v>
      </c>
      <c r="O632" s="66">
        <v>2.411</v>
      </c>
      <c r="P632" s="65">
        <v>3534</v>
      </c>
      <c r="Q632" s="65">
        <v>3558</v>
      </c>
      <c r="R632" s="65">
        <v>3546</v>
      </c>
      <c r="S632" s="66">
        <v>1.3140000000000001</v>
      </c>
      <c r="T632" s="66">
        <v>1.0620000000000001</v>
      </c>
      <c r="U632" s="66">
        <v>0.108</v>
      </c>
      <c r="V632" s="65">
        <v>4843301105</v>
      </c>
      <c r="W632" s="65">
        <v>4845186787</v>
      </c>
      <c r="X632" s="65">
        <v>1996861665</v>
      </c>
      <c r="Y632" s="65">
        <v>2147641766</v>
      </c>
      <c r="Z632" s="65">
        <v>3632</v>
      </c>
      <c r="AA632" s="65">
        <v>2922</v>
      </c>
      <c r="AB632" s="67">
        <v>6.4699999999999994E-2</v>
      </c>
      <c r="AC632" s="65">
        <v>43</v>
      </c>
      <c r="AD632" s="66">
        <v>1.9099999999999999E-2</v>
      </c>
      <c r="AE632" s="66">
        <v>6.2E-2</v>
      </c>
      <c r="AF632" s="65">
        <v>3411</v>
      </c>
      <c r="AG632" s="65">
        <v>3119</v>
      </c>
      <c r="AH632" s="65">
        <v>3214</v>
      </c>
      <c r="AI632" s="65">
        <v>1507525</v>
      </c>
      <c r="AJ632" s="66">
        <v>0.17699999999999999</v>
      </c>
      <c r="AK632" s="66">
        <v>0.253</v>
      </c>
      <c r="AL632" s="66">
        <v>0.35299999999999998</v>
      </c>
      <c r="AM632" s="66">
        <v>0.253</v>
      </c>
      <c r="AN632" s="66">
        <v>0.253</v>
      </c>
      <c r="AO632" s="66">
        <v>0.60799999999999998</v>
      </c>
      <c r="AP632" s="66">
        <v>7.6999999999999999E-2</v>
      </c>
      <c r="AQ632" s="66">
        <v>0.60799999999999998</v>
      </c>
    </row>
    <row r="633" spans="1:43" x14ac:dyDescent="0.2">
      <c r="A633" s="61" t="s">
        <v>1286</v>
      </c>
      <c r="B633" s="58" t="s">
        <v>1287</v>
      </c>
      <c r="C633" s="65">
        <v>1732948</v>
      </c>
      <c r="D633" s="65">
        <v>773164</v>
      </c>
      <c r="E633" s="66">
        <v>2.9740000000000002</v>
      </c>
      <c r="F633" s="65">
        <v>23450</v>
      </c>
      <c r="G633" s="65">
        <v>70350</v>
      </c>
      <c r="H633" s="66">
        <v>0.25</v>
      </c>
      <c r="I633" s="65">
        <v>32860</v>
      </c>
      <c r="J633" s="66">
        <v>0.55400000000000005</v>
      </c>
      <c r="K633" s="65">
        <v>8176970938</v>
      </c>
      <c r="L633" s="65">
        <v>3865</v>
      </c>
      <c r="M633" s="65">
        <v>2115645</v>
      </c>
      <c r="N633" s="65">
        <v>955003</v>
      </c>
      <c r="O633" s="66">
        <v>3.1859999999999999</v>
      </c>
      <c r="P633" s="65">
        <v>4487</v>
      </c>
      <c r="Q633" s="65">
        <v>4412</v>
      </c>
      <c r="R633" s="65">
        <v>4487</v>
      </c>
      <c r="S633" s="66">
        <v>1.3140000000000001</v>
      </c>
      <c r="T633" s="66">
        <v>1.343</v>
      </c>
      <c r="U633" s="66">
        <v>1E-3</v>
      </c>
      <c r="V633" s="65">
        <v>8080847508</v>
      </c>
      <c r="W633" s="65">
        <v>8273094368</v>
      </c>
      <c r="X633" s="65">
        <v>3118753084</v>
      </c>
      <c r="Y633" s="65">
        <v>3691087719</v>
      </c>
      <c r="Z633" s="65">
        <v>4774</v>
      </c>
      <c r="AA633" s="65">
        <v>3911</v>
      </c>
      <c r="AB633" s="67">
        <v>0.33350000000000002</v>
      </c>
      <c r="AC633" s="65">
        <v>660</v>
      </c>
      <c r="AD633" s="66">
        <v>6.4899999999999999E-2</v>
      </c>
      <c r="AE633" s="66">
        <v>0.34300000000000003</v>
      </c>
      <c r="AF633" s="65">
        <v>4533</v>
      </c>
      <c r="AG633" s="65">
        <v>4529</v>
      </c>
      <c r="AH633" s="65">
        <v>4168</v>
      </c>
      <c r="AI633" s="65">
        <v>1984907</v>
      </c>
      <c r="AJ633" s="66">
        <v>6.5000000000000002E-2</v>
      </c>
      <c r="AK633" s="66">
        <v>0</v>
      </c>
      <c r="AL633" s="66">
        <v>0.1</v>
      </c>
      <c r="AM633" s="66">
        <v>0.1</v>
      </c>
      <c r="AN633" s="66">
        <v>0.1</v>
      </c>
      <c r="AO633" s="66">
        <v>0.48099999999999998</v>
      </c>
      <c r="AP633" s="66">
        <v>0</v>
      </c>
      <c r="AQ633" s="66">
        <v>0.48099999999999998</v>
      </c>
    </row>
    <row r="634" spans="1:43" x14ac:dyDescent="0.2">
      <c r="A634" s="61" t="s">
        <v>1288</v>
      </c>
      <c r="B634" s="58" t="s">
        <v>1289</v>
      </c>
      <c r="C634" s="65">
        <v>1017542</v>
      </c>
      <c r="D634" s="65">
        <v>422176</v>
      </c>
      <c r="E634" s="66">
        <v>1.6759999999999999</v>
      </c>
      <c r="F634" s="65">
        <v>18652</v>
      </c>
      <c r="G634" s="65">
        <v>55956</v>
      </c>
      <c r="H634" s="66">
        <v>0.25</v>
      </c>
      <c r="I634" s="65">
        <v>25782</v>
      </c>
      <c r="J634" s="66">
        <v>0.749</v>
      </c>
      <c r="K634" s="65">
        <v>1937960507</v>
      </c>
      <c r="L634" s="65">
        <v>1575</v>
      </c>
      <c r="M634" s="65">
        <v>1230451</v>
      </c>
      <c r="N634" s="65">
        <v>511705</v>
      </c>
      <c r="O634" s="66">
        <v>1.7070000000000001</v>
      </c>
      <c r="P634" s="65">
        <v>1831</v>
      </c>
      <c r="Q634" s="65">
        <v>1821</v>
      </c>
      <c r="R634" s="65">
        <v>1831</v>
      </c>
      <c r="S634" s="66">
        <v>1.3140000000000001</v>
      </c>
      <c r="T634" s="66">
        <v>1.0620000000000001</v>
      </c>
      <c r="U634" s="66">
        <v>0.21199999999999999</v>
      </c>
      <c r="V634" s="65">
        <v>1933432653</v>
      </c>
      <c r="W634" s="65">
        <v>1942488361</v>
      </c>
      <c r="X634" s="65">
        <v>780403898</v>
      </c>
      <c r="Y634" s="65">
        <v>805935387</v>
      </c>
      <c r="Z634" s="65">
        <v>1909</v>
      </c>
      <c r="AA634" s="65">
        <v>1589</v>
      </c>
      <c r="AB634" s="67">
        <v>5.0299999999999997E-2</v>
      </c>
      <c r="AC634" s="65">
        <v>37</v>
      </c>
      <c r="AD634" s="66">
        <v>2.5999999999999999E-2</v>
      </c>
      <c r="AE634" s="66">
        <v>6.2E-2</v>
      </c>
      <c r="AF634" s="65">
        <v>1597</v>
      </c>
      <c r="AG634" s="65">
        <v>1664</v>
      </c>
      <c r="AH634" s="65">
        <v>1695</v>
      </c>
      <c r="AI634" s="65">
        <v>1146010</v>
      </c>
      <c r="AJ634" s="66">
        <v>0.377</v>
      </c>
      <c r="AK634" s="66">
        <v>0.316</v>
      </c>
      <c r="AL634" s="66">
        <v>0.41599999999999998</v>
      </c>
      <c r="AM634" s="66">
        <v>0.39800000000000002</v>
      </c>
      <c r="AN634" s="66">
        <v>0.39800000000000002</v>
      </c>
      <c r="AO634" s="66">
        <v>0.61799999999999999</v>
      </c>
      <c r="AP634" s="66">
        <v>0.29799999999999999</v>
      </c>
      <c r="AQ634" s="66">
        <v>0.61799999999999999</v>
      </c>
    </row>
    <row r="635" spans="1:43" x14ac:dyDescent="0.2">
      <c r="A635" s="61" t="s">
        <v>1290</v>
      </c>
      <c r="B635" s="58" t="s">
        <v>1291</v>
      </c>
      <c r="C635" s="65">
        <v>1401327</v>
      </c>
      <c r="D635" s="65">
        <v>260995</v>
      </c>
      <c r="E635" s="66">
        <v>1.613</v>
      </c>
      <c r="F635" s="65">
        <v>22515</v>
      </c>
      <c r="G635" s="65">
        <v>67545</v>
      </c>
      <c r="H635" s="66">
        <v>0.25</v>
      </c>
      <c r="I635" s="65">
        <v>19626</v>
      </c>
      <c r="J635" s="66">
        <v>0.75900000000000001</v>
      </c>
      <c r="K635" s="65">
        <v>3904254584</v>
      </c>
      <c r="L635" s="65">
        <v>2297</v>
      </c>
      <c r="M635" s="65">
        <v>1699719</v>
      </c>
      <c r="N635" s="65">
        <v>326329</v>
      </c>
      <c r="O635" s="66">
        <v>1.0880000000000001</v>
      </c>
      <c r="P635" s="65">
        <v>2704</v>
      </c>
      <c r="Q635" s="65">
        <v>2699</v>
      </c>
      <c r="R635" s="65">
        <v>2704</v>
      </c>
      <c r="S635" s="66">
        <v>1.3140000000000001</v>
      </c>
      <c r="T635" s="66">
        <v>1.248</v>
      </c>
      <c r="U635" s="66">
        <v>0.22900000000000001</v>
      </c>
      <c r="V635" s="65">
        <v>3783897379</v>
      </c>
      <c r="W635" s="65">
        <v>4024611789</v>
      </c>
      <c r="X635" s="65">
        <v>712513899</v>
      </c>
      <c r="Y635" s="65">
        <v>749578363</v>
      </c>
      <c r="Z635" s="65">
        <v>2872</v>
      </c>
      <c r="AA635" s="65">
        <v>2278</v>
      </c>
      <c r="AB635" s="67">
        <v>0.29170000000000001</v>
      </c>
      <c r="AC635" s="65">
        <v>71</v>
      </c>
      <c r="AD635" s="66">
        <v>6.5299999999999997E-2</v>
      </c>
      <c r="AE635" s="66">
        <v>0.248</v>
      </c>
      <c r="AF635" s="65">
        <v>2406</v>
      </c>
      <c r="AG635" s="65">
        <v>2359</v>
      </c>
      <c r="AH635" s="65">
        <v>2488</v>
      </c>
      <c r="AI635" s="65">
        <v>1617609</v>
      </c>
      <c r="AJ635" s="66">
        <v>0.215</v>
      </c>
      <c r="AK635" s="66">
        <v>8.5000000000000006E-2</v>
      </c>
      <c r="AL635" s="66">
        <v>0.185</v>
      </c>
      <c r="AM635" s="66">
        <v>0.11</v>
      </c>
      <c r="AN635" s="66">
        <v>0.11</v>
      </c>
      <c r="AO635" s="66">
        <v>0.54900000000000004</v>
      </c>
      <c r="AP635" s="66">
        <v>0.01</v>
      </c>
      <c r="AQ635" s="66">
        <v>0.54900000000000004</v>
      </c>
    </row>
    <row r="636" spans="1:43" x14ac:dyDescent="0.2">
      <c r="A636" s="61" t="s">
        <v>1292</v>
      </c>
      <c r="B636" s="58" t="s">
        <v>1293</v>
      </c>
      <c r="C636" s="65">
        <v>1125638</v>
      </c>
      <c r="D636" s="65">
        <v>306106</v>
      </c>
      <c r="E636" s="66">
        <v>1.5049999999999999</v>
      </c>
      <c r="F636" s="65">
        <v>18498</v>
      </c>
      <c r="G636" s="65">
        <v>55494</v>
      </c>
      <c r="H636" s="66">
        <v>0.25</v>
      </c>
      <c r="I636" s="65">
        <v>24100</v>
      </c>
      <c r="J636" s="66">
        <v>0.77500000000000002</v>
      </c>
      <c r="K636" s="65">
        <v>4236614023</v>
      </c>
      <c r="L636" s="65">
        <v>3166</v>
      </c>
      <c r="M636" s="65">
        <v>1338159</v>
      </c>
      <c r="N636" s="65">
        <v>372722</v>
      </c>
      <c r="O636" s="66">
        <v>1.2430000000000001</v>
      </c>
      <c r="P636" s="65">
        <v>3856</v>
      </c>
      <c r="Q636" s="65">
        <v>3855</v>
      </c>
      <c r="R636" s="65">
        <v>3856</v>
      </c>
      <c r="S636" s="66">
        <v>1.3140000000000001</v>
      </c>
      <c r="T636" s="66">
        <v>1.0469999999999999</v>
      </c>
      <c r="U636" s="66">
        <v>0.245</v>
      </c>
      <c r="V636" s="65">
        <v>4133891721</v>
      </c>
      <c r="W636" s="65">
        <v>4339336325</v>
      </c>
      <c r="X636" s="65">
        <v>1153887697</v>
      </c>
      <c r="Y636" s="65">
        <v>1180038932</v>
      </c>
      <c r="Z636" s="65">
        <v>3855</v>
      </c>
      <c r="AA636" s="65">
        <v>3242</v>
      </c>
      <c r="AB636" s="67">
        <v>7.4999999999999997E-3</v>
      </c>
      <c r="AC636" s="65">
        <v>167</v>
      </c>
      <c r="AD636" s="66">
        <v>2.5700000000000001E-2</v>
      </c>
      <c r="AE636" s="66">
        <v>4.7E-2</v>
      </c>
      <c r="AF636" s="65">
        <v>3427</v>
      </c>
      <c r="AG636" s="65">
        <v>3356</v>
      </c>
      <c r="AH636" s="65">
        <v>3401</v>
      </c>
      <c r="AI636" s="65">
        <v>1275900</v>
      </c>
      <c r="AJ636" s="66">
        <v>0.30499999999999999</v>
      </c>
      <c r="AK636" s="66">
        <v>0.219</v>
      </c>
      <c r="AL636" s="66">
        <v>0.31900000000000001</v>
      </c>
      <c r="AM636" s="66">
        <v>0.31900000000000001</v>
      </c>
      <c r="AN636" s="66">
        <v>0.31900000000000001</v>
      </c>
      <c r="AO636" s="66">
        <v>0.54600000000000004</v>
      </c>
      <c r="AP636" s="66">
        <v>0.219</v>
      </c>
      <c r="AQ636" s="66">
        <v>0.54600000000000004</v>
      </c>
    </row>
    <row r="637" spans="1:43" x14ac:dyDescent="0.2">
      <c r="A637" s="61" t="s">
        <v>1294</v>
      </c>
      <c r="B637" s="58" t="s">
        <v>1295</v>
      </c>
      <c r="C637" s="65">
        <v>1132835</v>
      </c>
      <c r="D637" s="65">
        <v>487933</v>
      </c>
      <c r="E637" s="66">
        <v>1.9059999999999999</v>
      </c>
      <c r="F637" s="65">
        <v>18945</v>
      </c>
      <c r="G637" s="65">
        <v>56835</v>
      </c>
      <c r="H637" s="66">
        <v>0.25</v>
      </c>
      <c r="I637" s="65">
        <v>25152</v>
      </c>
      <c r="J637" s="66">
        <v>0.71499999999999997</v>
      </c>
      <c r="K637" s="65">
        <v>1549871809</v>
      </c>
      <c r="L637" s="65">
        <v>1135</v>
      </c>
      <c r="M637" s="65">
        <v>1365525</v>
      </c>
      <c r="N637" s="65">
        <v>593687</v>
      </c>
      <c r="O637" s="66">
        <v>1.98</v>
      </c>
      <c r="P637" s="65">
        <v>1402</v>
      </c>
      <c r="Q637" s="65">
        <v>1382</v>
      </c>
      <c r="R637" s="65">
        <v>1402</v>
      </c>
      <c r="S637" s="66">
        <v>1.3140000000000001</v>
      </c>
      <c r="T637" s="66">
        <v>1.159</v>
      </c>
      <c r="U637" s="66">
        <v>0.186</v>
      </c>
      <c r="V637" s="65">
        <v>1535298279</v>
      </c>
      <c r="W637" s="65">
        <v>1564445339</v>
      </c>
      <c r="X637" s="65">
        <v>551733843</v>
      </c>
      <c r="Y637" s="65">
        <v>673835513</v>
      </c>
      <c r="Z637" s="65">
        <v>1381</v>
      </c>
      <c r="AA637" s="65">
        <v>1188</v>
      </c>
      <c r="AB637" s="67">
        <v>0.14430000000000001</v>
      </c>
      <c r="AC637" s="65">
        <v>57</v>
      </c>
      <c r="AD637" s="66">
        <v>6.3399999999999998E-2</v>
      </c>
      <c r="AE637" s="66">
        <v>0.159</v>
      </c>
      <c r="AF637" s="65">
        <v>1192</v>
      </c>
      <c r="AG637" s="65">
        <v>1299</v>
      </c>
      <c r="AH637" s="65">
        <v>1206</v>
      </c>
      <c r="AI637" s="65">
        <v>1297218</v>
      </c>
      <c r="AJ637" s="66">
        <v>0.29399999999999998</v>
      </c>
      <c r="AK637" s="66">
        <v>0.20599999999999999</v>
      </c>
      <c r="AL637" s="66">
        <v>0.30599999999999999</v>
      </c>
      <c r="AM637" s="66">
        <v>0.30599999999999999</v>
      </c>
      <c r="AN637" s="66">
        <v>0.30599999999999999</v>
      </c>
      <c r="AO637" s="66">
        <v>0.56799999999999995</v>
      </c>
      <c r="AP637" s="66">
        <v>0.20599999999999999</v>
      </c>
      <c r="AQ637" s="66">
        <v>0.56799999999999995</v>
      </c>
    </row>
    <row r="638" spans="1:43" x14ac:dyDescent="0.2">
      <c r="A638" s="61" t="s">
        <v>1296</v>
      </c>
      <c r="B638" s="58" t="s">
        <v>1297</v>
      </c>
      <c r="C638" s="65">
        <v>1680816</v>
      </c>
      <c r="D638" s="65">
        <v>1271526</v>
      </c>
      <c r="E638" s="66">
        <v>4.0170000000000003</v>
      </c>
      <c r="F638" s="65">
        <v>21540</v>
      </c>
      <c r="G638" s="65">
        <v>64620</v>
      </c>
      <c r="H638" s="66">
        <v>0.25</v>
      </c>
      <c r="I638" s="65">
        <v>27402</v>
      </c>
      <c r="J638" s="66">
        <v>0.5</v>
      </c>
      <c r="K638" s="65">
        <v>3090226451</v>
      </c>
      <c r="L638" s="65">
        <v>1597</v>
      </c>
      <c r="M638" s="65">
        <v>1935019</v>
      </c>
      <c r="N638" s="65">
        <v>1477741</v>
      </c>
      <c r="O638" s="66">
        <v>4.93</v>
      </c>
      <c r="P638" s="65">
        <v>1800</v>
      </c>
      <c r="Q638" s="65">
        <v>1776</v>
      </c>
      <c r="R638" s="65">
        <v>1800</v>
      </c>
      <c r="S638" s="66">
        <v>1.3140000000000001</v>
      </c>
      <c r="T638" s="66">
        <v>1.016</v>
      </c>
      <c r="U638" s="66">
        <v>0</v>
      </c>
      <c r="V638" s="65">
        <v>3060857200</v>
      </c>
      <c r="W638" s="65">
        <v>3119595703</v>
      </c>
      <c r="X638" s="65">
        <v>1869609003</v>
      </c>
      <c r="Y638" s="65">
        <v>2359953762</v>
      </c>
      <c r="Z638" s="65">
        <v>1856</v>
      </c>
      <c r="AA638" s="65">
        <v>1636</v>
      </c>
      <c r="AB638" s="67">
        <v>8.6E-3</v>
      </c>
      <c r="AC638" s="65">
        <v>10</v>
      </c>
      <c r="AD638" s="66">
        <v>1.1599999999999999E-2</v>
      </c>
      <c r="AE638" s="66">
        <v>1.6E-2</v>
      </c>
      <c r="AF638" s="65">
        <v>2026</v>
      </c>
      <c r="AG638" s="65">
        <v>1856</v>
      </c>
      <c r="AH638" s="65">
        <v>1732</v>
      </c>
      <c r="AI638" s="65">
        <v>1801152</v>
      </c>
      <c r="AJ638" s="66">
        <v>6.5000000000000002E-2</v>
      </c>
      <c r="AK638" s="66">
        <v>0.20100000000000001</v>
      </c>
      <c r="AL638" s="66">
        <v>0.30099999999999999</v>
      </c>
      <c r="AM638" s="66">
        <v>0.20100000000000001</v>
      </c>
      <c r="AN638" s="66">
        <v>0.20100000000000001</v>
      </c>
      <c r="AO638" s="66">
        <v>0.42899999999999999</v>
      </c>
      <c r="AP638" s="66">
        <v>0</v>
      </c>
      <c r="AQ638" s="66">
        <v>0.42899999999999999</v>
      </c>
    </row>
    <row r="639" spans="1:43" x14ac:dyDescent="0.2">
      <c r="A639" s="61" t="s">
        <v>1298</v>
      </c>
      <c r="B639" s="58" t="s">
        <v>1299</v>
      </c>
      <c r="C639" s="65">
        <v>808169</v>
      </c>
      <c r="D639" s="65">
        <v>349168</v>
      </c>
      <c r="E639" s="66">
        <v>1.3620000000000001</v>
      </c>
      <c r="F639" s="65">
        <v>18498</v>
      </c>
      <c r="G639" s="65">
        <v>55494</v>
      </c>
      <c r="H639" s="66">
        <v>0.30599999999999999</v>
      </c>
      <c r="I639" s="65">
        <v>22473</v>
      </c>
      <c r="J639" s="66">
        <v>0.79600000000000004</v>
      </c>
      <c r="K639" s="65">
        <v>2626819542</v>
      </c>
      <c r="L639" s="65">
        <v>2721</v>
      </c>
      <c r="M639" s="65">
        <v>965387</v>
      </c>
      <c r="N639" s="65">
        <v>421543</v>
      </c>
      <c r="O639" s="66">
        <v>1.4059999999999999</v>
      </c>
      <c r="P639" s="65">
        <v>3200</v>
      </c>
      <c r="Q639" s="65">
        <v>3148</v>
      </c>
      <c r="R639" s="65">
        <v>3200</v>
      </c>
      <c r="S639" s="66">
        <v>1.3140000000000001</v>
      </c>
      <c r="T639" s="66">
        <v>1.514</v>
      </c>
      <c r="U639" s="66">
        <v>0.27500000000000002</v>
      </c>
      <c r="V639" s="65">
        <v>2598803846</v>
      </c>
      <c r="W639" s="65">
        <v>2654835239</v>
      </c>
      <c r="X639" s="65">
        <v>1010016838</v>
      </c>
      <c r="Y639" s="65">
        <v>1147019127</v>
      </c>
      <c r="Z639" s="65">
        <v>3285</v>
      </c>
      <c r="AA639" s="65">
        <v>2694</v>
      </c>
      <c r="AB639" s="67">
        <v>0.57330000000000003</v>
      </c>
      <c r="AC639" s="65">
        <v>462</v>
      </c>
      <c r="AD639" s="66">
        <v>8.5699999999999998E-2</v>
      </c>
      <c r="AE639" s="66">
        <v>0.51400000000000001</v>
      </c>
      <c r="AF639" s="65">
        <v>3683</v>
      </c>
      <c r="AG639" s="65">
        <v>2916</v>
      </c>
      <c r="AH639" s="65">
        <v>2791</v>
      </c>
      <c r="AI639" s="65">
        <v>951212</v>
      </c>
      <c r="AJ639" s="66">
        <v>0.48499999999999999</v>
      </c>
      <c r="AK639" s="66">
        <v>0.442</v>
      </c>
      <c r="AL639" s="66">
        <v>0.54200000000000004</v>
      </c>
      <c r="AM639" s="66">
        <v>0.51800000000000002</v>
      </c>
      <c r="AN639" s="66">
        <v>0.51800000000000002</v>
      </c>
      <c r="AO639" s="66">
        <v>0.64500000000000002</v>
      </c>
      <c r="AP639" s="66">
        <v>0.41799999999999998</v>
      </c>
      <c r="AQ639" s="66">
        <v>0.64500000000000002</v>
      </c>
    </row>
    <row r="640" spans="1:43" x14ac:dyDescent="0.2">
      <c r="A640" s="61" t="s">
        <v>1300</v>
      </c>
      <c r="B640" s="58" t="s">
        <v>1301</v>
      </c>
      <c r="C640" s="65">
        <v>1322782</v>
      </c>
      <c r="D640" s="65">
        <v>530942</v>
      </c>
      <c r="E640" s="66">
        <v>2.1419999999999999</v>
      </c>
      <c r="F640" s="65">
        <v>23953</v>
      </c>
      <c r="G640" s="65">
        <v>71859</v>
      </c>
      <c r="H640" s="66">
        <v>0.25</v>
      </c>
      <c r="I640" s="65">
        <v>32197</v>
      </c>
      <c r="J640" s="66">
        <v>0.67900000000000005</v>
      </c>
      <c r="K640" s="65">
        <v>2776261226</v>
      </c>
      <c r="L640" s="65">
        <v>1761</v>
      </c>
      <c r="M640" s="65">
        <v>1576525</v>
      </c>
      <c r="N640" s="65">
        <v>641291</v>
      </c>
      <c r="O640" s="66">
        <v>2.1389999999999998</v>
      </c>
      <c r="P640" s="65">
        <v>2031</v>
      </c>
      <c r="Q640" s="65">
        <v>2062</v>
      </c>
      <c r="R640" s="65">
        <v>2047</v>
      </c>
      <c r="S640" s="66">
        <v>1.3140000000000001</v>
      </c>
      <c r="T640" s="66">
        <v>1.0960000000000001</v>
      </c>
      <c r="U640" s="66">
        <v>0.13600000000000001</v>
      </c>
      <c r="V640" s="65">
        <v>2738963289</v>
      </c>
      <c r="W640" s="65">
        <v>2813559164</v>
      </c>
      <c r="X640" s="65">
        <v>1037375071</v>
      </c>
      <c r="Y640" s="65">
        <v>1129314523</v>
      </c>
      <c r="Z640" s="65">
        <v>2127</v>
      </c>
      <c r="AA640" s="65">
        <v>1797</v>
      </c>
      <c r="AB640" s="67">
        <v>7.3200000000000001E-2</v>
      </c>
      <c r="AC640" s="65">
        <v>42</v>
      </c>
      <c r="AD640" s="66">
        <v>5.67E-2</v>
      </c>
      <c r="AE640" s="66">
        <v>9.6000000000000002E-2</v>
      </c>
      <c r="AF640" s="65">
        <v>1877</v>
      </c>
      <c r="AG640" s="65">
        <v>1908</v>
      </c>
      <c r="AH640" s="65">
        <v>1882</v>
      </c>
      <c r="AI640" s="65">
        <v>1494983</v>
      </c>
      <c r="AJ640" s="66">
        <v>0.184</v>
      </c>
      <c r="AK640" s="66">
        <v>0.19400000000000001</v>
      </c>
      <c r="AL640" s="66">
        <v>0.29399999999999998</v>
      </c>
      <c r="AM640" s="66">
        <v>0.185</v>
      </c>
      <c r="AN640" s="66">
        <v>0.185</v>
      </c>
      <c r="AO640" s="66">
        <v>0.60399999999999998</v>
      </c>
      <c r="AP640" s="66">
        <v>8.5000000000000006E-2</v>
      </c>
      <c r="AQ640" s="66">
        <v>0.60399999999999998</v>
      </c>
    </row>
    <row r="641" spans="1:43" x14ac:dyDescent="0.2">
      <c r="A641" s="61" t="s">
        <v>1302</v>
      </c>
      <c r="B641" s="58" t="s">
        <v>1303</v>
      </c>
      <c r="C641" s="65">
        <v>897150</v>
      </c>
      <c r="D641" s="65">
        <v>398062</v>
      </c>
      <c r="E641" s="66">
        <v>1.534</v>
      </c>
      <c r="F641" s="65">
        <v>21291</v>
      </c>
      <c r="G641" s="65">
        <v>63873</v>
      </c>
      <c r="H641" s="66">
        <v>0.25</v>
      </c>
      <c r="I641" s="65">
        <v>25810</v>
      </c>
      <c r="J641" s="66">
        <v>0.77</v>
      </c>
      <c r="K641" s="65">
        <v>1652799057</v>
      </c>
      <c r="L641" s="65">
        <v>1500</v>
      </c>
      <c r="M641" s="65">
        <v>1101866</v>
      </c>
      <c r="N641" s="65">
        <v>500497</v>
      </c>
      <c r="O641" s="66">
        <v>1.669</v>
      </c>
      <c r="P641" s="65">
        <v>1793</v>
      </c>
      <c r="Q641" s="65">
        <v>1717</v>
      </c>
      <c r="R641" s="65">
        <v>1793</v>
      </c>
      <c r="S641" s="66">
        <v>1.3140000000000001</v>
      </c>
      <c r="T641" s="66">
        <v>1.18</v>
      </c>
      <c r="U641" s="66">
        <v>0.248</v>
      </c>
      <c r="V641" s="65">
        <v>1613571870</v>
      </c>
      <c r="W641" s="65">
        <v>1692026245</v>
      </c>
      <c r="X641" s="65">
        <v>647089844</v>
      </c>
      <c r="Y641" s="65">
        <v>750746050</v>
      </c>
      <c r="Z641" s="65">
        <v>1886</v>
      </c>
      <c r="AA641" s="65">
        <v>1520</v>
      </c>
      <c r="AB641" s="67">
        <v>0.15090000000000001</v>
      </c>
      <c r="AC641" s="65">
        <v>42</v>
      </c>
      <c r="AD641" s="66">
        <v>0.104</v>
      </c>
      <c r="AE641" s="66">
        <v>0.18</v>
      </c>
      <c r="AF641" s="65">
        <v>2198</v>
      </c>
      <c r="AG641" s="65">
        <v>1626</v>
      </c>
      <c r="AH641" s="65">
        <v>1598</v>
      </c>
      <c r="AI641" s="65">
        <v>1058839</v>
      </c>
      <c r="AJ641" s="66">
        <v>0.42499999999999999</v>
      </c>
      <c r="AK641" s="66">
        <v>0.39</v>
      </c>
      <c r="AL641" s="66">
        <v>0.49</v>
      </c>
      <c r="AM641" s="66">
        <v>0.45200000000000001</v>
      </c>
      <c r="AN641" s="66">
        <v>0.45200000000000001</v>
      </c>
      <c r="AO641" s="66">
        <v>0.65300000000000002</v>
      </c>
      <c r="AP641" s="66">
        <v>0.35199999999999998</v>
      </c>
      <c r="AQ641" s="66">
        <v>0.65300000000000002</v>
      </c>
    </row>
    <row r="642" spans="1:43" x14ac:dyDescent="0.2">
      <c r="A642" s="61" t="s">
        <v>1304</v>
      </c>
      <c r="B642" s="58" t="s">
        <v>1305</v>
      </c>
      <c r="C642" s="65">
        <v>947225</v>
      </c>
      <c r="D642" s="65">
        <v>357347</v>
      </c>
      <c r="E642" s="66">
        <v>1.484</v>
      </c>
      <c r="F642" s="65">
        <v>21315</v>
      </c>
      <c r="G642" s="65">
        <v>63945</v>
      </c>
      <c r="H642" s="66">
        <v>0.25</v>
      </c>
      <c r="I642" s="65">
        <v>26142</v>
      </c>
      <c r="J642" s="66">
        <v>0.77800000000000002</v>
      </c>
      <c r="K642" s="65">
        <v>1896680200</v>
      </c>
      <c r="L642" s="65">
        <v>1630</v>
      </c>
      <c r="M642" s="65">
        <v>1163607</v>
      </c>
      <c r="N642" s="65">
        <v>448767</v>
      </c>
      <c r="O642" s="66">
        <v>1.4970000000000001</v>
      </c>
      <c r="P642" s="65">
        <v>1909</v>
      </c>
      <c r="Q642" s="65">
        <v>1930</v>
      </c>
      <c r="R642" s="65">
        <v>1920</v>
      </c>
      <c r="S642" s="66">
        <v>1.3140000000000001</v>
      </c>
      <c r="T642" s="66">
        <v>1.046</v>
      </c>
      <c r="U642" s="66">
        <v>0.247</v>
      </c>
      <c r="V642" s="65">
        <v>1854390638</v>
      </c>
      <c r="W642" s="65">
        <v>1938969763</v>
      </c>
      <c r="X642" s="65">
        <v>726202127</v>
      </c>
      <c r="Y642" s="65">
        <v>731490668</v>
      </c>
      <c r="Z642" s="65">
        <v>2047</v>
      </c>
      <c r="AA642" s="65">
        <v>1658</v>
      </c>
      <c r="AB642" s="67">
        <v>2.5000000000000001E-2</v>
      </c>
      <c r="AC642" s="65">
        <v>30</v>
      </c>
      <c r="AD642" s="66">
        <v>3.15E-2</v>
      </c>
      <c r="AE642" s="66">
        <v>4.5999999999999999E-2</v>
      </c>
      <c r="AF642" s="65">
        <v>1693</v>
      </c>
      <c r="AG642" s="65">
        <v>1702</v>
      </c>
      <c r="AH642" s="65">
        <v>1752</v>
      </c>
      <c r="AI642" s="65">
        <v>1106717</v>
      </c>
      <c r="AJ642" s="66">
        <v>0.39900000000000002</v>
      </c>
      <c r="AK642" s="66">
        <v>0.42399999999999999</v>
      </c>
      <c r="AL642" s="66">
        <v>0.52400000000000002</v>
      </c>
      <c r="AM642" s="66">
        <v>0.42399999999999999</v>
      </c>
      <c r="AN642" s="66">
        <v>0.42399999999999999</v>
      </c>
      <c r="AO642" s="66">
        <v>0.64</v>
      </c>
      <c r="AP642" s="66">
        <v>0.32300000000000001</v>
      </c>
      <c r="AQ642" s="66">
        <v>0.64</v>
      </c>
    </row>
    <row r="643" spans="1:43" x14ac:dyDescent="0.2">
      <c r="A643" s="61" t="s">
        <v>1306</v>
      </c>
      <c r="B643" s="58" t="s">
        <v>1307</v>
      </c>
      <c r="C643" s="65">
        <v>951289</v>
      </c>
      <c r="D643" s="65">
        <v>309483</v>
      </c>
      <c r="E643" s="66">
        <v>1.383</v>
      </c>
      <c r="F643" s="65">
        <v>21250</v>
      </c>
      <c r="G643" s="65">
        <v>63750</v>
      </c>
      <c r="H643" s="66">
        <v>0.29499999999999998</v>
      </c>
      <c r="I643" s="65">
        <v>25148</v>
      </c>
      <c r="J643" s="66">
        <v>0.79300000000000004</v>
      </c>
      <c r="K643" s="65">
        <v>2404451986</v>
      </c>
      <c r="L643" s="65">
        <v>2161</v>
      </c>
      <c r="M643" s="65">
        <v>1112657</v>
      </c>
      <c r="N643" s="65">
        <v>371351</v>
      </c>
      <c r="O643" s="66">
        <v>1.2390000000000001</v>
      </c>
      <c r="P643" s="65">
        <v>2605</v>
      </c>
      <c r="Q643" s="65">
        <v>2571</v>
      </c>
      <c r="R643" s="65">
        <v>2605</v>
      </c>
      <c r="S643" s="66">
        <v>1.3140000000000001</v>
      </c>
      <c r="T643" s="66">
        <v>1.07</v>
      </c>
      <c r="U643" s="66">
        <v>0.27</v>
      </c>
      <c r="V643" s="65">
        <v>2342209969</v>
      </c>
      <c r="W643" s="65">
        <v>2466694003</v>
      </c>
      <c r="X643" s="65">
        <v>739441752</v>
      </c>
      <c r="Y643" s="65">
        <v>802489567</v>
      </c>
      <c r="Z643" s="65">
        <v>2593</v>
      </c>
      <c r="AA643" s="65">
        <v>2332</v>
      </c>
      <c r="AB643" s="67">
        <v>6.08E-2</v>
      </c>
      <c r="AC643" s="65">
        <v>50</v>
      </c>
      <c r="AD643" s="66">
        <v>3.0700000000000002E-2</v>
      </c>
      <c r="AE643" s="66">
        <v>7.0000000000000007E-2</v>
      </c>
      <c r="AF643" s="65">
        <v>2343</v>
      </c>
      <c r="AG643" s="65">
        <v>2341</v>
      </c>
      <c r="AH643" s="65">
        <v>2315</v>
      </c>
      <c r="AI643" s="65">
        <v>1065526</v>
      </c>
      <c r="AJ643" s="66">
        <v>0.42199999999999999</v>
      </c>
      <c r="AK643" s="66">
        <v>0.34799999999999998</v>
      </c>
      <c r="AL643" s="66">
        <v>0.44800000000000001</v>
      </c>
      <c r="AM643" s="66">
        <v>0.44800000000000001</v>
      </c>
      <c r="AN643" s="66">
        <v>0.44800000000000001</v>
      </c>
      <c r="AO643" s="66">
        <v>0.65600000000000003</v>
      </c>
      <c r="AP643" s="66">
        <v>0.34799999999999998</v>
      </c>
      <c r="AQ643" s="66">
        <v>0.65600000000000003</v>
      </c>
    </row>
    <row r="644" spans="1:43" x14ac:dyDescent="0.2">
      <c r="A644" s="61" t="s">
        <v>1308</v>
      </c>
      <c r="B644" s="58" t="s">
        <v>1309</v>
      </c>
      <c r="C644" s="65">
        <v>1123963</v>
      </c>
      <c r="D644" s="65">
        <v>502606</v>
      </c>
      <c r="E644" s="66">
        <v>1.931</v>
      </c>
      <c r="F644" s="65">
        <v>21853</v>
      </c>
      <c r="G644" s="65">
        <v>65559</v>
      </c>
      <c r="H644" s="66">
        <v>0.25</v>
      </c>
      <c r="I644" s="65">
        <v>26850</v>
      </c>
      <c r="J644" s="66">
        <v>0.71099999999999997</v>
      </c>
      <c r="K644" s="65">
        <v>2582798604</v>
      </c>
      <c r="L644" s="65">
        <v>1962</v>
      </c>
      <c r="M644" s="65">
        <v>1316411</v>
      </c>
      <c r="N644" s="65">
        <v>596365</v>
      </c>
      <c r="O644" s="66">
        <v>1.9890000000000001</v>
      </c>
      <c r="P644" s="65">
        <v>2300</v>
      </c>
      <c r="Q644" s="65">
        <v>2298</v>
      </c>
      <c r="R644" s="65">
        <v>2300</v>
      </c>
      <c r="S644" s="66">
        <v>1.3140000000000001</v>
      </c>
      <c r="T644" s="66">
        <v>1.0169999999999999</v>
      </c>
      <c r="U644" s="66">
        <v>0.17100000000000001</v>
      </c>
      <c r="V644" s="65">
        <v>2549009454</v>
      </c>
      <c r="W644" s="65">
        <v>2616587755</v>
      </c>
      <c r="X644" s="65">
        <v>1088685780</v>
      </c>
      <c r="Y644" s="65">
        <v>1170068514</v>
      </c>
      <c r="Z644" s="65">
        <v>2328</v>
      </c>
      <c r="AA644" s="65">
        <v>2053</v>
      </c>
      <c r="AB644" s="67">
        <v>8.9999999999999998E-4</v>
      </c>
      <c r="AC644" s="65">
        <v>40</v>
      </c>
      <c r="AD644" s="66">
        <v>1.0200000000000001E-2</v>
      </c>
      <c r="AE644" s="66">
        <v>1.7000000000000001E-2</v>
      </c>
      <c r="AF644" s="65">
        <v>2056</v>
      </c>
      <c r="AG644" s="65">
        <v>2046</v>
      </c>
      <c r="AH644" s="65">
        <v>2119</v>
      </c>
      <c r="AI644" s="65">
        <v>1234821</v>
      </c>
      <c r="AJ644" s="66">
        <v>0.32800000000000001</v>
      </c>
      <c r="AK644" s="66">
        <v>0.29499999999999998</v>
      </c>
      <c r="AL644" s="66">
        <v>0.39500000000000002</v>
      </c>
      <c r="AM644" s="66">
        <v>0.34399999999999997</v>
      </c>
      <c r="AN644" s="66">
        <v>0.34399999999999997</v>
      </c>
      <c r="AO644" s="66">
        <v>0.61399999999999999</v>
      </c>
      <c r="AP644" s="66">
        <v>0.24399999999999999</v>
      </c>
      <c r="AQ644" s="66">
        <v>0.61399999999999999</v>
      </c>
    </row>
    <row r="645" spans="1:43" x14ac:dyDescent="0.2">
      <c r="A645" s="61" t="s">
        <v>1310</v>
      </c>
      <c r="B645" s="58" t="s">
        <v>1311</v>
      </c>
      <c r="C645" s="65">
        <v>1700151</v>
      </c>
      <c r="D645" s="65">
        <v>506182</v>
      </c>
      <c r="E645" s="66">
        <v>2.37</v>
      </c>
      <c r="F645" s="65">
        <v>24424</v>
      </c>
      <c r="G645" s="65">
        <v>73272</v>
      </c>
      <c r="H645" s="66">
        <v>0.25</v>
      </c>
      <c r="I645" s="65">
        <v>38660</v>
      </c>
      <c r="J645" s="66">
        <v>0.64500000000000002</v>
      </c>
      <c r="K645" s="65">
        <v>3658080227</v>
      </c>
      <c r="L645" s="65">
        <v>1646</v>
      </c>
      <c r="M645" s="65">
        <v>2222405</v>
      </c>
      <c r="N645" s="65">
        <v>666709</v>
      </c>
      <c r="O645" s="66">
        <v>2.2240000000000002</v>
      </c>
      <c r="P645" s="65">
        <v>1998</v>
      </c>
      <c r="Q645" s="65">
        <v>2121</v>
      </c>
      <c r="R645" s="65">
        <v>2060</v>
      </c>
      <c r="S645" s="66">
        <v>1.3140000000000001</v>
      </c>
      <c r="T645" s="66">
        <v>1.448</v>
      </c>
      <c r="U645" s="66">
        <v>0.09</v>
      </c>
      <c r="V645" s="65">
        <v>3630231908</v>
      </c>
      <c r="W645" s="65">
        <v>3685928546</v>
      </c>
      <c r="X645" s="65">
        <v>1052757730</v>
      </c>
      <c r="Y645" s="65">
        <v>1097403261</v>
      </c>
      <c r="Z645" s="65">
        <v>2168</v>
      </c>
      <c r="AA645" s="65">
        <v>1602</v>
      </c>
      <c r="AB645" s="67">
        <v>0.5605</v>
      </c>
      <c r="AC645" s="65">
        <v>145</v>
      </c>
      <c r="AD645" s="66">
        <v>5.8500000000000003E-2</v>
      </c>
      <c r="AE645" s="66">
        <v>0.44800000000000001</v>
      </c>
      <c r="AF645" s="65">
        <v>2713</v>
      </c>
      <c r="AG645" s="65">
        <v>2099</v>
      </c>
      <c r="AH645" s="65">
        <v>1722</v>
      </c>
      <c r="AI645" s="65">
        <v>2140492</v>
      </c>
      <c r="AJ645" s="66">
        <v>6.5000000000000002E-2</v>
      </c>
      <c r="AK645" s="66">
        <v>4.8000000000000001E-2</v>
      </c>
      <c r="AL645" s="66">
        <v>0.14799999999999999</v>
      </c>
      <c r="AM645" s="66">
        <v>0.1</v>
      </c>
      <c r="AN645" s="66">
        <v>0.1</v>
      </c>
      <c r="AO645" s="66">
        <v>0.53300000000000003</v>
      </c>
      <c r="AP645" s="66">
        <v>0</v>
      </c>
      <c r="AQ645" s="66">
        <v>0.53300000000000003</v>
      </c>
    </row>
    <row r="646" spans="1:43" x14ac:dyDescent="0.2">
      <c r="A646" s="61" t="s">
        <v>1312</v>
      </c>
      <c r="B646" s="58" t="s">
        <v>1313</v>
      </c>
      <c r="C646" s="65">
        <v>1184868</v>
      </c>
      <c r="D646" s="65">
        <v>290290</v>
      </c>
      <c r="E646" s="66">
        <v>1.5149999999999999</v>
      </c>
      <c r="F646" s="65">
        <v>22498</v>
      </c>
      <c r="G646" s="65">
        <v>67494</v>
      </c>
      <c r="H646" s="66">
        <v>0.25</v>
      </c>
      <c r="I646" s="65">
        <v>31974</v>
      </c>
      <c r="J646" s="66">
        <v>0.77300000000000002</v>
      </c>
      <c r="K646" s="65">
        <v>1516617847</v>
      </c>
      <c r="L646" s="65">
        <v>1026</v>
      </c>
      <c r="M646" s="65">
        <v>1478185</v>
      </c>
      <c r="N646" s="65">
        <v>366682</v>
      </c>
      <c r="O646" s="66">
        <v>1.2230000000000001</v>
      </c>
      <c r="P646" s="65">
        <v>1206</v>
      </c>
      <c r="Q646" s="65">
        <v>1246</v>
      </c>
      <c r="R646" s="65">
        <v>1226</v>
      </c>
      <c r="S646" s="66">
        <v>1.3140000000000001</v>
      </c>
      <c r="T646" s="66">
        <v>1.4419999999999999</v>
      </c>
      <c r="U646" s="66">
        <v>0.24299999999999999</v>
      </c>
      <c r="V646" s="65">
        <v>1497645507</v>
      </c>
      <c r="W646" s="65">
        <v>1535590188</v>
      </c>
      <c r="X646" s="65">
        <v>360620977</v>
      </c>
      <c r="Y646" s="65">
        <v>376216233</v>
      </c>
      <c r="Z646" s="65">
        <v>1296</v>
      </c>
      <c r="AA646" s="65">
        <v>985</v>
      </c>
      <c r="AB646" s="67">
        <v>0.43290000000000001</v>
      </c>
      <c r="AC646" s="65">
        <v>189</v>
      </c>
      <c r="AD646" s="66">
        <v>9.8799999999999999E-2</v>
      </c>
      <c r="AE646" s="66">
        <v>0.442</v>
      </c>
      <c r="AF646" s="65">
        <v>1150</v>
      </c>
      <c r="AG646" s="65">
        <v>1200</v>
      </c>
      <c r="AH646" s="65">
        <v>1097</v>
      </c>
      <c r="AI646" s="65">
        <v>1399808</v>
      </c>
      <c r="AJ646" s="66">
        <v>0.26500000000000001</v>
      </c>
      <c r="AK646" s="66">
        <v>0.14299999999999999</v>
      </c>
      <c r="AL646" s="66">
        <v>0.24299999999999999</v>
      </c>
      <c r="AM646" s="66">
        <v>0.24299999999999999</v>
      </c>
      <c r="AN646" s="66">
        <v>0.24299999999999999</v>
      </c>
      <c r="AO646" s="66">
        <v>0.61399999999999999</v>
      </c>
      <c r="AP646" s="66">
        <v>0.14299999999999999</v>
      </c>
      <c r="AQ646" s="66">
        <v>0.61399999999999999</v>
      </c>
    </row>
    <row r="647" spans="1:43" x14ac:dyDescent="0.2">
      <c r="A647" s="61" t="s">
        <v>1314</v>
      </c>
      <c r="B647" s="58" t="s">
        <v>1315</v>
      </c>
      <c r="C647" s="65">
        <v>1832219</v>
      </c>
      <c r="D647" s="65">
        <v>908688</v>
      </c>
      <c r="E647" s="66">
        <v>3.3420000000000001</v>
      </c>
      <c r="F647" s="65">
        <v>21845</v>
      </c>
      <c r="G647" s="65">
        <v>65535</v>
      </c>
      <c r="H647" s="66">
        <v>0.25</v>
      </c>
      <c r="I647" s="65">
        <v>30437</v>
      </c>
      <c r="J647" s="66">
        <v>0.5</v>
      </c>
      <c r="K647" s="65">
        <v>8305516309</v>
      </c>
      <c r="L647" s="65">
        <v>3644</v>
      </c>
      <c r="M647" s="65">
        <v>2279230</v>
      </c>
      <c r="N647" s="65">
        <v>1137606</v>
      </c>
      <c r="O647" s="66">
        <v>3.7949999999999999</v>
      </c>
      <c r="P647" s="65">
        <v>4201</v>
      </c>
      <c r="Q647" s="65">
        <v>4137</v>
      </c>
      <c r="R647" s="65">
        <v>4201</v>
      </c>
      <c r="S647" s="66">
        <v>1.3140000000000001</v>
      </c>
      <c r="T647" s="66">
        <v>1.21</v>
      </c>
      <c r="U647" s="66">
        <v>0</v>
      </c>
      <c r="V647" s="65">
        <v>8252448563</v>
      </c>
      <c r="W647" s="65">
        <v>8358584056</v>
      </c>
      <c r="X647" s="65">
        <v>3537205384</v>
      </c>
      <c r="Y647" s="65">
        <v>4145436787</v>
      </c>
      <c r="Z647" s="65">
        <v>4562</v>
      </c>
      <c r="AA647" s="65">
        <v>3627</v>
      </c>
      <c r="AB647" s="67">
        <v>0.17130000000000001</v>
      </c>
      <c r="AC647" s="65">
        <v>410</v>
      </c>
      <c r="AD647" s="66">
        <v>6.5100000000000005E-2</v>
      </c>
      <c r="AE647" s="66">
        <v>0.21</v>
      </c>
      <c r="AF647" s="65">
        <v>4318</v>
      </c>
      <c r="AG647" s="65">
        <v>4575</v>
      </c>
      <c r="AH647" s="65">
        <v>3949</v>
      </c>
      <c r="AI647" s="65">
        <v>2116633</v>
      </c>
      <c r="AJ647" s="66">
        <v>6.5000000000000002E-2</v>
      </c>
      <c r="AK647" s="66">
        <v>0</v>
      </c>
      <c r="AL647" s="66">
        <v>0.1</v>
      </c>
      <c r="AM647" s="66">
        <v>0.1</v>
      </c>
      <c r="AN647" s="66">
        <v>0.1</v>
      </c>
      <c r="AO647" s="66">
        <v>0.39400000000000002</v>
      </c>
      <c r="AP647" s="66">
        <v>0</v>
      </c>
      <c r="AQ647" s="66">
        <v>0.39400000000000002</v>
      </c>
    </row>
    <row r="648" spans="1:43" x14ac:dyDescent="0.2">
      <c r="A648" s="61" t="s">
        <v>1316</v>
      </c>
      <c r="B648" s="58" t="s">
        <v>1317</v>
      </c>
      <c r="C648" s="65">
        <v>1403445</v>
      </c>
      <c r="D648" s="65">
        <v>748966</v>
      </c>
      <c r="E648" s="66">
        <v>2.6749999999999998</v>
      </c>
      <c r="F648" s="65">
        <v>18313</v>
      </c>
      <c r="G648" s="65">
        <v>54939</v>
      </c>
      <c r="H648" s="66">
        <v>0.25</v>
      </c>
      <c r="I648" s="65">
        <v>23099</v>
      </c>
      <c r="J648" s="66">
        <v>0.59899999999999998</v>
      </c>
      <c r="K648" s="65">
        <v>9213337314</v>
      </c>
      <c r="L648" s="65">
        <v>5518</v>
      </c>
      <c r="M648" s="65">
        <v>1669687</v>
      </c>
      <c r="N648" s="65">
        <v>904922</v>
      </c>
      <c r="O648" s="66">
        <v>3.0190000000000001</v>
      </c>
      <c r="P648" s="65">
        <v>6463</v>
      </c>
      <c r="Q648" s="65">
        <v>6417</v>
      </c>
      <c r="R648" s="65">
        <v>6463</v>
      </c>
      <c r="S648" s="66">
        <v>1.3140000000000001</v>
      </c>
      <c r="T648" s="66">
        <v>1.1559999999999999</v>
      </c>
      <c r="U648" s="66">
        <v>0.05</v>
      </c>
      <c r="V648" s="65">
        <v>9069905458</v>
      </c>
      <c r="W648" s="65">
        <v>9356769171</v>
      </c>
      <c r="X648" s="65">
        <v>4348501365</v>
      </c>
      <c r="Y648" s="65">
        <v>4993362573</v>
      </c>
      <c r="Z648" s="65">
        <v>6667</v>
      </c>
      <c r="AA648" s="65">
        <v>5607</v>
      </c>
      <c r="AB648" s="67">
        <v>0.16800000000000001</v>
      </c>
      <c r="AC648" s="65">
        <v>253</v>
      </c>
      <c r="AD648" s="66">
        <v>3.7999999999999999E-2</v>
      </c>
      <c r="AE648" s="66">
        <v>0.156</v>
      </c>
      <c r="AF648" s="65">
        <v>7002</v>
      </c>
      <c r="AG648" s="65">
        <v>6441</v>
      </c>
      <c r="AH648" s="65">
        <v>5833</v>
      </c>
      <c r="AI648" s="65">
        <v>1604109</v>
      </c>
      <c r="AJ648" s="66">
        <v>0.124</v>
      </c>
      <c r="AK648" s="66">
        <v>0.23699999999999999</v>
      </c>
      <c r="AL648" s="66">
        <v>0.33700000000000002</v>
      </c>
      <c r="AM648" s="66">
        <v>0.23699999999999999</v>
      </c>
      <c r="AN648" s="66">
        <v>0.23699999999999999</v>
      </c>
      <c r="AO648" s="66">
        <v>0.41699999999999998</v>
      </c>
      <c r="AP648" s="66">
        <v>1.7999999999999999E-2</v>
      </c>
      <c r="AQ648" s="66">
        <v>0</v>
      </c>
    </row>
    <row r="649" spans="1:43" x14ac:dyDescent="0.2">
      <c r="A649" s="61" t="s">
        <v>1318</v>
      </c>
      <c r="B649" s="58" t="s">
        <v>1319</v>
      </c>
      <c r="C649" s="65">
        <v>1206605</v>
      </c>
      <c r="D649" s="65">
        <v>310667</v>
      </c>
      <c r="E649" s="66">
        <v>1.5760000000000001</v>
      </c>
      <c r="F649" s="65">
        <v>20161</v>
      </c>
      <c r="G649" s="65">
        <v>60483</v>
      </c>
      <c r="H649" s="66">
        <v>0.25</v>
      </c>
      <c r="I649" s="65">
        <v>29714</v>
      </c>
      <c r="J649" s="66">
        <v>0.76400000000000001</v>
      </c>
      <c r="K649" s="65">
        <v>2797701997</v>
      </c>
      <c r="L649" s="65">
        <v>1894</v>
      </c>
      <c r="M649" s="65">
        <v>1477139</v>
      </c>
      <c r="N649" s="65">
        <v>388087</v>
      </c>
      <c r="O649" s="66">
        <v>1.294</v>
      </c>
      <c r="P649" s="65">
        <v>2269</v>
      </c>
      <c r="Q649" s="65">
        <v>2294</v>
      </c>
      <c r="R649" s="65">
        <v>2282</v>
      </c>
      <c r="S649" s="66">
        <v>1.3140000000000001</v>
      </c>
      <c r="T649" s="66">
        <v>1.089</v>
      </c>
      <c r="U649" s="66">
        <v>0.23200000000000001</v>
      </c>
      <c r="V649" s="65">
        <v>2740574428</v>
      </c>
      <c r="W649" s="65">
        <v>2854829567</v>
      </c>
      <c r="X649" s="65">
        <v>720258321</v>
      </c>
      <c r="Y649" s="65">
        <v>735038458</v>
      </c>
      <c r="Z649" s="65">
        <v>2366</v>
      </c>
      <c r="AA649" s="65">
        <v>1905</v>
      </c>
      <c r="AB649" s="67">
        <v>6.83E-2</v>
      </c>
      <c r="AC649" s="65">
        <v>70</v>
      </c>
      <c r="AD649" s="66">
        <v>3.9699999999999999E-2</v>
      </c>
      <c r="AE649" s="66">
        <v>8.8999999999999996E-2</v>
      </c>
      <c r="AF649" s="65">
        <v>2575</v>
      </c>
      <c r="AG649" s="65">
        <v>2035</v>
      </c>
      <c r="AH649" s="65">
        <v>1995</v>
      </c>
      <c r="AI649" s="65">
        <v>1430992</v>
      </c>
      <c r="AJ649" s="66">
        <v>0.23400000000000001</v>
      </c>
      <c r="AK649" s="66">
        <v>0.36899999999999999</v>
      </c>
      <c r="AL649" s="66">
        <v>0.46899999999999997</v>
      </c>
      <c r="AM649" s="66">
        <v>0.36899999999999999</v>
      </c>
      <c r="AN649" s="66">
        <v>0.36899999999999999</v>
      </c>
      <c r="AO649" s="66">
        <v>0.59799999999999998</v>
      </c>
      <c r="AP649" s="66">
        <v>0.124</v>
      </c>
      <c r="AQ649" s="66">
        <v>0.59799999999999998</v>
      </c>
    </row>
    <row r="650" spans="1:43" x14ac:dyDescent="0.2">
      <c r="A650" s="61" t="s">
        <v>1320</v>
      </c>
      <c r="B650" s="58" t="s">
        <v>1321</v>
      </c>
      <c r="C650" s="65">
        <v>5296674</v>
      </c>
      <c r="D650" s="65">
        <v>396372</v>
      </c>
      <c r="E650" s="66">
        <v>4.82</v>
      </c>
      <c r="F650" s="65">
        <v>48845</v>
      </c>
      <c r="G650" s="65">
        <v>146535</v>
      </c>
      <c r="H650" s="66">
        <v>0.25</v>
      </c>
      <c r="I650" s="65">
        <v>63163</v>
      </c>
      <c r="J650" s="66">
        <v>0.5</v>
      </c>
      <c r="K650" s="65">
        <v>2741198435</v>
      </c>
      <c r="L650" s="65">
        <v>449</v>
      </c>
      <c r="M650" s="65">
        <v>6105119</v>
      </c>
      <c r="N650" s="65">
        <v>469643</v>
      </c>
      <c r="O650" s="66">
        <v>1.5669999999999999</v>
      </c>
      <c r="P650" s="65">
        <v>338</v>
      </c>
      <c r="Q650" s="65">
        <v>340</v>
      </c>
      <c r="R650" s="65">
        <v>339</v>
      </c>
      <c r="S650" s="66">
        <v>1.3140000000000001</v>
      </c>
      <c r="T650" s="66">
        <v>1.1819999999999999</v>
      </c>
      <c r="U650" s="66">
        <v>0</v>
      </c>
      <c r="V650" s="65">
        <v>2664566207</v>
      </c>
      <c r="W650" s="65">
        <v>2817830664</v>
      </c>
      <c r="X650" s="65">
        <v>264227508</v>
      </c>
      <c r="Y650" s="65">
        <v>210870022</v>
      </c>
      <c r="Z650" s="65">
        <v>532</v>
      </c>
      <c r="AA650" s="65">
        <v>290</v>
      </c>
      <c r="AB650" s="67">
        <v>0.20830000000000001</v>
      </c>
      <c r="AC650" s="65">
        <v>0</v>
      </c>
      <c r="AD650" s="66">
        <v>6.8400000000000002E-2</v>
      </c>
      <c r="AE650" s="66">
        <v>0.182</v>
      </c>
      <c r="AF650" s="65">
        <v>294</v>
      </c>
      <c r="AG650" s="65">
        <v>419</v>
      </c>
      <c r="AH650" s="65">
        <v>480</v>
      </c>
      <c r="AI650" s="65">
        <v>5870480</v>
      </c>
      <c r="AJ650" s="66">
        <v>6.5000000000000002E-2</v>
      </c>
      <c r="AK650" s="66">
        <v>0</v>
      </c>
      <c r="AL650" s="66">
        <v>0.1</v>
      </c>
      <c r="AM650" s="66">
        <v>0.1</v>
      </c>
      <c r="AN650" s="66">
        <v>0.1</v>
      </c>
      <c r="AO650" s="66">
        <v>0.121</v>
      </c>
      <c r="AP650" s="66">
        <v>0</v>
      </c>
      <c r="AQ650" s="66">
        <v>0.36</v>
      </c>
    </row>
    <row r="651" spans="1:43" x14ac:dyDescent="0.2">
      <c r="A651" s="61" t="s">
        <v>1322</v>
      </c>
      <c r="B651" s="58" t="s">
        <v>1323</v>
      </c>
      <c r="C651" s="65">
        <v>1308510</v>
      </c>
      <c r="D651" s="65">
        <v>287009</v>
      </c>
      <c r="E651" s="66">
        <v>1.601</v>
      </c>
      <c r="F651" s="65">
        <v>24066</v>
      </c>
      <c r="G651" s="65">
        <v>72198</v>
      </c>
      <c r="H651" s="66">
        <v>0.25</v>
      </c>
      <c r="I651" s="65">
        <v>31908</v>
      </c>
      <c r="J651" s="66">
        <v>0.76</v>
      </c>
      <c r="K651" s="65">
        <v>2148884593</v>
      </c>
      <c r="L651" s="65">
        <v>1399</v>
      </c>
      <c r="M651" s="65">
        <v>1536014</v>
      </c>
      <c r="N651" s="65">
        <v>343836</v>
      </c>
      <c r="O651" s="66">
        <v>1.147</v>
      </c>
      <c r="P651" s="65">
        <v>1603</v>
      </c>
      <c r="Q651" s="65">
        <v>1640</v>
      </c>
      <c r="R651" s="65">
        <v>1622</v>
      </c>
      <c r="S651" s="66">
        <v>1.3140000000000001</v>
      </c>
      <c r="T651" s="66">
        <v>1.1919999999999999</v>
      </c>
      <c r="U651" s="66">
        <v>0.23</v>
      </c>
      <c r="V651" s="65">
        <v>2104705442</v>
      </c>
      <c r="W651" s="65">
        <v>2193063745</v>
      </c>
      <c r="X651" s="65">
        <v>450665224</v>
      </c>
      <c r="Y651" s="65">
        <v>481027448</v>
      </c>
      <c r="Z651" s="65">
        <v>1676</v>
      </c>
      <c r="AA651" s="65">
        <v>1399</v>
      </c>
      <c r="AB651" s="67">
        <v>0.1845</v>
      </c>
      <c r="AC651" s="65">
        <v>76</v>
      </c>
      <c r="AD651" s="66">
        <v>6.7900000000000002E-2</v>
      </c>
      <c r="AE651" s="66">
        <v>0.192</v>
      </c>
      <c r="AF651" s="65">
        <v>1415</v>
      </c>
      <c r="AG651" s="65">
        <v>1482</v>
      </c>
      <c r="AH651" s="65">
        <v>1514</v>
      </c>
      <c r="AI651" s="65">
        <v>1448522</v>
      </c>
      <c r="AJ651" s="66">
        <v>0.222</v>
      </c>
      <c r="AK651" s="66">
        <v>0.16800000000000001</v>
      </c>
      <c r="AL651" s="66">
        <v>0.26800000000000002</v>
      </c>
      <c r="AM651" s="66">
        <v>0.21299999999999999</v>
      </c>
      <c r="AN651" s="66">
        <v>0.21299999999999999</v>
      </c>
      <c r="AO651" s="66">
        <v>0.60399999999999998</v>
      </c>
      <c r="AP651" s="66">
        <v>0.113</v>
      </c>
      <c r="AQ651" s="66">
        <v>0.60399999999999998</v>
      </c>
    </row>
    <row r="652" spans="1:43" x14ac:dyDescent="0.2">
      <c r="A652" s="61" t="s">
        <v>1324</v>
      </c>
      <c r="B652" s="58" t="s">
        <v>1325</v>
      </c>
      <c r="C652" s="65">
        <v>843667</v>
      </c>
      <c r="D652" s="65">
        <v>317995</v>
      </c>
      <c r="E652" s="66">
        <v>1.32</v>
      </c>
      <c r="F652" s="65">
        <v>18729</v>
      </c>
      <c r="G652" s="65">
        <v>56187</v>
      </c>
      <c r="H652" s="66">
        <v>0.32700000000000001</v>
      </c>
      <c r="I652" s="65">
        <v>24019</v>
      </c>
      <c r="J652" s="66">
        <v>0.80200000000000005</v>
      </c>
      <c r="K652" s="65">
        <v>1658591631</v>
      </c>
      <c r="L652" s="65">
        <v>1611</v>
      </c>
      <c r="M652" s="65">
        <v>1029541</v>
      </c>
      <c r="N652" s="65">
        <v>402083</v>
      </c>
      <c r="O652" s="66">
        <v>1.341</v>
      </c>
      <c r="P652" s="65">
        <v>2071</v>
      </c>
      <c r="Q652" s="65">
        <v>2066</v>
      </c>
      <c r="R652" s="65">
        <v>2071</v>
      </c>
      <c r="S652" s="66">
        <v>1.3140000000000001</v>
      </c>
      <c r="T652" s="66">
        <v>1.0940000000000001</v>
      </c>
      <c r="U652" s="66">
        <v>0.28000000000000003</v>
      </c>
      <c r="V652" s="65">
        <v>1598632223</v>
      </c>
      <c r="W652" s="65">
        <v>1718551040</v>
      </c>
      <c r="X652" s="65">
        <v>616465302</v>
      </c>
      <c r="Y652" s="65">
        <v>647756661</v>
      </c>
      <c r="Z652" s="65">
        <v>2037</v>
      </c>
      <c r="AA652" s="65">
        <v>1699</v>
      </c>
      <c r="AB652" s="67">
        <v>9.6600000000000005E-2</v>
      </c>
      <c r="AC652" s="65">
        <v>37</v>
      </c>
      <c r="AD652" s="66">
        <v>3.1199999999999999E-2</v>
      </c>
      <c r="AE652" s="66">
        <v>9.4E-2</v>
      </c>
      <c r="AF652" s="65">
        <v>1711</v>
      </c>
      <c r="AG652" s="65">
        <v>1674</v>
      </c>
      <c r="AH652" s="65">
        <v>1738</v>
      </c>
      <c r="AI652" s="65">
        <v>988809</v>
      </c>
      <c r="AJ652" s="66">
        <v>0.46400000000000002</v>
      </c>
      <c r="AK652" s="66">
        <v>0.40200000000000002</v>
      </c>
      <c r="AL652" s="66">
        <v>0.502</v>
      </c>
      <c r="AM652" s="66">
        <v>0.495</v>
      </c>
      <c r="AN652" s="66">
        <v>0.495</v>
      </c>
      <c r="AO652" s="66">
        <v>0.64300000000000002</v>
      </c>
      <c r="AP652" s="66">
        <v>0.39500000000000002</v>
      </c>
      <c r="AQ652" s="66">
        <v>0.64300000000000002</v>
      </c>
    </row>
    <row r="653" spans="1:43" x14ac:dyDescent="0.2">
      <c r="A653" s="61" t="s">
        <v>1326</v>
      </c>
      <c r="B653" s="58" t="s">
        <v>1327</v>
      </c>
      <c r="C653" s="65">
        <v>523472</v>
      </c>
      <c r="D653" s="65">
        <v>186632</v>
      </c>
      <c r="E653" s="66">
        <v>0.79600000000000004</v>
      </c>
      <c r="F653" s="65">
        <v>21388</v>
      </c>
      <c r="G653" s="65">
        <v>64164</v>
      </c>
      <c r="H653" s="66">
        <v>0.59499999999999997</v>
      </c>
      <c r="I653" s="65">
        <v>17559</v>
      </c>
      <c r="J653" s="66">
        <v>0.88100000000000001</v>
      </c>
      <c r="K653" s="65">
        <v>4769408520</v>
      </c>
      <c r="L653" s="65">
        <v>7859</v>
      </c>
      <c r="M653" s="65">
        <v>606872</v>
      </c>
      <c r="N653" s="65">
        <v>226908</v>
      </c>
      <c r="O653" s="66">
        <v>0.75700000000000001</v>
      </c>
      <c r="P653" s="65">
        <v>9582</v>
      </c>
      <c r="Q653" s="65">
        <v>9954</v>
      </c>
      <c r="R653" s="65">
        <v>9768</v>
      </c>
      <c r="S653" s="66">
        <v>1.3140000000000001</v>
      </c>
      <c r="T653" s="66">
        <v>1.706</v>
      </c>
      <c r="U653" s="66">
        <v>0.51600000000000001</v>
      </c>
      <c r="V653" s="65">
        <v>4537037470</v>
      </c>
      <c r="W653" s="65">
        <v>5001779570</v>
      </c>
      <c r="X653" s="65">
        <v>1657527730</v>
      </c>
      <c r="Y653" s="65">
        <v>1783271041</v>
      </c>
      <c r="Z653" s="65">
        <v>9555</v>
      </c>
      <c r="AA653" s="65">
        <v>7848</v>
      </c>
      <c r="AB653" s="67">
        <v>0.80589999999999995</v>
      </c>
      <c r="AC653" s="65">
        <v>811</v>
      </c>
      <c r="AD653" s="66">
        <v>0.2019</v>
      </c>
      <c r="AE653" s="66">
        <v>0.70599999999999996</v>
      </c>
      <c r="AF653" s="65">
        <v>8453</v>
      </c>
      <c r="AG653" s="65">
        <v>9589</v>
      </c>
      <c r="AH653" s="65">
        <v>8006</v>
      </c>
      <c r="AI653" s="65">
        <v>624753</v>
      </c>
      <c r="AJ653" s="66">
        <v>0.69499999999999995</v>
      </c>
      <c r="AK653" s="66">
        <v>0.65400000000000003</v>
      </c>
      <c r="AL653" s="66">
        <v>0.754</v>
      </c>
      <c r="AM653" s="66">
        <v>0.71799999999999997</v>
      </c>
      <c r="AN653" s="66">
        <v>0.748</v>
      </c>
      <c r="AO653" s="66">
        <v>0.71099999999999997</v>
      </c>
      <c r="AP653" s="66">
        <v>0.61799999999999999</v>
      </c>
      <c r="AQ653" s="66">
        <v>0.71099999999999997</v>
      </c>
    </row>
    <row r="654" spans="1:43" x14ac:dyDescent="0.2">
      <c r="A654" s="61" t="s">
        <v>1328</v>
      </c>
      <c r="B654" s="58" t="s">
        <v>1329</v>
      </c>
      <c r="C654" s="65">
        <v>1188751</v>
      </c>
      <c r="D654" s="65">
        <v>790019</v>
      </c>
      <c r="E654" s="66">
        <v>2.6030000000000002</v>
      </c>
      <c r="F654" s="65">
        <v>23563</v>
      </c>
      <c r="G654" s="65">
        <v>70689</v>
      </c>
      <c r="H654" s="66">
        <v>0.25</v>
      </c>
      <c r="I654" s="65">
        <v>30684</v>
      </c>
      <c r="J654" s="66">
        <v>0.61</v>
      </c>
      <c r="K654" s="65">
        <v>5187895464</v>
      </c>
      <c r="L654" s="65">
        <v>3763</v>
      </c>
      <c r="M654" s="65">
        <v>1378659</v>
      </c>
      <c r="N654" s="65">
        <v>927743</v>
      </c>
      <c r="O654" s="66">
        <v>3.0950000000000002</v>
      </c>
      <c r="P654" s="65">
        <v>4090</v>
      </c>
      <c r="Q654" s="65">
        <v>4286</v>
      </c>
      <c r="R654" s="65">
        <v>4188</v>
      </c>
      <c r="S654" s="66">
        <v>1.3140000000000001</v>
      </c>
      <c r="T654" s="66">
        <v>1.046</v>
      </c>
      <c r="U654" s="66">
        <v>6.7000000000000004E-2</v>
      </c>
      <c r="V654" s="65">
        <v>5122698746</v>
      </c>
      <c r="W654" s="65">
        <v>5253092182</v>
      </c>
      <c r="X654" s="65">
        <v>2928477797</v>
      </c>
      <c r="Y654" s="65">
        <v>3491097711</v>
      </c>
      <c r="Z654" s="65">
        <v>4419</v>
      </c>
      <c r="AA654" s="65">
        <v>3633</v>
      </c>
      <c r="AB654" s="67">
        <v>3.3300000000000003E-2</v>
      </c>
      <c r="AC654" s="65">
        <v>62</v>
      </c>
      <c r="AD654" s="66">
        <v>2.46E-2</v>
      </c>
      <c r="AE654" s="66">
        <v>4.5999999999999999E-2</v>
      </c>
      <c r="AF654" s="65">
        <v>3641</v>
      </c>
      <c r="AG654" s="65">
        <v>3739</v>
      </c>
      <c r="AH654" s="65">
        <v>4077</v>
      </c>
      <c r="AI654" s="65">
        <v>1288469</v>
      </c>
      <c r="AJ654" s="66">
        <v>0.29799999999999999</v>
      </c>
      <c r="AK654" s="66">
        <v>0.33600000000000002</v>
      </c>
      <c r="AL654" s="66">
        <v>0.436</v>
      </c>
      <c r="AM654" s="66">
        <v>0.33600000000000002</v>
      </c>
      <c r="AN654" s="66">
        <v>0.33600000000000002</v>
      </c>
      <c r="AO654" s="66">
        <v>0.621</v>
      </c>
      <c r="AP654" s="66">
        <v>0.21099999999999999</v>
      </c>
      <c r="AQ654" s="66">
        <v>0.621</v>
      </c>
    </row>
    <row r="655" spans="1:43" x14ac:dyDescent="0.2">
      <c r="A655" s="61" t="s">
        <v>1330</v>
      </c>
      <c r="B655" s="58" t="s">
        <v>1331</v>
      </c>
      <c r="C655" s="65">
        <v>730310</v>
      </c>
      <c r="D655" s="65">
        <v>306011</v>
      </c>
      <c r="E655" s="66">
        <v>1.21</v>
      </c>
      <c r="F655" s="65">
        <v>17176</v>
      </c>
      <c r="G655" s="65">
        <v>51528</v>
      </c>
      <c r="H655" s="66">
        <v>0.38300000000000001</v>
      </c>
      <c r="I655" s="65">
        <v>20580</v>
      </c>
      <c r="J655" s="66">
        <v>0.81899999999999995</v>
      </c>
      <c r="K655" s="65">
        <v>9259835031</v>
      </c>
      <c r="L655" s="65">
        <v>10419</v>
      </c>
      <c r="M655" s="65">
        <v>888745</v>
      </c>
      <c r="N655" s="65">
        <v>375825</v>
      </c>
      <c r="O655" s="66">
        <v>1.254</v>
      </c>
      <c r="P655" s="65">
        <v>12487</v>
      </c>
      <c r="Q655" s="65">
        <v>12583</v>
      </c>
      <c r="R655" s="65">
        <v>12535</v>
      </c>
      <c r="S655" s="66">
        <v>1.3140000000000001</v>
      </c>
      <c r="T655" s="66">
        <v>1.4550000000000001</v>
      </c>
      <c r="U655" s="66">
        <v>0.32</v>
      </c>
      <c r="V655" s="65">
        <v>9174622440</v>
      </c>
      <c r="W655" s="65">
        <v>9345047622</v>
      </c>
      <c r="X655" s="65">
        <v>3683171941</v>
      </c>
      <c r="Y655" s="65">
        <v>3915728963</v>
      </c>
      <c r="Z655" s="65">
        <v>12796</v>
      </c>
      <c r="AA655" s="65">
        <v>10528</v>
      </c>
      <c r="AB655" s="67">
        <v>0.48570000000000002</v>
      </c>
      <c r="AC655" s="65">
        <v>1122</v>
      </c>
      <c r="AD655" s="66">
        <v>0.13270000000000001</v>
      </c>
      <c r="AE655" s="66">
        <v>0.45500000000000002</v>
      </c>
      <c r="AF655" s="65">
        <v>13190</v>
      </c>
      <c r="AG655" s="65">
        <v>12203</v>
      </c>
      <c r="AH655" s="65">
        <v>10953</v>
      </c>
      <c r="AI655" s="65">
        <v>853195</v>
      </c>
      <c r="AJ655" s="66">
        <v>0.54300000000000004</v>
      </c>
      <c r="AK655" s="66">
        <v>0.47799999999999998</v>
      </c>
      <c r="AL655" s="66">
        <v>0.57799999999999996</v>
      </c>
      <c r="AM655" s="66">
        <v>0.57799999999999996</v>
      </c>
      <c r="AN655" s="66">
        <v>0.57799999999999996</v>
      </c>
      <c r="AO655" s="66">
        <v>0.65600000000000003</v>
      </c>
      <c r="AP655" s="66">
        <v>0.47799999999999998</v>
      </c>
      <c r="AQ655" s="66">
        <v>0.65600000000000003</v>
      </c>
    </row>
    <row r="656" spans="1:43" x14ac:dyDescent="0.2">
      <c r="A656" s="61" t="s">
        <v>1332</v>
      </c>
      <c r="B656" s="58" t="s">
        <v>1333</v>
      </c>
      <c r="C656" s="65">
        <v>1915667</v>
      </c>
      <c r="D656" s="65">
        <v>939631</v>
      </c>
      <c r="E656" s="66">
        <v>3.472</v>
      </c>
      <c r="F656" s="65">
        <v>26654</v>
      </c>
      <c r="G656" s="65">
        <v>79962</v>
      </c>
      <c r="H656" s="66">
        <v>0.25</v>
      </c>
      <c r="I656" s="65">
        <v>36756</v>
      </c>
      <c r="J656" s="66">
        <v>0.5</v>
      </c>
      <c r="K656" s="65">
        <v>5155883357</v>
      </c>
      <c r="L656" s="65">
        <v>2309</v>
      </c>
      <c r="M656" s="65">
        <v>2232950</v>
      </c>
      <c r="N656" s="65">
        <v>1141474</v>
      </c>
      <c r="O656" s="66">
        <v>3.8079999999999998</v>
      </c>
      <c r="P656" s="65">
        <v>2658</v>
      </c>
      <c r="Q656" s="65">
        <v>2721</v>
      </c>
      <c r="R656" s="65">
        <v>2690</v>
      </c>
      <c r="S656" s="66">
        <v>1.3140000000000001</v>
      </c>
      <c r="T656" s="66">
        <v>1.0329999999999999</v>
      </c>
      <c r="U656" s="66">
        <v>0</v>
      </c>
      <c r="V656" s="65">
        <v>4938320080</v>
      </c>
      <c r="W656" s="65">
        <v>5373446634</v>
      </c>
      <c r="X656" s="65">
        <v>2428663282</v>
      </c>
      <c r="Y656" s="65">
        <v>2635665697</v>
      </c>
      <c r="Z656" s="65">
        <v>2805</v>
      </c>
      <c r="AA656" s="65">
        <v>2277</v>
      </c>
      <c r="AB656" s="67">
        <v>3.9100000000000003E-2</v>
      </c>
      <c r="AC656" s="65">
        <v>16</v>
      </c>
      <c r="AD656" s="66">
        <v>5.8999999999999999E-3</v>
      </c>
      <c r="AE656" s="66">
        <v>3.3000000000000002E-2</v>
      </c>
      <c r="AF656" s="65">
        <v>2300</v>
      </c>
      <c r="AG656" s="65">
        <v>2364</v>
      </c>
      <c r="AH656" s="65">
        <v>2503</v>
      </c>
      <c r="AI656" s="65">
        <v>2146802</v>
      </c>
      <c r="AJ656" s="66">
        <v>6.5000000000000002E-2</v>
      </c>
      <c r="AK656" s="66">
        <v>4.1000000000000002E-2</v>
      </c>
      <c r="AL656" s="66">
        <v>0.14099999999999999</v>
      </c>
      <c r="AM656" s="66">
        <v>0.1</v>
      </c>
      <c r="AN656" s="66">
        <v>0.1</v>
      </c>
      <c r="AO656" s="66">
        <v>0.48399999999999999</v>
      </c>
      <c r="AP656" s="66">
        <v>0</v>
      </c>
      <c r="AQ656" s="66">
        <v>0.48399999999999999</v>
      </c>
    </row>
    <row r="657" spans="1:43" x14ac:dyDescent="0.2">
      <c r="A657" s="61" t="s">
        <v>1334</v>
      </c>
      <c r="B657" s="58" t="s">
        <v>1335</v>
      </c>
      <c r="C657" s="65">
        <v>1402663</v>
      </c>
      <c r="D657" s="65">
        <v>736012</v>
      </c>
      <c r="E657" s="66">
        <v>2.6459999999999999</v>
      </c>
      <c r="F657" s="65">
        <v>26797</v>
      </c>
      <c r="G657" s="65">
        <v>80391</v>
      </c>
      <c r="H657" s="66">
        <v>0.25</v>
      </c>
      <c r="I657" s="65">
        <v>37719</v>
      </c>
      <c r="J657" s="66">
        <v>0.60399999999999998</v>
      </c>
      <c r="K657" s="65">
        <v>1816728440</v>
      </c>
      <c r="L657" s="65">
        <v>1066</v>
      </c>
      <c r="M657" s="65">
        <v>1704248</v>
      </c>
      <c r="N657" s="65">
        <v>912766</v>
      </c>
      <c r="O657" s="66">
        <v>3.0449999999999999</v>
      </c>
      <c r="P657" s="65">
        <v>1257</v>
      </c>
      <c r="Q657" s="65">
        <v>1280</v>
      </c>
      <c r="R657" s="65">
        <v>1269</v>
      </c>
      <c r="S657" s="66">
        <v>1.3140000000000001</v>
      </c>
      <c r="T657" s="66">
        <v>1.1180000000000001</v>
      </c>
      <c r="U657" s="66">
        <v>6.4000000000000001E-2</v>
      </c>
      <c r="V657" s="65">
        <v>1779135079</v>
      </c>
      <c r="W657" s="65">
        <v>1854321801</v>
      </c>
      <c r="X657" s="65">
        <v>794881293</v>
      </c>
      <c r="Y657" s="65">
        <v>973008858</v>
      </c>
      <c r="Z657" s="65">
        <v>1322</v>
      </c>
      <c r="AA657" s="65">
        <v>1050</v>
      </c>
      <c r="AB657" s="67">
        <v>0.13120000000000001</v>
      </c>
      <c r="AC657" s="65">
        <v>35</v>
      </c>
      <c r="AD657" s="66">
        <v>2.24E-2</v>
      </c>
      <c r="AE657" s="66">
        <v>0.11799999999999999</v>
      </c>
      <c r="AF657" s="65">
        <v>1055</v>
      </c>
      <c r="AG657" s="65">
        <v>1096</v>
      </c>
      <c r="AH657" s="65">
        <v>1157</v>
      </c>
      <c r="AI657" s="65">
        <v>1602698</v>
      </c>
      <c r="AJ657" s="66">
        <v>0.125</v>
      </c>
      <c r="AK657" s="66">
        <v>0.17</v>
      </c>
      <c r="AL657" s="66">
        <v>0.27</v>
      </c>
      <c r="AM657" s="66">
        <v>0.17</v>
      </c>
      <c r="AN657" s="66">
        <v>0.17</v>
      </c>
      <c r="AO657" s="66">
        <v>0.623</v>
      </c>
      <c r="AP657" s="66">
        <v>1.9E-2</v>
      </c>
      <c r="AQ657" s="66">
        <v>0.623</v>
      </c>
    </row>
    <row r="658" spans="1:43" x14ac:dyDescent="0.2">
      <c r="A658" s="61" t="s">
        <v>1336</v>
      </c>
      <c r="B658" s="58" t="s">
        <v>1337</v>
      </c>
      <c r="C658" s="65">
        <v>659625</v>
      </c>
      <c r="D658" s="65">
        <v>241707</v>
      </c>
      <c r="E658" s="66">
        <v>1.0169999999999999</v>
      </c>
      <c r="F658" s="65">
        <v>16408</v>
      </c>
      <c r="G658" s="65">
        <v>49224</v>
      </c>
      <c r="H658" s="66">
        <v>0.48199999999999998</v>
      </c>
      <c r="I658" s="65">
        <v>21647</v>
      </c>
      <c r="J658" s="66">
        <v>0.84799999999999998</v>
      </c>
      <c r="K658" s="65">
        <v>3950263312</v>
      </c>
      <c r="L658" s="65">
        <v>4778</v>
      </c>
      <c r="M658" s="65">
        <v>826760</v>
      </c>
      <c r="N658" s="65">
        <v>305295</v>
      </c>
      <c r="O658" s="66">
        <v>1.018</v>
      </c>
      <c r="P658" s="65">
        <v>5549</v>
      </c>
      <c r="Q658" s="65">
        <v>5614</v>
      </c>
      <c r="R658" s="65">
        <v>5582</v>
      </c>
      <c r="S658" s="66">
        <v>1.3140000000000001</v>
      </c>
      <c r="T658" s="66">
        <v>1.532</v>
      </c>
      <c r="U658" s="66">
        <v>0.39600000000000002</v>
      </c>
      <c r="V658" s="65">
        <v>3919688224</v>
      </c>
      <c r="W658" s="65">
        <v>3980838400</v>
      </c>
      <c r="X658" s="65">
        <v>1369293040</v>
      </c>
      <c r="Y658" s="65">
        <v>1458704267</v>
      </c>
      <c r="Z658" s="65">
        <v>6035</v>
      </c>
      <c r="AA658" s="65">
        <v>4825</v>
      </c>
      <c r="AB658" s="67">
        <v>0.60929999999999995</v>
      </c>
      <c r="AC658" s="65">
        <v>560</v>
      </c>
      <c r="AD658" s="66">
        <v>0.12</v>
      </c>
      <c r="AE658" s="66">
        <v>0.53200000000000003</v>
      </c>
      <c r="AF658" s="65">
        <v>5229</v>
      </c>
      <c r="AG658" s="65">
        <v>5222</v>
      </c>
      <c r="AH658" s="65">
        <v>5144</v>
      </c>
      <c r="AI658" s="65">
        <v>773879</v>
      </c>
      <c r="AJ658" s="66">
        <v>0.58299999999999996</v>
      </c>
      <c r="AK658" s="66">
        <v>0.52700000000000002</v>
      </c>
      <c r="AL658" s="66">
        <v>0.627</v>
      </c>
      <c r="AM658" s="66">
        <v>0.627</v>
      </c>
      <c r="AN658" s="66">
        <v>0.627</v>
      </c>
      <c r="AO658" s="66">
        <v>0.69499999999999995</v>
      </c>
      <c r="AP658" s="66">
        <v>0.52700000000000002</v>
      </c>
      <c r="AQ658" s="66">
        <v>0.69499999999999995</v>
      </c>
    </row>
    <row r="659" spans="1:43" x14ac:dyDescent="0.2">
      <c r="A659" s="61" t="s">
        <v>1338</v>
      </c>
      <c r="B659" s="58" t="s">
        <v>1339</v>
      </c>
      <c r="C659" s="65">
        <v>1226575</v>
      </c>
      <c r="D659" s="65">
        <v>756818</v>
      </c>
      <c r="E659" s="66">
        <v>2.56</v>
      </c>
      <c r="F659" s="65">
        <v>24604</v>
      </c>
      <c r="G659" s="65">
        <v>73812</v>
      </c>
      <c r="H659" s="66">
        <v>0.25</v>
      </c>
      <c r="I659" s="65">
        <v>33697</v>
      </c>
      <c r="J659" s="66">
        <v>0.61599999999999999</v>
      </c>
      <c r="K659" s="65">
        <v>1872699488</v>
      </c>
      <c r="L659" s="65">
        <v>1306</v>
      </c>
      <c r="M659" s="65">
        <v>1433919</v>
      </c>
      <c r="N659" s="65">
        <v>899953</v>
      </c>
      <c r="O659" s="66">
        <v>3.0019999999999998</v>
      </c>
      <c r="P659" s="65">
        <v>1501</v>
      </c>
      <c r="Q659" s="65">
        <v>1541</v>
      </c>
      <c r="R659" s="65">
        <v>1521</v>
      </c>
      <c r="S659" s="66">
        <v>1.3140000000000001</v>
      </c>
      <c r="T659" s="66">
        <v>1.0169999999999999</v>
      </c>
      <c r="U659" s="66">
        <v>7.5999999999999998E-2</v>
      </c>
      <c r="V659" s="65">
        <v>1840527265</v>
      </c>
      <c r="W659" s="65">
        <v>1904871712</v>
      </c>
      <c r="X659" s="65">
        <v>979371812</v>
      </c>
      <c r="Y659" s="65">
        <v>1175338764</v>
      </c>
      <c r="Z659" s="65">
        <v>1553</v>
      </c>
      <c r="AA659" s="65">
        <v>1351</v>
      </c>
      <c r="AB659" s="67">
        <v>7.7000000000000002E-3</v>
      </c>
      <c r="AC659" s="65">
        <v>11</v>
      </c>
      <c r="AD659" s="66">
        <v>1.0200000000000001E-2</v>
      </c>
      <c r="AE659" s="66">
        <v>1.7000000000000001E-2</v>
      </c>
      <c r="AF659" s="65">
        <v>1356</v>
      </c>
      <c r="AG659" s="65">
        <v>1340</v>
      </c>
      <c r="AH659" s="65">
        <v>1422</v>
      </c>
      <c r="AI659" s="65">
        <v>1339572</v>
      </c>
      <c r="AJ659" s="66">
        <v>0.27</v>
      </c>
      <c r="AK659" s="66">
        <v>0.30299999999999999</v>
      </c>
      <c r="AL659" s="66">
        <v>0.40300000000000002</v>
      </c>
      <c r="AM659" s="66">
        <v>0.30299999999999999</v>
      </c>
      <c r="AN659" s="66">
        <v>0.30299999999999999</v>
      </c>
      <c r="AO659" s="66">
        <v>0.64200000000000002</v>
      </c>
      <c r="AP659" s="66">
        <v>0.18</v>
      </c>
      <c r="AQ659" s="66">
        <v>0.64200000000000002</v>
      </c>
    </row>
    <row r="660" spans="1:43" x14ac:dyDescent="0.2">
      <c r="A660" s="61" t="s">
        <v>1340</v>
      </c>
      <c r="B660" s="58" t="s">
        <v>1341</v>
      </c>
      <c r="C660" s="65">
        <v>387812</v>
      </c>
      <c r="D660" s="65">
        <v>135661</v>
      </c>
      <c r="E660" s="66">
        <v>0.58299999999999996</v>
      </c>
      <c r="F660" s="65">
        <v>17339</v>
      </c>
      <c r="G660" s="65">
        <v>52017</v>
      </c>
      <c r="H660" s="66">
        <v>0.70299999999999996</v>
      </c>
      <c r="I660" s="65">
        <v>12797</v>
      </c>
      <c r="J660" s="66">
        <v>0.91300000000000003</v>
      </c>
      <c r="K660" s="65">
        <v>1596888458</v>
      </c>
      <c r="L660" s="65">
        <v>3391</v>
      </c>
      <c r="M660" s="65">
        <v>470919</v>
      </c>
      <c r="N660" s="65">
        <v>169426</v>
      </c>
      <c r="O660" s="66">
        <v>0.56499999999999995</v>
      </c>
      <c r="P660" s="65">
        <v>4140</v>
      </c>
      <c r="Q660" s="65">
        <v>4118</v>
      </c>
      <c r="R660" s="65">
        <v>4140</v>
      </c>
      <c r="S660" s="66">
        <v>1.3140000000000001</v>
      </c>
      <c r="T660" s="66">
        <v>1.724</v>
      </c>
      <c r="U660" s="66">
        <v>0.67200000000000004</v>
      </c>
      <c r="V660" s="65">
        <v>1551389014</v>
      </c>
      <c r="W660" s="65">
        <v>1642387902</v>
      </c>
      <c r="X660" s="65">
        <v>558434521</v>
      </c>
      <c r="Y660" s="65">
        <v>574526420</v>
      </c>
      <c r="Z660" s="65">
        <v>4235</v>
      </c>
      <c r="AA660" s="65">
        <v>3379</v>
      </c>
      <c r="AB660" s="67">
        <v>0.74939999999999996</v>
      </c>
      <c r="AC660" s="65">
        <v>855</v>
      </c>
      <c r="AD660" s="66">
        <v>0.1701</v>
      </c>
      <c r="AE660" s="66">
        <v>0.72399999999999998</v>
      </c>
      <c r="AF660" s="65">
        <v>3405</v>
      </c>
      <c r="AG660" s="65">
        <v>3720</v>
      </c>
      <c r="AH660" s="65">
        <v>3516</v>
      </c>
      <c r="AI660" s="65">
        <v>467118</v>
      </c>
      <c r="AJ660" s="66">
        <v>0.82399999999999995</v>
      </c>
      <c r="AK660" s="66">
        <v>0.71399999999999997</v>
      </c>
      <c r="AL660" s="66">
        <v>0.81399999999999995</v>
      </c>
      <c r="AM660" s="66">
        <v>0.81399999999999995</v>
      </c>
      <c r="AN660" s="66">
        <v>0.84899999999999998</v>
      </c>
      <c r="AO660" s="66">
        <v>0.69699999999999995</v>
      </c>
      <c r="AP660" s="66">
        <v>0.71399999999999997</v>
      </c>
      <c r="AQ660" s="66">
        <v>0.71399999999999997</v>
      </c>
    </row>
    <row r="661" spans="1:43" x14ac:dyDescent="0.2">
      <c r="A661" s="61" t="s">
        <v>1342</v>
      </c>
      <c r="B661" s="58" t="s">
        <v>1343</v>
      </c>
      <c r="C661" s="65">
        <v>966231</v>
      </c>
      <c r="D661" s="65">
        <v>495890</v>
      </c>
      <c r="E661" s="66">
        <v>1.7989999999999999</v>
      </c>
      <c r="F661" s="65">
        <v>18356</v>
      </c>
      <c r="G661" s="65">
        <v>55068</v>
      </c>
      <c r="H661" s="66">
        <v>0.25</v>
      </c>
      <c r="I661" s="65">
        <v>22831</v>
      </c>
      <c r="J661" s="66">
        <v>0.73099999999999998</v>
      </c>
      <c r="K661" s="65">
        <v>3109959273</v>
      </c>
      <c r="L661" s="65">
        <v>2793</v>
      </c>
      <c r="M661" s="65">
        <v>1113483</v>
      </c>
      <c r="N661" s="65">
        <v>584131</v>
      </c>
      <c r="O661" s="66">
        <v>1.9490000000000001</v>
      </c>
      <c r="P661" s="65">
        <v>3245</v>
      </c>
      <c r="Q661" s="65">
        <v>3295</v>
      </c>
      <c r="R661" s="65">
        <v>3270</v>
      </c>
      <c r="S661" s="66">
        <v>1.3140000000000001</v>
      </c>
      <c r="T661" s="66">
        <v>1.0940000000000001</v>
      </c>
      <c r="U661" s="66">
        <v>0.20599999999999999</v>
      </c>
      <c r="V661" s="65">
        <v>3041015749</v>
      </c>
      <c r="W661" s="65">
        <v>3178902797</v>
      </c>
      <c r="X661" s="65">
        <v>1351658406</v>
      </c>
      <c r="Y661" s="65">
        <v>1631480656</v>
      </c>
      <c r="Z661" s="65">
        <v>3290</v>
      </c>
      <c r="AA661" s="65">
        <v>2919</v>
      </c>
      <c r="AB661" s="67">
        <v>8.6900000000000005E-2</v>
      </c>
      <c r="AC661" s="65">
        <v>28</v>
      </c>
      <c r="AD661" s="66">
        <v>5.1299999999999998E-2</v>
      </c>
      <c r="AE661" s="66">
        <v>9.4E-2</v>
      </c>
      <c r="AF661" s="65">
        <v>3048</v>
      </c>
      <c r="AG661" s="65">
        <v>2955</v>
      </c>
      <c r="AH661" s="65">
        <v>3011</v>
      </c>
      <c r="AI661" s="65">
        <v>1055763</v>
      </c>
      <c r="AJ661" s="66">
        <v>0.42699999999999999</v>
      </c>
      <c r="AK661" s="66">
        <v>0.35399999999999998</v>
      </c>
      <c r="AL661" s="66">
        <v>0.45400000000000001</v>
      </c>
      <c r="AM661" s="66">
        <v>0.45400000000000001</v>
      </c>
      <c r="AN661" s="66">
        <v>0.45400000000000001</v>
      </c>
      <c r="AO661" s="66">
        <v>0.60399999999999998</v>
      </c>
      <c r="AP661" s="66">
        <v>0.35399999999999998</v>
      </c>
      <c r="AQ661" s="66">
        <v>0.60399999999999998</v>
      </c>
    </row>
    <row r="662" spans="1:43" x14ac:dyDescent="0.2">
      <c r="A662" s="61" t="s">
        <v>1344</v>
      </c>
      <c r="B662" s="58" t="s">
        <v>1345</v>
      </c>
      <c r="C662" s="65">
        <v>2129644</v>
      </c>
      <c r="D662" s="65">
        <v>1065210</v>
      </c>
      <c r="E662" s="66">
        <v>3.9049999999999998</v>
      </c>
      <c r="F662" s="65">
        <v>20798</v>
      </c>
      <c r="G662" s="65">
        <v>62394</v>
      </c>
      <c r="H662" s="66">
        <v>0.25</v>
      </c>
      <c r="I662" s="65">
        <v>25904</v>
      </c>
      <c r="J662" s="66">
        <v>0.5</v>
      </c>
      <c r="K662" s="65">
        <v>7928951357</v>
      </c>
      <c r="L662" s="65">
        <v>3251</v>
      </c>
      <c r="M662" s="65">
        <v>2438926</v>
      </c>
      <c r="N662" s="65">
        <v>1242472</v>
      </c>
      <c r="O662" s="66">
        <v>4.1449999999999996</v>
      </c>
      <c r="P662" s="65">
        <v>3561</v>
      </c>
      <c r="Q662" s="65">
        <v>3576</v>
      </c>
      <c r="R662" s="65">
        <v>3569</v>
      </c>
      <c r="S662" s="66">
        <v>1.3140000000000001</v>
      </c>
      <c r="T662" s="66">
        <v>1.04</v>
      </c>
      <c r="U662" s="66">
        <v>0</v>
      </c>
      <c r="V662" s="65">
        <v>7782290183</v>
      </c>
      <c r="W662" s="65">
        <v>8075612532</v>
      </c>
      <c r="X662" s="65">
        <v>3302101795</v>
      </c>
      <c r="Y662" s="65">
        <v>4039277511</v>
      </c>
      <c r="Z662" s="65">
        <v>3792</v>
      </c>
      <c r="AA662" s="65">
        <v>3244</v>
      </c>
      <c r="AB662" s="67">
        <v>1.3899999999999999E-2</v>
      </c>
      <c r="AC662" s="65">
        <v>105</v>
      </c>
      <c r="AD662" s="66">
        <v>2.23E-2</v>
      </c>
      <c r="AE662" s="66">
        <v>0.04</v>
      </c>
      <c r="AF662" s="65">
        <v>4361</v>
      </c>
      <c r="AG662" s="65">
        <v>3607</v>
      </c>
      <c r="AH662" s="65">
        <v>3507</v>
      </c>
      <c r="AI662" s="65">
        <v>2302712</v>
      </c>
      <c r="AJ662" s="66">
        <v>6.5000000000000002E-2</v>
      </c>
      <c r="AK662" s="66">
        <v>0.14899999999999999</v>
      </c>
      <c r="AL662" s="66">
        <v>0.249</v>
      </c>
      <c r="AM662" s="66">
        <v>0.14899999999999999</v>
      </c>
      <c r="AN662" s="66">
        <v>0.14899999999999999</v>
      </c>
      <c r="AO662" s="66">
        <v>0.23100000000000001</v>
      </c>
      <c r="AP662" s="66">
        <v>0</v>
      </c>
      <c r="AQ662" s="66">
        <v>0.36</v>
      </c>
    </row>
    <row r="663" spans="1:43" x14ac:dyDescent="0.2">
      <c r="A663" s="61" t="s">
        <v>1346</v>
      </c>
      <c r="B663" s="58" t="s">
        <v>1347</v>
      </c>
      <c r="C663" s="65">
        <v>1278240</v>
      </c>
      <c r="D663" s="65">
        <v>461450</v>
      </c>
      <c r="E663" s="66">
        <v>1.9570000000000001</v>
      </c>
      <c r="F663" s="65">
        <v>18830</v>
      </c>
      <c r="G663" s="65">
        <v>56490</v>
      </c>
      <c r="H663" s="66">
        <v>0.25</v>
      </c>
      <c r="I663" s="65">
        <v>24656</v>
      </c>
      <c r="J663" s="66">
        <v>0.70699999999999996</v>
      </c>
      <c r="K663" s="65">
        <v>2357738517</v>
      </c>
      <c r="L663" s="65">
        <v>1601</v>
      </c>
      <c r="M663" s="65">
        <v>1472666</v>
      </c>
      <c r="N663" s="65">
        <v>545036</v>
      </c>
      <c r="O663" s="66">
        <v>1.8180000000000001</v>
      </c>
      <c r="P663" s="65">
        <v>1790</v>
      </c>
      <c r="Q663" s="65">
        <v>1831</v>
      </c>
      <c r="R663" s="65">
        <v>1811</v>
      </c>
      <c r="S663" s="66">
        <v>1.3140000000000001</v>
      </c>
      <c r="T663" s="66">
        <v>1.1359999999999999</v>
      </c>
      <c r="U663" s="66">
        <v>0.17599999999999999</v>
      </c>
      <c r="V663" s="65">
        <v>2298325107</v>
      </c>
      <c r="W663" s="65">
        <v>2417151927</v>
      </c>
      <c r="X663" s="65">
        <v>747345791</v>
      </c>
      <c r="Y663" s="65">
        <v>872603102</v>
      </c>
      <c r="Z663" s="65">
        <v>1891</v>
      </c>
      <c r="AA663" s="65">
        <v>1583</v>
      </c>
      <c r="AB663" s="67">
        <v>0.1293</v>
      </c>
      <c r="AC663" s="65">
        <v>61</v>
      </c>
      <c r="AD663" s="66">
        <v>4.9099999999999998E-2</v>
      </c>
      <c r="AE663" s="66">
        <v>0.13600000000000001</v>
      </c>
      <c r="AF663" s="65">
        <v>1591</v>
      </c>
      <c r="AG663" s="65">
        <v>1726</v>
      </c>
      <c r="AH663" s="65">
        <v>1722</v>
      </c>
      <c r="AI663" s="65">
        <v>1403688</v>
      </c>
      <c r="AJ663" s="66">
        <v>0.23499999999999999</v>
      </c>
      <c r="AK663" s="66">
        <v>0.19</v>
      </c>
      <c r="AL663" s="66">
        <v>0.28999999999999998</v>
      </c>
      <c r="AM663" s="66">
        <v>0.24099999999999999</v>
      </c>
      <c r="AN663" s="66">
        <v>0.24099999999999999</v>
      </c>
      <c r="AO663" s="66">
        <v>0.50700000000000001</v>
      </c>
      <c r="AP663" s="66">
        <v>0.14099999999999999</v>
      </c>
      <c r="AQ663" s="66">
        <v>0.50700000000000001</v>
      </c>
    </row>
    <row r="664" spans="1:43" x14ac:dyDescent="0.2">
      <c r="A664" s="61" t="s">
        <v>1348</v>
      </c>
      <c r="B664" s="58" t="s">
        <v>1349</v>
      </c>
      <c r="C664" s="65">
        <v>582865</v>
      </c>
      <c r="D664" s="65">
        <v>158642</v>
      </c>
      <c r="E664" s="66">
        <v>0.77900000000000003</v>
      </c>
      <c r="F664" s="65">
        <v>14469</v>
      </c>
      <c r="G664" s="65">
        <v>43407</v>
      </c>
      <c r="H664" s="66">
        <v>0.60299999999999998</v>
      </c>
      <c r="I664" s="65">
        <v>14164</v>
      </c>
      <c r="J664" s="66">
        <v>0.88400000000000001</v>
      </c>
      <c r="K664" s="65">
        <v>3359567422</v>
      </c>
      <c r="L664" s="65">
        <v>4721</v>
      </c>
      <c r="M664" s="65">
        <v>711621</v>
      </c>
      <c r="N664" s="65">
        <v>197119</v>
      </c>
      <c r="O664" s="66">
        <v>0.65700000000000003</v>
      </c>
      <c r="P664" s="65">
        <v>5661</v>
      </c>
      <c r="Q664" s="65">
        <v>5347</v>
      </c>
      <c r="R664" s="65">
        <v>5661</v>
      </c>
      <c r="S664" s="66">
        <v>1.3140000000000001</v>
      </c>
      <c r="T664" s="66">
        <v>1.754</v>
      </c>
      <c r="U664" s="66">
        <v>0.51800000000000002</v>
      </c>
      <c r="V664" s="65">
        <v>3300047862</v>
      </c>
      <c r="W664" s="65">
        <v>3419086983</v>
      </c>
      <c r="X664" s="65">
        <v>878007291</v>
      </c>
      <c r="Y664" s="65">
        <v>930599702</v>
      </c>
      <c r="Z664" s="65">
        <v>5866</v>
      </c>
      <c r="AA664" s="65">
        <v>4813</v>
      </c>
      <c r="AB664" s="67">
        <v>0.73839999999999995</v>
      </c>
      <c r="AC664" s="65">
        <v>1650</v>
      </c>
      <c r="AD664" s="66">
        <v>0.1578</v>
      </c>
      <c r="AE664" s="66">
        <v>0.754</v>
      </c>
      <c r="AF664" s="65">
        <v>5040</v>
      </c>
      <c r="AG664" s="65">
        <v>5280</v>
      </c>
      <c r="AH664" s="65">
        <v>5010</v>
      </c>
      <c r="AI664" s="65">
        <v>682452</v>
      </c>
      <c r="AJ664" s="66">
        <v>0.63400000000000001</v>
      </c>
      <c r="AK664" s="66">
        <v>0.58199999999999996</v>
      </c>
      <c r="AL664" s="66">
        <v>0.68200000000000005</v>
      </c>
      <c r="AM664" s="66">
        <v>0.68200000000000005</v>
      </c>
      <c r="AN664" s="66">
        <v>0.71099999999999997</v>
      </c>
      <c r="AO664" s="66">
        <v>0.6</v>
      </c>
      <c r="AP664" s="66">
        <v>0.58199999999999996</v>
      </c>
      <c r="AQ664" s="66">
        <v>0.6</v>
      </c>
    </row>
    <row r="665" spans="1:43" x14ac:dyDescent="0.2">
      <c r="A665" s="61" t="s">
        <v>1350</v>
      </c>
      <c r="B665" s="58" t="s">
        <v>1351</v>
      </c>
      <c r="C665" s="65">
        <v>1257484</v>
      </c>
      <c r="D665" s="65">
        <v>453289</v>
      </c>
      <c r="E665" s="66">
        <v>1.9239999999999999</v>
      </c>
      <c r="F665" s="65">
        <v>21745</v>
      </c>
      <c r="G665" s="65">
        <v>65235</v>
      </c>
      <c r="H665" s="66">
        <v>0.25</v>
      </c>
      <c r="I665" s="65">
        <v>29526</v>
      </c>
      <c r="J665" s="66">
        <v>0.71199999999999997</v>
      </c>
      <c r="K665" s="65">
        <v>2199292562</v>
      </c>
      <c r="L665" s="65">
        <v>1477</v>
      </c>
      <c r="M665" s="65">
        <v>1489026</v>
      </c>
      <c r="N665" s="65">
        <v>538914</v>
      </c>
      <c r="O665" s="66">
        <v>1.798</v>
      </c>
      <c r="P665" s="65">
        <v>1591</v>
      </c>
      <c r="Q665" s="65">
        <v>1569</v>
      </c>
      <c r="R665" s="65">
        <v>1591</v>
      </c>
      <c r="S665" s="66">
        <v>1.3140000000000001</v>
      </c>
      <c r="T665" s="66">
        <v>1.0289999999999999</v>
      </c>
      <c r="U665" s="66">
        <v>0.16800000000000001</v>
      </c>
      <c r="V665" s="65">
        <v>2190441713</v>
      </c>
      <c r="W665" s="65">
        <v>2208143412</v>
      </c>
      <c r="X665" s="65">
        <v>765132275</v>
      </c>
      <c r="Y665" s="65">
        <v>795976740</v>
      </c>
      <c r="Z665" s="65">
        <v>1756</v>
      </c>
      <c r="AA665" s="65">
        <v>1371</v>
      </c>
      <c r="AB665" s="67">
        <v>9.9000000000000008E-3</v>
      </c>
      <c r="AC665" s="65">
        <v>38</v>
      </c>
      <c r="AD665" s="66">
        <v>1.35E-2</v>
      </c>
      <c r="AE665" s="66">
        <v>2.9000000000000001E-2</v>
      </c>
      <c r="AF665" s="65">
        <v>1371</v>
      </c>
      <c r="AG665" s="65">
        <v>1452</v>
      </c>
      <c r="AH665" s="65">
        <v>1604</v>
      </c>
      <c r="AI665" s="65">
        <v>1376648</v>
      </c>
      <c r="AJ665" s="66">
        <v>0.25</v>
      </c>
      <c r="AK665" s="66">
        <v>0.28299999999999997</v>
      </c>
      <c r="AL665" s="66">
        <v>0.38300000000000001</v>
      </c>
      <c r="AM665" s="66">
        <v>0.28299999999999997</v>
      </c>
      <c r="AN665" s="66">
        <v>0.28299999999999997</v>
      </c>
      <c r="AO665" s="66">
        <v>0.56299999999999994</v>
      </c>
      <c r="AP665" s="66">
        <v>0.157</v>
      </c>
      <c r="AQ665" s="66">
        <v>0.56299999999999994</v>
      </c>
    </row>
    <row r="666" spans="1:43" x14ac:dyDescent="0.2">
      <c r="A666" s="61" t="s">
        <v>1352</v>
      </c>
      <c r="B666" s="58" t="s">
        <v>1353</v>
      </c>
      <c r="C666" s="65">
        <v>1848053</v>
      </c>
      <c r="D666" s="65">
        <v>1194069</v>
      </c>
      <c r="E666" s="66">
        <v>3.9740000000000002</v>
      </c>
      <c r="F666" s="65">
        <v>24354</v>
      </c>
      <c r="G666" s="65">
        <v>73062</v>
      </c>
      <c r="H666" s="66">
        <v>0.25</v>
      </c>
      <c r="I666" s="65">
        <v>31893</v>
      </c>
      <c r="J666" s="66">
        <v>0.5</v>
      </c>
      <c r="K666" s="65">
        <v>10236369383</v>
      </c>
      <c r="L666" s="65">
        <v>4759</v>
      </c>
      <c r="M666" s="65">
        <v>2150949</v>
      </c>
      <c r="N666" s="65">
        <v>1389777</v>
      </c>
      <c r="O666" s="66">
        <v>4.6369999999999996</v>
      </c>
      <c r="P666" s="65">
        <v>5242</v>
      </c>
      <c r="Q666" s="65">
        <v>5175</v>
      </c>
      <c r="R666" s="65">
        <v>5242</v>
      </c>
      <c r="S666" s="66">
        <v>1.3140000000000001</v>
      </c>
      <c r="T666" s="66">
        <v>1.03</v>
      </c>
      <c r="U666" s="66">
        <v>0</v>
      </c>
      <c r="V666" s="65">
        <v>10401155327</v>
      </c>
      <c r="W666" s="65">
        <v>10236369383</v>
      </c>
      <c r="X666" s="65">
        <v>5906764494</v>
      </c>
      <c r="Y666" s="65">
        <v>6613951713</v>
      </c>
      <c r="Z666" s="65">
        <v>5539</v>
      </c>
      <c r="AA666" s="65">
        <v>4766</v>
      </c>
      <c r="AB666" s="67">
        <v>0</v>
      </c>
      <c r="AC666" s="65">
        <v>93</v>
      </c>
      <c r="AD666" s="66">
        <v>3.1699999999999999E-2</v>
      </c>
      <c r="AE666" s="66">
        <v>0.03</v>
      </c>
      <c r="AF666" s="65">
        <v>4935</v>
      </c>
      <c r="AG666" s="65">
        <v>5205</v>
      </c>
      <c r="AH666" s="65">
        <v>5182</v>
      </c>
      <c r="AI666" s="65">
        <v>1975370</v>
      </c>
      <c r="AJ666" s="66">
        <v>6.5000000000000002E-2</v>
      </c>
      <c r="AK666" s="66">
        <v>0.19500000000000001</v>
      </c>
      <c r="AL666" s="66">
        <v>0.29499999999999998</v>
      </c>
      <c r="AM666" s="66">
        <v>0.19500000000000001</v>
      </c>
      <c r="AN666" s="66">
        <v>0.19500000000000001</v>
      </c>
      <c r="AO666" s="66">
        <v>0.45300000000000001</v>
      </c>
      <c r="AP666" s="66">
        <v>0</v>
      </c>
      <c r="AQ666" s="66">
        <v>0.45300000000000001</v>
      </c>
    </row>
    <row r="667" spans="1:43" x14ac:dyDescent="0.2">
      <c r="A667" s="61" t="s">
        <v>1354</v>
      </c>
      <c r="B667" s="58" t="s">
        <v>1355</v>
      </c>
      <c r="C667" s="65">
        <v>1009864</v>
      </c>
      <c r="D667" s="65">
        <v>329480</v>
      </c>
      <c r="E667" s="66">
        <v>1.47</v>
      </c>
      <c r="F667" s="65">
        <v>20340</v>
      </c>
      <c r="G667" s="65">
        <v>61020</v>
      </c>
      <c r="H667" s="66">
        <v>0.251</v>
      </c>
      <c r="I667" s="65">
        <v>28035</v>
      </c>
      <c r="J667" s="66">
        <v>0.78</v>
      </c>
      <c r="K667" s="65">
        <v>3676899583</v>
      </c>
      <c r="L667" s="65">
        <v>2963</v>
      </c>
      <c r="M667" s="65">
        <v>1240938</v>
      </c>
      <c r="N667" s="65">
        <v>414880</v>
      </c>
      <c r="O667" s="66">
        <v>1.3839999999999999</v>
      </c>
      <c r="P667" s="65">
        <v>3488</v>
      </c>
      <c r="Q667" s="65">
        <v>3502</v>
      </c>
      <c r="R667" s="65">
        <v>3495</v>
      </c>
      <c r="S667" s="66">
        <v>1.3140000000000001</v>
      </c>
      <c r="T667" s="66">
        <v>1.0720000000000001</v>
      </c>
      <c r="U667" s="66">
        <v>0.252</v>
      </c>
      <c r="V667" s="65">
        <v>3585996460</v>
      </c>
      <c r="W667" s="65">
        <v>3767802707</v>
      </c>
      <c r="X667" s="65">
        <v>1171622370</v>
      </c>
      <c r="Y667" s="65">
        <v>1229291920</v>
      </c>
      <c r="Z667" s="65">
        <v>3731</v>
      </c>
      <c r="AA667" s="65">
        <v>2880</v>
      </c>
      <c r="AB667" s="67">
        <v>8.43E-2</v>
      </c>
      <c r="AC667" s="65">
        <v>52</v>
      </c>
      <c r="AD667" s="66">
        <v>1.3599999999999999E-2</v>
      </c>
      <c r="AE667" s="66">
        <v>7.1999999999999995E-2</v>
      </c>
      <c r="AF667" s="65">
        <v>3564</v>
      </c>
      <c r="AG667" s="65">
        <v>3013</v>
      </c>
      <c r="AH667" s="65">
        <v>3247</v>
      </c>
      <c r="AI667" s="65">
        <v>1160395</v>
      </c>
      <c r="AJ667" s="66">
        <v>0.36899999999999999</v>
      </c>
      <c r="AK667" s="66">
        <v>0.35199999999999998</v>
      </c>
      <c r="AL667" s="66">
        <v>0.45200000000000001</v>
      </c>
      <c r="AM667" s="66">
        <v>0.39</v>
      </c>
      <c r="AN667" s="66">
        <v>0.39</v>
      </c>
      <c r="AO667" s="66">
        <v>0.628</v>
      </c>
      <c r="AP667" s="66">
        <v>0.28999999999999998</v>
      </c>
      <c r="AQ667" s="66">
        <v>0.628</v>
      </c>
    </row>
    <row r="668" spans="1:43" x14ac:dyDescent="0.2">
      <c r="A668" s="61" t="s">
        <v>1356</v>
      </c>
      <c r="B668" s="58" t="s">
        <v>1357</v>
      </c>
      <c r="C668" s="65">
        <v>989393</v>
      </c>
      <c r="D668" s="65">
        <v>378283</v>
      </c>
      <c r="E668" s="66">
        <v>1.56</v>
      </c>
      <c r="F668" s="65">
        <v>19830</v>
      </c>
      <c r="G668" s="65">
        <v>59490</v>
      </c>
      <c r="H668" s="66">
        <v>0.25</v>
      </c>
      <c r="I668" s="65">
        <v>27273</v>
      </c>
      <c r="J668" s="66">
        <v>0.76600000000000001</v>
      </c>
      <c r="K668" s="65">
        <v>8707118263</v>
      </c>
      <c r="L668" s="65">
        <v>7025</v>
      </c>
      <c r="M668" s="65">
        <v>1239447</v>
      </c>
      <c r="N668" s="65">
        <v>480325</v>
      </c>
      <c r="O668" s="66">
        <v>1.6020000000000001</v>
      </c>
      <c r="P668" s="65">
        <v>8689</v>
      </c>
      <c r="Q668" s="65">
        <v>8773</v>
      </c>
      <c r="R668" s="65">
        <v>8731</v>
      </c>
      <c r="S668" s="66">
        <v>1.3140000000000001</v>
      </c>
      <c r="T668" s="66">
        <v>1.514</v>
      </c>
      <c r="U668" s="66">
        <v>0.23699999999999999</v>
      </c>
      <c r="V668" s="65">
        <v>8588843813</v>
      </c>
      <c r="W668" s="65">
        <v>8825392713</v>
      </c>
      <c r="X668" s="65">
        <v>3121547219</v>
      </c>
      <c r="Y668" s="65">
        <v>3374289383</v>
      </c>
      <c r="Z668" s="65">
        <v>8920</v>
      </c>
      <c r="AA668" s="65">
        <v>7110</v>
      </c>
      <c r="AB668" s="67">
        <v>0.51329999999999998</v>
      </c>
      <c r="AC668" s="65">
        <v>1164</v>
      </c>
      <c r="AD668" s="66">
        <v>0.1522</v>
      </c>
      <c r="AE668" s="66">
        <v>0.51400000000000001</v>
      </c>
      <c r="AF668" s="65">
        <v>9622</v>
      </c>
      <c r="AG668" s="65">
        <v>8316</v>
      </c>
      <c r="AH668" s="65">
        <v>7595</v>
      </c>
      <c r="AI668" s="65">
        <v>1162000</v>
      </c>
      <c r="AJ668" s="66">
        <v>0.36799999999999999</v>
      </c>
      <c r="AK668" s="66">
        <v>0.28899999999999998</v>
      </c>
      <c r="AL668" s="66">
        <v>0.38900000000000001</v>
      </c>
      <c r="AM668" s="66">
        <v>0.38900000000000001</v>
      </c>
      <c r="AN668" s="66">
        <v>0.38900000000000001</v>
      </c>
      <c r="AO668" s="66">
        <v>0.63200000000000001</v>
      </c>
      <c r="AP668" s="66">
        <v>0.28899999999999998</v>
      </c>
      <c r="AQ668" s="66">
        <v>0.63200000000000001</v>
      </c>
    </row>
    <row r="669" spans="1:43" x14ac:dyDescent="0.2">
      <c r="A669" s="61" t="s">
        <v>1358</v>
      </c>
      <c r="B669" s="58" t="s">
        <v>1359</v>
      </c>
      <c r="C669" s="65">
        <v>503986</v>
      </c>
      <c r="D669" s="65">
        <v>172981</v>
      </c>
      <c r="E669" s="66">
        <v>0.751</v>
      </c>
      <c r="F669" s="65">
        <v>14621</v>
      </c>
      <c r="G669" s="65">
        <v>43863</v>
      </c>
      <c r="H669" s="66">
        <v>0.61699999999999999</v>
      </c>
      <c r="I669" s="65">
        <v>10201</v>
      </c>
      <c r="J669" s="66">
        <v>0.88800000000000001</v>
      </c>
      <c r="K669" s="65">
        <v>16606229750</v>
      </c>
      <c r="L669" s="65">
        <v>26356</v>
      </c>
      <c r="M669" s="65">
        <v>630073</v>
      </c>
      <c r="N669" s="65">
        <v>227010</v>
      </c>
      <c r="O669" s="66">
        <v>0.75700000000000001</v>
      </c>
      <c r="P669" s="65">
        <v>31208</v>
      </c>
      <c r="Q669" s="65">
        <v>31084</v>
      </c>
      <c r="R669" s="65">
        <v>31208</v>
      </c>
      <c r="S669" s="66">
        <v>1.3140000000000001</v>
      </c>
      <c r="T669" s="66">
        <v>1.696</v>
      </c>
      <c r="U669" s="66">
        <v>0.54700000000000004</v>
      </c>
      <c r="V669" s="65">
        <v>15780574500</v>
      </c>
      <c r="W669" s="65">
        <v>17431885000</v>
      </c>
      <c r="X669" s="65">
        <v>5557565665</v>
      </c>
      <c r="Y669" s="65">
        <v>5983085086</v>
      </c>
      <c r="Z669" s="65">
        <v>34588</v>
      </c>
      <c r="AA669" s="65">
        <v>25979</v>
      </c>
      <c r="AB669" s="67">
        <v>0.66890000000000005</v>
      </c>
      <c r="AC669" s="65">
        <v>3428</v>
      </c>
      <c r="AD669" s="66">
        <v>0.30159999999999998</v>
      </c>
      <c r="AE669" s="66">
        <v>0.69599999999999995</v>
      </c>
      <c r="AF669" s="65">
        <v>28777</v>
      </c>
      <c r="AG669" s="65">
        <v>30723</v>
      </c>
      <c r="AH669" s="65">
        <v>27659</v>
      </c>
      <c r="AI669" s="65">
        <v>630242</v>
      </c>
      <c r="AJ669" s="66">
        <v>0.67100000000000004</v>
      </c>
      <c r="AK669" s="66">
        <v>0.625</v>
      </c>
      <c r="AL669" s="66">
        <v>0.72499999999999998</v>
      </c>
      <c r="AM669" s="66">
        <v>0.71399999999999997</v>
      </c>
      <c r="AN669" s="66">
        <v>0.74399999999999999</v>
      </c>
      <c r="AO669" s="66">
        <v>0.53500000000000003</v>
      </c>
      <c r="AP669" s="66">
        <v>0.61399999999999999</v>
      </c>
      <c r="AQ669" s="66">
        <v>0</v>
      </c>
    </row>
    <row r="670" spans="1:43" x14ac:dyDescent="0.2">
      <c r="A670" s="61" t="s">
        <v>1360</v>
      </c>
      <c r="B670" s="58" t="s">
        <v>1361</v>
      </c>
      <c r="C670" s="65">
        <v>645126</v>
      </c>
      <c r="D670" s="65">
        <v>202615</v>
      </c>
      <c r="E670" s="66">
        <v>0.92200000000000004</v>
      </c>
      <c r="F670" s="65">
        <v>17696</v>
      </c>
      <c r="G670" s="65">
        <v>53088</v>
      </c>
      <c r="H670" s="66">
        <v>0.53</v>
      </c>
      <c r="I670" s="65">
        <v>21485</v>
      </c>
      <c r="J670" s="66">
        <v>0.86199999999999999</v>
      </c>
      <c r="K670" s="65">
        <v>4555874073</v>
      </c>
      <c r="L670" s="65">
        <v>5572</v>
      </c>
      <c r="M670" s="65">
        <v>817637</v>
      </c>
      <c r="N670" s="65">
        <v>259233</v>
      </c>
      <c r="O670" s="66">
        <v>0.86399999999999999</v>
      </c>
      <c r="P670" s="65">
        <v>6581</v>
      </c>
      <c r="Q670" s="65">
        <v>6633</v>
      </c>
      <c r="R670" s="65">
        <v>6607</v>
      </c>
      <c r="S670" s="66">
        <v>1.3140000000000001</v>
      </c>
      <c r="T670" s="66">
        <v>1.17</v>
      </c>
      <c r="U670" s="66">
        <v>0.435</v>
      </c>
      <c r="V670" s="65">
        <v>4512644755</v>
      </c>
      <c r="W670" s="65">
        <v>4599103392</v>
      </c>
      <c r="X670" s="65">
        <v>1342480865</v>
      </c>
      <c r="Y670" s="65">
        <v>1444448370</v>
      </c>
      <c r="Z670" s="65">
        <v>7129</v>
      </c>
      <c r="AA670" s="65">
        <v>5542</v>
      </c>
      <c r="AB670" s="67">
        <v>0.19120000000000001</v>
      </c>
      <c r="AC670" s="65">
        <v>95</v>
      </c>
      <c r="AD670" s="66">
        <v>5.7599999999999998E-2</v>
      </c>
      <c r="AE670" s="66">
        <v>0.17</v>
      </c>
      <c r="AF670" s="65">
        <v>5834</v>
      </c>
      <c r="AG670" s="65">
        <v>5767</v>
      </c>
      <c r="AH670" s="65">
        <v>6123</v>
      </c>
      <c r="AI670" s="65">
        <v>751119</v>
      </c>
      <c r="AJ670" s="66">
        <v>0.59599999999999997</v>
      </c>
      <c r="AK670" s="66">
        <v>0.58299999999999996</v>
      </c>
      <c r="AL670" s="66">
        <v>0.68300000000000005</v>
      </c>
      <c r="AM670" s="66">
        <v>0.64</v>
      </c>
      <c r="AN670" s="66">
        <v>0.64</v>
      </c>
      <c r="AO670" s="66">
        <v>0.68899999999999995</v>
      </c>
      <c r="AP670" s="66">
        <v>0.54</v>
      </c>
      <c r="AQ670" s="66">
        <v>0.68899999999999995</v>
      </c>
    </row>
    <row r="671" spans="1:43" x14ac:dyDescent="0.2">
      <c r="A671" s="61" t="s">
        <v>1362</v>
      </c>
      <c r="B671" s="58" t="s">
        <v>1363</v>
      </c>
      <c r="C671" s="65">
        <v>777952</v>
      </c>
      <c r="D671" s="65">
        <v>355713</v>
      </c>
      <c r="E671" s="66">
        <v>1.353</v>
      </c>
      <c r="F671" s="65">
        <v>18575</v>
      </c>
      <c r="G671" s="65">
        <v>55725</v>
      </c>
      <c r="H671" s="66">
        <v>0.31</v>
      </c>
      <c r="I671" s="65">
        <v>23224</v>
      </c>
      <c r="J671" s="66">
        <v>0.79800000000000004</v>
      </c>
      <c r="K671" s="65">
        <v>3286179897</v>
      </c>
      <c r="L671" s="65">
        <v>3419</v>
      </c>
      <c r="M671" s="65">
        <v>961152</v>
      </c>
      <c r="N671" s="65">
        <v>448725</v>
      </c>
      <c r="O671" s="66">
        <v>1.4970000000000001</v>
      </c>
      <c r="P671" s="65">
        <v>4090</v>
      </c>
      <c r="Q671" s="65">
        <v>4154</v>
      </c>
      <c r="R671" s="65">
        <v>4122</v>
      </c>
      <c r="S671" s="66">
        <v>1.3140000000000001</v>
      </c>
      <c r="T671" s="66">
        <v>1.101</v>
      </c>
      <c r="U671" s="66">
        <v>0.28299999999999997</v>
      </c>
      <c r="V671" s="65">
        <v>3217052101</v>
      </c>
      <c r="W671" s="65">
        <v>3355307693</v>
      </c>
      <c r="X671" s="65">
        <v>1271023347</v>
      </c>
      <c r="Y671" s="65">
        <v>1534193153</v>
      </c>
      <c r="Z671" s="65">
        <v>4313</v>
      </c>
      <c r="AA671" s="65">
        <v>3418</v>
      </c>
      <c r="AB671" s="67">
        <v>9.6799999999999997E-2</v>
      </c>
      <c r="AC671" s="65">
        <v>88</v>
      </c>
      <c r="AD671" s="66">
        <v>3.9E-2</v>
      </c>
      <c r="AE671" s="66">
        <v>0.10100000000000001</v>
      </c>
      <c r="AF671" s="65">
        <v>3912</v>
      </c>
      <c r="AG671" s="65">
        <v>3637</v>
      </c>
      <c r="AH671" s="65">
        <v>3690</v>
      </c>
      <c r="AI671" s="65">
        <v>909297</v>
      </c>
      <c r="AJ671" s="66">
        <v>0.50800000000000001</v>
      </c>
      <c r="AK671" s="66">
        <v>0.50900000000000001</v>
      </c>
      <c r="AL671" s="66">
        <v>0.60899999999999999</v>
      </c>
      <c r="AM671" s="66">
        <v>0.54400000000000004</v>
      </c>
      <c r="AN671" s="66">
        <v>0.54400000000000004</v>
      </c>
      <c r="AO671" s="66">
        <v>0.66300000000000003</v>
      </c>
      <c r="AP671" s="66">
        <v>0.44400000000000001</v>
      </c>
      <c r="AQ671" s="66">
        <v>0.66300000000000003</v>
      </c>
    </row>
    <row r="672" spans="1:43" x14ac:dyDescent="0.2">
      <c r="A672" s="61" t="s">
        <v>1364</v>
      </c>
      <c r="B672" s="58" t="s">
        <v>1365</v>
      </c>
      <c r="C672" s="65">
        <v>409823</v>
      </c>
      <c r="D672" s="65">
        <v>146300</v>
      </c>
      <c r="E672" s="66">
        <v>0.623</v>
      </c>
      <c r="F672" s="65">
        <v>13139</v>
      </c>
      <c r="G672" s="65">
        <v>39417</v>
      </c>
      <c r="H672" s="66">
        <v>0.68300000000000005</v>
      </c>
      <c r="I672" s="65">
        <v>8965</v>
      </c>
      <c r="J672" s="66">
        <v>0.90700000000000003</v>
      </c>
      <c r="K672" s="65">
        <v>621403111</v>
      </c>
      <c r="L672" s="65">
        <v>1198</v>
      </c>
      <c r="M672" s="65">
        <v>518700</v>
      </c>
      <c r="N672" s="65">
        <v>187698</v>
      </c>
      <c r="O672" s="66">
        <v>0.626</v>
      </c>
      <c r="P672" s="65">
        <v>1435</v>
      </c>
      <c r="Q672" s="65">
        <v>1424</v>
      </c>
      <c r="R672" s="65">
        <v>1435</v>
      </c>
      <c r="S672" s="66">
        <v>1.141</v>
      </c>
      <c r="T672" s="66">
        <v>1.6759999999999999</v>
      </c>
      <c r="U672" s="66">
        <v>0.59199999999999997</v>
      </c>
      <c r="V672" s="65">
        <v>612907717</v>
      </c>
      <c r="W672" s="65">
        <v>629898506</v>
      </c>
      <c r="X672" s="65">
        <v>217428944</v>
      </c>
      <c r="Y672" s="65">
        <v>224863167</v>
      </c>
      <c r="Z672" s="65">
        <v>1537</v>
      </c>
      <c r="AA672" s="65">
        <v>1171</v>
      </c>
      <c r="AB672" s="67">
        <v>0.41149999999999998</v>
      </c>
      <c r="AC672" s="65">
        <v>3</v>
      </c>
      <c r="AD672" s="66">
        <v>0.10920000000000001</v>
      </c>
      <c r="AE672" s="66">
        <v>0.67600000000000005</v>
      </c>
      <c r="AF672" s="65">
        <v>1174</v>
      </c>
      <c r="AG672" s="65">
        <v>1215</v>
      </c>
      <c r="AH672" s="65">
        <v>1291</v>
      </c>
      <c r="AI672" s="65">
        <v>487915</v>
      </c>
      <c r="AJ672" s="66">
        <v>0.80200000000000005</v>
      </c>
      <c r="AK672" s="66">
        <v>0.83699999999999997</v>
      </c>
      <c r="AL672" s="66">
        <v>0.93700000000000006</v>
      </c>
      <c r="AM672" s="66">
        <v>0.83699999999999997</v>
      </c>
      <c r="AN672" s="66">
        <v>0.83699999999999997</v>
      </c>
      <c r="AO672" s="66">
        <v>0.51</v>
      </c>
      <c r="AP672" s="66">
        <v>0.70199999999999996</v>
      </c>
      <c r="AQ672" s="66">
        <v>0.70199999999999996</v>
      </c>
    </row>
    <row r="673" spans="1:43" x14ac:dyDescent="0.2">
      <c r="A673" s="61" t="s">
        <v>1366</v>
      </c>
      <c r="B673" s="58" t="s">
        <v>1367</v>
      </c>
      <c r="C673" s="65">
        <v>315552</v>
      </c>
      <c r="D673" s="65">
        <v>108424</v>
      </c>
      <c r="E673" s="66">
        <v>0.47</v>
      </c>
      <c r="F673" s="65">
        <v>13254</v>
      </c>
      <c r="G673" s="65">
        <v>39762</v>
      </c>
      <c r="H673" s="66">
        <v>0.76100000000000001</v>
      </c>
      <c r="I673" s="65">
        <v>5411</v>
      </c>
      <c r="J673" s="66">
        <v>0.93</v>
      </c>
      <c r="K673" s="65">
        <v>328174365</v>
      </c>
      <c r="L673" s="65">
        <v>842</v>
      </c>
      <c r="M673" s="65">
        <v>389755</v>
      </c>
      <c r="N673" s="65">
        <v>133921</v>
      </c>
      <c r="O673" s="66">
        <v>0.44600000000000001</v>
      </c>
      <c r="P673" s="65">
        <v>1076</v>
      </c>
      <c r="Q673" s="65">
        <v>1050</v>
      </c>
      <c r="R673" s="65">
        <v>1076</v>
      </c>
      <c r="S673" s="66">
        <v>1.141</v>
      </c>
      <c r="T673" s="66">
        <v>1.7430000000000001</v>
      </c>
      <c r="U673" s="66">
        <v>0.77500000000000002</v>
      </c>
      <c r="V673" s="65">
        <v>337162556</v>
      </c>
      <c r="W673" s="65">
        <v>328174365</v>
      </c>
      <c r="X673" s="65">
        <v>107882043</v>
      </c>
      <c r="Y673" s="65">
        <v>112761584</v>
      </c>
      <c r="Z673" s="65">
        <v>1040</v>
      </c>
      <c r="AA673" s="65">
        <v>896</v>
      </c>
      <c r="AB673" s="67">
        <v>0.45179999999999998</v>
      </c>
      <c r="AC673" s="65">
        <v>6</v>
      </c>
      <c r="AD673" s="66">
        <v>0.12809999999999999</v>
      </c>
      <c r="AE673" s="66">
        <v>0.74299999999999999</v>
      </c>
      <c r="AF673" s="65">
        <v>905</v>
      </c>
      <c r="AG673" s="65">
        <v>874</v>
      </c>
      <c r="AH673" s="65">
        <v>902</v>
      </c>
      <c r="AI673" s="65">
        <v>363829</v>
      </c>
      <c r="AJ673" s="66">
        <v>0.9</v>
      </c>
      <c r="AK673" s="66">
        <v>0.85899999999999999</v>
      </c>
      <c r="AL673" s="66">
        <v>0.95</v>
      </c>
      <c r="AM673" s="66">
        <v>0.878</v>
      </c>
      <c r="AN673" s="66">
        <v>0.878</v>
      </c>
      <c r="AO673" s="66">
        <v>0.42899999999999999</v>
      </c>
      <c r="AP673" s="66">
        <v>0.77800000000000002</v>
      </c>
      <c r="AQ673" s="66">
        <v>0.77800000000000002</v>
      </c>
    </row>
    <row r="674" spans="1:43" x14ac:dyDescent="0.2">
      <c r="A674" s="61" t="s">
        <v>1368</v>
      </c>
      <c r="B674" s="58" t="s">
        <v>1369</v>
      </c>
      <c r="C674" s="65">
        <v>750632</v>
      </c>
      <c r="D674" s="65">
        <v>185384</v>
      </c>
      <c r="E674" s="66">
        <v>0.96299999999999997</v>
      </c>
      <c r="F674" s="65">
        <v>19819</v>
      </c>
      <c r="G674" s="65">
        <v>59457</v>
      </c>
      <c r="H674" s="66">
        <v>0.50900000000000001</v>
      </c>
      <c r="I674" s="65">
        <v>10853</v>
      </c>
      <c r="J674" s="66">
        <v>0.85599999999999998</v>
      </c>
      <c r="K674" s="65">
        <v>139173491</v>
      </c>
      <c r="L674" s="65">
        <v>165</v>
      </c>
      <c r="M674" s="65">
        <v>843475</v>
      </c>
      <c r="N674" s="65">
        <v>213472</v>
      </c>
      <c r="O674" s="66">
        <v>0.71199999999999997</v>
      </c>
      <c r="P674" s="65">
        <v>148</v>
      </c>
      <c r="Q674" s="65">
        <v>137</v>
      </c>
      <c r="R674" s="65">
        <v>148</v>
      </c>
      <c r="S674" s="66">
        <v>1.141</v>
      </c>
      <c r="T674" s="66">
        <v>1.3149999999999999</v>
      </c>
      <c r="U674" s="66">
        <v>0.42099999999999999</v>
      </c>
      <c r="V674" s="65">
        <v>135726782</v>
      </c>
      <c r="W674" s="65">
        <v>142620200</v>
      </c>
      <c r="X674" s="65">
        <v>33380468</v>
      </c>
      <c r="Y674" s="65">
        <v>35223025</v>
      </c>
      <c r="Z674" s="65">
        <v>190</v>
      </c>
      <c r="AA674" s="65">
        <v>130</v>
      </c>
      <c r="AB674" s="67">
        <v>0.45419999999999999</v>
      </c>
      <c r="AC674" s="65">
        <v>0</v>
      </c>
      <c r="AD674" s="66">
        <v>2.2700000000000001E-2</v>
      </c>
      <c r="AE674" s="66">
        <v>0.315</v>
      </c>
      <c r="AF674" s="65">
        <v>131</v>
      </c>
      <c r="AG674" s="65">
        <v>192</v>
      </c>
      <c r="AH674" s="65">
        <v>174</v>
      </c>
      <c r="AI674" s="65">
        <v>819656</v>
      </c>
      <c r="AJ674" s="66">
        <v>0.61599999999999999</v>
      </c>
      <c r="AK674" s="66">
        <v>0.80100000000000005</v>
      </c>
      <c r="AL674" s="66">
        <v>0.90100000000000002</v>
      </c>
      <c r="AM674" s="66">
        <v>0.80100000000000005</v>
      </c>
      <c r="AN674" s="66">
        <v>0.80100000000000005</v>
      </c>
      <c r="AO674" s="66">
        <v>0.437</v>
      </c>
      <c r="AP674" s="66">
        <v>0.499</v>
      </c>
      <c r="AQ674" s="66">
        <v>0.499</v>
      </c>
    </row>
    <row r="675" spans="1:43" x14ac:dyDescent="0.2">
      <c r="A675" s="61" t="s">
        <v>1370</v>
      </c>
      <c r="B675" s="58" t="s">
        <v>1371</v>
      </c>
      <c r="C675" s="65">
        <v>395217</v>
      </c>
      <c r="D675" s="65">
        <v>130605</v>
      </c>
      <c r="E675" s="66">
        <v>0.57799999999999996</v>
      </c>
      <c r="F675" s="65">
        <v>14118</v>
      </c>
      <c r="G675" s="65">
        <v>42354</v>
      </c>
      <c r="H675" s="66">
        <v>0.70599999999999996</v>
      </c>
      <c r="I675" s="65">
        <v>8059</v>
      </c>
      <c r="J675" s="66">
        <v>0.91400000000000003</v>
      </c>
      <c r="K675" s="65">
        <v>376060497</v>
      </c>
      <c r="L675" s="65">
        <v>787</v>
      </c>
      <c r="M675" s="65">
        <v>477840</v>
      </c>
      <c r="N675" s="65">
        <v>158485</v>
      </c>
      <c r="O675" s="66">
        <v>0.52800000000000002</v>
      </c>
      <c r="P675" s="65">
        <v>903</v>
      </c>
      <c r="Q675" s="65">
        <v>900</v>
      </c>
      <c r="R675" s="65">
        <v>903</v>
      </c>
      <c r="S675" s="66">
        <v>1.141</v>
      </c>
      <c r="T675" s="66">
        <v>1.6930000000000001</v>
      </c>
      <c r="U675" s="66">
        <v>0.63600000000000001</v>
      </c>
      <c r="V675" s="65">
        <v>374688183</v>
      </c>
      <c r="W675" s="65">
        <v>377432811</v>
      </c>
      <c r="X675" s="65">
        <v>121952032</v>
      </c>
      <c r="Y675" s="65">
        <v>124728090</v>
      </c>
      <c r="Z675" s="65">
        <v>955</v>
      </c>
      <c r="AA675" s="65">
        <v>783</v>
      </c>
      <c r="AB675" s="67">
        <v>0.50870000000000004</v>
      </c>
      <c r="AC675" s="65">
        <v>11</v>
      </c>
      <c r="AD675" s="66">
        <v>0.1268</v>
      </c>
      <c r="AE675" s="66">
        <v>0.69299999999999995</v>
      </c>
      <c r="AF675" s="65">
        <v>938</v>
      </c>
      <c r="AG675" s="65">
        <v>853</v>
      </c>
      <c r="AH675" s="65">
        <v>835</v>
      </c>
      <c r="AI675" s="65">
        <v>452015</v>
      </c>
      <c r="AJ675" s="66">
        <v>0.86199999999999999</v>
      </c>
      <c r="AK675" s="66">
        <v>0.82499999999999996</v>
      </c>
      <c r="AL675" s="66">
        <v>0.92500000000000004</v>
      </c>
      <c r="AM675" s="66">
        <v>0.82499999999999996</v>
      </c>
      <c r="AN675" s="66">
        <v>0.82499999999999996</v>
      </c>
      <c r="AO675" s="66">
        <v>0.51600000000000001</v>
      </c>
      <c r="AP675" s="66">
        <v>0.72399999999999998</v>
      </c>
      <c r="AQ675" s="66">
        <v>0.72399999999999998</v>
      </c>
    </row>
    <row r="676" spans="1:43" x14ac:dyDescent="0.2">
      <c r="A676" s="61" t="s">
        <v>1372</v>
      </c>
      <c r="B676" s="58" t="s">
        <v>1373</v>
      </c>
      <c r="C676" s="65">
        <v>344771</v>
      </c>
      <c r="D676" s="65">
        <v>125675</v>
      </c>
      <c r="E676" s="66">
        <v>0.52900000000000003</v>
      </c>
      <c r="F676" s="65">
        <v>13916</v>
      </c>
      <c r="G676" s="65">
        <v>41748</v>
      </c>
      <c r="H676" s="66">
        <v>0.73099999999999998</v>
      </c>
      <c r="I676" s="65">
        <v>8879</v>
      </c>
      <c r="J676" s="66">
        <v>0.92100000000000004</v>
      </c>
      <c r="K676" s="65">
        <v>352061894</v>
      </c>
      <c r="L676" s="65">
        <v>859</v>
      </c>
      <c r="M676" s="65">
        <v>409850</v>
      </c>
      <c r="N676" s="65">
        <v>149815</v>
      </c>
      <c r="O676" s="66">
        <v>0.499</v>
      </c>
      <c r="P676" s="65">
        <v>956</v>
      </c>
      <c r="Q676" s="65">
        <v>964</v>
      </c>
      <c r="R676" s="65">
        <v>960</v>
      </c>
      <c r="S676" s="66">
        <v>1.141</v>
      </c>
      <c r="T676" s="66">
        <v>1.7250000000000001</v>
      </c>
      <c r="U676" s="66">
        <v>0.69599999999999995</v>
      </c>
      <c r="V676" s="65">
        <v>351077546</v>
      </c>
      <c r="W676" s="65">
        <v>353046242</v>
      </c>
      <c r="X676" s="65">
        <v>126005148</v>
      </c>
      <c r="Y676" s="65">
        <v>128691351</v>
      </c>
      <c r="Z676" s="65">
        <v>1024</v>
      </c>
      <c r="AA676" s="65">
        <v>835</v>
      </c>
      <c r="AB676" s="67">
        <v>0.50419999999999998</v>
      </c>
      <c r="AC676" s="65">
        <v>7</v>
      </c>
      <c r="AD676" s="66">
        <v>0.1754</v>
      </c>
      <c r="AE676" s="66">
        <v>0.72499999999999998</v>
      </c>
      <c r="AF676" s="65">
        <v>838</v>
      </c>
      <c r="AG676" s="65">
        <v>856</v>
      </c>
      <c r="AH676" s="65">
        <v>928</v>
      </c>
      <c r="AI676" s="65">
        <v>380437</v>
      </c>
      <c r="AJ676" s="66">
        <v>0.9</v>
      </c>
      <c r="AK676" s="66">
        <v>0.83199999999999996</v>
      </c>
      <c r="AL676" s="66">
        <v>0.93200000000000005</v>
      </c>
      <c r="AM676" s="66">
        <v>0.86699999999999999</v>
      </c>
      <c r="AN676" s="66">
        <v>0.86699999999999999</v>
      </c>
      <c r="AO676" s="66">
        <v>0.61399999999999999</v>
      </c>
      <c r="AP676" s="66">
        <v>0.76700000000000002</v>
      </c>
      <c r="AQ676" s="66">
        <v>0.76700000000000002</v>
      </c>
    </row>
    <row r="677" spans="1:43" x14ac:dyDescent="0.2">
      <c r="A677" s="61" t="s">
        <v>1374</v>
      </c>
      <c r="B677" s="58" t="s">
        <v>1375</v>
      </c>
      <c r="C677" s="65">
        <v>1068444</v>
      </c>
      <c r="D677" s="65">
        <v>179201</v>
      </c>
      <c r="E677" s="66">
        <v>1.1870000000000001</v>
      </c>
      <c r="F677" s="65">
        <v>14849</v>
      </c>
      <c r="G677" s="65">
        <v>44547</v>
      </c>
      <c r="H677" s="66">
        <v>0.39500000000000002</v>
      </c>
      <c r="I677" s="65">
        <v>14441</v>
      </c>
      <c r="J677" s="66">
        <v>0.82199999999999995</v>
      </c>
      <c r="K677" s="65">
        <v>1751147743</v>
      </c>
      <c r="L677" s="65">
        <v>1344</v>
      </c>
      <c r="M677" s="65">
        <v>1302937</v>
      </c>
      <c r="N677" s="65">
        <v>220268</v>
      </c>
      <c r="O677" s="66">
        <v>0.73399999999999999</v>
      </c>
      <c r="P677" s="65">
        <v>1584</v>
      </c>
      <c r="Q677" s="65">
        <v>1558</v>
      </c>
      <c r="R677" s="65">
        <v>1584</v>
      </c>
      <c r="S677" s="66">
        <v>1.141</v>
      </c>
      <c r="T677" s="66">
        <v>1.8340000000000001</v>
      </c>
      <c r="U677" s="66">
        <v>0.32700000000000001</v>
      </c>
      <c r="V677" s="65">
        <v>1737225889</v>
      </c>
      <c r="W677" s="65">
        <v>1765069597</v>
      </c>
      <c r="X677" s="65">
        <v>282854413</v>
      </c>
      <c r="Y677" s="65">
        <v>296041497</v>
      </c>
      <c r="Z677" s="65">
        <v>1652</v>
      </c>
      <c r="AA677" s="65">
        <v>1336</v>
      </c>
      <c r="AB677" s="67">
        <v>0.58140000000000003</v>
      </c>
      <c r="AC677" s="65">
        <v>8</v>
      </c>
      <c r="AD677" s="66">
        <v>0.16250000000000001</v>
      </c>
      <c r="AE677" s="66">
        <v>0.83399999999999996</v>
      </c>
      <c r="AF677" s="65">
        <v>1413</v>
      </c>
      <c r="AG677" s="65">
        <v>1367</v>
      </c>
      <c r="AH677" s="65">
        <v>1422</v>
      </c>
      <c r="AI677" s="65">
        <v>1241258</v>
      </c>
      <c r="AJ677" s="66">
        <v>0.46800000000000003</v>
      </c>
      <c r="AK677" s="66">
        <v>0.58699999999999997</v>
      </c>
      <c r="AL677" s="66">
        <v>0.68700000000000006</v>
      </c>
      <c r="AM677" s="66">
        <v>0.58699999999999997</v>
      </c>
      <c r="AN677" s="66">
        <v>0.58699999999999997</v>
      </c>
      <c r="AO677" s="66">
        <v>0.26</v>
      </c>
      <c r="AP677" s="66">
        <v>0.24</v>
      </c>
      <c r="AQ677" s="66">
        <v>0.36</v>
      </c>
    </row>
    <row r="678" spans="1:43" x14ac:dyDescent="0.2">
      <c r="A678" s="61" t="s">
        <v>1376</v>
      </c>
      <c r="B678" s="58" t="s">
        <v>1377</v>
      </c>
      <c r="C678" s="65">
        <v>554941</v>
      </c>
      <c r="D678" s="65">
        <v>116048</v>
      </c>
      <c r="E678" s="66">
        <v>0.66600000000000004</v>
      </c>
      <c r="F678" s="65">
        <v>13716</v>
      </c>
      <c r="G678" s="65">
        <v>41148</v>
      </c>
      <c r="H678" s="66">
        <v>0.66100000000000003</v>
      </c>
      <c r="I678" s="65">
        <v>9126</v>
      </c>
      <c r="J678" s="66">
        <v>0.90100000000000002</v>
      </c>
      <c r="K678" s="65">
        <v>480352019</v>
      </c>
      <c r="L678" s="65">
        <v>661</v>
      </c>
      <c r="M678" s="65">
        <v>726705</v>
      </c>
      <c r="N678" s="65">
        <v>152215</v>
      </c>
      <c r="O678" s="66">
        <v>0.50700000000000001</v>
      </c>
      <c r="P678" s="65">
        <v>849</v>
      </c>
      <c r="Q678" s="65">
        <v>809</v>
      </c>
      <c r="R678" s="65">
        <v>849</v>
      </c>
      <c r="S678" s="66">
        <v>1.141</v>
      </c>
      <c r="T678" s="66">
        <v>1.9279999999999999</v>
      </c>
      <c r="U678" s="66">
        <v>0.59099999999999997</v>
      </c>
      <c r="V678" s="65">
        <v>479569885</v>
      </c>
      <c r="W678" s="65">
        <v>481134153</v>
      </c>
      <c r="X678" s="65">
        <v>95805679</v>
      </c>
      <c r="Y678" s="65">
        <v>100614161</v>
      </c>
      <c r="Z678" s="65">
        <v>867</v>
      </c>
      <c r="AA678" s="65">
        <v>627</v>
      </c>
      <c r="AB678" s="67">
        <v>0.64600000000000002</v>
      </c>
      <c r="AC678" s="65">
        <v>0</v>
      </c>
      <c r="AD678" s="66">
        <v>0.20749999999999999</v>
      </c>
      <c r="AE678" s="66">
        <v>0.92800000000000005</v>
      </c>
      <c r="AF678" s="65">
        <v>628</v>
      </c>
      <c r="AG678" s="65">
        <v>616</v>
      </c>
      <c r="AH678" s="65">
        <v>692</v>
      </c>
      <c r="AI678" s="65">
        <v>695280</v>
      </c>
      <c r="AJ678" s="66">
        <v>0.77</v>
      </c>
      <c r="AK678" s="66">
        <v>0.78300000000000003</v>
      </c>
      <c r="AL678" s="66">
        <v>0.88300000000000001</v>
      </c>
      <c r="AM678" s="66">
        <v>0.78300000000000003</v>
      </c>
      <c r="AN678" s="66">
        <v>0.81699999999999995</v>
      </c>
      <c r="AO678" s="66">
        <v>0.29899999999999999</v>
      </c>
      <c r="AP678" s="66">
        <v>0.57499999999999996</v>
      </c>
      <c r="AQ678" s="66">
        <v>0.57499999999999996</v>
      </c>
    </row>
    <row r="679" spans="1:43" x14ac:dyDescent="0.2">
      <c r="A679" s="61" t="s">
        <v>1378</v>
      </c>
      <c r="B679" s="58" t="s">
        <v>1379</v>
      </c>
      <c r="C679" s="65">
        <f>SUM(C6:C678)</f>
        <v>731632958</v>
      </c>
      <c r="D679" s="65">
        <f t="shared" ref="D679:AQ679" si="0">SUM(D6:D678)</f>
        <v>138043107</v>
      </c>
      <c r="E679" s="66">
        <f t="shared" si="0"/>
        <v>846.22900000000004</v>
      </c>
      <c r="F679" s="65">
        <f t="shared" si="0"/>
        <v>11673668</v>
      </c>
      <c r="G679" s="65">
        <f t="shared" si="0"/>
        <v>35021004</v>
      </c>
      <c r="H679" s="66">
        <f t="shared" si="0"/>
        <v>390.06100000000004</v>
      </c>
      <c r="I679" s="65">
        <f t="shared" si="0"/>
        <v>10667242</v>
      </c>
      <c r="J679" s="66">
        <f t="shared" si="0"/>
        <v>573.93200000000013</v>
      </c>
      <c r="K679" s="65">
        <f t="shared" si="0"/>
        <v>2238912852192</v>
      </c>
      <c r="L679" s="65">
        <f t="shared" si="0"/>
        <v>2645304</v>
      </c>
      <c r="M679" s="65">
        <f t="shared" si="0"/>
        <v>895772265</v>
      </c>
      <c r="N679" s="65">
        <f t="shared" si="0"/>
        <v>171001729</v>
      </c>
      <c r="O679" s="66">
        <f t="shared" si="0"/>
        <v>570.24099999999953</v>
      </c>
      <c r="P679" s="65">
        <f t="shared" si="0"/>
        <v>3228287</v>
      </c>
      <c r="Q679" s="65">
        <f t="shared" si="0"/>
        <v>3252844</v>
      </c>
      <c r="R679" s="65">
        <f t="shared" si="0"/>
        <v>3247443</v>
      </c>
      <c r="S679" s="66">
        <f t="shared" si="0"/>
        <v>790.11299999999665</v>
      </c>
      <c r="T679" s="66">
        <f t="shared" si="0"/>
        <v>1025.3570000000011</v>
      </c>
      <c r="U679" s="66">
        <f t="shared" si="0"/>
        <v>353.44</v>
      </c>
      <c r="V679" s="65">
        <f t="shared" si="0"/>
        <v>2178786547571</v>
      </c>
      <c r="W679" s="65">
        <f t="shared" si="0"/>
        <v>2299879597656</v>
      </c>
      <c r="X679" s="65">
        <f t="shared" si="0"/>
        <v>715990582890</v>
      </c>
      <c r="Y679" s="65">
        <f t="shared" si="0"/>
        <v>792013952232</v>
      </c>
      <c r="Z679" s="65">
        <f t="shared" si="0"/>
        <v>3440577</v>
      </c>
      <c r="AA679" s="65">
        <f t="shared" si="0"/>
        <v>2610176</v>
      </c>
      <c r="AB679" s="67">
        <f t="shared" si="0"/>
        <v>290.17410000000007</v>
      </c>
      <c r="AC679" s="65">
        <f t="shared" si="0"/>
        <v>231444</v>
      </c>
      <c r="AD679" s="66">
        <f t="shared" si="0"/>
        <v>77.524699999999982</v>
      </c>
      <c r="AE679" s="66">
        <f t="shared" si="0"/>
        <v>352.91500000000002</v>
      </c>
      <c r="AF679" s="65">
        <f t="shared" si="0"/>
        <v>2995851</v>
      </c>
      <c r="AG679" s="65">
        <f t="shared" si="0"/>
        <v>2982041</v>
      </c>
      <c r="AH679" s="65">
        <f t="shared" si="0"/>
        <v>2768120</v>
      </c>
      <c r="AI679" s="65">
        <f t="shared" si="0"/>
        <v>848626624</v>
      </c>
      <c r="AJ679" s="66">
        <f t="shared" si="0"/>
        <v>445.40499999999895</v>
      </c>
      <c r="AK679" s="66">
        <f t="shared" si="0"/>
        <v>440.92700000000013</v>
      </c>
      <c r="AL679" s="66">
        <f t="shared" si="0"/>
        <v>505.70699999999971</v>
      </c>
      <c r="AM679" s="66">
        <f t="shared" si="0"/>
        <v>467.40300000000065</v>
      </c>
      <c r="AN679" s="66">
        <f t="shared" si="0"/>
        <v>474.63700000000085</v>
      </c>
      <c r="AO679" s="66">
        <f t="shared" si="0"/>
        <v>367.02299999999929</v>
      </c>
      <c r="AP679" s="66">
        <f t="shared" si="0"/>
        <v>375.14599999999979</v>
      </c>
      <c r="AQ679" s="66">
        <f t="shared" si="0"/>
        <v>436.84899999999982</v>
      </c>
    </row>
    <row r="680" spans="1:43" x14ac:dyDescent="0.2">
      <c r="V680" s="65"/>
      <c r="W680" s="65"/>
      <c r="X680" s="65"/>
      <c r="Y680" s="65"/>
      <c r="Z680" s="65"/>
      <c r="AA680" s="65"/>
      <c r="AB680" s="67"/>
      <c r="AC680" s="65"/>
      <c r="AD680" s="66"/>
      <c r="AE680" s="66"/>
      <c r="AF680" s="65"/>
      <c r="AG680" s="65"/>
      <c r="AH680" s="65"/>
      <c r="AI680" s="65"/>
      <c r="AJ680" s="66"/>
      <c r="AK680" s="66"/>
      <c r="AL680" s="66"/>
      <c r="AM680" s="66"/>
      <c r="AN680" s="66"/>
      <c r="AO680" s="66"/>
      <c r="AP680" s="66"/>
      <c r="AQ680" s="66"/>
    </row>
    <row r="681" spans="1:43" x14ac:dyDescent="0.2">
      <c r="V681" s="65"/>
      <c r="W681" s="65"/>
      <c r="X681" s="65"/>
      <c r="Y681" s="65"/>
      <c r="Z681" s="65"/>
      <c r="AA681" s="65"/>
      <c r="AB681" s="67"/>
      <c r="AC681" s="65"/>
      <c r="AD681" s="66"/>
      <c r="AE681" s="66"/>
      <c r="AF681" s="65"/>
      <c r="AG681" s="65"/>
      <c r="AH681" s="65"/>
      <c r="AI681" s="65"/>
      <c r="AJ681" s="66"/>
      <c r="AK681" s="66"/>
      <c r="AL681" s="66"/>
      <c r="AM681" s="66"/>
      <c r="AN681" s="66"/>
      <c r="AO681" s="66"/>
      <c r="AP681" s="66"/>
      <c r="AQ681" s="66"/>
    </row>
    <row r="682" spans="1:43" x14ac:dyDescent="0.2">
      <c r="AH682" s="65"/>
      <c r="AI682" s="65"/>
      <c r="AJ682" s="66"/>
      <c r="AK682" s="66"/>
      <c r="AL682" s="66"/>
      <c r="AM682" s="66"/>
      <c r="AN682" s="66"/>
      <c r="AO682" s="66"/>
      <c r="AP682" s="66"/>
      <c r="AQ682" s="66"/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BC690"/>
  <sheetViews>
    <sheetView workbookViewId="0">
      <pane xSplit="2" ySplit="5" topLeftCell="AB6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42578125" defaultRowHeight="15.75" x14ac:dyDescent="0.25"/>
  <cols>
    <col min="1" max="2" width="25" style="36" customWidth="1"/>
    <col min="3" max="5" width="21.28515625" style="36" bestFit="1" customWidth="1"/>
    <col min="6" max="45" width="18.7109375" style="36" customWidth="1"/>
    <col min="46" max="16384" width="8.42578125" style="36"/>
  </cols>
  <sheetData>
    <row r="1" spans="1:55" x14ac:dyDescent="0.25">
      <c r="A1" s="36" t="s">
        <v>1445</v>
      </c>
      <c r="C1" s="47" t="s">
        <v>1402</v>
      </c>
      <c r="D1" s="47" t="s">
        <v>1402</v>
      </c>
      <c r="E1" s="47" t="s">
        <v>1402</v>
      </c>
      <c r="F1" s="47" t="s">
        <v>1402</v>
      </c>
      <c r="G1" s="47" t="s">
        <v>1402</v>
      </c>
      <c r="H1" s="47" t="s">
        <v>1402</v>
      </c>
      <c r="I1" s="47" t="s">
        <v>1402</v>
      </c>
      <c r="J1" s="47" t="s">
        <v>1402</v>
      </c>
      <c r="K1" s="47" t="s">
        <v>1401</v>
      </c>
      <c r="L1" s="47" t="s">
        <v>1401</v>
      </c>
      <c r="M1" s="47" t="s">
        <v>1401</v>
      </c>
      <c r="N1" s="47" t="s">
        <v>1401</v>
      </c>
      <c r="O1" s="47" t="s">
        <v>1401</v>
      </c>
      <c r="P1" s="47" t="s">
        <v>1401</v>
      </c>
      <c r="Q1" s="47" t="s">
        <v>1401</v>
      </c>
      <c r="R1" s="47" t="s">
        <v>1401</v>
      </c>
      <c r="S1" s="47" t="s">
        <v>1401</v>
      </c>
      <c r="T1" s="47" t="s">
        <v>1401</v>
      </c>
      <c r="U1" s="47" t="s">
        <v>1401</v>
      </c>
      <c r="V1" s="47" t="s">
        <v>1400</v>
      </c>
      <c r="W1" s="47" t="s">
        <v>1400</v>
      </c>
      <c r="X1" s="47" t="s">
        <v>1400</v>
      </c>
      <c r="Y1" s="47" t="s">
        <v>1400</v>
      </c>
      <c r="Z1" s="47" t="s">
        <v>1400</v>
      </c>
      <c r="AA1" s="47" t="s">
        <v>1400</v>
      </c>
      <c r="AB1" s="47" t="s">
        <v>1400</v>
      </c>
      <c r="AC1" s="47" t="s">
        <v>1400</v>
      </c>
      <c r="AD1" s="47" t="s">
        <v>1400</v>
      </c>
      <c r="AE1" s="47" t="s">
        <v>1400</v>
      </c>
      <c r="AF1" s="47" t="s">
        <v>1406</v>
      </c>
      <c r="AG1" s="47" t="s">
        <v>1406</v>
      </c>
      <c r="AH1" s="47" t="s">
        <v>1403</v>
      </c>
      <c r="AI1" s="47" t="s">
        <v>1403</v>
      </c>
      <c r="AJ1" s="47" t="s">
        <v>1403</v>
      </c>
      <c r="AK1" s="47" t="s">
        <v>1405</v>
      </c>
      <c r="AL1" s="47" t="s">
        <v>1405</v>
      </c>
      <c r="AM1" s="47" t="s">
        <v>1405</v>
      </c>
      <c r="AN1" s="47" t="s">
        <v>1405</v>
      </c>
      <c r="AO1" s="47" t="s">
        <v>1404</v>
      </c>
      <c r="AP1" s="47" t="s">
        <v>1404</v>
      </c>
      <c r="AQ1" s="47" t="s">
        <v>1404</v>
      </c>
      <c r="AR1" s="47" t="s">
        <v>1407</v>
      </c>
      <c r="AT1" s="47"/>
      <c r="AU1" s="47"/>
      <c r="AV1" s="47"/>
      <c r="AW1" s="47"/>
      <c r="AX1" s="47"/>
      <c r="AY1" s="47"/>
      <c r="AZ1" s="47"/>
      <c r="BA1" s="47"/>
      <c r="BB1" s="47"/>
      <c r="BC1" s="47"/>
    </row>
    <row r="2" spans="1:55" ht="78.75" x14ac:dyDescent="0.25">
      <c r="A2" s="46" t="s">
        <v>1444</v>
      </c>
      <c r="C2" s="45" t="s">
        <v>1440</v>
      </c>
      <c r="D2" s="45" t="s">
        <v>1436</v>
      </c>
      <c r="E2" s="45" t="s">
        <v>1434</v>
      </c>
      <c r="F2" s="44" t="s">
        <v>1415</v>
      </c>
      <c r="G2" s="44" t="s">
        <v>1380</v>
      </c>
      <c r="H2" s="45" t="s">
        <v>1433</v>
      </c>
      <c r="I2" s="45" t="s">
        <v>1431</v>
      </c>
      <c r="J2" s="45" t="s">
        <v>1432</v>
      </c>
      <c r="K2" s="45" t="s">
        <v>1441</v>
      </c>
      <c r="L2" s="44" t="s">
        <v>1421</v>
      </c>
      <c r="M2" s="45" t="s">
        <v>1439</v>
      </c>
      <c r="N2" s="45" t="s">
        <v>1435</v>
      </c>
      <c r="O2" s="45" t="s">
        <v>1387</v>
      </c>
      <c r="P2" s="44" t="s">
        <v>1417</v>
      </c>
      <c r="Q2" s="44" t="s">
        <v>1416</v>
      </c>
      <c r="R2" s="44" t="s">
        <v>1385</v>
      </c>
      <c r="S2" s="45" t="s">
        <v>1414</v>
      </c>
      <c r="T2" s="45" t="s">
        <v>1386</v>
      </c>
      <c r="U2" s="45" t="s">
        <v>1388</v>
      </c>
      <c r="V2" s="45" t="s">
        <v>1443</v>
      </c>
      <c r="W2" s="45" t="s">
        <v>1442</v>
      </c>
      <c r="X2" s="45" t="s">
        <v>1438</v>
      </c>
      <c r="Y2" s="45" t="s">
        <v>1437</v>
      </c>
      <c r="Z2" s="44" t="s">
        <v>1426</v>
      </c>
      <c r="AA2" s="44" t="s">
        <v>1425</v>
      </c>
      <c r="AB2" s="44" t="s">
        <v>1381</v>
      </c>
      <c r="AC2" s="44" t="s">
        <v>1424</v>
      </c>
      <c r="AD2" s="44" t="s">
        <v>1423</v>
      </c>
      <c r="AE2" s="45" t="s">
        <v>1422</v>
      </c>
      <c r="AF2" s="44" t="s">
        <v>1418</v>
      </c>
      <c r="AG2" s="44" t="s">
        <v>1419</v>
      </c>
      <c r="AH2" s="44" t="s">
        <v>1420</v>
      </c>
      <c r="AI2" s="44" t="s">
        <v>1446</v>
      </c>
      <c r="AJ2" s="45" t="s">
        <v>1430</v>
      </c>
      <c r="AK2" s="45" t="s">
        <v>1413</v>
      </c>
      <c r="AL2" s="45" t="s">
        <v>1382</v>
      </c>
      <c r="AM2" s="45" t="s">
        <v>1383</v>
      </c>
      <c r="AN2" s="45" t="s">
        <v>1384</v>
      </c>
      <c r="AO2" s="45" t="s">
        <v>1427</v>
      </c>
      <c r="AP2" s="45" t="s">
        <v>1428</v>
      </c>
      <c r="AQ2" s="45" t="s">
        <v>1429</v>
      </c>
      <c r="AR2" s="44" t="s">
        <v>1412</v>
      </c>
      <c r="AT2" s="44"/>
      <c r="AU2" s="44"/>
      <c r="AV2" s="44"/>
      <c r="AW2" s="44"/>
      <c r="AX2" s="44"/>
      <c r="AY2" s="44"/>
      <c r="AZ2" s="44"/>
      <c r="BA2" s="44"/>
      <c r="BB2" s="44"/>
      <c r="BC2" s="44"/>
    </row>
    <row r="3" spans="1:55" x14ac:dyDescent="0.25">
      <c r="A3" s="36" t="s">
        <v>1411</v>
      </c>
      <c r="B3" s="36" t="s">
        <v>1410</v>
      </c>
      <c r="AT3" s="43"/>
      <c r="AU3" s="43"/>
      <c r="AV3" s="43"/>
      <c r="AW3" s="43"/>
      <c r="AX3" s="43"/>
      <c r="AY3" s="43"/>
      <c r="AZ3" s="43"/>
      <c r="BA3" s="43"/>
      <c r="BB3" s="43"/>
      <c r="BC3" s="43"/>
    </row>
    <row r="5" spans="1:55" x14ac:dyDescent="0.25">
      <c r="A5" s="36" t="s">
        <v>1409</v>
      </c>
      <c r="B5" s="36" t="s">
        <v>1408</v>
      </c>
      <c r="E5" s="38"/>
    </row>
    <row r="6" spans="1:55" x14ac:dyDescent="0.25">
      <c r="A6" s="40" t="s">
        <v>30</v>
      </c>
      <c r="B6" s="36" t="s">
        <v>31</v>
      </c>
      <c r="C6" s="39">
        <v>366381</v>
      </c>
      <c r="D6" s="39">
        <v>136132</v>
      </c>
      <c r="E6" s="37">
        <v>0.61599999999999999</v>
      </c>
      <c r="F6" s="39">
        <v>14579</v>
      </c>
      <c r="G6" s="39">
        <v>43737</v>
      </c>
      <c r="H6" s="37">
        <v>0.68600000000000005</v>
      </c>
      <c r="I6" s="39">
        <v>10776</v>
      </c>
      <c r="J6" s="37">
        <v>0.90800000000000003</v>
      </c>
      <c r="K6" s="39">
        <v>4681908521</v>
      </c>
      <c r="L6" s="39">
        <v>10995</v>
      </c>
      <c r="M6" s="39">
        <v>425821</v>
      </c>
      <c r="N6" s="39">
        <v>163792</v>
      </c>
      <c r="O6" s="37">
        <v>0.61</v>
      </c>
      <c r="P6" s="39">
        <v>12673</v>
      </c>
      <c r="Q6" s="39">
        <v>13123</v>
      </c>
      <c r="R6" s="39">
        <v>12898</v>
      </c>
      <c r="S6" s="37">
        <v>1.1240000000000001</v>
      </c>
      <c r="T6" s="37">
        <v>1.6679999999999999</v>
      </c>
      <c r="U6" s="37">
        <v>0.64400000000000002</v>
      </c>
      <c r="V6" s="39">
        <v>4516950892</v>
      </c>
      <c r="W6" s="39">
        <v>4846866150</v>
      </c>
      <c r="X6" s="39">
        <v>1785882136</v>
      </c>
      <c r="Y6" s="39">
        <v>1800895576</v>
      </c>
      <c r="Z6" s="39">
        <v>13229</v>
      </c>
      <c r="AA6" s="39">
        <v>11077</v>
      </c>
      <c r="AB6" s="42">
        <v>0.64239999999999997</v>
      </c>
      <c r="AC6" s="39">
        <v>1220</v>
      </c>
      <c r="AD6" s="42">
        <v>0.30099999999999999</v>
      </c>
      <c r="AE6" s="37">
        <v>0.66800000000000004</v>
      </c>
      <c r="AF6" s="39">
        <v>13744</v>
      </c>
      <c r="AG6" s="39">
        <v>12355</v>
      </c>
      <c r="AH6" s="39">
        <v>11109</v>
      </c>
      <c r="AI6" s="48">
        <v>436300</v>
      </c>
      <c r="AJ6" s="37">
        <v>0.77400000000000002</v>
      </c>
      <c r="AK6" s="37">
        <v>0.72899999999999998</v>
      </c>
      <c r="AL6" s="37">
        <v>0.82899999999999996</v>
      </c>
      <c r="AM6" s="37">
        <v>0.81599999999999995</v>
      </c>
      <c r="AN6" s="37">
        <v>0.85099999999999998</v>
      </c>
      <c r="AO6" s="37">
        <v>0.67400000000000004</v>
      </c>
      <c r="AP6" s="37">
        <v>0.71599999999999997</v>
      </c>
      <c r="AQ6" s="37">
        <v>0</v>
      </c>
      <c r="AR6" s="41">
        <v>0.70215000000000005</v>
      </c>
    </row>
    <row r="7" spans="1:55" x14ac:dyDescent="0.25">
      <c r="A7" s="40" t="s">
        <v>32</v>
      </c>
      <c r="B7" s="36" t="s">
        <v>33</v>
      </c>
      <c r="C7" s="39">
        <v>566403</v>
      </c>
      <c r="D7" s="39">
        <v>172464</v>
      </c>
      <c r="E7" s="37">
        <v>0.86199999999999999</v>
      </c>
      <c r="F7" s="39">
        <v>16092</v>
      </c>
      <c r="G7" s="39">
        <v>48276</v>
      </c>
      <c r="H7" s="37">
        <v>0.56100000000000005</v>
      </c>
      <c r="I7" s="39">
        <v>14760</v>
      </c>
      <c r="J7" s="37">
        <v>0.871</v>
      </c>
      <c r="K7" s="39">
        <v>554718970</v>
      </c>
      <c r="L7" s="39">
        <v>775</v>
      </c>
      <c r="M7" s="39">
        <v>715766</v>
      </c>
      <c r="N7" s="39">
        <v>218751</v>
      </c>
      <c r="O7" s="37">
        <v>0.81499999999999995</v>
      </c>
      <c r="P7" s="39">
        <v>874</v>
      </c>
      <c r="Q7" s="39">
        <v>932</v>
      </c>
      <c r="R7" s="39">
        <v>903</v>
      </c>
      <c r="S7" s="37">
        <v>1.1240000000000001</v>
      </c>
      <c r="T7" s="37">
        <v>1.6870000000000001</v>
      </c>
      <c r="U7" s="37">
        <v>0.45900000000000002</v>
      </c>
      <c r="V7" s="39">
        <v>552663627</v>
      </c>
      <c r="W7" s="39">
        <v>556774314</v>
      </c>
      <c r="X7" s="39">
        <v>174522532</v>
      </c>
      <c r="Y7" s="39">
        <v>169532123</v>
      </c>
      <c r="Z7" s="39">
        <v>983</v>
      </c>
      <c r="AA7" s="39">
        <v>742</v>
      </c>
      <c r="AB7" s="42">
        <v>0.4093</v>
      </c>
      <c r="AC7" s="39">
        <v>0</v>
      </c>
      <c r="AD7" s="42">
        <v>6.9800000000000001E-2</v>
      </c>
      <c r="AE7" s="37">
        <v>0.68700000000000006</v>
      </c>
      <c r="AF7" s="39">
        <v>777</v>
      </c>
      <c r="AG7" s="39">
        <v>788</v>
      </c>
      <c r="AH7" s="39">
        <v>824</v>
      </c>
      <c r="AI7" s="48">
        <v>675696</v>
      </c>
      <c r="AJ7" s="37">
        <v>0.66</v>
      </c>
      <c r="AK7" s="37">
        <v>0.79200000000000004</v>
      </c>
      <c r="AL7" s="37">
        <v>0.89200000000000002</v>
      </c>
      <c r="AM7" s="37">
        <v>0.79200000000000004</v>
      </c>
      <c r="AN7" s="37">
        <v>0.79200000000000004</v>
      </c>
      <c r="AO7" s="37">
        <v>0.59799999999999998</v>
      </c>
      <c r="AP7" s="37">
        <v>0.56000000000000005</v>
      </c>
      <c r="AQ7" s="37">
        <v>0.59799999999999998</v>
      </c>
      <c r="AR7" s="41">
        <v>0.29954999999999998</v>
      </c>
    </row>
    <row r="8" spans="1:55" x14ac:dyDescent="0.25">
      <c r="A8" s="40" t="s">
        <v>34</v>
      </c>
      <c r="B8" s="36" t="s">
        <v>35</v>
      </c>
      <c r="C8" s="39">
        <v>564562</v>
      </c>
      <c r="D8" s="39">
        <v>237379</v>
      </c>
      <c r="E8" s="37">
        <v>1.0169999999999999</v>
      </c>
      <c r="F8" s="39">
        <v>13094</v>
      </c>
      <c r="G8" s="39">
        <v>39282</v>
      </c>
      <c r="H8" s="37">
        <v>0.48199999999999998</v>
      </c>
      <c r="I8" s="39">
        <v>14739</v>
      </c>
      <c r="J8" s="37">
        <v>0.84799999999999998</v>
      </c>
      <c r="K8" s="39">
        <v>3054068395</v>
      </c>
      <c r="L8" s="39">
        <v>4532</v>
      </c>
      <c r="M8" s="39">
        <v>673889</v>
      </c>
      <c r="N8" s="39">
        <v>284310</v>
      </c>
      <c r="O8" s="37">
        <v>1.0589999999999999</v>
      </c>
      <c r="P8" s="39">
        <v>5044</v>
      </c>
      <c r="Q8" s="39">
        <v>5135</v>
      </c>
      <c r="R8" s="39">
        <v>5090</v>
      </c>
      <c r="S8" s="37">
        <v>1.1240000000000001</v>
      </c>
      <c r="T8" s="37">
        <v>1.111</v>
      </c>
      <c r="U8" s="37">
        <v>0.4</v>
      </c>
      <c r="V8" s="39">
        <v>3043692934</v>
      </c>
      <c r="W8" s="39">
        <v>3064443857</v>
      </c>
      <c r="X8" s="39">
        <v>1264273287</v>
      </c>
      <c r="Y8" s="39">
        <v>1288494111</v>
      </c>
      <c r="Z8" s="39">
        <v>5428</v>
      </c>
      <c r="AA8" s="39">
        <v>4465</v>
      </c>
      <c r="AB8" s="42">
        <v>0.1162</v>
      </c>
      <c r="AC8" s="39">
        <v>63</v>
      </c>
      <c r="AD8" s="42">
        <v>4.4600000000000001E-2</v>
      </c>
      <c r="AE8" s="37">
        <v>0.111</v>
      </c>
      <c r="AF8" s="39">
        <v>4652</v>
      </c>
      <c r="AG8" s="39">
        <v>4818</v>
      </c>
      <c r="AH8" s="39">
        <v>4916</v>
      </c>
      <c r="AI8" s="48">
        <v>623361</v>
      </c>
      <c r="AJ8" s="37">
        <v>0.64400000000000002</v>
      </c>
      <c r="AK8" s="37">
        <v>0.60799999999999998</v>
      </c>
      <c r="AL8" s="37">
        <v>0.70799999999999996</v>
      </c>
      <c r="AM8" s="37">
        <v>0.69499999999999995</v>
      </c>
      <c r="AN8" s="37">
        <v>0.69499999999999995</v>
      </c>
      <c r="AO8" s="37">
        <v>0.628</v>
      </c>
      <c r="AP8" s="37">
        <v>0.59499999999999997</v>
      </c>
      <c r="AQ8" s="37">
        <v>0.628</v>
      </c>
      <c r="AR8" s="41">
        <v>0.12096</v>
      </c>
    </row>
    <row r="9" spans="1:55" x14ac:dyDescent="0.25">
      <c r="A9" s="40" t="s">
        <v>36</v>
      </c>
      <c r="B9" s="36" t="s">
        <v>37</v>
      </c>
      <c r="C9" s="39">
        <v>549349</v>
      </c>
      <c r="D9" s="39">
        <v>160383</v>
      </c>
      <c r="E9" s="37">
        <v>0.82</v>
      </c>
      <c r="F9" s="39">
        <v>14451</v>
      </c>
      <c r="G9" s="39">
        <v>43353</v>
      </c>
      <c r="H9" s="37">
        <v>0.58199999999999996</v>
      </c>
      <c r="I9" s="39">
        <v>13938</v>
      </c>
      <c r="J9" s="37">
        <v>0.877</v>
      </c>
      <c r="K9" s="39">
        <v>1271692256</v>
      </c>
      <c r="L9" s="39">
        <v>1818</v>
      </c>
      <c r="M9" s="39">
        <v>699500</v>
      </c>
      <c r="N9" s="39">
        <v>205199</v>
      </c>
      <c r="O9" s="37">
        <v>0.76400000000000001</v>
      </c>
      <c r="P9" s="39">
        <v>2256</v>
      </c>
      <c r="Q9" s="39">
        <v>2197</v>
      </c>
      <c r="R9" s="39">
        <v>2256</v>
      </c>
      <c r="S9" s="37">
        <v>1.1240000000000001</v>
      </c>
      <c r="T9" s="37">
        <v>1.4</v>
      </c>
      <c r="U9" s="37">
        <v>0.47699999999999998</v>
      </c>
      <c r="V9" s="39">
        <v>1265598641</v>
      </c>
      <c r="W9" s="39">
        <v>1277785871</v>
      </c>
      <c r="X9" s="39">
        <v>366627341</v>
      </c>
      <c r="Y9" s="39">
        <v>373052296</v>
      </c>
      <c r="Z9" s="39">
        <v>2326</v>
      </c>
      <c r="AA9" s="39">
        <v>1826</v>
      </c>
      <c r="AB9" s="42">
        <v>0.40129999999999999</v>
      </c>
      <c r="AC9" s="39">
        <v>0</v>
      </c>
      <c r="AD9" s="42">
        <v>7.8299999999999995E-2</v>
      </c>
      <c r="AE9" s="37">
        <v>0.4</v>
      </c>
      <c r="AF9" s="39">
        <v>1846</v>
      </c>
      <c r="AG9" s="39">
        <v>1948</v>
      </c>
      <c r="AH9" s="39">
        <v>1915</v>
      </c>
      <c r="AI9" s="48">
        <v>667251</v>
      </c>
      <c r="AJ9" s="37">
        <v>0.62</v>
      </c>
      <c r="AK9" s="37">
        <v>0.67900000000000005</v>
      </c>
      <c r="AL9" s="37">
        <v>0.77900000000000003</v>
      </c>
      <c r="AM9" s="37">
        <v>0.67900000000000005</v>
      </c>
      <c r="AN9" s="37">
        <v>0.67900000000000005</v>
      </c>
      <c r="AO9" s="37">
        <v>0.59799999999999998</v>
      </c>
      <c r="AP9" s="37">
        <v>0.56599999999999995</v>
      </c>
      <c r="AQ9" s="37">
        <v>0.59799999999999998</v>
      </c>
      <c r="AR9" s="41">
        <v>0.35194999999999999</v>
      </c>
    </row>
    <row r="10" spans="1:55" x14ac:dyDescent="0.25">
      <c r="A10" s="40" t="s">
        <v>38</v>
      </c>
      <c r="B10" s="36" t="s">
        <v>39</v>
      </c>
      <c r="C10" s="39">
        <v>354064</v>
      </c>
      <c r="D10" s="39">
        <v>144775</v>
      </c>
      <c r="E10" s="37">
        <v>0.628</v>
      </c>
      <c r="F10" s="39">
        <v>13394</v>
      </c>
      <c r="G10" s="39">
        <v>40182</v>
      </c>
      <c r="H10" s="37">
        <v>0.68</v>
      </c>
      <c r="I10" s="39">
        <v>8164</v>
      </c>
      <c r="J10" s="37">
        <v>0.90600000000000003</v>
      </c>
      <c r="K10" s="39">
        <v>792631981</v>
      </c>
      <c r="L10" s="39">
        <v>1921</v>
      </c>
      <c r="M10" s="39">
        <v>412614</v>
      </c>
      <c r="N10" s="39">
        <v>177484</v>
      </c>
      <c r="O10" s="37">
        <v>0.66100000000000003</v>
      </c>
      <c r="P10" s="39">
        <v>2344</v>
      </c>
      <c r="Q10" s="39">
        <v>2340</v>
      </c>
      <c r="R10" s="39">
        <v>2344</v>
      </c>
      <c r="S10" s="37">
        <v>1.1240000000000001</v>
      </c>
      <c r="T10" s="37">
        <v>1.5680000000000001</v>
      </c>
      <c r="U10" s="37">
        <v>0.63900000000000001</v>
      </c>
      <c r="V10" s="39">
        <v>751442955</v>
      </c>
      <c r="W10" s="39">
        <v>833821008</v>
      </c>
      <c r="X10" s="39">
        <v>333299240</v>
      </c>
      <c r="Y10" s="39">
        <v>340947479</v>
      </c>
      <c r="Z10" s="39">
        <v>2355</v>
      </c>
      <c r="AA10" s="39">
        <v>1954</v>
      </c>
      <c r="AB10" s="42">
        <v>0.63300000000000001</v>
      </c>
      <c r="AC10" s="39">
        <v>25</v>
      </c>
      <c r="AD10" s="42">
        <v>0.2298</v>
      </c>
      <c r="AE10" s="37">
        <v>0.56799999999999995</v>
      </c>
      <c r="AF10" s="39">
        <v>1914</v>
      </c>
      <c r="AG10" s="39">
        <v>2067</v>
      </c>
      <c r="AH10" s="39">
        <v>1963</v>
      </c>
      <c r="AI10" s="48">
        <v>424768</v>
      </c>
      <c r="AJ10" s="37">
        <v>0.76100000000000001</v>
      </c>
      <c r="AK10" s="37">
        <v>0.80900000000000005</v>
      </c>
      <c r="AL10" s="37">
        <v>0.90900000000000003</v>
      </c>
      <c r="AM10" s="37">
        <v>0.82399999999999995</v>
      </c>
      <c r="AN10" s="37">
        <v>0.86</v>
      </c>
      <c r="AO10" s="37">
        <v>0.58199999999999996</v>
      </c>
      <c r="AP10" s="37">
        <v>0.72399999999999998</v>
      </c>
      <c r="AQ10" s="37">
        <v>0.72399999999999998</v>
      </c>
      <c r="AR10" s="41">
        <v>0.61521999999999999</v>
      </c>
    </row>
    <row r="11" spans="1:55" x14ac:dyDescent="0.25">
      <c r="A11" s="40" t="s">
        <v>40</v>
      </c>
      <c r="B11" s="36" t="s">
        <v>41</v>
      </c>
      <c r="C11" s="39">
        <v>674659</v>
      </c>
      <c r="D11" s="39">
        <v>190013</v>
      </c>
      <c r="E11" s="37">
        <v>0.99</v>
      </c>
      <c r="F11" s="39">
        <v>14369</v>
      </c>
      <c r="G11" s="39">
        <v>43107</v>
      </c>
      <c r="H11" s="37">
        <v>0.496</v>
      </c>
      <c r="I11" s="39">
        <v>15333</v>
      </c>
      <c r="J11" s="37">
        <v>0.85199999999999998</v>
      </c>
      <c r="K11" s="39">
        <v>3820612997</v>
      </c>
      <c r="L11" s="39">
        <v>4715</v>
      </c>
      <c r="M11" s="39">
        <v>810310</v>
      </c>
      <c r="N11" s="39">
        <v>229064</v>
      </c>
      <c r="O11" s="37">
        <v>0.85299999999999998</v>
      </c>
      <c r="P11" s="39">
        <v>5633</v>
      </c>
      <c r="Q11" s="39">
        <v>5665</v>
      </c>
      <c r="R11" s="39">
        <v>5649</v>
      </c>
      <c r="S11" s="37">
        <v>1.1240000000000001</v>
      </c>
      <c r="T11" s="37">
        <v>1.2130000000000001</v>
      </c>
      <c r="U11" s="37">
        <v>0.40899999999999997</v>
      </c>
      <c r="V11" s="39">
        <v>3806462723</v>
      </c>
      <c r="W11" s="39">
        <v>3834763272</v>
      </c>
      <c r="X11" s="39">
        <v>1072589202</v>
      </c>
      <c r="Y11" s="39">
        <v>1080037678</v>
      </c>
      <c r="Z11" s="39">
        <v>5684</v>
      </c>
      <c r="AA11" s="39">
        <v>4688</v>
      </c>
      <c r="AB11" s="42">
        <v>0.25169999999999998</v>
      </c>
      <c r="AC11" s="39">
        <v>122</v>
      </c>
      <c r="AD11" s="42">
        <v>5.5899999999999998E-2</v>
      </c>
      <c r="AE11" s="37">
        <v>0.21299999999999999</v>
      </c>
      <c r="AF11" s="39">
        <v>5476</v>
      </c>
      <c r="AG11" s="39">
        <v>4941</v>
      </c>
      <c r="AH11" s="39">
        <v>5017</v>
      </c>
      <c r="AI11" s="48">
        <v>764353</v>
      </c>
      <c r="AJ11" s="37">
        <v>0.56200000000000006</v>
      </c>
      <c r="AK11" s="37">
        <v>0.53200000000000003</v>
      </c>
      <c r="AL11" s="37">
        <v>0.63200000000000001</v>
      </c>
      <c r="AM11" s="37">
        <v>0.60299999999999998</v>
      </c>
      <c r="AN11" s="37">
        <v>0.60299999999999998</v>
      </c>
      <c r="AO11" s="37">
        <v>0.56999999999999995</v>
      </c>
      <c r="AP11" s="37">
        <v>0.503</v>
      </c>
      <c r="AQ11" s="37">
        <v>0.56999999999999995</v>
      </c>
      <c r="AR11" s="41">
        <v>0.29620999999999997</v>
      </c>
    </row>
    <row r="12" spans="1:55" x14ac:dyDescent="0.25">
      <c r="A12" s="40" t="s">
        <v>42</v>
      </c>
      <c r="B12" s="36" t="s">
        <v>43</v>
      </c>
      <c r="C12" s="39">
        <v>768696</v>
      </c>
      <c r="D12" s="39">
        <v>306890</v>
      </c>
      <c r="E12" s="37">
        <v>1.3460000000000001</v>
      </c>
      <c r="F12" s="39">
        <v>18373</v>
      </c>
      <c r="G12" s="39">
        <v>55119</v>
      </c>
      <c r="H12" s="37">
        <v>0.314</v>
      </c>
      <c r="I12" s="39">
        <v>15915</v>
      </c>
      <c r="J12" s="37">
        <v>0.79900000000000004</v>
      </c>
      <c r="K12" s="39">
        <v>362799504</v>
      </c>
      <c r="L12" s="39">
        <v>391</v>
      </c>
      <c r="M12" s="39">
        <v>927875</v>
      </c>
      <c r="N12" s="39">
        <v>371250</v>
      </c>
      <c r="O12" s="37">
        <v>1.383</v>
      </c>
      <c r="P12" s="39">
        <v>336</v>
      </c>
      <c r="Q12" s="39">
        <v>297</v>
      </c>
      <c r="R12" s="39">
        <v>336</v>
      </c>
      <c r="S12" s="37">
        <v>1.1240000000000001</v>
      </c>
      <c r="T12" s="37">
        <v>1.278</v>
      </c>
      <c r="U12" s="37">
        <v>0.27400000000000002</v>
      </c>
      <c r="V12" s="39">
        <v>362005681</v>
      </c>
      <c r="W12" s="39">
        <v>363593327</v>
      </c>
      <c r="X12" s="39">
        <v>164682313</v>
      </c>
      <c r="Y12" s="39">
        <v>145158976</v>
      </c>
      <c r="Z12" s="39">
        <v>473</v>
      </c>
      <c r="AA12" s="39">
        <v>309</v>
      </c>
      <c r="AB12" s="42">
        <v>0.29339999999999999</v>
      </c>
      <c r="AC12" s="39">
        <v>51</v>
      </c>
      <c r="AD12" s="42">
        <v>0</v>
      </c>
      <c r="AE12" s="37">
        <v>0.27800000000000002</v>
      </c>
      <c r="AF12" s="39">
        <v>299</v>
      </c>
      <c r="AG12" s="39">
        <v>458</v>
      </c>
      <c r="AH12" s="39">
        <v>416</v>
      </c>
      <c r="AI12" s="48">
        <v>874022</v>
      </c>
      <c r="AJ12" s="37">
        <v>0.497</v>
      </c>
      <c r="AK12" s="37">
        <v>0.43099999999999999</v>
      </c>
      <c r="AL12" s="37">
        <v>0.53100000000000003</v>
      </c>
      <c r="AM12" s="37">
        <v>0.53100000000000003</v>
      </c>
      <c r="AN12" s="37">
        <v>0.53100000000000003</v>
      </c>
      <c r="AO12" s="37">
        <v>0.56999999999999995</v>
      </c>
      <c r="AP12" s="37">
        <v>0.43099999999999999</v>
      </c>
      <c r="AQ12" s="37">
        <v>0.56999999999999995</v>
      </c>
      <c r="AR12" s="41">
        <v>0.31111</v>
      </c>
    </row>
    <row r="13" spans="1:55" x14ac:dyDescent="0.25">
      <c r="A13" s="40" t="s">
        <v>44</v>
      </c>
      <c r="B13" s="36" t="s">
        <v>45</v>
      </c>
      <c r="C13" s="39">
        <v>698980</v>
      </c>
      <c r="D13" s="39">
        <v>248386</v>
      </c>
      <c r="E13" s="37">
        <v>1.1499999999999999</v>
      </c>
      <c r="F13" s="39">
        <v>12467</v>
      </c>
      <c r="G13" s="39">
        <v>37401</v>
      </c>
      <c r="H13" s="37">
        <v>0.41399999999999998</v>
      </c>
      <c r="I13" s="39">
        <v>14921</v>
      </c>
      <c r="J13" s="37">
        <v>0.82799999999999996</v>
      </c>
      <c r="K13" s="39">
        <v>4675843778</v>
      </c>
      <c r="L13" s="39">
        <v>5588</v>
      </c>
      <c r="M13" s="39">
        <v>836765</v>
      </c>
      <c r="N13" s="39">
        <v>300126</v>
      </c>
      <c r="O13" s="37">
        <v>1.1180000000000001</v>
      </c>
      <c r="P13" s="39">
        <v>6931</v>
      </c>
      <c r="Q13" s="39">
        <v>6801</v>
      </c>
      <c r="R13" s="39">
        <v>6931</v>
      </c>
      <c r="S13" s="37">
        <v>1.1240000000000001</v>
      </c>
      <c r="T13" s="37">
        <v>1.165</v>
      </c>
      <c r="U13" s="37">
        <v>0.35</v>
      </c>
      <c r="V13" s="39">
        <v>4632169301</v>
      </c>
      <c r="W13" s="39">
        <v>4719518256</v>
      </c>
      <c r="X13" s="39">
        <v>1636301949</v>
      </c>
      <c r="Y13" s="39">
        <v>1677104912</v>
      </c>
      <c r="Z13" s="39">
        <v>6752</v>
      </c>
      <c r="AA13" s="39">
        <v>5860</v>
      </c>
      <c r="AB13" s="42">
        <v>0.19220000000000001</v>
      </c>
      <c r="AC13" s="39">
        <v>279</v>
      </c>
      <c r="AD13" s="42">
        <v>2.5000000000000001E-2</v>
      </c>
      <c r="AE13" s="37">
        <v>0.16500000000000001</v>
      </c>
      <c r="AF13" s="39">
        <v>6671</v>
      </c>
      <c r="AG13" s="39">
        <v>6248</v>
      </c>
      <c r="AH13" s="39">
        <v>6042</v>
      </c>
      <c r="AI13" s="48">
        <v>781118</v>
      </c>
      <c r="AJ13" s="37">
        <v>0.55200000000000005</v>
      </c>
      <c r="AK13" s="37">
        <v>0.54</v>
      </c>
      <c r="AL13" s="37">
        <v>0.64</v>
      </c>
      <c r="AM13" s="37">
        <v>0.59199999999999997</v>
      </c>
      <c r="AN13" s="37">
        <v>0.59199999999999997</v>
      </c>
      <c r="AO13" s="37">
        <v>0.55600000000000005</v>
      </c>
      <c r="AP13" s="37">
        <v>0.49199999999999999</v>
      </c>
      <c r="AQ13" s="37">
        <v>0.55600000000000005</v>
      </c>
      <c r="AR13" s="41">
        <v>0.2014</v>
      </c>
    </row>
    <row r="14" spans="1:55" x14ac:dyDescent="0.25">
      <c r="A14" s="40" t="s">
        <v>46</v>
      </c>
      <c r="B14" s="36" t="s">
        <v>47</v>
      </c>
      <c r="C14" s="39">
        <v>476202</v>
      </c>
      <c r="D14" s="39">
        <v>143438</v>
      </c>
      <c r="E14" s="37">
        <v>0.72099999999999997</v>
      </c>
      <c r="F14" s="39">
        <v>14708</v>
      </c>
      <c r="G14" s="39">
        <v>44124</v>
      </c>
      <c r="H14" s="37">
        <v>0.63300000000000001</v>
      </c>
      <c r="I14" s="39">
        <v>11851</v>
      </c>
      <c r="J14" s="37">
        <v>0.89200000000000002</v>
      </c>
      <c r="K14" s="39">
        <v>166666613</v>
      </c>
      <c r="L14" s="39">
        <v>295</v>
      </c>
      <c r="M14" s="39">
        <v>564971</v>
      </c>
      <c r="N14" s="39">
        <v>170181</v>
      </c>
      <c r="O14" s="37">
        <v>0.63400000000000001</v>
      </c>
      <c r="P14" s="39">
        <v>311</v>
      </c>
      <c r="Q14" s="39">
        <v>308</v>
      </c>
      <c r="R14" s="39">
        <v>311</v>
      </c>
      <c r="S14" s="37">
        <v>1.1240000000000001</v>
      </c>
      <c r="T14" s="37">
        <v>1.5629999999999999</v>
      </c>
      <c r="U14" s="37">
        <v>0.53400000000000003</v>
      </c>
      <c r="V14" s="39">
        <v>166662442</v>
      </c>
      <c r="W14" s="39">
        <v>166670784</v>
      </c>
      <c r="X14" s="39">
        <v>48871371</v>
      </c>
      <c r="Y14" s="39">
        <v>50203413</v>
      </c>
      <c r="Z14" s="39">
        <v>350</v>
      </c>
      <c r="AA14" s="39">
        <v>282</v>
      </c>
      <c r="AB14" s="42">
        <v>0.6704</v>
      </c>
      <c r="AC14" s="39">
        <v>0</v>
      </c>
      <c r="AD14" s="42">
        <v>0.19040000000000001</v>
      </c>
      <c r="AE14" s="37">
        <v>0.56299999999999994</v>
      </c>
      <c r="AF14" s="39">
        <v>271</v>
      </c>
      <c r="AG14" s="39">
        <v>313</v>
      </c>
      <c r="AH14" s="39">
        <v>307</v>
      </c>
      <c r="AI14" s="48">
        <v>542901</v>
      </c>
      <c r="AJ14" s="37">
        <v>0.69199999999999995</v>
      </c>
      <c r="AK14" s="37">
        <v>0.79</v>
      </c>
      <c r="AL14" s="37">
        <v>0.89</v>
      </c>
      <c r="AM14" s="37">
        <v>0.747</v>
      </c>
      <c r="AN14" s="37">
        <v>0.747</v>
      </c>
      <c r="AO14" s="37">
        <v>0.63200000000000001</v>
      </c>
      <c r="AP14" s="37">
        <v>0.64700000000000002</v>
      </c>
      <c r="AQ14" s="37">
        <v>0.64700000000000002</v>
      </c>
      <c r="AR14" s="41">
        <v>0.50409999999999999</v>
      </c>
    </row>
    <row r="15" spans="1:55" x14ac:dyDescent="0.25">
      <c r="A15" s="40" t="s">
        <v>48</v>
      </c>
      <c r="B15" s="36" t="s">
        <v>49</v>
      </c>
      <c r="C15" s="39">
        <v>596560</v>
      </c>
      <c r="D15" s="39">
        <v>237989</v>
      </c>
      <c r="E15" s="37">
        <v>1.044</v>
      </c>
      <c r="F15" s="39">
        <v>12999</v>
      </c>
      <c r="G15" s="39">
        <v>38997</v>
      </c>
      <c r="H15" s="37">
        <v>0.46800000000000003</v>
      </c>
      <c r="I15" s="39">
        <v>15015</v>
      </c>
      <c r="J15" s="37">
        <v>0.84399999999999997</v>
      </c>
      <c r="K15" s="39">
        <v>3526972503</v>
      </c>
      <c r="L15" s="39">
        <v>4899</v>
      </c>
      <c r="M15" s="39">
        <v>719937</v>
      </c>
      <c r="N15" s="39">
        <v>289046</v>
      </c>
      <c r="O15" s="37">
        <v>1.077</v>
      </c>
      <c r="P15" s="39">
        <v>5807</v>
      </c>
      <c r="Q15" s="39">
        <v>5817</v>
      </c>
      <c r="R15" s="39">
        <v>5812</v>
      </c>
      <c r="S15" s="37">
        <v>1.1240000000000001</v>
      </c>
      <c r="T15" s="37">
        <v>1.155</v>
      </c>
      <c r="U15" s="37">
        <v>0.38800000000000001</v>
      </c>
      <c r="V15" s="39">
        <v>3504407936</v>
      </c>
      <c r="W15" s="39">
        <v>3549537071</v>
      </c>
      <c r="X15" s="39">
        <v>1424073268</v>
      </c>
      <c r="Y15" s="39">
        <v>1416039674</v>
      </c>
      <c r="Z15" s="39">
        <v>5950</v>
      </c>
      <c r="AA15" s="39">
        <v>4857</v>
      </c>
      <c r="AB15" s="42">
        <v>0.17280000000000001</v>
      </c>
      <c r="AC15" s="39">
        <v>257</v>
      </c>
      <c r="AD15" s="42">
        <v>2.5499999999999998E-2</v>
      </c>
      <c r="AE15" s="37">
        <v>0.155</v>
      </c>
      <c r="AF15" s="39">
        <v>4973</v>
      </c>
      <c r="AG15" s="39">
        <v>5092</v>
      </c>
      <c r="AH15" s="39">
        <v>5288</v>
      </c>
      <c r="AI15" s="48">
        <v>671243</v>
      </c>
      <c r="AJ15" s="37">
        <v>0.61599999999999999</v>
      </c>
      <c r="AK15" s="37">
        <v>0.64800000000000002</v>
      </c>
      <c r="AL15" s="37">
        <v>0.748</v>
      </c>
      <c r="AM15" s="37">
        <v>0.66300000000000003</v>
      </c>
      <c r="AN15" s="37">
        <v>0.66300000000000003</v>
      </c>
      <c r="AO15" s="37">
        <v>0.60799999999999998</v>
      </c>
      <c r="AP15" s="37">
        <v>0.56299999999999994</v>
      </c>
      <c r="AQ15" s="37">
        <v>0.60799999999999998</v>
      </c>
      <c r="AR15" s="41">
        <v>0.16775000000000001</v>
      </c>
    </row>
    <row r="16" spans="1:55" x14ac:dyDescent="0.25">
      <c r="A16" s="40" t="s">
        <v>50</v>
      </c>
      <c r="B16" s="36" t="s">
        <v>51</v>
      </c>
      <c r="C16" s="39">
        <v>611900</v>
      </c>
      <c r="D16" s="39">
        <v>242018</v>
      </c>
      <c r="E16" s="37">
        <v>1.0649999999999999</v>
      </c>
      <c r="F16" s="39">
        <v>13495</v>
      </c>
      <c r="G16" s="39">
        <v>40485</v>
      </c>
      <c r="H16" s="37">
        <v>0.45700000000000002</v>
      </c>
      <c r="I16" s="39">
        <v>15372</v>
      </c>
      <c r="J16" s="37">
        <v>0.84099999999999997</v>
      </c>
      <c r="K16" s="39">
        <v>868591833</v>
      </c>
      <c r="L16" s="39">
        <v>1182</v>
      </c>
      <c r="M16" s="39">
        <v>734849</v>
      </c>
      <c r="N16" s="39">
        <v>291774</v>
      </c>
      <c r="O16" s="37">
        <v>1.087</v>
      </c>
      <c r="P16" s="39">
        <v>1354</v>
      </c>
      <c r="Q16" s="39">
        <v>1361</v>
      </c>
      <c r="R16" s="39">
        <v>1358</v>
      </c>
      <c r="S16" s="37">
        <v>1.1240000000000001</v>
      </c>
      <c r="T16" s="37">
        <v>1.083</v>
      </c>
      <c r="U16" s="37">
        <v>0.379</v>
      </c>
      <c r="V16" s="39">
        <v>865224791</v>
      </c>
      <c r="W16" s="39">
        <v>871958875</v>
      </c>
      <c r="X16" s="39">
        <v>388239744</v>
      </c>
      <c r="Y16" s="39">
        <v>344876924</v>
      </c>
      <c r="Z16" s="39">
        <v>1425</v>
      </c>
      <c r="AA16" s="39">
        <v>1167</v>
      </c>
      <c r="AB16" s="42">
        <v>9.9400000000000002E-2</v>
      </c>
      <c r="AC16" s="39">
        <v>6</v>
      </c>
      <c r="AD16" s="42">
        <v>2.3099999999999999E-2</v>
      </c>
      <c r="AE16" s="37">
        <v>8.3000000000000004E-2</v>
      </c>
      <c r="AF16" s="39">
        <v>1169</v>
      </c>
      <c r="AG16" s="39">
        <v>1206</v>
      </c>
      <c r="AH16" s="39">
        <v>1275</v>
      </c>
      <c r="AI16" s="48">
        <v>683889</v>
      </c>
      <c r="AJ16" s="37">
        <v>0.60899999999999999</v>
      </c>
      <c r="AK16" s="37">
        <v>0.61799999999999999</v>
      </c>
      <c r="AL16" s="37">
        <v>0.71799999999999997</v>
      </c>
      <c r="AM16" s="37">
        <v>0.65500000000000003</v>
      </c>
      <c r="AN16" s="37">
        <v>0.65500000000000003</v>
      </c>
      <c r="AO16" s="37">
        <v>0.60599999999999998</v>
      </c>
      <c r="AP16" s="37">
        <v>0.55500000000000005</v>
      </c>
      <c r="AQ16" s="37">
        <v>0.60599999999999998</v>
      </c>
      <c r="AR16" s="41">
        <v>8.9880000000000002E-2</v>
      </c>
    </row>
    <row r="17" spans="1:44" x14ac:dyDescent="0.25">
      <c r="A17" s="40" t="s">
        <v>52</v>
      </c>
      <c r="B17" s="36" t="s">
        <v>53</v>
      </c>
      <c r="C17" s="39">
        <v>266925</v>
      </c>
      <c r="D17" s="39">
        <v>118473</v>
      </c>
      <c r="E17" s="37">
        <v>0.496</v>
      </c>
      <c r="F17" s="39">
        <v>11476</v>
      </c>
      <c r="G17" s="39">
        <v>34428</v>
      </c>
      <c r="H17" s="37">
        <v>0.748</v>
      </c>
      <c r="I17" s="39">
        <v>5257</v>
      </c>
      <c r="J17" s="37">
        <v>0.92600000000000005</v>
      </c>
      <c r="K17" s="39">
        <v>448167233</v>
      </c>
      <c r="L17" s="39">
        <v>1359</v>
      </c>
      <c r="M17" s="39">
        <v>329777</v>
      </c>
      <c r="N17" s="39">
        <v>146370</v>
      </c>
      <c r="O17" s="37">
        <v>0.54500000000000004</v>
      </c>
      <c r="P17" s="39">
        <v>1671</v>
      </c>
      <c r="Q17" s="39">
        <v>1635</v>
      </c>
      <c r="R17" s="39">
        <v>1671</v>
      </c>
      <c r="S17" s="37">
        <v>1.1240000000000001</v>
      </c>
      <c r="T17" s="37">
        <v>1.627</v>
      </c>
      <c r="U17" s="37">
        <v>0.79600000000000004</v>
      </c>
      <c r="V17" s="39">
        <v>456330262</v>
      </c>
      <c r="W17" s="39">
        <v>448167233</v>
      </c>
      <c r="X17" s="39">
        <v>191747259</v>
      </c>
      <c r="Y17" s="39">
        <v>198917037</v>
      </c>
      <c r="Z17" s="39">
        <v>1679</v>
      </c>
      <c r="AA17" s="39">
        <v>1377</v>
      </c>
      <c r="AB17" s="42">
        <v>0.70599999999999996</v>
      </c>
      <c r="AC17" s="39">
        <v>90</v>
      </c>
      <c r="AD17" s="42">
        <v>0.20799999999999999</v>
      </c>
      <c r="AE17" s="37">
        <v>0.627</v>
      </c>
      <c r="AF17" s="39">
        <v>1334</v>
      </c>
      <c r="AG17" s="39">
        <v>1456</v>
      </c>
      <c r="AH17" s="39">
        <v>1408</v>
      </c>
      <c r="AI17" s="48">
        <v>318300</v>
      </c>
      <c r="AJ17" s="37">
        <v>0.9</v>
      </c>
      <c r="AK17" s="37">
        <v>0.81200000000000006</v>
      </c>
      <c r="AL17" s="37">
        <v>0.91200000000000003</v>
      </c>
      <c r="AM17" s="37">
        <v>0.89300000000000002</v>
      </c>
      <c r="AN17" s="37">
        <v>0.93200000000000005</v>
      </c>
      <c r="AO17" s="37">
        <v>0.50700000000000001</v>
      </c>
      <c r="AP17" s="37">
        <v>0.79300000000000004</v>
      </c>
      <c r="AQ17" s="37">
        <v>0.79300000000000004</v>
      </c>
      <c r="AR17" s="41">
        <v>0.60657000000000005</v>
      </c>
    </row>
    <row r="18" spans="1:44" x14ac:dyDescent="0.25">
      <c r="A18" s="40" t="s">
        <v>54</v>
      </c>
      <c r="B18" s="36" t="s">
        <v>55</v>
      </c>
      <c r="C18" s="39">
        <v>288533</v>
      </c>
      <c r="D18" s="39">
        <v>109442</v>
      </c>
      <c r="E18" s="37">
        <v>0.49099999999999999</v>
      </c>
      <c r="F18" s="39">
        <v>12354</v>
      </c>
      <c r="G18" s="39">
        <v>37062</v>
      </c>
      <c r="H18" s="37">
        <v>0.75</v>
      </c>
      <c r="I18" s="39">
        <v>8897</v>
      </c>
      <c r="J18" s="37">
        <v>0.92700000000000005</v>
      </c>
      <c r="K18" s="39">
        <v>206861863</v>
      </c>
      <c r="L18" s="39">
        <v>586</v>
      </c>
      <c r="M18" s="39">
        <v>353006</v>
      </c>
      <c r="N18" s="39">
        <v>134468</v>
      </c>
      <c r="O18" s="37">
        <v>0.501</v>
      </c>
      <c r="P18" s="39">
        <v>713</v>
      </c>
      <c r="Q18" s="39">
        <v>702</v>
      </c>
      <c r="R18" s="39">
        <v>713</v>
      </c>
      <c r="S18" s="37">
        <v>1.091</v>
      </c>
      <c r="T18" s="37">
        <v>1.69</v>
      </c>
      <c r="U18" s="37">
        <v>0.75800000000000001</v>
      </c>
      <c r="V18" s="39">
        <v>205979935</v>
      </c>
      <c r="W18" s="39">
        <v>207743792</v>
      </c>
      <c r="X18" s="39">
        <v>85412181</v>
      </c>
      <c r="Y18" s="39">
        <v>78798656</v>
      </c>
      <c r="Z18" s="39">
        <v>720</v>
      </c>
      <c r="AA18" s="39">
        <v>607</v>
      </c>
      <c r="AB18" s="42">
        <v>0.4133</v>
      </c>
      <c r="AC18" s="39">
        <v>0</v>
      </c>
      <c r="AD18" s="42">
        <v>7.0900000000000005E-2</v>
      </c>
      <c r="AE18" s="37">
        <v>0.69</v>
      </c>
      <c r="AF18" s="39">
        <v>608</v>
      </c>
      <c r="AG18" s="39">
        <v>583</v>
      </c>
      <c r="AH18" s="39">
        <v>632</v>
      </c>
      <c r="AI18" s="48">
        <v>328708</v>
      </c>
      <c r="AJ18" s="37">
        <v>0.9</v>
      </c>
      <c r="AK18" s="37">
        <v>0.82299999999999995</v>
      </c>
      <c r="AL18" s="37">
        <v>0.92300000000000004</v>
      </c>
      <c r="AM18" s="37">
        <v>0.88700000000000001</v>
      </c>
      <c r="AN18" s="37">
        <v>0.88700000000000001</v>
      </c>
      <c r="AO18" s="37">
        <v>0.67300000000000004</v>
      </c>
      <c r="AP18" s="37">
        <v>0.78700000000000003</v>
      </c>
      <c r="AQ18" s="37">
        <v>0.78700000000000003</v>
      </c>
      <c r="AR18" s="41">
        <v>0.30288999999999999</v>
      </c>
    </row>
    <row r="19" spans="1:44" x14ac:dyDescent="0.25">
      <c r="A19" s="40" t="s">
        <v>56</v>
      </c>
      <c r="B19" s="36" t="s">
        <v>57</v>
      </c>
      <c r="C19" s="39">
        <v>291110</v>
      </c>
      <c r="D19" s="39">
        <v>100909</v>
      </c>
      <c r="E19" s="37">
        <v>0.47299999999999998</v>
      </c>
      <c r="F19" s="39">
        <v>16817</v>
      </c>
      <c r="G19" s="39">
        <v>50451</v>
      </c>
      <c r="H19" s="37">
        <v>0.75900000000000001</v>
      </c>
      <c r="I19" s="39">
        <v>9215</v>
      </c>
      <c r="J19" s="37">
        <v>0.93</v>
      </c>
      <c r="K19" s="39">
        <v>106659079</v>
      </c>
      <c r="L19" s="39">
        <v>300</v>
      </c>
      <c r="M19" s="39">
        <v>355530</v>
      </c>
      <c r="N19" s="39">
        <v>125464</v>
      </c>
      <c r="O19" s="37">
        <v>0.46700000000000003</v>
      </c>
      <c r="P19" s="39">
        <v>332</v>
      </c>
      <c r="Q19" s="39">
        <v>379</v>
      </c>
      <c r="R19" s="39">
        <v>356</v>
      </c>
      <c r="S19" s="37">
        <v>1.091</v>
      </c>
      <c r="T19" s="37">
        <v>1.875</v>
      </c>
      <c r="U19" s="37">
        <v>0.82399999999999995</v>
      </c>
      <c r="V19" s="39">
        <v>104733897</v>
      </c>
      <c r="W19" s="39">
        <v>108584261</v>
      </c>
      <c r="X19" s="39">
        <v>37784060</v>
      </c>
      <c r="Y19" s="39">
        <v>37639242</v>
      </c>
      <c r="Z19" s="39">
        <v>373</v>
      </c>
      <c r="AA19" s="39">
        <v>296</v>
      </c>
      <c r="AB19" s="42">
        <v>0.57379999999999998</v>
      </c>
      <c r="AC19" s="39">
        <v>0</v>
      </c>
      <c r="AD19" s="42">
        <v>0.17730000000000001</v>
      </c>
      <c r="AE19" s="37">
        <v>0.875</v>
      </c>
      <c r="AF19" s="39">
        <v>296</v>
      </c>
      <c r="AG19" s="39">
        <v>285</v>
      </c>
      <c r="AH19" s="39">
        <v>320</v>
      </c>
      <c r="AI19" s="48">
        <v>339325</v>
      </c>
      <c r="AJ19" s="37">
        <v>0.9</v>
      </c>
      <c r="AK19" s="37">
        <v>0.86</v>
      </c>
      <c r="AL19" s="37">
        <v>0.95</v>
      </c>
      <c r="AM19" s="37">
        <v>0.88</v>
      </c>
      <c r="AN19" s="37">
        <v>0.91900000000000004</v>
      </c>
      <c r="AO19" s="37">
        <v>0.65700000000000003</v>
      </c>
      <c r="AP19" s="37">
        <v>0.78</v>
      </c>
      <c r="AQ19" s="37">
        <v>0.78</v>
      </c>
      <c r="AR19" s="41">
        <v>0.39589000000000002</v>
      </c>
    </row>
    <row r="20" spans="1:44" x14ac:dyDescent="0.25">
      <c r="A20" s="40" t="s">
        <v>58</v>
      </c>
      <c r="B20" s="36" t="s">
        <v>59</v>
      </c>
      <c r="C20" s="39">
        <v>311602</v>
      </c>
      <c r="D20" s="39">
        <v>94842</v>
      </c>
      <c r="E20" s="37">
        <v>0.47399999999999998</v>
      </c>
      <c r="F20" s="39">
        <v>15797</v>
      </c>
      <c r="G20" s="39">
        <v>47391</v>
      </c>
      <c r="H20" s="37">
        <v>0.75900000000000001</v>
      </c>
      <c r="I20" s="39">
        <v>6240</v>
      </c>
      <c r="J20" s="37">
        <v>0.92900000000000005</v>
      </c>
      <c r="K20" s="39">
        <v>190267385</v>
      </c>
      <c r="L20" s="39">
        <v>504</v>
      </c>
      <c r="M20" s="39">
        <v>377514</v>
      </c>
      <c r="N20" s="39">
        <v>115918</v>
      </c>
      <c r="O20" s="37">
        <v>0.432</v>
      </c>
      <c r="P20" s="39">
        <v>592</v>
      </c>
      <c r="Q20" s="39">
        <v>595</v>
      </c>
      <c r="R20" s="39">
        <v>594</v>
      </c>
      <c r="S20" s="37">
        <v>1.091</v>
      </c>
      <c r="T20" s="37">
        <v>1.883</v>
      </c>
      <c r="U20" s="37">
        <v>0.81899999999999995</v>
      </c>
      <c r="V20" s="39">
        <v>188587879</v>
      </c>
      <c r="W20" s="39">
        <v>191946891</v>
      </c>
      <c r="X20" s="39">
        <v>59437145</v>
      </c>
      <c r="Y20" s="39">
        <v>58422930</v>
      </c>
      <c r="Z20" s="39">
        <v>616</v>
      </c>
      <c r="AA20" s="39">
        <v>482</v>
      </c>
      <c r="AB20" s="42">
        <v>0.58850000000000002</v>
      </c>
      <c r="AC20" s="39">
        <v>0</v>
      </c>
      <c r="AD20" s="42">
        <v>0.13639999999999999</v>
      </c>
      <c r="AE20" s="37">
        <v>0.88300000000000001</v>
      </c>
      <c r="AF20" s="39">
        <v>484</v>
      </c>
      <c r="AG20" s="39">
        <v>481</v>
      </c>
      <c r="AH20" s="39">
        <v>544</v>
      </c>
      <c r="AI20" s="48">
        <v>352843</v>
      </c>
      <c r="AJ20" s="37">
        <v>0.9</v>
      </c>
      <c r="AK20" s="37">
        <v>0.88</v>
      </c>
      <c r="AL20" s="37">
        <v>0.95</v>
      </c>
      <c r="AM20" s="37">
        <v>0.88</v>
      </c>
      <c r="AN20" s="37">
        <v>0.91900000000000004</v>
      </c>
      <c r="AO20" s="37">
        <v>0.48099999999999998</v>
      </c>
      <c r="AP20" s="37">
        <v>0.77100000000000002</v>
      </c>
      <c r="AQ20" s="37">
        <v>0.77100000000000002</v>
      </c>
      <c r="AR20" s="41">
        <v>0.47189999999999999</v>
      </c>
    </row>
    <row r="21" spans="1:44" x14ac:dyDescent="0.25">
      <c r="A21" s="40" t="s">
        <v>60</v>
      </c>
      <c r="B21" s="36" t="s">
        <v>61</v>
      </c>
      <c r="C21" s="39">
        <v>247020</v>
      </c>
      <c r="D21" s="39">
        <v>73660</v>
      </c>
      <c r="E21" s="37">
        <v>0.372</v>
      </c>
      <c r="F21" s="39">
        <v>13743</v>
      </c>
      <c r="G21" s="39">
        <v>41229</v>
      </c>
      <c r="H21" s="37">
        <v>0.81100000000000005</v>
      </c>
      <c r="I21" s="39">
        <v>5623</v>
      </c>
      <c r="J21" s="37">
        <v>0.94499999999999995</v>
      </c>
      <c r="K21" s="39">
        <v>107921799</v>
      </c>
      <c r="L21" s="39">
        <v>352</v>
      </c>
      <c r="M21" s="39">
        <v>306596</v>
      </c>
      <c r="N21" s="39">
        <v>92494</v>
      </c>
      <c r="O21" s="37">
        <v>0.34399999999999997</v>
      </c>
      <c r="P21" s="39">
        <v>402</v>
      </c>
      <c r="Q21" s="39">
        <v>415</v>
      </c>
      <c r="R21" s="39">
        <v>409</v>
      </c>
      <c r="S21" s="37">
        <v>1.091</v>
      </c>
      <c r="T21" s="37">
        <v>1.9570000000000001</v>
      </c>
      <c r="U21" s="37">
        <v>0.9</v>
      </c>
      <c r="V21" s="39">
        <v>106660427</v>
      </c>
      <c r="W21" s="39">
        <v>109183171</v>
      </c>
      <c r="X21" s="39">
        <v>33217325</v>
      </c>
      <c r="Y21" s="39">
        <v>32558160</v>
      </c>
      <c r="Z21" s="39">
        <v>442</v>
      </c>
      <c r="AA21" s="39">
        <v>331</v>
      </c>
      <c r="AB21" s="42">
        <v>0.62290000000000001</v>
      </c>
      <c r="AC21" s="39">
        <v>0</v>
      </c>
      <c r="AD21" s="42">
        <v>0.23930000000000001</v>
      </c>
      <c r="AE21" s="37">
        <v>0.95699999999999996</v>
      </c>
      <c r="AF21" s="39">
        <v>352</v>
      </c>
      <c r="AG21" s="39">
        <v>349</v>
      </c>
      <c r="AH21" s="39">
        <v>372</v>
      </c>
      <c r="AI21" s="48">
        <v>293503</v>
      </c>
      <c r="AJ21" s="37">
        <v>0.9</v>
      </c>
      <c r="AK21" s="37">
        <v>0.87</v>
      </c>
      <c r="AL21" s="37">
        <v>0.95</v>
      </c>
      <c r="AM21" s="37">
        <v>0.91</v>
      </c>
      <c r="AN21" s="37">
        <v>0.95</v>
      </c>
      <c r="AO21" s="37">
        <v>0.51600000000000001</v>
      </c>
      <c r="AP21" s="37">
        <v>0.81</v>
      </c>
      <c r="AQ21" s="37">
        <v>0.81</v>
      </c>
      <c r="AR21" s="41">
        <v>0.49142999999999998</v>
      </c>
    </row>
    <row r="22" spans="1:44" x14ac:dyDescent="0.25">
      <c r="A22" s="40" t="s">
        <v>62</v>
      </c>
      <c r="B22" s="36" t="s">
        <v>63</v>
      </c>
      <c r="C22" s="39">
        <v>372817</v>
      </c>
      <c r="D22" s="39">
        <v>96145</v>
      </c>
      <c r="E22" s="37">
        <v>0.52500000000000002</v>
      </c>
      <c r="F22" s="39">
        <v>15821</v>
      </c>
      <c r="G22" s="39">
        <v>47463</v>
      </c>
      <c r="H22" s="37">
        <v>0.73299999999999998</v>
      </c>
      <c r="I22" s="39">
        <v>9627</v>
      </c>
      <c r="J22" s="37">
        <v>0.92200000000000004</v>
      </c>
      <c r="K22" s="39">
        <v>100572969</v>
      </c>
      <c r="L22" s="39">
        <v>218</v>
      </c>
      <c r="M22" s="39">
        <v>461343</v>
      </c>
      <c r="N22" s="39">
        <v>120843</v>
      </c>
      <c r="O22" s="37">
        <v>0.45</v>
      </c>
      <c r="P22" s="39">
        <v>241</v>
      </c>
      <c r="Q22" s="39">
        <v>269</v>
      </c>
      <c r="R22" s="39">
        <v>255</v>
      </c>
      <c r="S22" s="37">
        <v>1.091</v>
      </c>
      <c r="T22" s="37">
        <v>1.96</v>
      </c>
      <c r="U22" s="37">
        <v>0.754</v>
      </c>
      <c r="V22" s="39">
        <v>98994013</v>
      </c>
      <c r="W22" s="39">
        <v>102151925</v>
      </c>
      <c r="X22" s="39">
        <v>27350002</v>
      </c>
      <c r="Y22" s="39">
        <v>26343793</v>
      </c>
      <c r="Z22" s="39">
        <v>274</v>
      </c>
      <c r="AA22" s="39">
        <v>226</v>
      </c>
      <c r="AB22" s="42">
        <v>0.57969999999999999</v>
      </c>
      <c r="AC22" s="39">
        <v>0</v>
      </c>
      <c r="AD22" s="42">
        <v>0.22450000000000001</v>
      </c>
      <c r="AE22" s="37">
        <v>0.96</v>
      </c>
      <c r="AF22" s="39">
        <v>226</v>
      </c>
      <c r="AG22" s="39">
        <v>213</v>
      </c>
      <c r="AH22" s="39">
        <v>233</v>
      </c>
      <c r="AI22" s="48">
        <v>438420</v>
      </c>
      <c r="AJ22" s="37">
        <v>0.9</v>
      </c>
      <c r="AK22" s="37">
        <v>0.82099999999999995</v>
      </c>
      <c r="AL22" s="37">
        <v>0.92100000000000004</v>
      </c>
      <c r="AM22" s="37">
        <v>0.82099999999999995</v>
      </c>
      <c r="AN22" s="37">
        <v>0.85699999999999998</v>
      </c>
      <c r="AO22" s="37">
        <v>0.59399999999999997</v>
      </c>
      <c r="AP22" s="37">
        <v>0.71499999999999997</v>
      </c>
      <c r="AQ22" s="37">
        <v>0.71499999999999997</v>
      </c>
      <c r="AR22" s="41">
        <v>0.49243999999999999</v>
      </c>
    </row>
    <row r="23" spans="1:44" x14ac:dyDescent="0.25">
      <c r="A23" s="40" t="s">
        <v>64</v>
      </c>
      <c r="B23" s="36" t="s">
        <v>65</v>
      </c>
      <c r="C23" s="39">
        <v>161657</v>
      </c>
      <c r="D23" s="39">
        <v>53622</v>
      </c>
      <c r="E23" s="37">
        <v>0.25600000000000001</v>
      </c>
      <c r="F23" s="39">
        <v>13442</v>
      </c>
      <c r="G23" s="39">
        <v>40326</v>
      </c>
      <c r="H23" s="37">
        <v>0.87</v>
      </c>
      <c r="I23" s="39">
        <v>5383</v>
      </c>
      <c r="J23" s="37">
        <v>0.96199999999999997</v>
      </c>
      <c r="K23" s="39">
        <v>72949206</v>
      </c>
      <c r="L23" s="39">
        <v>341</v>
      </c>
      <c r="M23" s="39">
        <v>213927</v>
      </c>
      <c r="N23" s="39">
        <v>71391</v>
      </c>
      <c r="O23" s="37">
        <v>0.26600000000000001</v>
      </c>
      <c r="P23" s="39">
        <v>403</v>
      </c>
      <c r="Q23" s="39">
        <v>467</v>
      </c>
      <c r="R23" s="39">
        <v>435</v>
      </c>
      <c r="S23" s="37">
        <v>1.091</v>
      </c>
      <c r="T23" s="37">
        <v>2</v>
      </c>
      <c r="U23" s="37">
        <v>0.9</v>
      </c>
      <c r="V23" s="39">
        <v>72505859</v>
      </c>
      <c r="W23" s="39">
        <v>73392553</v>
      </c>
      <c r="X23" s="39">
        <v>23945633</v>
      </c>
      <c r="Y23" s="39">
        <v>24344390</v>
      </c>
      <c r="Z23" s="39">
        <v>454</v>
      </c>
      <c r="AA23" s="39">
        <v>321</v>
      </c>
      <c r="AB23" s="42">
        <v>0.72619999999999996</v>
      </c>
      <c r="AC23" s="39">
        <v>0</v>
      </c>
      <c r="AD23" s="42">
        <v>0.2893</v>
      </c>
      <c r="AE23" s="37">
        <v>1</v>
      </c>
      <c r="AF23" s="39">
        <v>342</v>
      </c>
      <c r="AG23" s="39">
        <v>343</v>
      </c>
      <c r="AH23" s="39">
        <v>365</v>
      </c>
      <c r="AI23" s="48">
        <v>201075</v>
      </c>
      <c r="AJ23" s="37">
        <v>0.9</v>
      </c>
      <c r="AK23" s="37">
        <v>0.90200000000000002</v>
      </c>
      <c r="AL23" s="37">
        <v>0.95</v>
      </c>
      <c r="AM23" s="37">
        <v>0.95</v>
      </c>
      <c r="AN23" s="37">
        <v>0.98</v>
      </c>
      <c r="AO23" s="37">
        <v>0.65700000000000003</v>
      </c>
      <c r="AP23" s="37">
        <v>0.87</v>
      </c>
      <c r="AQ23" s="37">
        <v>0.87</v>
      </c>
      <c r="AR23" s="41">
        <v>0.67569999999999997</v>
      </c>
    </row>
    <row r="24" spans="1:44" x14ac:dyDescent="0.25">
      <c r="A24" s="40" t="s">
        <v>66</v>
      </c>
      <c r="B24" s="36" t="s">
        <v>67</v>
      </c>
      <c r="C24" s="39">
        <v>245897</v>
      </c>
      <c r="D24" s="39">
        <v>74881</v>
      </c>
      <c r="E24" s="37">
        <v>0.374</v>
      </c>
      <c r="F24" s="39">
        <v>11675</v>
      </c>
      <c r="G24" s="39">
        <v>35025</v>
      </c>
      <c r="H24" s="37">
        <v>0.81</v>
      </c>
      <c r="I24" s="39">
        <v>4174</v>
      </c>
      <c r="J24" s="37">
        <v>0.94399999999999995</v>
      </c>
      <c r="K24" s="39">
        <v>189533851</v>
      </c>
      <c r="L24" s="39">
        <v>630</v>
      </c>
      <c r="M24" s="39">
        <v>300847</v>
      </c>
      <c r="N24" s="39">
        <v>92354</v>
      </c>
      <c r="O24" s="37">
        <v>0.34399999999999997</v>
      </c>
      <c r="P24" s="39">
        <v>751</v>
      </c>
      <c r="Q24" s="39">
        <v>737</v>
      </c>
      <c r="R24" s="39">
        <v>751</v>
      </c>
      <c r="S24" s="37">
        <v>1.091</v>
      </c>
      <c r="T24" s="37">
        <v>1.91</v>
      </c>
      <c r="U24" s="37">
        <v>0.9</v>
      </c>
      <c r="V24" s="39">
        <v>188005446</v>
      </c>
      <c r="W24" s="39">
        <v>191062256</v>
      </c>
      <c r="X24" s="39">
        <v>58466017</v>
      </c>
      <c r="Y24" s="39">
        <v>58183098</v>
      </c>
      <c r="Z24" s="39">
        <v>777</v>
      </c>
      <c r="AA24" s="39">
        <v>647</v>
      </c>
      <c r="AB24" s="42">
        <v>0.56269999999999998</v>
      </c>
      <c r="AC24" s="39">
        <v>0</v>
      </c>
      <c r="AD24" s="42">
        <v>0.25509999999999999</v>
      </c>
      <c r="AE24" s="37">
        <v>0.91</v>
      </c>
      <c r="AF24" s="39">
        <v>748</v>
      </c>
      <c r="AG24" s="39">
        <v>640</v>
      </c>
      <c r="AH24" s="39">
        <v>676</v>
      </c>
      <c r="AI24" s="48">
        <v>282636</v>
      </c>
      <c r="AJ24" s="37">
        <v>0.9</v>
      </c>
      <c r="AK24" s="37">
        <v>0.86399999999999999</v>
      </c>
      <c r="AL24" s="37">
        <v>0.95</v>
      </c>
      <c r="AM24" s="37">
        <v>0.91600000000000004</v>
      </c>
      <c r="AN24" s="37">
        <v>0.95599999999999996</v>
      </c>
      <c r="AO24" s="37">
        <v>0.39400000000000002</v>
      </c>
      <c r="AP24" s="37">
        <v>0.81599999999999995</v>
      </c>
      <c r="AQ24" s="37">
        <v>0.81599999999999995</v>
      </c>
      <c r="AR24" s="41">
        <v>0.46539000000000003</v>
      </c>
    </row>
    <row r="25" spans="1:44" x14ac:dyDescent="0.25">
      <c r="A25" s="40" t="s">
        <v>68</v>
      </c>
      <c r="B25" s="36" t="s">
        <v>69</v>
      </c>
      <c r="C25" s="39">
        <v>369268</v>
      </c>
      <c r="D25" s="39">
        <v>76987</v>
      </c>
      <c r="E25" s="37">
        <v>0.47699999999999998</v>
      </c>
      <c r="F25" s="39">
        <v>14694</v>
      </c>
      <c r="G25" s="39">
        <v>44082</v>
      </c>
      <c r="H25" s="37">
        <v>0.75700000000000001</v>
      </c>
      <c r="I25" s="39">
        <v>8227</v>
      </c>
      <c r="J25" s="37">
        <v>0.92900000000000005</v>
      </c>
      <c r="K25" s="39">
        <v>77649415</v>
      </c>
      <c r="L25" s="39">
        <v>179</v>
      </c>
      <c r="M25" s="39">
        <v>433795</v>
      </c>
      <c r="N25" s="39">
        <v>92901</v>
      </c>
      <c r="O25" s="37">
        <v>0.34599999999999997</v>
      </c>
      <c r="P25" s="39">
        <v>204</v>
      </c>
      <c r="Q25" s="39">
        <v>224</v>
      </c>
      <c r="R25" s="39">
        <v>214</v>
      </c>
      <c r="S25" s="37">
        <v>1.091</v>
      </c>
      <c r="T25" s="37">
        <v>1.9370000000000001</v>
      </c>
      <c r="U25" s="37">
        <v>0.82199999999999995</v>
      </c>
      <c r="V25" s="39">
        <v>75536778</v>
      </c>
      <c r="W25" s="39">
        <v>79762053</v>
      </c>
      <c r="X25" s="39">
        <v>18518023</v>
      </c>
      <c r="Y25" s="39">
        <v>16629334</v>
      </c>
      <c r="Z25" s="39">
        <v>216</v>
      </c>
      <c r="AA25" s="39">
        <v>191</v>
      </c>
      <c r="AB25" s="42">
        <v>0.63</v>
      </c>
      <c r="AC25" s="39">
        <v>0</v>
      </c>
      <c r="AD25" s="42">
        <v>0.16739999999999999</v>
      </c>
      <c r="AE25" s="37">
        <v>0.93700000000000006</v>
      </c>
      <c r="AF25" s="39">
        <v>191</v>
      </c>
      <c r="AG25" s="39">
        <v>169</v>
      </c>
      <c r="AH25" s="39">
        <v>198</v>
      </c>
      <c r="AI25" s="48">
        <v>402838</v>
      </c>
      <c r="AJ25" s="37">
        <v>0.9</v>
      </c>
      <c r="AK25" s="37">
        <v>0.86399999999999999</v>
      </c>
      <c r="AL25" s="37">
        <v>0.95</v>
      </c>
      <c r="AM25" s="37">
        <v>0.85399999999999998</v>
      </c>
      <c r="AN25" s="37">
        <v>0.89100000000000001</v>
      </c>
      <c r="AO25" s="37">
        <v>0.53500000000000003</v>
      </c>
      <c r="AP25" s="37">
        <v>0.73799999999999999</v>
      </c>
      <c r="AQ25" s="37">
        <v>0.73799999999999999</v>
      </c>
      <c r="AR25" s="41">
        <v>0.34122999999999998</v>
      </c>
    </row>
    <row r="26" spans="1:44" x14ac:dyDescent="0.25">
      <c r="A26" s="40" t="s">
        <v>70</v>
      </c>
      <c r="B26" s="36" t="s">
        <v>71</v>
      </c>
      <c r="C26" s="39">
        <v>404832</v>
      </c>
      <c r="D26" s="39">
        <v>109863</v>
      </c>
      <c r="E26" s="37">
        <v>0.58399999999999996</v>
      </c>
      <c r="F26" s="39">
        <v>12383</v>
      </c>
      <c r="G26" s="39">
        <v>37149</v>
      </c>
      <c r="H26" s="37">
        <v>0.70299999999999996</v>
      </c>
      <c r="I26" s="39">
        <v>7778</v>
      </c>
      <c r="J26" s="37">
        <v>0.91300000000000003</v>
      </c>
      <c r="K26" s="39">
        <v>417786917</v>
      </c>
      <c r="L26" s="39">
        <v>823</v>
      </c>
      <c r="M26" s="39">
        <v>507639</v>
      </c>
      <c r="N26" s="39">
        <v>137762</v>
      </c>
      <c r="O26" s="37">
        <v>0.51300000000000001</v>
      </c>
      <c r="P26" s="39">
        <v>986</v>
      </c>
      <c r="Q26" s="39">
        <v>1028</v>
      </c>
      <c r="R26" s="39">
        <v>1007</v>
      </c>
      <c r="S26" s="37">
        <v>1.091</v>
      </c>
      <c r="T26" s="37">
        <v>1.8460000000000001</v>
      </c>
      <c r="U26" s="37">
        <v>0.67</v>
      </c>
      <c r="V26" s="39">
        <v>421783236</v>
      </c>
      <c r="W26" s="39">
        <v>417786917</v>
      </c>
      <c r="X26" s="39">
        <v>114825156</v>
      </c>
      <c r="Y26" s="39">
        <v>113378796</v>
      </c>
      <c r="Z26" s="39">
        <v>1032</v>
      </c>
      <c r="AA26" s="39">
        <v>800</v>
      </c>
      <c r="AB26" s="42">
        <v>0.57599999999999996</v>
      </c>
      <c r="AC26" s="39">
        <v>0</v>
      </c>
      <c r="AD26" s="42">
        <v>0.11890000000000001</v>
      </c>
      <c r="AE26" s="37">
        <v>0.84599999999999997</v>
      </c>
      <c r="AF26" s="39">
        <v>801</v>
      </c>
      <c r="AG26" s="39">
        <v>789</v>
      </c>
      <c r="AH26" s="39">
        <v>879</v>
      </c>
      <c r="AI26" s="48">
        <v>475297</v>
      </c>
      <c r="AJ26" s="37">
        <v>0.872</v>
      </c>
      <c r="AK26" s="37">
        <v>0.81599999999999995</v>
      </c>
      <c r="AL26" s="37">
        <v>0.91600000000000004</v>
      </c>
      <c r="AM26" s="37">
        <v>0.81599999999999995</v>
      </c>
      <c r="AN26" s="37">
        <v>0.85099999999999998</v>
      </c>
      <c r="AO26" s="37">
        <v>0.44500000000000001</v>
      </c>
      <c r="AP26" s="37">
        <v>0.69099999999999995</v>
      </c>
      <c r="AQ26" s="37">
        <v>0.69099999999999995</v>
      </c>
      <c r="AR26" s="41">
        <v>0.50563999999999998</v>
      </c>
    </row>
    <row r="27" spans="1:44" x14ac:dyDescent="0.25">
      <c r="A27" s="40" t="s">
        <v>72</v>
      </c>
      <c r="B27" s="36" t="s">
        <v>73</v>
      </c>
      <c r="C27" s="39">
        <v>238952</v>
      </c>
      <c r="D27" s="39">
        <v>85414</v>
      </c>
      <c r="E27" s="37">
        <v>0.39300000000000002</v>
      </c>
      <c r="F27" s="39">
        <v>14608</v>
      </c>
      <c r="G27" s="39">
        <v>43824</v>
      </c>
      <c r="H27" s="37">
        <v>0.8</v>
      </c>
      <c r="I27" s="39">
        <v>7042</v>
      </c>
      <c r="J27" s="37">
        <v>0.94199999999999995</v>
      </c>
      <c r="K27" s="39">
        <v>93346698</v>
      </c>
      <c r="L27" s="39">
        <v>306</v>
      </c>
      <c r="M27" s="39">
        <v>305054</v>
      </c>
      <c r="N27" s="39">
        <v>109420</v>
      </c>
      <c r="O27" s="37">
        <v>0.40699999999999997</v>
      </c>
      <c r="P27" s="39">
        <v>404</v>
      </c>
      <c r="Q27" s="39">
        <v>400</v>
      </c>
      <c r="R27" s="39">
        <v>404</v>
      </c>
      <c r="S27" s="37">
        <v>1.091</v>
      </c>
      <c r="T27" s="37">
        <v>1.9490000000000001</v>
      </c>
      <c r="U27" s="37">
        <v>0.9</v>
      </c>
      <c r="V27" s="39">
        <v>93023898</v>
      </c>
      <c r="W27" s="39">
        <v>93669498</v>
      </c>
      <c r="X27" s="39">
        <v>33895641</v>
      </c>
      <c r="Y27" s="39">
        <v>33482599</v>
      </c>
      <c r="Z27" s="39">
        <v>392</v>
      </c>
      <c r="AA27" s="39">
        <v>336</v>
      </c>
      <c r="AB27" s="42">
        <v>0.68840000000000001</v>
      </c>
      <c r="AC27" s="39">
        <v>0</v>
      </c>
      <c r="AD27" s="42">
        <v>0.182</v>
      </c>
      <c r="AE27" s="37">
        <v>0.94899999999999995</v>
      </c>
      <c r="AF27" s="39">
        <v>336</v>
      </c>
      <c r="AG27" s="39">
        <v>309</v>
      </c>
      <c r="AH27" s="39">
        <v>330</v>
      </c>
      <c r="AI27" s="48">
        <v>283846</v>
      </c>
      <c r="AJ27" s="37">
        <v>0.9</v>
      </c>
      <c r="AK27" s="37">
        <v>0.89500000000000002</v>
      </c>
      <c r="AL27" s="37">
        <v>0.95</v>
      </c>
      <c r="AM27" s="37">
        <v>0.91600000000000004</v>
      </c>
      <c r="AN27" s="37">
        <v>0.95599999999999996</v>
      </c>
      <c r="AO27" s="37">
        <v>0.64300000000000002</v>
      </c>
      <c r="AP27" s="37">
        <v>0.81599999999999995</v>
      </c>
      <c r="AQ27" s="37">
        <v>0.81599999999999995</v>
      </c>
      <c r="AR27" s="41">
        <v>0.52010000000000001</v>
      </c>
    </row>
    <row r="28" spans="1:44" x14ac:dyDescent="0.25">
      <c r="A28" s="40" t="s">
        <v>74</v>
      </c>
      <c r="B28" s="36" t="s">
        <v>75</v>
      </c>
      <c r="C28" s="39">
        <v>249477</v>
      </c>
      <c r="D28" s="39">
        <v>114685</v>
      </c>
      <c r="E28" s="37">
        <v>0.47299999999999998</v>
      </c>
      <c r="F28" s="39">
        <v>12550</v>
      </c>
      <c r="G28" s="39">
        <v>37650</v>
      </c>
      <c r="H28" s="37">
        <v>0.75900000000000001</v>
      </c>
      <c r="I28" s="39">
        <v>7117</v>
      </c>
      <c r="J28" s="37">
        <v>0.93</v>
      </c>
      <c r="K28" s="39">
        <v>380262108</v>
      </c>
      <c r="L28" s="39">
        <v>1228</v>
      </c>
      <c r="M28" s="39">
        <v>309659</v>
      </c>
      <c r="N28" s="39">
        <v>142609</v>
      </c>
      <c r="O28" s="37">
        <v>0.53100000000000003</v>
      </c>
      <c r="P28" s="39">
        <v>1462</v>
      </c>
      <c r="Q28" s="39">
        <v>1511</v>
      </c>
      <c r="R28" s="39">
        <v>1487</v>
      </c>
      <c r="S28" s="37">
        <v>1.091</v>
      </c>
      <c r="T28" s="37">
        <v>1.7949999999999999</v>
      </c>
      <c r="U28" s="37">
        <v>0.82</v>
      </c>
      <c r="V28" s="39">
        <v>379572153</v>
      </c>
      <c r="W28" s="39">
        <v>380952064</v>
      </c>
      <c r="X28" s="39">
        <v>186223006</v>
      </c>
      <c r="Y28" s="39">
        <v>175124764</v>
      </c>
      <c r="Z28" s="39">
        <v>1527</v>
      </c>
      <c r="AA28" s="39">
        <v>1181</v>
      </c>
      <c r="AB28" s="42">
        <v>0.59919999999999995</v>
      </c>
      <c r="AC28" s="39">
        <v>0</v>
      </c>
      <c r="AD28" s="42">
        <v>0.20519999999999999</v>
      </c>
      <c r="AE28" s="37">
        <v>0.79500000000000004</v>
      </c>
      <c r="AF28" s="39">
        <v>1306</v>
      </c>
      <c r="AG28" s="39">
        <v>1263</v>
      </c>
      <c r="AH28" s="39">
        <v>1306</v>
      </c>
      <c r="AI28" s="48">
        <v>291693</v>
      </c>
      <c r="AJ28" s="37">
        <v>0.9</v>
      </c>
      <c r="AK28" s="37">
        <v>0.83599999999999997</v>
      </c>
      <c r="AL28" s="37">
        <v>0.93600000000000005</v>
      </c>
      <c r="AM28" s="37">
        <v>0.91100000000000003</v>
      </c>
      <c r="AN28" s="37">
        <v>0.95099999999999996</v>
      </c>
      <c r="AO28" s="37">
        <v>0.63400000000000001</v>
      </c>
      <c r="AP28" s="37">
        <v>0.81100000000000005</v>
      </c>
      <c r="AQ28" s="37">
        <v>0.81100000000000005</v>
      </c>
      <c r="AR28" s="41">
        <v>0.44901999999999997</v>
      </c>
    </row>
    <row r="29" spans="1:44" x14ac:dyDescent="0.25">
      <c r="A29" s="40" t="s">
        <v>76</v>
      </c>
      <c r="B29" s="36" t="s">
        <v>77</v>
      </c>
      <c r="C29" s="39">
        <v>176506</v>
      </c>
      <c r="D29" s="39">
        <v>70663</v>
      </c>
      <c r="E29" s="37">
        <v>0.309</v>
      </c>
      <c r="F29" s="39">
        <v>15376</v>
      </c>
      <c r="G29" s="39">
        <v>46128</v>
      </c>
      <c r="H29" s="37">
        <v>0.84299999999999997</v>
      </c>
      <c r="I29" s="39">
        <v>3765</v>
      </c>
      <c r="J29" s="37">
        <v>0.95399999999999996</v>
      </c>
      <c r="K29" s="39">
        <v>165854510</v>
      </c>
      <c r="L29" s="39">
        <v>774</v>
      </c>
      <c r="M29" s="39">
        <v>214282</v>
      </c>
      <c r="N29" s="39">
        <v>88010</v>
      </c>
      <c r="O29" s="37">
        <v>0.32800000000000001</v>
      </c>
      <c r="P29" s="39">
        <v>936</v>
      </c>
      <c r="Q29" s="39">
        <v>908</v>
      </c>
      <c r="R29" s="39">
        <v>936</v>
      </c>
      <c r="S29" s="37">
        <v>1.091</v>
      </c>
      <c r="T29" s="37">
        <v>1.879</v>
      </c>
      <c r="U29" s="37">
        <v>0.9</v>
      </c>
      <c r="V29" s="39">
        <v>161556969</v>
      </c>
      <c r="W29" s="39">
        <v>170152052</v>
      </c>
      <c r="X29" s="39">
        <v>67845897</v>
      </c>
      <c r="Y29" s="39">
        <v>68119896</v>
      </c>
      <c r="Z29" s="39">
        <v>964</v>
      </c>
      <c r="AA29" s="39">
        <v>741</v>
      </c>
      <c r="AB29" s="42">
        <v>0.62780000000000002</v>
      </c>
      <c r="AC29" s="39">
        <v>0</v>
      </c>
      <c r="AD29" s="42">
        <v>0.19719999999999999</v>
      </c>
      <c r="AE29" s="37">
        <v>0.879</v>
      </c>
      <c r="AF29" s="39">
        <v>742</v>
      </c>
      <c r="AG29" s="39">
        <v>722</v>
      </c>
      <c r="AH29" s="39">
        <v>811</v>
      </c>
      <c r="AI29" s="48">
        <v>209805</v>
      </c>
      <c r="AJ29" s="37">
        <v>0.9</v>
      </c>
      <c r="AK29" s="37">
        <v>0.91900000000000004</v>
      </c>
      <c r="AL29" s="37">
        <v>0.95</v>
      </c>
      <c r="AM29" s="37">
        <v>0.95</v>
      </c>
      <c r="AN29" s="37">
        <v>0.98</v>
      </c>
      <c r="AO29" s="37">
        <v>0.5</v>
      </c>
      <c r="AP29" s="37">
        <v>0.86399999999999999</v>
      </c>
      <c r="AQ29" s="37">
        <v>0.86399999999999999</v>
      </c>
      <c r="AR29" s="41">
        <v>0.54103999999999997</v>
      </c>
    </row>
    <row r="30" spans="1:44" x14ac:dyDescent="0.25">
      <c r="A30" s="40" t="s">
        <v>78</v>
      </c>
      <c r="B30" s="36" t="s">
        <v>79</v>
      </c>
      <c r="C30" s="39">
        <v>269425</v>
      </c>
      <c r="D30" s="39">
        <v>128821</v>
      </c>
      <c r="E30" s="37">
        <v>0.52300000000000002</v>
      </c>
      <c r="F30" s="39">
        <v>12082</v>
      </c>
      <c r="G30" s="39">
        <v>36246</v>
      </c>
      <c r="H30" s="37">
        <v>0.73399999999999999</v>
      </c>
      <c r="I30" s="39">
        <v>8298</v>
      </c>
      <c r="J30" s="37">
        <v>0.92200000000000004</v>
      </c>
      <c r="K30" s="39">
        <v>489007061</v>
      </c>
      <c r="L30" s="39">
        <v>1496</v>
      </c>
      <c r="M30" s="39">
        <v>326876</v>
      </c>
      <c r="N30" s="39">
        <v>156290</v>
      </c>
      <c r="O30" s="37">
        <v>0.58199999999999996</v>
      </c>
      <c r="P30" s="39">
        <v>1666</v>
      </c>
      <c r="Q30" s="39">
        <v>1792</v>
      </c>
      <c r="R30" s="39">
        <v>1729</v>
      </c>
      <c r="S30" s="37">
        <v>1.0449999999999999</v>
      </c>
      <c r="T30" s="37">
        <v>1.343</v>
      </c>
      <c r="U30" s="37">
        <v>0.71899999999999997</v>
      </c>
      <c r="V30" s="39">
        <v>490724713</v>
      </c>
      <c r="W30" s="39">
        <v>489007061</v>
      </c>
      <c r="X30" s="39">
        <v>237423956</v>
      </c>
      <c r="Y30" s="39">
        <v>233811307</v>
      </c>
      <c r="Z30" s="39">
        <v>1815</v>
      </c>
      <c r="AA30" s="39">
        <v>1433</v>
      </c>
      <c r="AB30" s="42">
        <v>0.44900000000000001</v>
      </c>
      <c r="AC30" s="39">
        <v>7</v>
      </c>
      <c r="AD30" s="42">
        <v>7.3499999999999996E-2</v>
      </c>
      <c r="AE30" s="37">
        <v>0.34300000000000003</v>
      </c>
      <c r="AF30" s="39">
        <v>1435</v>
      </c>
      <c r="AG30" s="39">
        <v>1424</v>
      </c>
      <c r="AH30" s="39">
        <v>1611</v>
      </c>
      <c r="AI30" s="48">
        <v>303542</v>
      </c>
      <c r="AJ30" s="37">
        <v>0.9</v>
      </c>
      <c r="AK30" s="37">
        <v>0.85099999999999998</v>
      </c>
      <c r="AL30" s="37">
        <v>0.95</v>
      </c>
      <c r="AM30" s="37">
        <v>0.90300000000000002</v>
      </c>
      <c r="AN30" s="37">
        <v>0.90300000000000002</v>
      </c>
      <c r="AO30" s="37">
        <v>0.66700000000000004</v>
      </c>
      <c r="AP30" s="37">
        <v>0.80300000000000005</v>
      </c>
      <c r="AQ30" s="37">
        <v>0.80300000000000005</v>
      </c>
      <c r="AR30" s="41">
        <v>0.33501999999999998</v>
      </c>
    </row>
    <row r="31" spans="1:44" x14ac:dyDescent="0.25">
      <c r="A31" s="40" t="s">
        <v>80</v>
      </c>
      <c r="B31" s="36" t="s">
        <v>81</v>
      </c>
      <c r="C31" s="39">
        <v>234264</v>
      </c>
      <c r="D31" s="39">
        <v>108594</v>
      </c>
      <c r="E31" s="37">
        <v>0.44600000000000001</v>
      </c>
      <c r="F31" s="39">
        <v>13444</v>
      </c>
      <c r="G31" s="39">
        <v>40332</v>
      </c>
      <c r="H31" s="37">
        <v>0.77300000000000002</v>
      </c>
      <c r="I31" s="39">
        <v>7876</v>
      </c>
      <c r="J31" s="37">
        <v>0.93400000000000005</v>
      </c>
      <c r="K31" s="39">
        <v>1482656887</v>
      </c>
      <c r="L31" s="39">
        <v>5186</v>
      </c>
      <c r="M31" s="39">
        <v>285896</v>
      </c>
      <c r="N31" s="39">
        <v>132528</v>
      </c>
      <c r="O31" s="37">
        <v>0.49299999999999999</v>
      </c>
      <c r="P31" s="39">
        <v>6338</v>
      </c>
      <c r="Q31" s="39">
        <v>6475</v>
      </c>
      <c r="R31" s="39">
        <v>6407</v>
      </c>
      <c r="S31" s="37">
        <v>1.0449999999999999</v>
      </c>
      <c r="T31" s="37">
        <v>1.7070000000000001</v>
      </c>
      <c r="U31" s="37">
        <v>0.85299999999999998</v>
      </c>
      <c r="V31" s="39">
        <v>1530435485</v>
      </c>
      <c r="W31" s="39">
        <v>1482656887</v>
      </c>
      <c r="X31" s="39">
        <v>690051290</v>
      </c>
      <c r="Y31" s="39">
        <v>687293428</v>
      </c>
      <c r="Z31" s="39">
        <v>6329</v>
      </c>
      <c r="AA31" s="39">
        <v>5204</v>
      </c>
      <c r="AB31" s="42">
        <v>0.76329999999999998</v>
      </c>
      <c r="AC31" s="39">
        <v>250</v>
      </c>
      <c r="AD31" s="42">
        <v>0.28739999999999999</v>
      </c>
      <c r="AE31" s="37">
        <v>0.70699999999999996</v>
      </c>
      <c r="AF31" s="39">
        <v>5717</v>
      </c>
      <c r="AG31" s="39">
        <v>5591</v>
      </c>
      <c r="AH31" s="39">
        <v>5252</v>
      </c>
      <c r="AI31" s="48">
        <v>282303</v>
      </c>
      <c r="AJ31" s="37">
        <v>0.9</v>
      </c>
      <c r="AK31" s="37">
        <v>0.83599999999999997</v>
      </c>
      <c r="AL31" s="37">
        <v>0.93600000000000005</v>
      </c>
      <c r="AM31" s="37">
        <v>0.91700000000000004</v>
      </c>
      <c r="AN31" s="37">
        <v>0.95699999999999996</v>
      </c>
      <c r="AO31" s="37">
        <v>0.71399999999999997</v>
      </c>
      <c r="AP31" s="37">
        <v>0.81699999999999995</v>
      </c>
      <c r="AQ31" s="37">
        <v>0.81699999999999995</v>
      </c>
      <c r="AR31" s="41">
        <v>0.7157</v>
      </c>
    </row>
    <row r="32" spans="1:44" x14ac:dyDescent="0.25">
      <c r="A32" s="40" t="s">
        <v>82</v>
      </c>
      <c r="B32" s="36" t="s">
        <v>83</v>
      </c>
      <c r="C32" s="39">
        <v>264479</v>
      </c>
      <c r="D32" s="39">
        <v>94444</v>
      </c>
      <c r="E32" s="37">
        <v>0.436</v>
      </c>
      <c r="F32" s="39">
        <v>13548</v>
      </c>
      <c r="G32" s="39">
        <v>40644</v>
      </c>
      <c r="H32" s="37">
        <v>0.77800000000000002</v>
      </c>
      <c r="I32" s="39">
        <v>5525</v>
      </c>
      <c r="J32" s="37">
        <v>0.93500000000000005</v>
      </c>
      <c r="K32" s="39">
        <v>259983361</v>
      </c>
      <c r="L32" s="39">
        <v>759</v>
      </c>
      <c r="M32" s="39">
        <v>342534</v>
      </c>
      <c r="N32" s="39">
        <v>122317</v>
      </c>
      <c r="O32" s="37">
        <v>0.45500000000000002</v>
      </c>
      <c r="P32" s="39">
        <v>932</v>
      </c>
      <c r="Q32" s="39">
        <v>964</v>
      </c>
      <c r="R32" s="39">
        <v>948</v>
      </c>
      <c r="S32" s="37">
        <v>1.0449999999999999</v>
      </c>
      <c r="T32" s="37">
        <v>1.889</v>
      </c>
      <c r="U32" s="37">
        <v>0.873</v>
      </c>
      <c r="V32" s="39">
        <v>260740622</v>
      </c>
      <c r="W32" s="39">
        <v>259983361</v>
      </c>
      <c r="X32" s="39">
        <v>89345710</v>
      </c>
      <c r="Y32" s="39">
        <v>92839333</v>
      </c>
      <c r="Z32" s="39">
        <v>983</v>
      </c>
      <c r="AA32" s="39">
        <v>734</v>
      </c>
      <c r="AB32" s="42">
        <v>0.67500000000000004</v>
      </c>
      <c r="AC32" s="39">
        <v>2</v>
      </c>
      <c r="AD32" s="42">
        <v>0.1739</v>
      </c>
      <c r="AE32" s="37">
        <v>0.88900000000000001</v>
      </c>
      <c r="AF32" s="39">
        <v>738</v>
      </c>
      <c r="AG32" s="39">
        <v>740</v>
      </c>
      <c r="AH32" s="39">
        <v>809</v>
      </c>
      <c r="AI32" s="48">
        <v>321363</v>
      </c>
      <c r="AJ32" s="37">
        <v>0.9</v>
      </c>
      <c r="AK32" s="37">
        <v>0.874</v>
      </c>
      <c r="AL32" s="37">
        <v>0.95</v>
      </c>
      <c r="AM32" s="37">
        <v>0.89100000000000001</v>
      </c>
      <c r="AN32" s="37">
        <v>0.93</v>
      </c>
      <c r="AO32" s="37">
        <v>0.48799999999999999</v>
      </c>
      <c r="AP32" s="37">
        <v>0.79100000000000004</v>
      </c>
      <c r="AQ32" s="37">
        <v>0.79100000000000004</v>
      </c>
      <c r="AR32" s="41">
        <v>0.54800000000000004</v>
      </c>
    </row>
    <row r="33" spans="1:44" x14ac:dyDescent="0.25">
      <c r="A33" s="40" t="s">
        <v>84</v>
      </c>
      <c r="B33" s="36" t="s">
        <v>85</v>
      </c>
      <c r="C33" s="39">
        <v>332924</v>
      </c>
      <c r="D33" s="39">
        <v>135046</v>
      </c>
      <c r="E33" s="37">
        <v>0.58799999999999997</v>
      </c>
      <c r="F33" s="39">
        <v>15391</v>
      </c>
      <c r="G33" s="39">
        <v>46173</v>
      </c>
      <c r="H33" s="37">
        <v>0.70099999999999996</v>
      </c>
      <c r="I33" s="39">
        <v>11862</v>
      </c>
      <c r="J33" s="37">
        <v>0.91200000000000003</v>
      </c>
      <c r="K33" s="39">
        <v>574627189</v>
      </c>
      <c r="L33" s="39">
        <v>1427</v>
      </c>
      <c r="M33" s="39">
        <v>402681</v>
      </c>
      <c r="N33" s="39">
        <v>163342</v>
      </c>
      <c r="O33" s="37">
        <v>0.60799999999999998</v>
      </c>
      <c r="P33" s="39">
        <v>1670</v>
      </c>
      <c r="Q33" s="39">
        <v>1686</v>
      </c>
      <c r="R33" s="39">
        <v>1678</v>
      </c>
      <c r="S33" s="37">
        <v>1.0449999999999999</v>
      </c>
      <c r="T33" s="37">
        <v>1.4330000000000001</v>
      </c>
      <c r="U33" s="37">
        <v>0.63600000000000001</v>
      </c>
      <c r="V33" s="39">
        <v>592866184</v>
      </c>
      <c r="W33" s="39">
        <v>574627189</v>
      </c>
      <c r="X33" s="39">
        <v>236755778</v>
      </c>
      <c r="Y33" s="39">
        <v>233089461</v>
      </c>
      <c r="Z33" s="39">
        <v>1726</v>
      </c>
      <c r="AA33" s="39">
        <v>1417</v>
      </c>
      <c r="AB33" s="42">
        <v>0.50990000000000002</v>
      </c>
      <c r="AC33" s="39">
        <v>5</v>
      </c>
      <c r="AD33" s="42">
        <v>8.9499999999999996E-2</v>
      </c>
      <c r="AE33" s="37">
        <v>0.433</v>
      </c>
      <c r="AF33" s="39">
        <v>1418</v>
      </c>
      <c r="AG33" s="39">
        <v>1442</v>
      </c>
      <c r="AH33" s="39">
        <v>1502</v>
      </c>
      <c r="AI33" s="48">
        <v>382574</v>
      </c>
      <c r="AJ33" s="37">
        <v>0.81699999999999995</v>
      </c>
      <c r="AK33" s="37">
        <v>0.82399999999999995</v>
      </c>
      <c r="AL33" s="37">
        <v>0.92400000000000004</v>
      </c>
      <c r="AM33" s="37">
        <v>0.85199999999999998</v>
      </c>
      <c r="AN33" s="37">
        <v>0.85199999999999998</v>
      </c>
      <c r="AO33" s="37">
        <v>0.72599999999999998</v>
      </c>
      <c r="AP33" s="37">
        <v>0.752</v>
      </c>
      <c r="AQ33" s="37">
        <v>0.752</v>
      </c>
      <c r="AR33" s="41">
        <v>0.39206999999999997</v>
      </c>
    </row>
    <row r="34" spans="1:44" x14ac:dyDescent="0.25">
      <c r="A34" s="40" t="s">
        <v>86</v>
      </c>
      <c r="B34" s="36" t="s">
        <v>87</v>
      </c>
      <c r="C34" s="39">
        <v>329947</v>
      </c>
      <c r="D34" s="39">
        <v>131702</v>
      </c>
      <c r="E34" s="37">
        <v>0.57699999999999996</v>
      </c>
      <c r="F34" s="39">
        <v>13301</v>
      </c>
      <c r="G34" s="39">
        <v>39903</v>
      </c>
      <c r="H34" s="37">
        <v>0.70599999999999996</v>
      </c>
      <c r="I34" s="39">
        <v>11291</v>
      </c>
      <c r="J34" s="37">
        <v>0.91400000000000003</v>
      </c>
      <c r="K34" s="39">
        <v>674081907</v>
      </c>
      <c r="L34" s="39">
        <v>1684</v>
      </c>
      <c r="M34" s="39">
        <v>400286</v>
      </c>
      <c r="N34" s="39">
        <v>159779</v>
      </c>
      <c r="O34" s="37">
        <v>0.59499999999999997</v>
      </c>
      <c r="P34" s="39">
        <v>2114</v>
      </c>
      <c r="Q34" s="39">
        <v>2028</v>
      </c>
      <c r="R34" s="39">
        <v>2114</v>
      </c>
      <c r="S34" s="37">
        <v>1.0449999999999999</v>
      </c>
      <c r="T34" s="37">
        <v>1.3320000000000001</v>
      </c>
      <c r="U34" s="37">
        <v>0.64800000000000002</v>
      </c>
      <c r="V34" s="39">
        <v>682662062</v>
      </c>
      <c r="W34" s="39">
        <v>674081907</v>
      </c>
      <c r="X34" s="39">
        <v>300363420</v>
      </c>
      <c r="Y34" s="39">
        <v>269069132</v>
      </c>
      <c r="Z34" s="39">
        <v>2043</v>
      </c>
      <c r="AA34" s="39">
        <v>1715</v>
      </c>
      <c r="AB34" s="42">
        <v>0.44350000000000001</v>
      </c>
      <c r="AC34" s="39">
        <v>18</v>
      </c>
      <c r="AD34" s="42">
        <v>0.06</v>
      </c>
      <c r="AE34" s="37">
        <v>0.33200000000000002</v>
      </c>
      <c r="AF34" s="39">
        <v>1715</v>
      </c>
      <c r="AG34" s="39">
        <v>1728</v>
      </c>
      <c r="AH34" s="39">
        <v>1785</v>
      </c>
      <c r="AI34" s="48">
        <v>377636</v>
      </c>
      <c r="AJ34" s="37">
        <v>0.83399999999999996</v>
      </c>
      <c r="AK34" s="37">
        <v>0.79300000000000004</v>
      </c>
      <c r="AL34" s="37">
        <v>0.89300000000000002</v>
      </c>
      <c r="AM34" s="37">
        <v>0.85499999999999998</v>
      </c>
      <c r="AN34" s="37">
        <v>0.85499999999999998</v>
      </c>
      <c r="AO34" s="37">
        <v>0.72099999999999997</v>
      </c>
      <c r="AP34" s="37">
        <v>0.755</v>
      </c>
      <c r="AQ34" s="37">
        <v>0.755</v>
      </c>
      <c r="AR34" s="41">
        <v>0.35732000000000003</v>
      </c>
    </row>
    <row r="35" spans="1:44" x14ac:dyDescent="0.25">
      <c r="A35" s="40" t="s">
        <v>88</v>
      </c>
      <c r="B35" s="36" t="s">
        <v>89</v>
      </c>
      <c r="C35" s="39">
        <v>266040</v>
      </c>
      <c r="D35" s="39">
        <v>134512</v>
      </c>
      <c r="E35" s="37">
        <v>0.53300000000000003</v>
      </c>
      <c r="F35" s="39">
        <v>11969</v>
      </c>
      <c r="G35" s="39">
        <v>35907</v>
      </c>
      <c r="H35" s="37">
        <v>0.72899999999999998</v>
      </c>
      <c r="I35" s="39">
        <v>9700</v>
      </c>
      <c r="J35" s="37">
        <v>0.92100000000000004</v>
      </c>
      <c r="K35" s="39">
        <v>812221335</v>
      </c>
      <c r="L35" s="39">
        <v>2479</v>
      </c>
      <c r="M35" s="39">
        <v>327640</v>
      </c>
      <c r="N35" s="39">
        <v>165657</v>
      </c>
      <c r="O35" s="37">
        <v>0.61699999999999999</v>
      </c>
      <c r="P35" s="39">
        <v>3022</v>
      </c>
      <c r="Q35" s="39">
        <v>3082</v>
      </c>
      <c r="R35" s="39">
        <v>3052</v>
      </c>
      <c r="S35" s="37">
        <v>1.0449999999999999</v>
      </c>
      <c r="T35" s="37">
        <v>1.32</v>
      </c>
      <c r="U35" s="37">
        <v>0.71</v>
      </c>
      <c r="V35" s="39">
        <v>833550438</v>
      </c>
      <c r="W35" s="39">
        <v>812221335</v>
      </c>
      <c r="X35" s="39">
        <v>398800666</v>
      </c>
      <c r="Y35" s="39">
        <v>410666042</v>
      </c>
      <c r="Z35" s="39">
        <v>3053</v>
      </c>
      <c r="AA35" s="39">
        <v>2505</v>
      </c>
      <c r="AB35" s="42">
        <v>0.4083</v>
      </c>
      <c r="AC35" s="39">
        <v>36</v>
      </c>
      <c r="AD35" s="42">
        <v>7.3599999999999999E-2</v>
      </c>
      <c r="AE35" s="37">
        <v>0.32</v>
      </c>
      <c r="AF35" s="39">
        <v>2511</v>
      </c>
      <c r="AG35" s="39">
        <v>2499</v>
      </c>
      <c r="AH35" s="39">
        <v>2627</v>
      </c>
      <c r="AI35" s="48">
        <v>309182</v>
      </c>
      <c r="AJ35" s="37">
        <v>0.9</v>
      </c>
      <c r="AK35" s="37">
        <v>0.81599999999999995</v>
      </c>
      <c r="AL35" s="37">
        <v>0.91600000000000004</v>
      </c>
      <c r="AM35" s="37">
        <v>0.9</v>
      </c>
      <c r="AN35" s="37">
        <v>0.9</v>
      </c>
      <c r="AO35" s="37">
        <v>0.72899999999999998</v>
      </c>
      <c r="AP35" s="37">
        <v>0.8</v>
      </c>
      <c r="AQ35" s="37">
        <v>0.8</v>
      </c>
      <c r="AR35" s="41">
        <v>0.35704999999999998</v>
      </c>
    </row>
    <row r="36" spans="1:44" x14ac:dyDescent="0.25">
      <c r="A36" s="40" t="s">
        <v>90</v>
      </c>
      <c r="B36" s="36" t="s">
        <v>91</v>
      </c>
      <c r="C36" s="39">
        <v>926911</v>
      </c>
      <c r="D36" s="39">
        <v>81584</v>
      </c>
      <c r="E36" s="37">
        <v>0.92900000000000005</v>
      </c>
      <c r="F36" s="39">
        <v>17415</v>
      </c>
      <c r="G36" s="39">
        <v>52245</v>
      </c>
      <c r="H36" s="37">
        <v>0.52700000000000002</v>
      </c>
      <c r="I36" s="39">
        <v>16432</v>
      </c>
      <c r="J36" s="37">
        <v>0.86099999999999999</v>
      </c>
      <c r="K36" s="39">
        <v>603395161</v>
      </c>
      <c r="L36" s="39">
        <v>514</v>
      </c>
      <c r="M36" s="39">
        <v>1173920</v>
      </c>
      <c r="N36" s="39">
        <v>103805</v>
      </c>
      <c r="O36" s="37">
        <v>0.38600000000000001</v>
      </c>
      <c r="P36" s="39">
        <v>631</v>
      </c>
      <c r="Q36" s="39">
        <v>631</v>
      </c>
      <c r="R36" s="39">
        <v>631</v>
      </c>
      <c r="S36" s="37">
        <v>1.0449999999999999</v>
      </c>
      <c r="T36" s="37">
        <v>2</v>
      </c>
      <c r="U36" s="37">
        <v>0.45300000000000001</v>
      </c>
      <c r="V36" s="39">
        <v>600590113</v>
      </c>
      <c r="W36" s="39">
        <v>606200209</v>
      </c>
      <c r="X36" s="39">
        <v>54232270</v>
      </c>
      <c r="Y36" s="39">
        <v>53356221</v>
      </c>
      <c r="Z36" s="39">
        <v>654</v>
      </c>
      <c r="AA36" s="39">
        <v>488</v>
      </c>
      <c r="AB36" s="42">
        <v>0.64870000000000005</v>
      </c>
      <c r="AC36" s="39">
        <v>0</v>
      </c>
      <c r="AD36" s="42">
        <v>0.25169999999999998</v>
      </c>
      <c r="AE36" s="37">
        <v>1</v>
      </c>
      <c r="AF36" s="39">
        <v>490</v>
      </c>
      <c r="AG36" s="39">
        <v>485</v>
      </c>
      <c r="AH36" s="39">
        <v>537</v>
      </c>
      <c r="AI36" s="48">
        <v>1128864</v>
      </c>
      <c r="AJ36" s="37">
        <v>0.60499999999999998</v>
      </c>
      <c r="AK36" s="37">
        <v>0.60499999999999998</v>
      </c>
      <c r="AL36" s="37">
        <v>0.70499999999999996</v>
      </c>
      <c r="AM36" s="37">
        <v>0.60499999999999998</v>
      </c>
      <c r="AN36" s="37">
        <v>0.63</v>
      </c>
      <c r="AO36" s="37">
        <v>0.39</v>
      </c>
      <c r="AP36" s="37">
        <v>0.26600000000000001</v>
      </c>
      <c r="AQ36" s="37">
        <v>0.39</v>
      </c>
      <c r="AR36" s="41">
        <v>0.48942999999999998</v>
      </c>
    </row>
    <row r="37" spans="1:44" x14ac:dyDescent="0.25">
      <c r="A37" s="40" t="s">
        <v>92</v>
      </c>
      <c r="B37" s="36" t="s">
        <v>93</v>
      </c>
      <c r="C37" s="39">
        <v>245520</v>
      </c>
      <c r="D37" s="39">
        <v>96750</v>
      </c>
      <c r="E37" s="37">
        <v>0.42699999999999999</v>
      </c>
      <c r="F37" s="39">
        <v>13722</v>
      </c>
      <c r="G37" s="39">
        <v>41166</v>
      </c>
      <c r="H37" s="37">
        <v>0.78300000000000003</v>
      </c>
      <c r="I37" s="39">
        <v>5796</v>
      </c>
      <c r="J37" s="37">
        <v>0.93600000000000005</v>
      </c>
      <c r="K37" s="39">
        <v>417384706</v>
      </c>
      <c r="L37" s="39">
        <v>1358</v>
      </c>
      <c r="M37" s="39">
        <v>307352</v>
      </c>
      <c r="N37" s="39">
        <v>121115</v>
      </c>
      <c r="O37" s="37">
        <v>0.45100000000000001</v>
      </c>
      <c r="P37" s="39">
        <v>1715</v>
      </c>
      <c r="Q37" s="39">
        <v>1678</v>
      </c>
      <c r="R37" s="39">
        <v>1715</v>
      </c>
      <c r="S37" s="37">
        <v>1.0449999999999999</v>
      </c>
      <c r="T37" s="37">
        <v>1.8069999999999999</v>
      </c>
      <c r="U37" s="37">
        <v>0.88</v>
      </c>
      <c r="V37" s="39">
        <v>418355144</v>
      </c>
      <c r="W37" s="39">
        <v>417384706</v>
      </c>
      <c r="X37" s="39">
        <v>163242075</v>
      </c>
      <c r="Y37" s="39">
        <v>164475422</v>
      </c>
      <c r="Z37" s="39">
        <v>1700</v>
      </c>
      <c r="AA37" s="39">
        <v>1401</v>
      </c>
      <c r="AB37" s="42">
        <v>0.61990000000000001</v>
      </c>
      <c r="AC37" s="39">
        <v>0</v>
      </c>
      <c r="AD37" s="42">
        <v>0.1666</v>
      </c>
      <c r="AE37" s="37">
        <v>0.80700000000000005</v>
      </c>
      <c r="AF37" s="39">
        <v>1402</v>
      </c>
      <c r="AG37" s="39">
        <v>1403</v>
      </c>
      <c r="AH37" s="39">
        <v>1430</v>
      </c>
      <c r="AI37" s="48">
        <v>291877</v>
      </c>
      <c r="AJ37" s="37">
        <v>0.9</v>
      </c>
      <c r="AK37" s="37">
        <v>0.872</v>
      </c>
      <c r="AL37" s="37">
        <v>0.95</v>
      </c>
      <c r="AM37" s="37">
        <v>0.91100000000000003</v>
      </c>
      <c r="AN37" s="37">
        <v>0.95099999999999996</v>
      </c>
      <c r="AO37" s="37">
        <v>0.58799999999999997</v>
      </c>
      <c r="AP37" s="37">
        <v>0.81100000000000005</v>
      </c>
      <c r="AQ37" s="37">
        <v>0.81100000000000005</v>
      </c>
      <c r="AR37" s="41">
        <v>0.47463</v>
      </c>
    </row>
    <row r="38" spans="1:44" x14ac:dyDescent="0.25">
      <c r="A38" s="40" t="s">
        <v>94</v>
      </c>
      <c r="B38" s="36" t="s">
        <v>95</v>
      </c>
      <c r="C38" s="39">
        <v>309018</v>
      </c>
      <c r="D38" s="39">
        <v>136961</v>
      </c>
      <c r="E38" s="37">
        <v>0.57299999999999995</v>
      </c>
      <c r="F38" s="39">
        <v>13083</v>
      </c>
      <c r="G38" s="39">
        <v>39249</v>
      </c>
      <c r="H38" s="37">
        <v>0.70799999999999996</v>
      </c>
      <c r="I38" s="39">
        <v>10770</v>
      </c>
      <c r="J38" s="37">
        <v>0.91500000000000004</v>
      </c>
      <c r="K38" s="39">
        <v>1469381463</v>
      </c>
      <c r="L38" s="39">
        <v>3916</v>
      </c>
      <c r="M38" s="39">
        <v>375225</v>
      </c>
      <c r="N38" s="39">
        <v>166305</v>
      </c>
      <c r="O38" s="37">
        <v>0.61899999999999999</v>
      </c>
      <c r="P38" s="39">
        <v>4672</v>
      </c>
      <c r="Q38" s="39">
        <v>4585</v>
      </c>
      <c r="R38" s="39">
        <v>4672</v>
      </c>
      <c r="S38" s="37">
        <v>1.0449999999999999</v>
      </c>
      <c r="T38" s="37">
        <v>1.4730000000000001</v>
      </c>
      <c r="U38" s="37">
        <v>0.65500000000000003</v>
      </c>
      <c r="V38" s="39">
        <v>1502191446</v>
      </c>
      <c r="W38" s="39">
        <v>1469381463</v>
      </c>
      <c r="X38" s="39">
        <v>661232506</v>
      </c>
      <c r="Y38" s="39">
        <v>651251393</v>
      </c>
      <c r="Z38" s="39">
        <v>4755</v>
      </c>
      <c r="AA38" s="39">
        <v>3789</v>
      </c>
      <c r="AB38" s="42">
        <v>0.57310000000000005</v>
      </c>
      <c r="AC38" s="39">
        <v>47</v>
      </c>
      <c r="AD38" s="42">
        <v>0.14510000000000001</v>
      </c>
      <c r="AE38" s="37">
        <v>0.47299999999999998</v>
      </c>
      <c r="AF38" s="39">
        <v>3942</v>
      </c>
      <c r="AG38" s="39">
        <v>4060</v>
      </c>
      <c r="AH38" s="39">
        <v>4121</v>
      </c>
      <c r="AI38" s="48">
        <v>356559</v>
      </c>
      <c r="AJ38" s="37">
        <v>0.84099999999999997</v>
      </c>
      <c r="AK38" s="37">
        <v>0.81200000000000006</v>
      </c>
      <c r="AL38" s="37">
        <v>0.91200000000000003</v>
      </c>
      <c r="AM38" s="37">
        <v>0.86799999999999999</v>
      </c>
      <c r="AN38" s="37">
        <v>0.86799999999999999</v>
      </c>
      <c r="AO38" s="37">
        <v>0.71599999999999997</v>
      </c>
      <c r="AP38" s="37">
        <v>0.76800000000000002</v>
      </c>
      <c r="AQ38" s="37">
        <v>0.76800000000000002</v>
      </c>
      <c r="AR38" s="41">
        <v>0.49315999999999999</v>
      </c>
    </row>
    <row r="39" spans="1:44" x14ac:dyDescent="0.25">
      <c r="A39" s="40" t="s">
        <v>96</v>
      </c>
      <c r="B39" s="36" t="s">
        <v>97</v>
      </c>
      <c r="C39" s="39">
        <v>331388</v>
      </c>
      <c r="D39" s="39">
        <v>110177</v>
      </c>
      <c r="E39" s="37">
        <v>0.52700000000000002</v>
      </c>
      <c r="F39" s="39">
        <v>12902</v>
      </c>
      <c r="G39" s="39">
        <v>38706</v>
      </c>
      <c r="H39" s="37">
        <v>0.73199999999999998</v>
      </c>
      <c r="I39" s="39">
        <v>10642</v>
      </c>
      <c r="J39" s="37">
        <v>0.92100000000000004</v>
      </c>
      <c r="K39" s="39">
        <v>991846789</v>
      </c>
      <c r="L39" s="39">
        <v>2523</v>
      </c>
      <c r="M39" s="39">
        <v>393121</v>
      </c>
      <c r="N39" s="39">
        <v>130701</v>
      </c>
      <c r="O39" s="37">
        <v>0.48699999999999999</v>
      </c>
      <c r="P39" s="39">
        <v>2898</v>
      </c>
      <c r="Q39" s="39">
        <v>2932</v>
      </c>
      <c r="R39" s="39">
        <v>2915</v>
      </c>
      <c r="S39" s="37">
        <v>1.0449999999999999</v>
      </c>
      <c r="T39" s="37">
        <v>1.6160000000000001</v>
      </c>
      <c r="U39" s="37">
        <v>0.747</v>
      </c>
      <c r="V39" s="39">
        <v>1014239758</v>
      </c>
      <c r="W39" s="39">
        <v>991846789</v>
      </c>
      <c r="X39" s="39">
        <v>330334298</v>
      </c>
      <c r="Y39" s="39">
        <v>329760319</v>
      </c>
      <c r="Z39" s="39">
        <v>2993</v>
      </c>
      <c r="AA39" s="39">
        <v>2435</v>
      </c>
      <c r="AB39" s="42">
        <v>0.72250000000000003</v>
      </c>
      <c r="AC39" s="39">
        <v>104</v>
      </c>
      <c r="AD39" s="42">
        <v>0.1915</v>
      </c>
      <c r="AE39" s="37">
        <v>0.61599999999999999</v>
      </c>
      <c r="AF39" s="39">
        <v>2628</v>
      </c>
      <c r="AG39" s="39">
        <v>2560</v>
      </c>
      <c r="AH39" s="39">
        <v>2605</v>
      </c>
      <c r="AI39" s="48">
        <v>380747</v>
      </c>
      <c r="AJ39" s="37">
        <v>0.9</v>
      </c>
      <c r="AK39" s="37">
        <v>0.76200000000000001</v>
      </c>
      <c r="AL39" s="37">
        <v>0.86199999999999999</v>
      </c>
      <c r="AM39" s="37">
        <v>0.85299999999999998</v>
      </c>
      <c r="AN39" s="37">
        <v>0.89</v>
      </c>
      <c r="AO39" s="37">
        <v>0.69599999999999995</v>
      </c>
      <c r="AP39" s="37">
        <v>0.753</v>
      </c>
      <c r="AQ39" s="37">
        <v>0.753</v>
      </c>
      <c r="AR39" s="41">
        <v>0.60192999999999997</v>
      </c>
    </row>
    <row r="40" spans="1:44" x14ac:dyDescent="0.25">
      <c r="A40" s="40" t="s">
        <v>98</v>
      </c>
      <c r="B40" s="36" t="s">
        <v>99</v>
      </c>
      <c r="C40" s="39">
        <v>514571</v>
      </c>
      <c r="D40" s="39">
        <v>196340</v>
      </c>
      <c r="E40" s="37">
        <v>0.878</v>
      </c>
      <c r="F40" s="39">
        <v>13988</v>
      </c>
      <c r="G40" s="39">
        <v>41964</v>
      </c>
      <c r="H40" s="37">
        <v>0.55300000000000005</v>
      </c>
      <c r="I40" s="39">
        <v>14018</v>
      </c>
      <c r="J40" s="37">
        <v>0.86899999999999999</v>
      </c>
      <c r="K40" s="39">
        <v>2059988915</v>
      </c>
      <c r="L40" s="39">
        <v>3364</v>
      </c>
      <c r="M40" s="39">
        <v>612362</v>
      </c>
      <c r="N40" s="39">
        <v>235095</v>
      </c>
      <c r="O40" s="37">
        <v>0.876</v>
      </c>
      <c r="P40" s="39">
        <v>3879</v>
      </c>
      <c r="Q40" s="39">
        <v>3849</v>
      </c>
      <c r="R40" s="39">
        <v>3879</v>
      </c>
      <c r="S40" s="37">
        <v>1.0449999999999999</v>
      </c>
      <c r="T40" s="37">
        <v>1.232</v>
      </c>
      <c r="U40" s="37">
        <v>0.45500000000000002</v>
      </c>
      <c r="V40" s="39">
        <v>2047283522</v>
      </c>
      <c r="W40" s="39">
        <v>2072694308</v>
      </c>
      <c r="X40" s="39">
        <v>779552218</v>
      </c>
      <c r="Y40" s="39">
        <v>790861305</v>
      </c>
      <c r="Z40" s="39">
        <v>4028</v>
      </c>
      <c r="AA40" s="39">
        <v>3378</v>
      </c>
      <c r="AB40" s="42">
        <v>0.25850000000000001</v>
      </c>
      <c r="AC40" s="39">
        <v>83</v>
      </c>
      <c r="AD40" s="42">
        <v>7.9799999999999996E-2</v>
      </c>
      <c r="AE40" s="37">
        <v>0.23200000000000001</v>
      </c>
      <c r="AF40" s="39">
        <v>3535</v>
      </c>
      <c r="AG40" s="39">
        <v>3514</v>
      </c>
      <c r="AH40" s="39">
        <v>3592</v>
      </c>
      <c r="AI40" s="48">
        <v>577030</v>
      </c>
      <c r="AJ40" s="37">
        <v>0.67100000000000004</v>
      </c>
      <c r="AK40" s="37">
        <v>0.73299999999999998</v>
      </c>
      <c r="AL40" s="37">
        <v>0.83299999999999996</v>
      </c>
      <c r="AM40" s="37">
        <v>0.72499999999999998</v>
      </c>
      <c r="AN40" s="37">
        <v>0.72499999999999998</v>
      </c>
      <c r="AO40" s="37">
        <v>0.65300000000000002</v>
      </c>
      <c r="AP40" s="37">
        <v>0.625</v>
      </c>
      <c r="AQ40" s="37">
        <v>0.65300000000000002</v>
      </c>
      <c r="AR40" s="41">
        <v>0.24131</v>
      </c>
    </row>
    <row r="41" spans="1:44" x14ac:dyDescent="0.25">
      <c r="A41" s="40" t="s">
        <v>100</v>
      </c>
      <c r="B41" s="36" t="s">
        <v>101</v>
      </c>
      <c r="C41" s="39">
        <v>351383</v>
      </c>
      <c r="D41" s="39">
        <v>105237</v>
      </c>
      <c r="E41" s="37">
        <v>0.53</v>
      </c>
      <c r="F41" s="39">
        <v>13672</v>
      </c>
      <c r="G41" s="39">
        <v>41016</v>
      </c>
      <c r="H41" s="37">
        <v>0.73</v>
      </c>
      <c r="I41" s="39">
        <v>9473</v>
      </c>
      <c r="J41" s="37">
        <v>0.92100000000000004</v>
      </c>
      <c r="K41" s="39">
        <v>669033556</v>
      </c>
      <c r="L41" s="39">
        <v>1564</v>
      </c>
      <c r="M41" s="39">
        <v>427770</v>
      </c>
      <c r="N41" s="39">
        <v>128115</v>
      </c>
      <c r="O41" s="37">
        <v>0.47699999999999998</v>
      </c>
      <c r="P41" s="39">
        <v>1852</v>
      </c>
      <c r="Q41" s="39">
        <v>1849</v>
      </c>
      <c r="R41" s="39">
        <v>1852</v>
      </c>
      <c r="S41" s="37">
        <v>1.0449999999999999</v>
      </c>
      <c r="T41" s="37">
        <v>1.657</v>
      </c>
      <c r="U41" s="37">
        <v>0.70799999999999996</v>
      </c>
      <c r="V41" s="39">
        <v>676714477</v>
      </c>
      <c r="W41" s="39">
        <v>669033556</v>
      </c>
      <c r="X41" s="39">
        <v>200304633</v>
      </c>
      <c r="Y41" s="39">
        <v>200373125</v>
      </c>
      <c r="Z41" s="39">
        <v>1904</v>
      </c>
      <c r="AA41" s="39">
        <v>1610</v>
      </c>
      <c r="AB41" s="42">
        <v>0.55010000000000003</v>
      </c>
      <c r="AC41" s="39">
        <v>8</v>
      </c>
      <c r="AD41" s="42">
        <v>0.11890000000000001</v>
      </c>
      <c r="AE41" s="37">
        <v>0.65700000000000003</v>
      </c>
      <c r="AF41" s="39">
        <v>1620</v>
      </c>
      <c r="AG41" s="39">
        <v>1588</v>
      </c>
      <c r="AH41" s="39">
        <v>1681</v>
      </c>
      <c r="AI41" s="48">
        <v>397997</v>
      </c>
      <c r="AJ41" s="37">
        <v>0.9</v>
      </c>
      <c r="AK41" s="37">
        <v>0.81499999999999995</v>
      </c>
      <c r="AL41" s="37">
        <v>0.91500000000000004</v>
      </c>
      <c r="AM41" s="37">
        <v>0.84099999999999997</v>
      </c>
      <c r="AN41" s="37">
        <v>0.84099999999999997</v>
      </c>
      <c r="AO41" s="37">
        <v>0.64</v>
      </c>
      <c r="AP41" s="37">
        <v>0.74099999999999999</v>
      </c>
      <c r="AQ41" s="37">
        <v>0.74099999999999999</v>
      </c>
      <c r="AR41" s="41">
        <v>0.44385999999999998</v>
      </c>
    </row>
    <row r="42" spans="1:44" x14ac:dyDescent="0.25">
      <c r="A42" s="40" t="s">
        <v>102</v>
      </c>
      <c r="B42" s="36" t="s">
        <v>103</v>
      </c>
      <c r="C42" s="39">
        <v>459497</v>
      </c>
      <c r="D42" s="39">
        <v>131216</v>
      </c>
      <c r="E42" s="37">
        <v>0.67900000000000005</v>
      </c>
      <c r="F42" s="39">
        <v>23634</v>
      </c>
      <c r="G42" s="39">
        <v>70902</v>
      </c>
      <c r="H42" s="37">
        <v>0.65400000000000003</v>
      </c>
      <c r="I42" s="39">
        <v>14237</v>
      </c>
      <c r="J42" s="37">
        <v>0.89900000000000002</v>
      </c>
      <c r="K42" s="39">
        <v>142565235</v>
      </c>
      <c r="L42" s="39">
        <v>248</v>
      </c>
      <c r="M42" s="39">
        <v>574859</v>
      </c>
      <c r="N42" s="39">
        <v>167195</v>
      </c>
      <c r="O42" s="37">
        <v>0.623</v>
      </c>
      <c r="P42" s="39">
        <v>260</v>
      </c>
      <c r="Q42" s="39">
        <v>259</v>
      </c>
      <c r="R42" s="39">
        <v>260</v>
      </c>
      <c r="S42" s="37">
        <v>1.091</v>
      </c>
      <c r="T42" s="37">
        <v>1.7949999999999999</v>
      </c>
      <c r="U42" s="37">
        <v>0.56299999999999994</v>
      </c>
      <c r="V42" s="39">
        <v>139929168</v>
      </c>
      <c r="W42" s="39">
        <v>145201303</v>
      </c>
      <c r="X42" s="39">
        <v>41972531</v>
      </c>
      <c r="Y42" s="39">
        <v>41464388</v>
      </c>
      <c r="Z42" s="39">
        <v>316</v>
      </c>
      <c r="AA42" s="39">
        <v>225</v>
      </c>
      <c r="AB42" s="42">
        <v>0.51019999999999999</v>
      </c>
      <c r="AC42" s="39">
        <v>0</v>
      </c>
      <c r="AD42" s="42">
        <v>5.4600000000000003E-2</v>
      </c>
      <c r="AE42" s="37">
        <v>0.79500000000000004</v>
      </c>
      <c r="AF42" s="39">
        <v>225</v>
      </c>
      <c r="AG42" s="39">
        <v>216</v>
      </c>
      <c r="AH42" s="39">
        <v>267</v>
      </c>
      <c r="AI42" s="48">
        <v>543825</v>
      </c>
      <c r="AJ42" s="37">
        <v>0.76900000000000002</v>
      </c>
      <c r="AK42" s="37">
        <v>0.85</v>
      </c>
      <c r="AL42" s="37">
        <v>0.95</v>
      </c>
      <c r="AM42" s="37">
        <v>0.85</v>
      </c>
      <c r="AN42" s="37">
        <v>0.85</v>
      </c>
      <c r="AO42" s="37">
        <v>0.61399999999999999</v>
      </c>
      <c r="AP42" s="37">
        <v>0.64700000000000002</v>
      </c>
      <c r="AQ42" s="37">
        <v>0.64700000000000002</v>
      </c>
      <c r="AR42" s="41">
        <v>0.45789000000000002</v>
      </c>
    </row>
    <row r="43" spans="1:44" x14ac:dyDescent="0.25">
      <c r="A43" s="40" t="s">
        <v>104</v>
      </c>
      <c r="B43" s="36" t="s">
        <v>105</v>
      </c>
      <c r="C43" s="39">
        <v>311881</v>
      </c>
      <c r="D43" s="39">
        <v>127681</v>
      </c>
      <c r="E43" s="37">
        <v>0.55300000000000005</v>
      </c>
      <c r="F43" s="39">
        <v>10627</v>
      </c>
      <c r="G43" s="39">
        <v>31881</v>
      </c>
      <c r="H43" s="37">
        <v>0.71799999999999997</v>
      </c>
      <c r="I43" s="39">
        <v>6337</v>
      </c>
      <c r="J43" s="37">
        <v>0.91800000000000004</v>
      </c>
      <c r="K43" s="39">
        <v>426654157</v>
      </c>
      <c r="L43" s="39">
        <v>1135</v>
      </c>
      <c r="M43" s="39">
        <v>375906</v>
      </c>
      <c r="N43" s="39">
        <v>153892</v>
      </c>
      <c r="O43" s="37">
        <v>0.57299999999999995</v>
      </c>
      <c r="P43" s="39">
        <v>1319</v>
      </c>
      <c r="Q43" s="39">
        <v>1291</v>
      </c>
      <c r="R43" s="39">
        <v>1319</v>
      </c>
      <c r="S43" s="37">
        <v>1.091</v>
      </c>
      <c r="T43" s="37">
        <v>1.627</v>
      </c>
      <c r="U43" s="37">
        <v>0.67900000000000005</v>
      </c>
      <c r="V43" s="39">
        <v>431052859</v>
      </c>
      <c r="W43" s="39">
        <v>426654157</v>
      </c>
      <c r="X43" s="39">
        <v>180769792</v>
      </c>
      <c r="Y43" s="39">
        <v>174668053</v>
      </c>
      <c r="Z43" s="39">
        <v>1368</v>
      </c>
      <c r="AA43" s="39">
        <v>1148</v>
      </c>
      <c r="AB43" s="42">
        <v>0.41210000000000002</v>
      </c>
      <c r="AC43" s="39">
        <v>0</v>
      </c>
      <c r="AD43" s="42">
        <v>8.6199999999999999E-2</v>
      </c>
      <c r="AE43" s="37">
        <v>0.627</v>
      </c>
      <c r="AF43" s="39">
        <v>1150</v>
      </c>
      <c r="AG43" s="39">
        <v>1150</v>
      </c>
      <c r="AH43" s="39">
        <v>1223</v>
      </c>
      <c r="AI43" s="48">
        <v>348858</v>
      </c>
      <c r="AJ43" s="37">
        <v>0.9</v>
      </c>
      <c r="AK43" s="37">
        <v>0.88300000000000001</v>
      </c>
      <c r="AL43" s="37">
        <v>0.95</v>
      </c>
      <c r="AM43" s="37">
        <v>0.88300000000000001</v>
      </c>
      <c r="AN43" s="37">
        <v>0.88300000000000001</v>
      </c>
      <c r="AO43" s="37">
        <v>0.52400000000000002</v>
      </c>
      <c r="AP43" s="37">
        <v>0.77400000000000002</v>
      </c>
      <c r="AQ43" s="37">
        <v>0.77400000000000002</v>
      </c>
      <c r="AR43" s="41">
        <v>0.36531999999999998</v>
      </c>
    </row>
    <row r="44" spans="1:44" x14ac:dyDescent="0.25">
      <c r="A44" s="40" t="s">
        <v>106</v>
      </c>
      <c r="B44" s="36" t="s">
        <v>107</v>
      </c>
      <c r="C44" s="39">
        <v>1543413</v>
      </c>
      <c r="D44" s="39">
        <v>140626</v>
      </c>
      <c r="E44" s="37">
        <v>1.5580000000000001</v>
      </c>
      <c r="F44" s="39">
        <v>12001</v>
      </c>
      <c r="G44" s="39">
        <v>36003</v>
      </c>
      <c r="H44" s="37">
        <v>0.25</v>
      </c>
      <c r="I44" s="39">
        <v>16842</v>
      </c>
      <c r="J44" s="37">
        <v>0.76700000000000002</v>
      </c>
      <c r="K44" s="39">
        <v>820685948</v>
      </c>
      <c r="L44" s="39">
        <v>437</v>
      </c>
      <c r="M44" s="39">
        <v>1877999</v>
      </c>
      <c r="N44" s="39">
        <v>172806</v>
      </c>
      <c r="O44" s="37">
        <v>0.64400000000000002</v>
      </c>
      <c r="P44" s="39">
        <v>703</v>
      </c>
      <c r="Q44" s="39">
        <v>708</v>
      </c>
      <c r="R44" s="39">
        <v>706</v>
      </c>
      <c r="S44" s="37">
        <v>1.091</v>
      </c>
      <c r="T44" s="37">
        <v>1.704</v>
      </c>
      <c r="U44" s="37">
        <v>0.23699999999999999</v>
      </c>
      <c r="V44" s="39">
        <v>812558882</v>
      </c>
      <c r="W44" s="39">
        <v>828813014</v>
      </c>
      <c r="X44" s="39">
        <v>78466440</v>
      </c>
      <c r="Y44" s="39">
        <v>75516620</v>
      </c>
      <c r="Z44" s="39">
        <v>537</v>
      </c>
      <c r="AA44" s="39">
        <v>613</v>
      </c>
      <c r="AB44" s="42">
        <v>0.3952</v>
      </c>
      <c r="AC44" s="39">
        <v>0</v>
      </c>
      <c r="AD44" s="42">
        <v>0.10009999999999999</v>
      </c>
      <c r="AE44" s="37">
        <v>0.70399999999999996</v>
      </c>
      <c r="AF44" s="39">
        <v>613</v>
      </c>
      <c r="AG44" s="39">
        <v>450</v>
      </c>
      <c r="AH44" s="39">
        <v>470</v>
      </c>
      <c r="AI44" s="48">
        <v>1763431</v>
      </c>
      <c r="AJ44" s="37">
        <v>0.29099999999999998</v>
      </c>
      <c r="AK44" s="37">
        <v>0.65100000000000002</v>
      </c>
      <c r="AL44" s="37">
        <v>0.751</v>
      </c>
      <c r="AM44" s="37">
        <v>0.65100000000000002</v>
      </c>
      <c r="AN44" s="37">
        <v>0.65100000000000002</v>
      </c>
      <c r="AO44" s="37">
        <v>0.112</v>
      </c>
      <c r="AP44" s="37">
        <v>0</v>
      </c>
      <c r="AQ44" s="37">
        <v>0.36</v>
      </c>
      <c r="AR44" s="41">
        <v>0.34773999999999999</v>
      </c>
    </row>
    <row r="45" spans="1:44" x14ac:dyDescent="0.25">
      <c r="A45" s="40" t="s">
        <v>108</v>
      </c>
      <c r="B45" s="36" t="s">
        <v>109</v>
      </c>
      <c r="C45" s="39">
        <v>293424</v>
      </c>
      <c r="D45" s="39">
        <v>83374</v>
      </c>
      <c r="E45" s="37">
        <v>0.432</v>
      </c>
      <c r="F45" s="39">
        <v>15116</v>
      </c>
      <c r="G45" s="39">
        <v>45348</v>
      </c>
      <c r="H45" s="37">
        <v>0.78</v>
      </c>
      <c r="I45" s="39">
        <v>7191</v>
      </c>
      <c r="J45" s="37">
        <v>0.93600000000000005</v>
      </c>
      <c r="K45" s="39">
        <v>233120938</v>
      </c>
      <c r="L45" s="39">
        <v>648</v>
      </c>
      <c r="M45" s="39">
        <v>359754</v>
      </c>
      <c r="N45" s="39">
        <v>103317</v>
      </c>
      <c r="O45" s="37">
        <v>0.38500000000000001</v>
      </c>
      <c r="P45" s="39">
        <v>745</v>
      </c>
      <c r="Q45" s="39">
        <v>745</v>
      </c>
      <c r="R45" s="39">
        <v>745</v>
      </c>
      <c r="S45" s="37">
        <v>1.091</v>
      </c>
      <c r="T45" s="37">
        <v>1.9</v>
      </c>
      <c r="U45" s="37">
        <v>0.875</v>
      </c>
      <c r="V45" s="39">
        <v>230621634</v>
      </c>
      <c r="W45" s="39">
        <v>235620242</v>
      </c>
      <c r="X45" s="39">
        <v>66699708</v>
      </c>
      <c r="Y45" s="39">
        <v>66950035</v>
      </c>
      <c r="Z45" s="39">
        <v>803</v>
      </c>
      <c r="AA45" s="39">
        <v>641</v>
      </c>
      <c r="AB45" s="42">
        <v>0.57010000000000005</v>
      </c>
      <c r="AC45" s="39">
        <v>0</v>
      </c>
      <c r="AD45" s="42">
        <v>0.2094</v>
      </c>
      <c r="AE45" s="37">
        <v>0.9</v>
      </c>
      <c r="AF45" s="39">
        <v>643</v>
      </c>
      <c r="AG45" s="39">
        <v>622</v>
      </c>
      <c r="AH45" s="39">
        <v>687</v>
      </c>
      <c r="AI45" s="48">
        <v>342969</v>
      </c>
      <c r="AJ45" s="37">
        <v>0.9</v>
      </c>
      <c r="AK45" s="37">
        <v>0.84899999999999998</v>
      </c>
      <c r="AL45" s="37">
        <v>0.94899999999999995</v>
      </c>
      <c r="AM45" s="37">
        <v>0.877</v>
      </c>
      <c r="AN45" s="37">
        <v>0.91500000000000004</v>
      </c>
      <c r="AO45" s="37">
        <v>0.56100000000000005</v>
      </c>
      <c r="AP45" s="37">
        <v>0.77700000000000002</v>
      </c>
      <c r="AQ45" s="37">
        <v>0.77700000000000002</v>
      </c>
      <c r="AR45" s="41">
        <v>0.51053999999999999</v>
      </c>
    </row>
    <row r="46" spans="1:44" x14ac:dyDescent="0.25">
      <c r="A46" s="40" t="s">
        <v>110</v>
      </c>
      <c r="B46" s="36" t="s">
        <v>111</v>
      </c>
      <c r="C46" s="39">
        <v>379388</v>
      </c>
      <c r="D46" s="39">
        <v>93727</v>
      </c>
      <c r="E46" s="37">
        <v>0.52500000000000002</v>
      </c>
      <c r="F46" s="39">
        <v>11962</v>
      </c>
      <c r="G46" s="39">
        <v>35886</v>
      </c>
      <c r="H46" s="37">
        <v>0.73299999999999998</v>
      </c>
      <c r="I46" s="39">
        <v>5351</v>
      </c>
      <c r="J46" s="37">
        <v>0.92200000000000004</v>
      </c>
      <c r="K46" s="39">
        <v>159727621</v>
      </c>
      <c r="L46" s="39">
        <v>411</v>
      </c>
      <c r="M46" s="39">
        <v>388631</v>
      </c>
      <c r="N46" s="39">
        <v>116531</v>
      </c>
      <c r="O46" s="37">
        <v>0.434</v>
      </c>
      <c r="P46" s="39">
        <v>470</v>
      </c>
      <c r="Q46" s="39">
        <v>468</v>
      </c>
      <c r="R46" s="39">
        <v>470</v>
      </c>
      <c r="S46" s="37">
        <v>1.091</v>
      </c>
      <c r="T46" s="37">
        <v>1.8839999999999999</v>
      </c>
      <c r="U46" s="37">
        <v>0.81699999999999995</v>
      </c>
      <c r="V46" s="39">
        <v>125587876</v>
      </c>
      <c r="W46" s="39">
        <v>193867366</v>
      </c>
      <c r="X46" s="39">
        <v>51635987</v>
      </c>
      <c r="Y46" s="39">
        <v>47894608</v>
      </c>
      <c r="Z46" s="39">
        <v>511</v>
      </c>
      <c r="AA46" s="39">
        <v>399</v>
      </c>
      <c r="AB46" s="42">
        <v>0.59819999999999995</v>
      </c>
      <c r="AC46" s="39">
        <v>0</v>
      </c>
      <c r="AD46" s="42">
        <v>0.21529999999999999</v>
      </c>
      <c r="AE46" s="37">
        <v>0.88400000000000001</v>
      </c>
      <c r="AF46" s="39">
        <v>399</v>
      </c>
      <c r="AG46" s="39">
        <v>375</v>
      </c>
      <c r="AH46" s="39">
        <v>440</v>
      </c>
      <c r="AI46" s="48">
        <v>440607</v>
      </c>
      <c r="AJ46" s="37">
        <v>0.9</v>
      </c>
      <c r="AK46" s="37">
        <v>0.86099999999999999</v>
      </c>
      <c r="AL46" s="37">
        <v>0.95</v>
      </c>
      <c r="AM46" s="37">
        <v>0.86099999999999999</v>
      </c>
      <c r="AN46" s="37">
        <v>0.89900000000000002</v>
      </c>
      <c r="AO46" s="37">
        <v>0.216</v>
      </c>
      <c r="AP46" s="37">
        <v>0.71399999999999997</v>
      </c>
      <c r="AQ46" s="37">
        <v>0.71399999999999997</v>
      </c>
      <c r="AR46" s="41">
        <v>0.54579</v>
      </c>
    </row>
    <row r="47" spans="1:44" x14ac:dyDescent="0.25">
      <c r="A47" s="40" t="s">
        <v>112</v>
      </c>
      <c r="B47" s="36" t="s">
        <v>113</v>
      </c>
      <c r="C47" s="39">
        <v>342586</v>
      </c>
      <c r="D47" s="39">
        <v>101305</v>
      </c>
      <c r="E47" s="37">
        <v>0.51300000000000001</v>
      </c>
      <c r="F47" s="39">
        <v>12782</v>
      </c>
      <c r="G47" s="39">
        <v>38346</v>
      </c>
      <c r="H47" s="37">
        <v>0.73899999999999999</v>
      </c>
      <c r="I47" s="39">
        <v>5867</v>
      </c>
      <c r="J47" s="37">
        <v>0.92400000000000004</v>
      </c>
      <c r="K47" s="39">
        <v>361946356</v>
      </c>
      <c r="L47" s="39">
        <v>873</v>
      </c>
      <c r="M47" s="39">
        <v>414600</v>
      </c>
      <c r="N47" s="39">
        <v>123469</v>
      </c>
      <c r="O47" s="37">
        <v>0.46</v>
      </c>
      <c r="P47" s="39">
        <v>1047</v>
      </c>
      <c r="Q47" s="39">
        <v>1040</v>
      </c>
      <c r="R47" s="39">
        <v>1047</v>
      </c>
      <c r="S47" s="37">
        <v>1.091</v>
      </c>
      <c r="T47" s="37">
        <v>1.84</v>
      </c>
      <c r="U47" s="37">
        <v>0.76900000000000002</v>
      </c>
      <c r="V47" s="39">
        <v>359380828</v>
      </c>
      <c r="W47" s="39">
        <v>364511884</v>
      </c>
      <c r="X47" s="39">
        <v>104953555</v>
      </c>
      <c r="Y47" s="39">
        <v>107788866</v>
      </c>
      <c r="Z47" s="39">
        <v>1064</v>
      </c>
      <c r="AA47" s="39">
        <v>867</v>
      </c>
      <c r="AB47" s="42">
        <v>0.53439999999999999</v>
      </c>
      <c r="AC47" s="39">
        <v>0</v>
      </c>
      <c r="AD47" s="42">
        <v>0.1454</v>
      </c>
      <c r="AE47" s="37">
        <v>0.84</v>
      </c>
      <c r="AF47" s="39">
        <v>873</v>
      </c>
      <c r="AG47" s="39">
        <v>871</v>
      </c>
      <c r="AH47" s="39">
        <v>924</v>
      </c>
      <c r="AI47" s="48">
        <v>394493</v>
      </c>
      <c r="AJ47" s="37">
        <v>0.9</v>
      </c>
      <c r="AK47" s="37">
        <v>0.86899999999999999</v>
      </c>
      <c r="AL47" s="37">
        <v>0.95</v>
      </c>
      <c r="AM47" s="37">
        <v>0.86899999999999999</v>
      </c>
      <c r="AN47" s="37">
        <v>0.90700000000000003</v>
      </c>
      <c r="AO47" s="37">
        <v>0.42499999999999999</v>
      </c>
      <c r="AP47" s="37">
        <v>0.74399999999999999</v>
      </c>
      <c r="AQ47" s="37">
        <v>0.74399999999999999</v>
      </c>
      <c r="AR47" s="41">
        <v>0.47605999999999998</v>
      </c>
    </row>
    <row r="48" spans="1:44" x14ac:dyDescent="0.25">
      <c r="A48" s="40" t="s">
        <v>114</v>
      </c>
      <c r="B48" s="36" t="s">
        <v>115</v>
      </c>
      <c r="C48" s="39">
        <v>253784</v>
      </c>
      <c r="D48" s="39">
        <v>119361</v>
      </c>
      <c r="E48" s="37">
        <v>0.48699999999999999</v>
      </c>
      <c r="F48" s="39">
        <v>12052</v>
      </c>
      <c r="G48" s="39">
        <v>36156</v>
      </c>
      <c r="H48" s="37">
        <v>0.752</v>
      </c>
      <c r="I48" s="39">
        <v>7222</v>
      </c>
      <c r="J48" s="37">
        <v>0.92700000000000005</v>
      </c>
      <c r="K48" s="39">
        <v>609972093</v>
      </c>
      <c r="L48" s="39">
        <v>1951</v>
      </c>
      <c r="M48" s="39">
        <v>312645</v>
      </c>
      <c r="N48" s="39">
        <v>147993</v>
      </c>
      <c r="O48" s="37">
        <v>0.55100000000000005</v>
      </c>
      <c r="P48" s="39">
        <v>2349</v>
      </c>
      <c r="Q48" s="39">
        <v>2463</v>
      </c>
      <c r="R48" s="39">
        <v>2406</v>
      </c>
      <c r="S48" s="37">
        <v>1.091</v>
      </c>
      <c r="T48" s="37">
        <v>1.53</v>
      </c>
      <c r="U48" s="37">
        <v>0.80300000000000005</v>
      </c>
      <c r="V48" s="39">
        <v>606039482</v>
      </c>
      <c r="W48" s="39">
        <v>613904704</v>
      </c>
      <c r="X48" s="39">
        <v>286838231</v>
      </c>
      <c r="Y48" s="39">
        <v>288736269</v>
      </c>
      <c r="Z48" s="39">
        <v>2419</v>
      </c>
      <c r="AA48" s="39">
        <v>1939</v>
      </c>
      <c r="AB48" s="42">
        <v>0.65200000000000002</v>
      </c>
      <c r="AC48" s="39">
        <v>6</v>
      </c>
      <c r="AD48" s="42">
        <v>0.16109999999999999</v>
      </c>
      <c r="AE48" s="37">
        <v>0.53</v>
      </c>
      <c r="AF48" s="39">
        <v>2132</v>
      </c>
      <c r="AG48" s="39">
        <v>2002</v>
      </c>
      <c r="AH48" s="39">
        <v>2056</v>
      </c>
      <c r="AI48" s="48">
        <v>298591</v>
      </c>
      <c r="AJ48" s="37">
        <v>0.9</v>
      </c>
      <c r="AK48" s="37">
        <v>0.83199999999999996</v>
      </c>
      <c r="AL48" s="37">
        <v>0.93200000000000005</v>
      </c>
      <c r="AM48" s="37">
        <v>0.90600000000000003</v>
      </c>
      <c r="AN48" s="37">
        <v>0.94599999999999995</v>
      </c>
      <c r="AO48" s="37">
        <v>0.64300000000000002</v>
      </c>
      <c r="AP48" s="37">
        <v>0.80600000000000005</v>
      </c>
      <c r="AQ48" s="37">
        <v>0.80600000000000005</v>
      </c>
      <c r="AR48" s="41">
        <v>0.55364000000000002</v>
      </c>
    </row>
    <row r="49" spans="1:44" x14ac:dyDescent="0.25">
      <c r="A49" s="40" t="s">
        <v>116</v>
      </c>
      <c r="B49" s="36" t="s">
        <v>117</v>
      </c>
      <c r="C49" s="39">
        <v>220006</v>
      </c>
      <c r="D49" s="39">
        <v>91263</v>
      </c>
      <c r="E49" s="37">
        <v>0.39300000000000002</v>
      </c>
      <c r="F49" s="39">
        <v>13965</v>
      </c>
      <c r="G49" s="39">
        <v>41895</v>
      </c>
      <c r="H49" s="37">
        <v>0.8</v>
      </c>
      <c r="I49" s="39">
        <v>5098</v>
      </c>
      <c r="J49" s="37">
        <v>0.94199999999999995</v>
      </c>
      <c r="K49" s="39">
        <v>315975747</v>
      </c>
      <c r="L49" s="39">
        <v>1171</v>
      </c>
      <c r="M49" s="39">
        <v>269834</v>
      </c>
      <c r="N49" s="39">
        <v>112228</v>
      </c>
      <c r="O49" s="37">
        <v>0.41799999999999998</v>
      </c>
      <c r="P49" s="39">
        <v>1352</v>
      </c>
      <c r="Q49" s="39">
        <v>1425</v>
      </c>
      <c r="R49" s="39">
        <v>1389</v>
      </c>
      <c r="S49" s="37">
        <v>1.091</v>
      </c>
      <c r="T49" s="37">
        <v>1.8129999999999999</v>
      </c>
      <c r="U49" s="37">
        <v>0.9</v>
      </c>
      <c r="V49" s="39">
        <v>315141867</v>
      </c>
      <c r="W49" s="39">
        <v>316809628</v>
      </c>
      <c r="X49" s="39">
        <v>124184153</v>
      </c>
      <c r="Y49" s="39">
        <v>131419436</v>
      </c>
      <c r="Z49" s="39">
        <v>1440</v>
      </c>
      <c r="AA49" s="39">
        <v>1129</v>
      </c>
      <c r="AB49" s="42">
        <v>0.65549999999999997</v>
      </c>
      <c r="AC49" s="39">
        <v>0</v>
      </c>
      <c r="AD49" s="42">
        <v>0.19289999999999999</v>
      </c>
      <c r="AE49" s="37">
        <v>0.81299999999999994</v>
      </c>
      <c r="AF49" s="39">
        <v>1140</v>
      </c>
      <c r="AG49" s="39">
        <v>1176</v>
      </c>
      <c r="AH49" s="39">
        <v>1228</v>
      </c>
      <c r="AI49" s="48">
        <v>257988</v>
      </c>
      <c r="AJ49" s="37">
        <v>0.9</v>
      </c>
      <c r="AK49" s="37">
        <v>0.86699999999999999</v>
      </c>
      <c r="AL49" s="37">
        <v>0.95</v>
      </c>
      <c r="AM49" s="37">
        <v>0.93300000000000005</v>
      </c>
      <c r="AN49" s="37">
        <v>0.97399999999999998</v>
      </c>
      <c r="AO49" s="37">
        <v>0.56299999999999994</v>
      </c>
      <c r="AP49" s="37">
        <v>0.83299999999999996</v>
      </c>
      <c r="AQ49" s="37">
        <v>0.83299999999999996</v>
      </c>
      <c r="AR49" s="41">
        <v>0.47060000000000002</v>
      </c>
    </row>
    <row r="50" spans="1:44" x14ac:dyDescent="0.25">
      <c r="A50" s="40" t="s">
        <v>118</v>
      </c>
      <c r="B50" s="36" t="s">
        <v>119</v>
      </c>
      <c r="C50" s="39">
        <v>215760</v>
      </c>
      <c r="D50" s="39">
        <v>103133</v>
      </c>
      <c r="E50" s="37">
        <v>0.41799999999999998</v>
      </c>
      <c r="F50" s="39">
        <v>10213</v>
      </c>
      <c r="G50" s="39">
        <v>30639</v>
      </c>
      <c r="H50" s="37">
        <v>0.78700000000000003</v>
      </c>
      <c r="I50" s="39">
        <v>6125</v>
      </c>
      <c r="J50" s="37">
        <v>0.93799999999999994</v>
      </c>
      <c r="K50" s="39">
        <v>198174980</v>
      </c>
      <c r="L50" s="39">
        <v>763</v>
      </c>
      <c r="M50" s="39">
        <v>259731</v>
      </c>
      <c r="N50" s="39">
        <v>124624</v>
      </c>
      <c r="O50" s="37">
        <v>0.46400000000000002</v>
      </c>
      <c r="P50" s="39">
        <v>1089</v>
      </c>
      <c r="Q50" s="39">
        <v>1111</v>
      </c>
      <c r="R50" s="39">
        <v>1100</v>
      </c>
      <c r="S50" s="37">
        <v>1.091</v>
      </c>
      <c r="T50" s="37">
        <v>1.635</v>
      </c>
      <c r="U50" s="37">
        <v>0.85</v>
      </c>
      <c r="V50" s="39">
        <v>197418590</v>
      </c>
      <c r="W50" s="39">
        <v>198931371</v>
      </c>
      <c r="X50" s="39">
        <v>97292013</v>
      </c>
      <c r="Y50" s="39">
        <v>95088801</v>
      </c>
      <c r="Z50" s="39">
        <v>922</v>
      </c>
      <c r="AA50" s="39">
        <v>977</v>
      </c>
      <c r="AB50" s="42">
        <v>0.48139999999999999</v>
      </c>
      <c r="AC50" s="39">
        <v>0</v>
      </c>
      <c r="AD50" s="42">
        <v>0.1469</v>
      </c>
      <c r="AE50" s="37">
        <v>0.63500000000000001</v>
      </c>
      <c r="AF50" s="39">
        <v>983</v>
      </c>
      <c r="AG50" s="39">
        <v>770</v>
      </c>
      <c r="AH50" s="39">
        <v>825</v>
      </c>
      <c r="AI50" s="48">
        <v>241128</v>
      </c>
      <c r="AJ50" s="37">
        <v>0.9</v>
      </c>
      <c r="AK50" s="37">
        <v>0.872</v>
      </c>
      <c r="AL50" s="37">
        <v>0.95</v>
      </c>
      <c r="AM50" s="37">
        <v>0.94399999999999995</v>
      </c>
      <c r="AN50" s="37">
        <v>0.94399999999999995</v>
      </c>
      <c r="AO50" s="37">
        <v>0.65700000000000003</v>
      </c>
      <c r="AP50" s="37">
        <v>0.84399999999999997</v>
      </c>
      <c r="AQ50" s="37">
        <v>0.84399999999999997</v>
      </c>
      <c r="AR50" s="41">
        <v>0.36687999999999998</v>
      </c>
    </row>
    <row r="51" spans="1:44" x14ac:dyDescent="0.25">
      <c r="A51" s="40" t="s">
        <v>120</v>
      </c>
      <c r="B51" s="36" t="s">
        <v>121</v>
      </c>
      <c r="C51" s="39">
        <v>434811</v>
      </c>
      <c r="D51" s="39">
        <v>83636</v>
      </c>
      <c r="E51" s="37">
        <v>0.54400000000000004</v>
      </c>
      <c r="F51" s="39">
        <v>12243</v>
      </c>
      <c r="G51" s="39">
        <v>36729</v>
      </c>
      <c r="H51" s="37">
        <v>0.72299999999999998</v>
      </c>
      <c r="I51" s="39">
        <v>5418</v>
      </c>
      <c r="J51" s="37">
        <v>0.91900000000000004</v>
      </c>
      <c r="K51" s="39">
        <v>450737785</v>
      </c>
      <c r="L51" s="39">
        <v>892</v>
      </c>
      <c r="M51" s="39">
        <v>505311</v>
      </c>
      <c r="N51" s="39">
        <v>98263</v>
      </c>
      <c r="O51" s="37">
        <v>0.36599999999999999</v>
      </c>
      <c r="P51" s="39">
        <v>994</v>
      </c>
      <c r="Q51" s="39">
        <v>1090</v>
      </c>
      <c r="R51" s="39">
        <v>1042</v>
      </c>
      <c r="S51" s="37">
        <v>1.091</v>
      </c>
      <c r="T51" s="37">
        <v>1.901</v>
      </c>
      <c r="U51" s="37">
        <v>0.72699999999999998</v>
      </c>
      <c r="V51" s="39">
        <v>445793393</v>
      </c>
      <c r="W51" s="39">
        <v>455682178</v>
      </c>
      <c r="X51" s="39">
        <v>89445215</v>
      </c>
      <c r="Y51" s="39">
        <v>87651289</v>
      </c>
      <c r="Z51" s="39">
        <v>1048</v>
      </c>
      <c r="AA51" s="39">
        <v>859</v>
      </c>
      <c r="AB51" s="42">
        <v>0.56899999999999995</v>
      </c>
      <c r="AC51" s="39">
        <v>0</v>
      </c>
      <c r="AD51" s="42">
        <v>0.15920000000000001</v>
      </c>
      <c r="AE51" s="37">
        <v>0.90100000000000002</v>
      </c>
      <c r="AF51" s="39">
        <v>1053</v>
      </c>
      <c r="AG51" s="39">
        <v>1047</v>
      </c>
      <c r="AH51" s="39">
        <v>938</v>
      </c>
      <c r="AI51" s="48">
        <v>485801</v>
      </c>
      <c r="AJ51" s="37">
        <v>0.9</v>
      </c>
      <c r="AK51" s="37">
        <v>0.8</v>
      </c>
      <c r="AL51" s="37">
        <v>0.9</v>
      </c>
      <c r="AM51" s="37">
        <v>0.8</v>
      </c>
      <c r="AN51" s="37">
        <v>0.83499999999999996</v>
      </c>
      <c r="AO51" s="37">
        <v>0.20799999999999999</v>
      </c>
      <c r="AP51" s="37">
        <v>0.68400000000000005</v>
      </c>
      <c r="AQ51" s="37">
        <v>0.68400000000000005</v>
      </c>
      <c r="AR51" s="41">
        <v>0.40006999999999998</v>
      </c>
    </row>
    <row r="52" spans="1:44" x14ac:dyDescent="0.25">
      <c r="A52" s="40" t="s">
        <v>122</v>
      </c>
      <c r="B52" s="36" t="s">
        <v>123</v>
      </c>
      <c r="C52" s="39">
        <v>145262</v>
      </c>
      <c r="D52" s="39">
        <v>64304</v>
      </c>
      <c r="E52" s="37">
        <v>0.26800000000000002</v>
      </c>
      <c r="F52" s="39">
        <v>14917</v>
      </c>
      <c r="G52" s="39">
        <v>44751</v>
      </c>
      <c r="H52" s="37">
        <v>0.86399999999999999</v>
      </c>
      <c r="I52" s="39">
        <v>204</v>
      </c>
      <c r="J52" s="37">
        <v>0.96</v>
      </c>
      <c r="K52" s="39">
        <v>198864107</v>
      </c>
      <c r="L52" s="39">
        <v>1161</v>
      </c>
      <c r="M52" s="39">
        <v>171286</v>
      </c>
      <c r="N52" s="39">
        <v>75824</v>
      </c>
      <c r="O52" s="37">
        <v>0.28199999999999997</v>
      </c>
      <c r="P52" s="39">
        <v>1372</v>
      </c>
      <c r="Q52" s="39">
        <v>1301</v>
      </c>
      <c r="R52" s="39">
        <v>1372</v>
      </c>
      <c r="S52" s="37">
        <v>1.091</v>
      </c>
      <c r="T52" s="37">
        <v>1.7310000000000001</v>
      </c>
      <c r="U52" s="37">
        <v>0.9</v>
      </c>
      <c r="V52" s="39">
        <v>210257995</v>
      </c>
      <c r="W52" s="39">
        <v>198864107</v>
      </c>
      <c r="X52" s="39">
        <v>86533507</v>
      </c>
      <c r="Y52" s="39">
        <v>88032197</v>
      </c>
      <c r="Z52" s="39">
        <v>1369</v>
      </c>
      <c r="AA52" s="39">
        <v>1217</v>
      </c>
      <c r="AB52" s="42">
        <v>0.63039999999999996</v>
      </c>
      <c r="AC52" s="39">
        <v>6</v>
      </c>
      <c r="AD52" s="42">
        <v>0.2676</v>
      </c>
      <c r="AE52" s="37">
        <v>0.73099999999999998</v>
      </c>
      <c r="AF52" s="39">
        <v>1222</v>
      </c>
      <c r="AG52" s="39">
        <v>1272</v>
      </c>
      <c r="AH52" s="39">
        <v>1185</v>
      </c>
      <c r="AI52" s="48">
        <v>167817</v>
      </c>
      <c r="AJ52" s="37">
        <v>0.9</v>
      </c>
      <c r="AK52" s="37">
        <v>0.90700000000000003</v>
      </c>
      <c r="AL52" s="37">
        <v>0.95</v>
      </c>
      <c r="AM52" s="37">
        <v>0.95</v>
      </c>
      <c r="AN52" s="37">
        <v>0.98</v>
      </c>
      <c r="AO52" s="37">
        <v>0</v>
      </c>
      <c r="AP52" s="37">
        <v>0.89100000000000001</v>
      </c>
      <c r="AQ52" s="37">
        <v>0.89100000000000001</v>
      </c>
      <c r="AR52" s="41">
        <v>0.66217000000000004</v>
      </c>
    </row>
    <row r="53" spans="1:44" x14ac:dyDescent="0.25">
      <c r="A53" s="40" t="s">
        <v>124</v>
      </c>
      <c r="B53" s="36" t="s">
        <v>125</v>
      </c>
      <c r="C53" s="39">
        <v>321806</v>
      </c>
      <c r="D53" s="39">
        <v>101067</v>
      </c>
      <c r="E53" s="37">
        <v>0.497</v>
      </c>
      <c r="F53" s="39">
        <v>13203</v>
      </c>
      <c r="G53" s="39">
        <v>39609</v>
      </c>
      <c r="H53" s="37">
        <v>0.747</v>
      </c>
      <c r="I53" s="39">
        <v>5399</v>
      </c>
      <c r="J53" s="37">
        <v>0.92600000000000005</v>
      </c>
      <c r="K53" s="39">
        <v>912527906</v>
      </c>
      <c r="L53" s="39">
        <v>2276</v>
      </c>
      <c r="M53" s="39">
        <v>400934</v>
      </c>
      <c r="N53" s="39">
        <v>128421</v>
      </c>
      <c r="O53" s="37">
        <v>0.47799999999999998</v>
      </c>
      <c r="P53" s="39">
        <v>2971</v>
      </c>
      <c r="Q53" s="39">
        <v>2875</v>
      </c>
      <c r="R53" s="39">
        <v>2971</v>
      </c>
      <c r="S53" s="37">
        <v>1.091</v>
      </c>
      <c r="T53" s="37">
        <v>1.7430000000000001</v>
      </c>
      <c r="U53" s="37">
        <v>0.79200000000000004</v>
      </c>
      <c r="V53" s="39">
        <v>894391014</v>
      </c>
      <c r="W53" s="39">
        <v>930664799</v>
      </c>
      <c r="X53" s="39">
        <v>293714629</v>
      </c>
      <c r="Y53" s="39">
        <v>292287926</v>
      </c>
      <c r="Z53" s="39">
        <v>2892</v>
      </c>
      <c r="AA53" s="39">
        <v>2392</v>
      </c>
      <c r="AB53" s="42">
        <v>0.58420000000000005</v>
      </c>
      <c r="AC53" s="39">
        <v>7</v>
      </c>
      <c r="AD53" s="42">
        <v>0.1164</v>
      </c>
      <c r="AE53" s="37">
        <v>0.74299999999999999</v>
      </c>
      <c r="AF53" s="39">
        <v>2533</v>
      </c>
      <c r="AG53" s="39">
        <v>2463</v>
      </c>
      <c r="AH53" s="39">
        <v>2402</v>
      </c>
      <c r="AI53" s="48">
        <v>387454</v>
      </c>
      <c r="AJ53" s="37">
        <v>0.9</v>
      </c>
      <c r="AK53" s="37">
        <v>0.85799999999999998</v>
      </c>
      <c r="AL53" s="37">
        <v>0.95</v>
      </c>
      <c r="AM53" s="37">
        <v>0.85799999999999998</v>
      </c>
      <c r="AN53" s="37">
        <v>0.89500000000000002</v>
      </c>
      <c r="AO53" s="37">
        <v>0.42499999999999999</v>
      </c>
      <c r="AP53" s="37">
        <v>0.749</v>
      </c>
      <c r="AQ53" s="37">
        <v>0.749</v>
      </c>
      <c r="AR53" s="41">
        <v>0.44380999999999998</v>
      </c>
    </row>
    <row r="54" spans="1:44" x14ac:dyDescent="0.25">
      <c r="A54" s="40" t="s">
        <v>126</v>
      </c>
      <c r="B54" s="36" t="s">
        <v>127</v>
      </c>
      <c r="C54" s="39">
        <v>329342</v>
      </c>
      <c r="D54" s="39">
        <v>127046</v>
      </c>
      <c r="E54" s="37">
        <v>0.56499999999999995</v>
      </c>
      <c r="F54" s="39">
        <v>12208</v>
      </c>
      <c r="G54" s="39">
        <v>36624</v>
      </c>
      <c r="H54" s="37">
        <v>0.71199999999999997</v>
      </c>
      <c r="I54" s="39">
        <v>7500</v>
      </c>
      <c r="J54" s="37">
        <v>0.91600000000000004</v>
      </c>
      <c r="K54" s="39">
        <v>1628612805</v>
      </c>
      <c r="L54" s="39">
        <v>4178</v>
      </c>
      <c r="M54" s="39">
        <v>389806</v>
      </c>
      <c r="N54" s="39">
        <v>150673</v>
      </c>
      <c r="O54" s="37">
        <v>0.56100000000000005</v>
      </c>
      <c r="P54" s="39">
        <v>4869</v>
      </c>
      <c r="Q54" s="39">
        <v>4959</v>
      </c>
      <c r="R54" s="39">
        <v>4914</v>
      </c>
      <c r="S54" s="37">
        <v>1.103</v>
      </c>
      <c r="T54" s="37">
        <v>1.4870000000000001</v>
      </c>
      <c r="U54" s="37">
        <v>0.66400000000000003</v>
      </c>
      <c r="V54" s="39">
        <v>1625335816</v>
      </c>
      <c r="W54" s="39">
        <v>1631889795</v>
      </c>
      <c r="X54" s="39">
        <v>628722927</v>
      </c>
      <c r="Y54" s="39">
        <v>629514664</v>
      </c>
      <c r="Z54" s="39">
        <v>4955</v>
      </c>
      <c r="AA54" s="39">
        <v>4138</v>
      </c>
      <c r="AB54" s="42">
        <v>0.54859999999999998</v>
      </c>
      <c r="AC54" s="39">
        <v>21</v>
      </c>
      <c r="AD54" s="42">
        <v>0.19670000000000001</v>
      </c>
      <c r="AE54" s="37">
        <v>0.48699999999999999</v>
      </c>
      <c r="AF54" s="39">
        <v>4349</v>
      </c>
      <c r="AG54" s="39">
        <v>4315</v>
      </c>
      <c r="AH54" s="39">
        <v>4334</v>
      </c>
      <c r="AI54" s="48">
        <v>376532</v>
      </c>
      <c r="AJ54" s="37">
        <v>0.85299999999999998</v>
      </c>
      <c r="AK54" s="37">
        <v>0.81499999999999995</v>
      </c>
      <c r="AL54" s="37">
        <v>0.91500000000000004</v>
      </c>
      <c r="AM54" s="37">
        <v>0.85599999999999998</v>
      </c>
      <c r="AN54" s="37">
        <v>0.85599999999999998</v>
      </c>
      <c r="AO54" s="37">
        <v>0.58399999999999996</v>
      </c>
      <c r="AP54" s="37">
        <v>0.75600000000000001</v>
      </c>
      <c r="AQ54" s="37">
        <v>0.75600000000000001</v>
      </c>
      <c r="AR54" s="41">
        <v>0.52998999999999996</v>
      </c>
    </row>
    <row r="55" spans="1:44" x14ac:dyDescent="0.25">
      <c r="A55" s="40" t="s">
        <v>128</v>
      </c>
      <c r="B55" s="36" t="s">
        <v>129</v>
      </c>
      <c r="C55" s="39">
        <v>361923</v>
      </c>
      <c r="D55" s="39">
        <v>114334</v>
      </c>
      <c r="E55" s="37">
        <v>0.56100000000000005</v>
      </c>
      <c r="F55" s="39">
        <v>13135</v>
      </c>
      <c r="G55" s="39">
        <v>39405</v>
      </c>
      <c r="H55" s="37">
        <v>0.71399999999999997</v>
      </c>
      <c r="I55" s="39">
        <v>10332</v>
      </c>
      <c r="J55" s="37">
        <v>0.91600000000000004</v>
      </c>
      <c r="K55" s="39">
        <v>363155297</v>
      </c>
      <c r="L55" s="39">
        <v>812</v>
      </c>
      <c r="M55" s="39">
        <v>447235</v>
      </c>
      <c r="N55" s="39">
        <v>141792</v>
      </c>
      <c r="O55" s="37">
        <v>0.52800000000000002</v>
      </c>
      <c r="P55" s="39">
        <v>938</v>
      </c>
      <c r="Q55" s="39">
        <v>991</v>
      </c>
      <c r="R55" s="39">
        <v>965</v>
      </c>
      <c r="S55" s="37">
        <v>1.103</v>
      </c>
      <c r="T55" s="37">
        <v>1.411</v>
      </c>
      <c r="U55" s="37">
        <v>0.67100000000000004</v>
      </c>
      <c r="V55" s="39">
        <v>361853970</v>
      </c>
      <c r="W55" s="39">
        <v>364456625</v>
      </c>
      <c r="X55" s="39">
        <v>115032519</v>
      </c>
      <c r="Y55" s="39">
        <v>115135265</v>
      </c>
      <c r="Z55" s="39">
        <v>1007</v>
      </c>
      <c r="AA55" s="39">
        <v>770</v>
      </c>
      <c r="AB55" s="42">
        <v>0.33300000000000002</v>
      </c>
      <c r="AC55" s="39">
        <v>0</v>
      </c>
      <c r="AD55" s="42">
        <v>8.4400000000000003E-2</v>
      </c>
      <c r="AE55" s="37">
        <v>0.41099999999999998</v>
      </c>
      <c r="AF55" s="39">
        <v>771</v>
      </c>
      <c r="AG55" s="39">
        <v>774</v>
      </c>
      <c r="AH55" s="39">
        <v>875</v>
      </c>
      <c r="AI55" s="48">
        <v>416521</v>
      </c>
      <c r="AJ55" s="37">
        <v>0.86299999999999999</v>
      </c>
      <c r="AK55" s="37">
        <v>0.80100000000000005</v>
      </c>
      <c r="AL55" s="37">
        <v>0.90100000000000002</v>
      </c>
      <c r="AM55" s="37">
        <v>0.82899999999999996</v>
      </c>
      <c r="AN55" s="37">
        <v>0.82899999999999996</v>
      </c>
      <c r="AO55" s="37">
        <v>0.63</v>
      </c>
      <c r="AP55" s="37">
        <v>0.72899999999999998</v>
      </c>
      <c r="AQ55" s="37">
        <v>0.72899999999999998</v>
      </c>
      <c r="AR55" s="41">
        <v>0.28431000000000001</v>
      </c>
    </row>
    <row r="56" spans="1:44" x14ac:dyDescent="0.25">
      <c r="A56" s="40" t="s">
        <v>130</v>
      </c>
      <c r="B56" s="36" t="s">
        <v>131</v>
      </c>
      <c r="C56" s="39">
        <v>302928</v>
      </c>
      <c r="D56" s="39">
        <v>112092</v>
      </c>
      <c r="E56" s="37">
        <v>0.50800000000000001</v>
      </c>
      <c r="F56" s="39">
        <v>12777</v>
      </c>
      <c r="G56" s="39">
        <v>38331</v>
      </c>
      <c r="H56" s="37">
        <v>0.74099999999999999</v>
      </c>
      <c r="I56" s="39">
        <v>6750</v>
      </c>
      <c r="J56" s="37">
        <v>0.92400000000000004</v>
      </c>
      <c r="K56" s="39">
        <v>324529809</v>
      </c>
      <c r="L56" s="39">
        <v>908</v>
      </c>
      <c r="M56" s="39">
        <v>357411</v>
      </c>
      <c r="N56" s="39">
        <v>132831</v>
      </c>
      <c r="O56" s="37">
        <v>0.495</v>
      </c>
      <c r="P56" s="39">
        <v>1017</v>
      </c>
      <c r="Q56" s="39">
        <v>1033</v>
      </c>
      <c r="R56" s="39">
        <v>1025</v>
      </c>
      <c r="S56" s="37">
        <v>1.103</v>
      </c>
      <c r="T56" s="37">
        <v>1.7030000000000001</v>
      </c>
      <c r="U56" s="37">
        <v>0.73599999999999999</v>
      </c>
      <c r="V56" s="39">
        <v>323108454</v>
      </c>
      <c r="W56" s="39">
        <v>325951164</v>
      </c>
      <c r="X56" s="39">
        <v>122077519</v>
      </c>
      <c r="Y56" s="39">
        <v>120611003</v>
      </c>
      <c r="Z56" s="39">
        <v>1076</v>
      </c>
      <c r="AA56" s="39">
        <v>891</v>
      </c>
      <c r="AB56" s="42">
        <v>0.45760000000000001</v>
      </c>
      <c r="AC56" s="39">
        <v>2</v>
      </c>
      <c r="AD56" s="42">
        <v>0.14560000000000001</v>
      </c>
      <c r="AE56" s="37">
        <v>0.70299999999999996</v>
      </c>
      <c r="AF56" s="39">
        <v>891</v>
      </c>
      <c r="AG56" s="39">
        <v>890</v>
      </c>
      <c r="AH56" s="39">
        <v>964</v>
      </c>
      <c r="AI56" s="48">
        <v>338123</v>
      </c>
      <c r="AJ56" s="37">
        <v>0.9</v>
      </c>
      <c r="AK56" s="37">
        <v>0.879</v>
      </c>
      <c r="AL56" s="37">
        <v>0.95</v>
      </c>
      <c r="AM56" s="37">
        <v>0.88100000000000001</v>
      </c>
      <c r="AN56" s="37">
        <v>0.88100000000000001</v>
      </c>
      <c r="AO56" s="37">
        <v>0.56100000000000005</v>
      </c>
      <c r="AP56" s="37">
        <v>0.78100000000000003</v>
      </c>
      <c r="AQ56" s="37">
        <v>0.78100000000000003</v>
      </c>
      <c r="AR56" s="41">
        <v>0.36926999999999999</v>
      </c>
    </row>
    <row r="57" spans="1:44" x14ac:dyDescent="0.25">
      <c r="A57" s="40" t="s">
        <v>132</v>
      </c>
      <c r="B57" s="36" t="s">
        <v>133</v>
      </c>
      <c r="C57" s="39">
        <v>730285</v>
      </c>
      <c r="D57" s="39">
        <v>158487</v>
      </c>
      <c r="E57" s="37">
        <v>0.95799999999999996</v>
      </c>
      <c r="F57" s="39">
        <v>14145</v>
      </c>
      <c r="G57" s="39">
        <v>42435</v>
      </c>
      <c r="H57" s="37">
        <v>0.51200000000000001</v>
      </c>
      <c r="I57" s="39">
        <v>12128</v>
      </c>
      <c r="J57" s="37">
        <v>0.85699999999999998</v>
      </c>
      <c r="K57" s="39">
        <v>587047639</v>
      </c>
      <c r="L57" s="39">
        <v>659</v>
      </c>
      <c r="M57" s="39">
        <v>890815</v>
      </c>
      <c r="N57" s="39">
        <v>193360</v>
      </c>
      <c r="O57" s="37">
        <v>0.72</v>
      </c>
      <c r="P57" s="39">
        <v>770</v>
      </c>
      <c r="Q57" s="39">
        <v>778</v>
      </c>
      <c r="R57" s="39">
        <v>774</v>
      </c>
      <c r="S57" s="37">
        <v>1.103</v>
      </c>
      <c r="T57" s="37">
        <v>1.8</v>
      </c>
      <c r="U57" s="37">
        <v>0.42</v>
      </c>
      <c r="V57" s="39">
        <v>586945825</v>
      </c>
      <c r="W57" s="39">
        <v>587149454</v>
      </c>
      <c r="X57" s="39">
        <v>133004338</v>
      </c>
      <c r="Y57" s="39">
        <v>127424291</v>
      </c>
      <c r="Z57" s="39">
        <v>804</v>
      </c>
      <c r="AA57" s="39">
        <v>657</v>
      </c>
      <c r="AB57" s="42">
        <v>0.45829999999999999</v>
      </c>
      <c r="AC57" s="39">
        <v>41</v>
      </c>
      <c r="AD57" s="42">
        <v>8.6900000000000005E-2</v>
      </c>
      <c r="AE57" s="37">
        <v>0.8</v>
      </c>
      <c r="AF57" s="39">
        <v>671</v>
      </c>
      <c r="AG57" s="39">
        <v>693</v>
      </c>
      <c r="AH57" s="39">
        <v>702</v>
      </c>
      <c r="AI57" s="48">
        <v>836395</v>
      </c>
      <c r="AJ57" s="37">
        <v>0.59199999999999997</v>
      </c>
      <c r="AK57" s="37">
        <v>0.81200000000000006</v>
      </c>
      <c r="AL57" s="37">
        <v>0.91200000000000003</v>
      </c>
      <c r="AM57" s="37">
        <v>0.81200000000000006</v>
      </c>
      <c r="AN57" s="37">
        <v>0.81200000000000006</v>
      </c>
      <c r="AO57" s="37">
        <v>0.41199999999999998</v>
      </c>
      <c r="AP57" s="37">
        <v>0.45600000000000002</v>
      </c>
      <c r="AQ57" s="37">
        <v>0.45600000000000002</v>
      </c>
      <c r="AR57" s="41">
        <v>0.38055</v>
      </c>
    </row>
    <row r="58" spans="1:44" x14ac:dyDescent="0.25">
      <c r="A58" s="40" t="s">
        <v>134</v>
      </c>
      <c r="B58" s="36" t="s">
        <v>135</v>
      </c>
      <c r="C58" s="39">
        <v>289401</v>
      </c>
      <c r="D58" s="39">
        <v>119362</v>
      </c>
      <c r="E58" s="37">
        <v>0.51500000000000001</v>
      </c>
      <c r="F58" s="39">
        <v>13093</v>
      </c>
      <c r="G58" s="39">
        <v>39279</v>
      </c>
      <c r="H58" s="37">
        <v>0.73799999999999999</v>
      </c>
      <c r="I58" s="39">
        <v>7421</v>
      </c>
      <c r="J58" s="37">
        <v>0.92300000000000004</v>
      </c>
      <c r="K58" s="39">
        <v>300919905</v>
      </c>
      <c r="L58" s="39">
        <v>861</v>
      </c>
      <c r="M58" s="39">
        <v>349500</v>
      </c>
      <c r="N58" s="39">
        <v>144731</v>
      </c>
      <c r="O58" s="37">
        <v>0.53900000000000003</v>
      </c>
      <c r="P58" s="39">
        <v>1004</v>
      </c>
      <c r="Q58" s="39">
        <v>1041</v>
      </c>
      <c r="R58" s="39">
        <v>1023</v>
      </c>
      <c r="S58" s="37">
        <v>1.103</v>
      </c>
      <c r="T58" s="37">
        <v>1.6850000000000001</v>
      </c>
      <c r="U58" s="37">
        <v>0.72699999999999998</v>
      </c>
      <c r="V58" s="39">
        <v>299704736</v>
      </c>
      <c r="W58" s="39">
        <v>302135074</v>
      </c>
      <c r="X58" s="39">
        <v>152336648</v>
      </c>
      <c r="Y58" s="39">
        <v>124614189</v>
      </c>
      <c r="Z58" s="39">
        <v>1044</v>
      </c>
      <c r="AA58" s="39">
        <v>835</v>
      </c>
      <c r="AB58" s="42">
        <v>0.52680000000000005</v>
      </c>
      <c r="AC58" s="39">
        <v>0</v>
      </c>
      <c r="AD58" s="42">
        <v>0.1144</v>
      </c>
      <c r="AE58" s="37">
        <v>0.68500000000000005</v>
      </c>
      <c r="AF58" s="39">
        <v>861</v>
      </c>
      <c r="AG58" s="39">
        <v>875</v>
      </c>
      <c r="AH58" s="39">
        <v>901</v>
      </c>
      <c r="AI58" s="48">
        <v>335333</v>
      </c>
      <c r="AJ58" s="37">
        <v>0.9</v>
      </c>
      <c r="AK58" s="37">
        <v>0.86399999999999999</v>
      </c>
      <c r="AL58" s="37">
        <v>0.95</v>
      </c>
      <c r="AM58" s="37">
        <v>0.88200000000000001</v>
      </c>
      <c r="AN58" s="37">
        <v>0.88200000000000001</v>
      </c>
      <c r="AO58" s="37">
        <v>0.61</v>
      </c>
      <c r="AP58" s="37">
        <v>0.78200000000000003</v>
      </c>
      <c r="AQ58" s="37">
        <v>0.78200000000000003</v>
      </c>
      <c r="AR58" s="41">
        <v>0.43103000000000002</v>
      </c>
    </row>
    <row r="59" spans="1:44" x14ac:dyDescent="0.25">
      <c r="A59" s="40" t="s">
        <v>136</v>
      </c>
      <c r="B59" s="36" t="s">
        <v>137</v>
      </c>
      <c r="C59" s="39">
        <v>439535</v>
      </c>
      <c r="D59" s="39">
        <v>107994</v>
      </c>
      <c r="E59" s="37">
        <v>0.60699999999999998</v>
      </c>
      <c r="F59" s="39">
        <v>11972</v>
      </c>
      <c r="G59" s="39">
        <v>35916</v>
      </c>
      <c r="H59" s="37">
        <v>0.69099999999999995</v>
      </c>
      <c r="I59" s="39">
        <v>8462</v>
      </c>
      <c r="J59" s="37">
        <v>0.90900000000000003</v>
      </c>
      <c r="K59" s="39">
        <v>510138779</v>
      </c>
      <c r="L59" s="39">
        <v>959</v>
      </c>
      <c r="M59" s="39">
        <v>531948</v>
      </c>
      <c r="N59" s="39">
        <v>133106</v>
      </c>
      <c r="O59" s="37">
        <v>0.496</v>
      </c>
      <c r="P59" s="39">
        <v>1147</v>
      </c>
      <c r="Q59" s="39">
        <v>1163</v>
      </c>
      <c r="R59" s="39">
        <v>1155</v>
      </c>
      <c r="S59" s="37">
        <v>1.103</v>
      </c>
      <c r="T59" s="37">
        <v>1.758</v>
      </c>
      <c r="U59" s="37">
        <v>0.61899999999999999</v>
      </c>
      <c r="V59" s="39">
        <v>500746878</v>
      </c>
      <c r="W59" s="39">
        <v>519530681</v>
      </c>
      <c r="X59" s="39">
        <v>127395300</v>
      </c>
      <c r="Y59" s="39">
        <v>127649232</v>
      </c>
      <c r="Z59" s="39">
        <v>1182</v>
      </c>
      <c r="AA59" s="39">
        <v>954</v>
      </c>
      <c r="AB59" s="42">
        <v>0.51259999999999994</v>
      </c>
      <c r="AC59" s="39">
        <v>0</v>
      </c>
      <c r="AD59" s="42">
        <v>0.1186</v>
      </c>
      <c r="AE59" s="37">
        <v>0.75800000000000001</v>
      </c>
      <c r="AF59" s="39">
        <v>954</v>
      </c>
      <c r="AG59" s="39">
        <v>989</v>
      </c>
      <c r="AH59" s="39">
        <v>1019</v>
      </c>
      <c r="AI59" s="48">
        <v>509843</v>
      </c>
      <c r="AJ59" s="37">
        <v>0.83</v>
      </c>
      <c r="AK59" s="37">
        <v>0.83599999999999997</v>
      </c>
      <c r="AL59" s="37">
        <v>0.93600000000000005</v>
      </c>
      <c r="AM59" s="37">
        <v>0.83599999999999997</v>
      </c>
      <c r="AN59" s="37">
        <v>0.83599999999999997</v>
      </c>
      <c r="AO59" s="37">
        <v>0.48799999999999999</v>
      </c>
      <c r="AP59" s="37">
        <v>0.66800000000000004</v>
      </c>
      <c r="AQ59" s="37">
        <v>0.66800000000000004</v>
      </c>
      <c r="AR59" s="41">
        <v>0.41387000000000002</v>
      </c>
    </row>
    <row r="60" spans="1:44" x14ac:dyDescent="0.25">
      <c r="A60" s="40" t="s">
        <v>138</v>
      </c>
      <c r="B60" s="36" t="s">
        <v>139</v>
      </c>
      <c r="C60" s="39">
        <v>550158</v>
      </c>
      <c r="D60" s="39">
        <v>142202</v>
      </c>
      <c r="E60" s="37">
        <v>0.77700000000000002</v>
      </c>
      <c r="F60" s="39">
        <v>13072</v>
      </c>
      <c r="G60" s="39">
        <v>39216</v>
      </c>
      <c r="H60" s="37">
        <v>0.60399999999999998</v>
      </c>
      <c r="I60" s="39">
        <v>9349</v>
      </c>
      <c r="J60" s="37">
        <v>0.88400000000000001</v>
      </c>
      <c r="K60" s="39">
        <v>522702518</v>
      </c>
      <c r="L60" s="39">
        <v>833</v>
      </c>
      <c r="M60" s="39">
        <v>627494</v>
      </c>
      <c r="N60" s="39">
        <v>166784</v>
      </c>
      <c r="O60" s="37">
        <v>0.621</v>
      </c>
      <c r="P60" s="39">
        <v>922</v>
      </c>
      <c r="Q60" s="39">
        <v>934</v>
      </c>
      <c r="R60" s="39">
        <v>928</v>
      </c>
      <c r="S60" s="37">
        <v>1.103</v>
      </c>
      <c r="T60" s="37">
        <v>1.6180000000000001</v>
      </c>
      <c r="U60" s="37">
        <v>0.503</v>
      </c>
      <c r="V60" s="39">
        <v>507899704</v>
      </c>
      <c r="W60" s="39">
        <v>537505332</v>
      </c>
      <c r="X60" s="39">
        <v>138477191</v>
      </c>
      <c r="Y60" s="39">
        <v>138931864</v>
      </c>
      <c r="Z60" s="39">
        <v>977</v>
      </c>
      <c r="AA60" s="39">
        <v>807</v>
      </c>
      <c r="AB60" s="42">
        <v>0.39929999999999999</v>
      </c>
      <c r="AC60" s="39">
        <v>0</v>
      </c>
      <c r="AD60" s="42">
        <v>0.1013</v>
      </c>
      <c r="AE60" s="37">
        <v>0.61799999999999999</v>
      </c>
      <c r="AF60" s="39">
        <v>825</v>
      </c>
      <c r="AG60" s="39">
        <v>838</v>
      </c>
      <c r="AH60" s="39">
        <v>890</v>
      </c>
      <c r="AI60" s="48">
        <v>603938</v>
      </c>
      <c r="AJ60" s="37">
        <v>0.68899999999999995</v>
      </c>
      <c r="AK60" s="37">
        <v>0.78500000000000003</v>
      </c>
      <c r="AL60" s="37">
        <v>0.88500000000000001</v>
      </c>
      <c r="AM60" s="37">
        <v>0.78500000000000003</v>
      </c>
      <c r="AN60" s="37">
        <v>0.78500000000000003</v>
      </c>
      <c r="AO60" s="37">
        <v>0.42899999999999999</v>
      </c>
      <c r="AP60" s="37">
        <v>0.60699999999999998</v>
      </c>
      <c r="AQ60" s="37">
        <v>0.60699999999999998</v>
      </c>
      <c r="AR60" s="41">
        <v>0.32083</v>
      </c>
    </row>
    <row r="61" spans="1:44" x14ac:dyDescent="0.25">
      <c r="A61" s="40" t="s">
        <v>140</v>
      </c>
      <c r="B61" s="36" t="s">
        <v>141</v>
      </c>
      <c r="C61" s="39">
        <v>398955</v>
      </c>
      <c r="D61" s="39">
        <v>153377</v>
      </c>
      <c r="E61" s="37">
        <v>0.68400000000000005</v>
      </c>
      <c r="F61" s="39">
        <v>12353</v>
      </c>
      <c r="G61" s="39">
        <v>37059</v>
      </c>
      <c r="H61" s="37">
        <v>0.65200000000000002</v>
      </c>
      <c r="I61" s="39">
        <v>10090</v>
      </c>
      <c r="J61" s="37">
        <v>0.89800000000000002</v>
      </c>
      <c r="K61" s="39">
        <v>633019102</v>
      </c>
      <c r="L61" s="39">
        <v>1306</v>
      </c>
      <c r="M61" s="39">
        <v>484700</v>
      </c>
      <c r="N61" s="39">
        <v>187200</v>
      </c>
      <c r="O61" s="37">
        <v>0.69699999999999995</v>
      </c>
      <c r="P61" s="39">
        <v>1496</v>
      </c>
      <c r="Q61" s="39">
        <v>1510</v>
      </c>
      <c r="R61" s="39">
        <v>1503</v>
      </c>
      <c r="S61" s="37">
        <v>1.091</v>
      </c>
      <c r="T61" s="37">
        <v>1.331</v>
      </c>
      <c r="U61" s="37">
        <v>0.56000000000000005</v>
      </c>
      <c r="V61" s="39">
        <v>630102811</v>
      </c>
      <c r="W61" s="39">
        <v>635935393</v>
      </c>
      <c r="X61" s="39">
        <v>238089603</v>
      </c>
      <c r="Y61" s="39">
        <v>244484000</v>
      </c>
      <c r="Z61" s="39">
        <v>1594</v>
      </c>
      <c r="AA61" s="39">
        <v>1307</v>
      </c>
      <c r="AB61" s="42">
        <v>0.3992</v>
      </c>
      <c r="AC61" s="39">
        <v>12</v>
      </c>
      <c r="AD61" s="42">
        <v>0.1024</v>
      </c>
      <c r="AE61" s="37">
        <v>0.33100000000000002</v>
      </c>
      <c r="AF61" s="39">
        <v>1387</v>
      </c>
      <c r="AG61" s="39">
        <v>1289</v>
      </c>
      <c r="AH61" s="39">
        <v>1410</v>
      </c>
      <c r="AI61" s="48">
        <v>451018</v>
      </c>
      <c r="AJ61" s="37">
        <v>0.746</v>
      </c>
      <c r="AK61" s="37">
        <v>0.76300000000000001</v>
      </c>
      <c r="AL61" s="37">
        <v>0.86299999999999999</v>
      </c>
      <c r="AM61" s="37">
        <v>0.80700000000000005</v>
      </c>
      <c r="AN61" s="37">
        <v>0.80700000000000005</v>
      </c>
      <c r="AO61" s="37">
        <v>0.60399999999999998</v>
      </c>
      <c r="AP61" s="37">
        <v>0.70699999999999996</v>
      </c>
      <c r="AQ61" s="37">
        <v>0.70699999999999996</v>
      </c>
      <c r="AR61" s="41">
        <v>0.34393000000000001</v>
      </c>
    </row>
    <row r="62" spans="1:44" x14ac:dyDescent="0.25">
      <c r="A62" s="40" t="s">
        <v>142</v>
      </c>
      <c r="B62" s="36" t="s">
        <v>143</v>
      </c>
      <c r="C62" s="39">
        <v>236004</v>
      </c>
      <c r="D62" s="39">
        <v>102601</v>
      </c>
      <c r="E62" s="37">
        <v>0.433</v>
      </c>
      <c r="F62" s="39">
        <v>12400</v>
      </c>
      <c r="G62" s="39">
        <v>37200</v>
      </c>
      <c r="H62" s="37">
        <v>0.78</v>
      </c>
      <c r="I62" s="39">
        <v>7408</v>
      </c>
      <c r="J62" s="37">
        <v>0.93600000000000005</v>
      </c>
      <c r="K62" s="39">
        <v>212952078</v>
      </c>
      <c r="L62" s="39">
        <v>739</v>
      </c>
      <c r="M62" s="39">
        <v>288162</v>
      </c>
      <c r="N62" s="39">
        <v>125509</v>
      </c>
      <c r="O62" s="37">
        <v>0.46700000000000003</v>
      </c>
      <c r="P62" s="39">
        <v>879</v>
      </c>
      <c r="Q62" s="39">
        <v>889</v>
      </c>
      <c r="R62" s="39">
        <v>884</v>
      </c>
      <c r="S62" s="37">
        <v>1.091</v>
      </c>
      <c r="T62" s="37">
        <v>1.5629999999999999</v>
      </c>
      <c r="U62" s="37">
        <v>0.83199999999999996</v>
      </c>
      <c r="V62" s="39">
        <v>212556451</v>
      </c>
      <c r="W62" s="39">
        <v>213347705</v>
      </c>
      <c r="X62" s="39">
        <v>91797023</v>
      </c>
      <c r="Y62" s="39">
        <v>92751365</v>
      </c>
      <c r="Z62" s="39">
        <v>904</v>
      </c>
      <c r="AA62" s="39">
        <v>770</v>
      </c>
      <c r="AB62" s="42">
        <v>0.44450000000000001</v>
      </c>
      <c r="AC62" s="39">
        <v>3</v>
      </c>
      <c r="AD62" s="42">
        <v>4.4400000000000002E-2</v>
      </c>
      <c r="AE62" s="37">
        <v>0.56299999999999994</v>
      </c>
      <c r="AF62" s="39">
        <v>773</v>
      </c>
      <c r="AG62" s="39">
        <v>734</v>
      </c>
      <c r="AH62" s="39">
        <v>797</v>
      </c>
      <c r="AI62" s="48">
        <v>267688</v>
      </c>
      <c r="AJ62" s="37">
        <v>0.9</v>
      </c>
      <c r="AK62" s="37">
        <v>0.86699999999999999</v>
      </c>
      <c r="AL62" s="37">
        <v>0.95</v>
      </c>
      <c r="AM62" s="37">
        <v>0.92700000000000005</v>
      </c>
      <c r="AN62" s="37">
        <v>0.92700000000000005</v>
      </c>
      <c r="AO62" s="37">
        <v>0.68400000000000005</v>
      </c>
      <c r="AP62" s="37">
        <v>0.82699999999999996</v>
      </c>
      <c r="AQ62" s="37">
        <v>0.82699999999999996</v>
      </c>
      <c r="AR62" s="41">
        <v>0.36138999999999999</v>
      </c>
    </row>
    <row r="63" spans="1:44" x14ac:dyDescent="0.25">
      <c r="A63" s="40" t="s">
        <v>144</v>
      </c>
      <c r="B63" s="36" t="s">
        <v>145</v>
      </c>
      <c r="C63" s="39">
        <v>305575</v>
      </c>
      <c r="D63" s="39">
        <v>102605</v>
      </c>
      <c r="E63" s="37">
        <v>0.48799999999999999</v>
      </c>
      <c r="F63" s="39">
        <v>15473</v>
      </c>
      <c r="G63" s="39">
        <v>46419</v>
      </c>
      <c r="H63" s="37">
        <v>0.752</v>
      </c>
      <c r="I63" s="39">
        <v>6154</v>
      </c>
      <c r="J63" s="37">
        <v>0.92700000000000005</v>
      </c>
      <c r="K63" s="39">
        <v>314757936</v>
      </c>
      <c r="L63" s="39">
        <v>829</v>
      </c>
      <c r="M63" s="39">
        <v>379683</v>
      </c>
      <c r="N63" s="39">
        <v>130330</v>
      </c>
      <c r="O63" s="37">
        <v>0.48499999999999999</v>
      </c>
      <c r="P63" s="39">
        <v>1025</v>
      </c>
      <c r="Q63" s="39">
        <v>984</v>
      </c>
      <c r="R63" s="39">
        <v>1025</v>
      </c>
      <c r="S63" s="37">
        <v>1.091</v>
      </c>
      <c r="T63" s="37">
        <v>1.883</v>
      </c>
      <c r="U63" s="37">
        <v>0.80700000000000005</v>
      </c>
      <c r="V63" s="39">
        <v>307744406</v>
      </c>
      <c r="W63" s="39">
        <v>321771467</v>
      </c>
      <c r="X63" s="39">
        <v>107200762</v>
      </c>
      <c r="Y63" s="39">
        <v>108043984</v>
      </c>
      <c r="Z63" s="39">
        <v>1053</v>
      </c>
      <c r="AA63" s="39">
        <v>835</v>
      </c>
      <c r="AB63" s="42">
        <v>0.59650000000000003</v>
      </c>
      <c r="AC63" s="39">
        <v>0</v>
      </c>
      <c r="AD63" s="42">
        <v>0.18720000000000001</v>
      </c>
      <c r="AE63" s="37">
        <v>0.88300000000000001</v>
      </c>
      <c r="AF63" s="39">
        <v>836</v>
      </c>
      <c r="AG63" s="39">
        <v>847</v>
      </c>
      <c r="AH63" s="39">
        <v>878</v>
      </c>
      <c r="AI63" s="48">
        <v>366482</v>
      </c>
      <c r="AJ63" s="37">
        <v>0.9</v>
      </c>
      <c r="AK63" s="37">
        <v>0.872</v>
      </c>
      <c r="AL63" s="37">
        <v>0.95</v>
      </c>
      <c r="AM63" s="37">
        <v>0.872</v>
      </c>
      <c r="AN63" s="37">
        <v>0.91</v>
      </c>
      <c r="AO63" s="37">
        <v>0.504</v>
      </c>
      <c r="AP63" s="37">
        <v>0.76200000000000001</v>
      </c>
      <c r="AQ63" s="37">
        <v>0.76200000000000001</v>
      </c>
      <c r="AR63" s="41">
        <v>0.52254</v>
      </c>
    </row>
    <row r="64" spans="1:44" x14ac:dyDescent="0.25">
      <c r="A64" s="40" t="s">
        <v>146</v>
      </c>
      <c r="B64" s="36" t="s">
        <v>147</v>
      </c>
      <c r="C64" s="39">
        <v>1587846</v>
      </c>
      <c r="D64" s="39">
        <v>130465</v>
      </c>
      <c r="E64" s="37">
        <v>1.569</v>
      </c>
      <c r="F64" s="39">
        <v>15368</v>
      </c>
      <c r="G64" s="39">
        <v>46104</v>
      </c>
      <c r="H64" s="37">
        <v>0.25</v>
      </c>
      <c r="I64" s="39">
        <v>19899</v>
      </c>
      <c r="J64" s="37">
        <v>0.76500000000000001</v>
      </c>
      <c r="K64" s="39">
        <v>1250864188</v>
      </c>
      <c r="L64" s="39">
        <v>631</v>
      </c>
      <c r="M64" s="39">
        <v>1982352</v>
      </c>
      <c r="N64" s="39">
        <v>163547</v>
      </c>
      <c r="O64" s="37">
        <v>0.60899999999999999</v>
      </c>
      <c r="P64" s="39">
        <v>844</v>
      </c>
      <c r="Q64" s="39">
        <v>915</v>
      </c>
      <c r="R64" s="39">
        <v>880</v>
      </c>
      <c r="S64" s="37">
        <v>1.091</v>
      </c>
      <c r="T64" s="37">
        <v>1.7410000000000001</v>
      </c>
      <c r="U64" s="37">
        <v>0.23400000000000001</v>
      </c>
      <c r="V64" s="39">
        <v>1245741688</v>
      </c>
      <c r="W64" s="39">
        <v>1255986689</v>
      </c>
      <c r="X64" s="39">
        <v>113594017</v>
      </c>
      <c r="Y64" s="39">
        <v>103198210</v>
      </c>
      <c r="Z64" s="39">
        <v>791</v>
      </c>
      <c r="AA64" s="39">
        <v>724</v>
      </c>
      <c r="AB64" s="42">
        <v>0.51190000000000002</v>
      </c>
      <c r="AC64" s="39">
        <v>0</v>
      </c>
      <c r="AD64" s="42">
        <v>8.1100000000000005E-2</v>
      </c>
      <c r="AE64" s="37">
        <v>0.74099999999999999</v>
      </c>
      <c r="AF64" s="39">
        <v>768</v>
      </c>
      <c r="AG64" s="39">
        <v>617</v>
      </c>
      <c r="AH64" s="39">
        <v>670</v>
      </c>
      <c r="AI64" s="48">
        <v>1874606</v>
      </c>
      <c r="AJ64" s="37">
        <v>0.28000000000000003</v>
      </c>
      <c r="AK64" s="37">
        <v>0.72099999999999997</v>
      </c>
      <c r="AL64" s="37">
        <v>0.82099999999999995</v>
      </c>
      <c r="AM64" s="37">
        <v>0.72099999999999997</v>
      </c>
      <c r="AN64" s="37">
        <v>0.72099999999999997</v>
      </c>
      <c r="AO64" s="37">
        <v>0.14899999999999999</v>
      </c>
      <c r="AP64" s="37">
        <v>0</v>
      </c>
      <c r="AQ64" s="37">
        <v>0.36</v>
      </c>
      <c r="AR64" s="41">
        <v>0.39132</v>
      </c>
    </row>
    <row r="65" spans="1:44" x14ac:dyDescent="0.25">
      <c r="A65" s="40" t="s">
        <v>148</v>
      </c>
      <c r="B65" s="36" t="s">
        <v>149</v>
      </c>
      <c r="C65" s="39">
        <v>303437</v>
      </c>
      <c r="D65" s="39">
        <v>90677</v>
      </c>
      <c r="E65" s="37">
        <v>0.45700000000000002</v>
      </c>
      <c r="F65" s="39">
        <v>14834</v>
      </c>
      <c r="G65" s="39">
        <v>44502</v>
      </c>
      <c r="H65" s="37">
        <v>0.76700000000000002</v>
      </c>
      <c r="I65" s="39">
        <v>6517</v>
      </c>
      <c r="J65" s="37">
        <v>0.93200000000000005</v>
      </c>
      <c r="K65" s="39">
        <v>185804311</v>
      </c>
      <c r="L65" s="39">
        <v>506</v>
      </c>
      <c r="M65" s="39">
        <v>367202</v>
      </c>
      <c r="N65" s="39">
        <v>112002</v>
      </c>
      <c r="O65" s="37">
        <v>0.41699999999999998</v>
      </c>
      <c r="P65" s="39">
        <v>592</v>
      </c>
      <c r="Q65" s="39">
        <v>621</v>
      </c>
      <c r="R65" s="39">
        <v>607</v>
      </c>
      <c r="S65" s="37">
        <v>1.091</v>
      </c>
      <c r="T65" s="37">
        <v>1.954</v>
      </c>
      <c r="U65" s="37">
        <v>0.84499999999999997</v>
      </c>
      <c r="V65" s="39">
        <v>181960265</v>
      </c>
      <c r="W65" s="39">
        <v>189648357</v>
      </c>
      <c r="X65" s="39">
        <v>57678068</v>
      </c>
      <c r="Y65" s="39">
        <v>56673308</v>
      </c>
      <c r="Z65" s="39">
        <v>625</v>
      </c>
      <c r="AA65" s="39">
        <v>510</v>
      </c>
      <c r="AB65" s="42">
        <v>0.63500000000000001</v>
      </c>
      <c r="AC65" s="39">
        <v>0</v>
      </c>
      <c r="AD65" s="42">
        <v>0.20649999999999999</v>
      </c>
      <c r="AE65" s="37">
        <v>0.95399999999999996</v>
      </c>
      <c r="AF65" s="39">
        <v>694</v>
      </c>
      <c r="AG65" s="39">
        <v>704</v>
      </c>
      <c r="AH65" s="39">
        <v>535</v>
      </c>
      <c r="AI65" s="48">
        <v>354482</v>
      </c>
      <c r="AJ65" s="37">
        <v>0.9</v>
      </c>
      <c r="AK65" s="37">
        <v>0.86</v>
      </c>
      <c r="AL65" s="37">
        <v>0.95</v>
      </c>
      <c r="AM65" s="37">
        <v>0.87</v>
      </c>
      <c r="AN65" s="37">
        <v>0.90800000000000003</v>
      </c>
      <c r="AO65" s="37">
        <v>0.54600000000000004</v>
      </c>
      <c r="AP65" s="37">
        <v>0.77</v>
      </c>
      <c r="AQ65" s="37">
        <v>0.77</v>
      </c>
      <c r="AR65" s="41">
        <v>0.50387999999999999</v>
      </c>
    </row>
    <row r="66" spans="1:44" x14ac:dyDescent="0.25">
      <c r="A66" s="40" t="s">
        <v>150</v>
      </c>
      <c r="B66" s="36" t="s">
        <v>151</v>
      </c>
      <c r="C66" s="39">
        <v>567874</v>
      </c>
      <c r="D66" s="39">
        <v>107704</v>
      </c>
      <c r="E66" s="37">
        <v>0.70799999999999996</v>
      </c>
      <c r="F66" s="39">
        <v>14489</v>
      </c>
      <c r="G66" s="39">
        <v>43467</v>
      </c>
      <c r="H66" s="37">
        <v>0.63900000000000001</v>
      </c>
      <c r="I66" s="39">
        <v>9758</v>
      </c>
      <c r="J66" s="37">
        <v>0.89400000000000002</v>
      </c>
      <c r="K66" s="39">
        <v>303813062</v>
      </c>
      <c r="L66" s="39">
        <v>437</v>
      </c>
      <c r="M66" s="39">
        <v>695224</v>
      </c>
      <c r="N66" s="39">
        <v>131857</v>
      </c>
      <c r="O66" s="37">
        <v>0.49099999999999999</v>
      </c>
      <c r="P66" s="39">
        <v>547</v>
      </c>
      <c r="Q66" s="39">
        <v>514</v>
      </c>
      <c r="R66" s="39">
        <v>547</v>
      </c>
      <c r="S66" s="37">
        <v>1.091</v>
      </c>
      <c r="T66" s="37">
        <v>1.827</v>
      </c>
      <c r="U66" s="37">
        <v>0.56899999999999995</v>
      </c>
      <c r="V66" s="39">
        <v>312553031</v>
      </c>
      <c r="W66" s="39">
        <v>303813062</v>
      </c>
      <c r="X66" s="39">
        <v>55297651</v>
      </c>
      <c r="Y66" s="39">
        <v>57621789</v>
      </c>
      <c r="Z66" s="39">
        <v>535</v>
      </c>
      <c r="AA66" s="39">
        <v>451</v>
      </c>
      <c r="AB66" s="42">
        <v>0.52659999999999996</v>
      </c>
      <c r="AC66" s="39">
        <v>0</v>
      </c>
      <c r="AD66" s="42">
        <v>0.15229999999999999</v>
      </c>
      <c r="AE66" s="37">
        <v>0.82699999999999996</v>
      </c>
      <c r="AF66" s="39">
        <v>521</v>
      </c>
      <c r="AG66" s="39">
        <v>509</v>
      </c>
      <c r="AH66" s="39">
        <v>474</v>
      </c>
      <c r="AI66" s="48">
        <v>640955</v>
      </c>
      <c r="AJ66" s="37">
        <v>0.73899999999999999</v>
      </c>
      <c r="AK66" s="37">
        <v>0.80300000000000005</v>
      </c>
      <c r="AL66" s="37">
        <v>0.90300000000000002</v>
      </c>
      <c r="AM66" s="37">
        <v>0.80300000000000005</v>
      </c>
      <c r="AN66" s="37">
        <v>0.83799999999999997</v>
      </c>
      <c r="AO66" s="37">
        <v>0.433</v>
      </c>
      <c r="AP66" s="37">
        <v>0.58299999999999996</v>
      </c>
      <c r="AQ66" s="37">
        <v>0.58299999999999996</v>
      </c>
      <c r="AR66" s="41">
        <v>0.34949000000000002</v>
      </c>
    </row>
    <row r="67" spans="1:44" x14ac:dyDescent="0.25">
      <c r="A67" s="40" t="s">
        <v>152</v>
      </c>
      <c r="B67" s="36" t="s">
        <v>153</v>
      </c>
      <c r="C67" s="39">
        <v>215323</v>
      </c>
      <c r="D67" s="39">
        <v>74765</v>
      </c>
      <c r="E67" s="37">
        <v>0.35</v>
      </c>
      <c r="F67" s="39">
        <v>13474</v>
      </c>
      <c r="G67" s="39">
        <v>40422</v>
      </c>
      <c r="H67" s="37">
        <v>0.82199999999999995</v>
      </c>
      <c r="I67" s="39">
        <v>4826</v>
      </c>
      <c r="J67" s="37">
        <v>0.94799999999999995</v>
      </c>
      <c r="K67" s="39">
        <v>528332209</v>
      </c>
      <c r="L67" s="39">
        <v>2101</v>
      </c>
      <c r="M67" s="39">
        <v>251467</v>
      </c>
      <c r="N67" s="39">
        <v>88359</v>
      </c>
      <c r="O67" s="37">
        <v>0.32900000000000001</v>
      </c>
      <c r="P67" s="39">
        <v>2350</v>
      </c>
      <c r="Q67" s="39">
        <v>2332</v>
      </c>
      <c r="R67" s="39">
        <v>2350</v>
      </c>
      <c r="S67" s="37">
        <v>1.091</v>
      </c>
      <c r="T67" s="37">
        <v>1.7549999999999999</v>
      </c>
      <c r="U67" s="37">
        <v>0.9</v>
      </c>
      <c r="V67" s="39">
        <v>522017311</v>
      </c>
      <c r="W67" s="39">
        <v>534647108</v>
      </c>
      <c r="X67" s="39">
        <v>193836168</v>
      </c>
      <c r="Y67" s="39">
        <v>185643245</v>
      </c>
      <c r="Z67" s="39">
        <v>2483</v>
      </c>
      <c r="AA67" s="39">
        <v>2043</v>
      </c>
      <c r="AB67" s="42">
        <v>0.64500000000000002</v>
      </c>
      <c r="AC67" s="39">
        <v>361</v>
      </c>
      <c r="AD67" s="42">
        <v>0.38040000000000002</v>
      </c>
      <c r="AE67" s="37">
        <v>0.755</v>
      </c>
      <c r="AF67" s="39">
        <v>2173</v>
      </c>
      <c r="AG67" s="39">
        <v>2127</v>
      </c>
      <c r="AH67" s="39">
        <v>2152</v>
      </c>
      <c r="AI67" s="48">
        <v>248441</v>
      </c>
      <c r="AJ67" s="37">
        <v>0.9</v>
      </c>
      <c r="AK67" s="37">
        <v>0.85599999999999998</v>
      </c>
      <c r="AL67" s="37">
        <v>0.95</v>
      </c>
      <c r="AM67" s="37">
        <v>0.93899999999999995</v>
      </c>
      <c r="AN67" s="37">
        <v>0.98</v>
      </c>
      <c r="AO67" s="37">
        <v>0.58199999999999996</v>
      </c>
      <c r="AP67" s="37">
        <v>0.83899999999999997</v>
      </c>
      <c r="AQ67" s="37">
        <v>0.83899999999999997</v>
      </c>
      <c r="AR67" s="41">
        <v>0.72629999999999995</v>
      </c>
    </row>
    <row r="68" spans="1:44" x14ac:dyDescent="0.25">
      <c r="A68" s="40" t="s">
        <v>154</v>
      </c>
      <c r="B68" s="36" t="s">
        <v>155</v>
      </c>
      <c r="C68" s="39">
        <v>732328</v>
      </c>
      <c r="D68" s="39">
        <v>156898</v>
      </c>
      <c r="E68" s="37">
        <v>0.95599999999999996</v>
      </c>
      <c r="F68" s="39">
        <v>12522</v>
      </c>
      <c r="G68" s="39">
        <v>37566</v>
      </c>
      <c r="H68" s="37">
        <v>0.51300000000000001</v>
      </c>
      <c r="I68" s="39">
        <v>14291</v>
      </c>
      <c r="J68" s="37">
        <v>0.85699999999999998</v>
      </c>
      <c r="K68" s="39">
        <v>563286474</v>
      </c>
      <c r="L68" s="39">
        <v>662</v>
      </c>
      <c r="M68" s="39">
        <v>850885</v>
      </c>
      <c r="N68" s="39">
        <v>187946</v>
      </c>
      <c r="O68" s="37">
        <v>0.7</v>
      </c>
      <c r="P68" s="39">
        <v>746</v>
      </c>
      <c r="Q68" s="39">
        <v>784</v>
      </c>
      <c r="R68" s="39">
        <v>765</v>
      </c>
      <c r="S68" s="37">
        <v>1.091</v>
      </c>
      <c r="T68" s="37">
        <v>1.55</v>
      </c>
      <c r="U68" s="37">
        <v>0.42699999999999999</v>
      </c>
      <c r="V68" s="39">
        <v>545836412</v>
      </c>
      <c r="W68" s="39">
        <v>580736537</v>
      </c>
      <c r="X68" s="39">
        <v>130728606</v>
      </c>
      <c r="Y68" s="39">
        <v>124420430</v>
      </c>
      <c r="Z68" s="39">
        <v>793</v>
      </c>
      <c r="AA68" s="39">
        <v>643</v>
      </c>
      <c r="AB68" s="42">
        <v>0.33789999999999998</v>
      </c>
      <c r="AC68" s="39">
        <v>0</v>
      </c>
      <c r="AD68" s="42">
        <v>0.1113</v>
      </c>
      <c r="AE68" s="37">
        <v>0.55000000000000004</v>
      </c>
      <c r="AF68" s="39">
        <v>645</v>
      </c>
      <c r="AG68" s="39">
        <v>627</v>
      </c>
      <c r="AH68" s="39">
        <v>711</v>
      </c>
      <c r="AI68" s="48">
        <v>816788</v>
      </c>
      <c r="AJ68" s="37">
        <v>0.56499999999999995</v>
      </c>
      <c r="AK68" s="37">
        <v>0.69199999999999995</v>
      </c>
      <c r="AL68" s="37">
        <v>0.79200000000000004</v>
      </c>
      <c r="AM68" s="37">
        <v>0.69199999999999995</v>
      </c>
      <c r="AN68" s="37">
        <v>0.69199999999999995</v>
      </c>
      <c r="AO68" s="37">
        <v>0.47099999999999997</v>
      </c>
      <c r="AP68" s="37">
        <v>0.46899999999999997</v>
      </c>
      <c r="AQ68" s="37">
        <v>0.47099999999999997</v>
      </c>
      <c r="AR68" s="41">
        <v>0.28514</v>
      </c>
    </row>
    <row r="69" spans="1:44" x14ac:dyDescent="0.25">
      <c r="A69" s="40" t="s">
        <v>156</v>
      </c>
      <c r="B69" s="36" t="s">
        <v>157</v>
      </c>
      <c r="C69" s="39">
        <v>284705</v>
      </c>
      <c r="D69" s="39">
        <v>96337</v>
      </c>
      <c r="E69" s="37">
        <v>0.45700000000000002</v>
      </c>
      <c r="F69" s="39">
        <v>11273</v>
      </c>
      <c r="G69" s="39">
        <v>33819</v>
      </c>
      <c r="H69" s="37">
        <v>0.76700000000000002</v>
      </c>
      <c r="I69" s="39">
        <v>5885</v>
      </c>
      <c r="J69" s="37">
        <v>0.93200000000000005</v>
      </c>
      <c r="K69" s="39">
        <v>364416358</v>
      </c>
      <c r="L69" s="39">
        <v>1097</v>
      </c>
      <c r="M69" s="39">
        <v>332193</v>
      </c>
      <c r="N69" s="39">
        <v>113637</v>
      </c>
      <c r="O69" s="37">
        <v>0.42299999999999999</v>
      </c>
      <c r="P69" s="39">
        <v>1331</v>
      </c>
      <c r="Q69" s="39">
        <v>1285</v>
      </c>
      <c r="R69" s="39">
        <v>1331</v>
      </c>
      <c r="S69" s="37">
        <v>1.091</v>
      </c>
      <c r="T69" s="37">
        <v>1.599</v>
      </c>
      <c r="U69" s="37">
        <v>0.80300000000000005</v>
      </c>
      <c r="V69" s="39">
        <v>360424014</v>
      </c>
      <c r="W69" s="39">
        <v>368408703</v>
      </c>
      <c r="X69" s="39">
        <v>125807802</v>
      </c>
      <c r="Y69" s="39">
        <v>124660286</v>
      </c>
      <c r="Z69" s="39">
        <v>1294</v>
      </c>
      <c r="AA69" s="39">
        <v>1173</v>
      </c>
      <c r="AB69" s="42">
        <v>0.50329999999999997</v>
      </c>
      <c r="AC69" s="39">
        <v>0</v>
      </c>
      <c r="AD69" s="42">
        <v>0.14019999999999999</v>
      </c>
      <c r="AE69" s="37">
        <v>0.59899999999999998</v>
      </c>
      <c r="AF69" s="39">
        <v>1184</v>
      </c>
      <c r="AG69" s="39">
        <v>1151</v>
      </c>
      <c r="AH69" s="39">
        <v>1169</v>
      </c>
      <c r="AI69" s="48">
        <v>315148</v>
      </c>
      <c r="AJ69" s="37">
        <v>0.9</v>
      </c>
      <c r="AK69" s="37">
        <v>0.82699999999999996</v>
      </c>
      <c r="AL69" s="37">
        <v>0.92700000000000005</v>
      </c>
      <c r="AM69" s="37">
        <v>0.89500000000000002</v>
      </c>
      <c r="AN69" s="37">
        <v>0.89500000000000002</v>
      </c>
      <c r="AO69" s="37">
        <v>0.59599999999999997</v>
      </c>
      <c r="AP69" s="37">
        <v>0.79500000000000004</v>
      </c>
      <c r="AQ69" s="37">
        <v>0.79500000000000004</v>
      </c>
      <c r="AR69" s="41">
        <v>0.46018999999999999</v>
      </c>
    </row>
    <row r="70" spans="1:44" x14ac:dyDescent="0.25">
      <c r="A70" s="40" t="s">
        <v>158</v>
      </c>
      <c r="B70" s="36" t="s">
        <v>159</v>
      </c>
      <c r="C70" s="39">
        <v>271674</v>
      </c>
      <c r="D70" s="39">
        <v>82703</v>
      </c>
      <c r="E70" s="37">
        <v>0.41299999999999998</v>
      </c>
      <c r="F70" s="39">
        <v>12795</v>
      </c>
      <c r="G70" s="39">
        <v>38385</v>
      </c>
      <c r="H70" s="37">
        <v>0.79</v>
      </c>
      <c r="I70" s="39">
        <v>5985</v>
      </c>
      <c r="J70" s="37">
        <v>0.93899999999999995</v>
      </c>
      <c r="K70" s="39">
        <v>352520999</v>
      </c>
      <c r="L70" s="39">
        <v>1029</v>
      </c>
      <c r="M70" s="39">
        <v>342586</v>
      </c>
      <c r="N70" s="39">
        <v>105609</v>
      </c>
      <c r="O70" s="37">
        <v>0.39300000000000002</v>
      </c>
      <c r="P70" s="39">
        <v>1297</v>
      </c>
      <c r="Q70" s="39">
        <v>1258</v>
      </c>
      <c r="R70" s="39">
        <v>1297</v>
      </c>
      <c r="S70" s="37">
        <v>1.091</v>
      </c>
      <c r="T70" s="37">
        <v>1.5089999999999999</v>
      </c>
      <c r="U70" s="37">
        <v>0.89800000000000002</v>
      </c>
      <c r="V70" s="39">
        <v>348062081</v>
      </c>
      <c r="W70" s="39">
        <v>356979918</v>
      </c>
      <c r="X70" s="39">
        <v>109484553</v>
      </c>
      <c r="Y70" s="39">
        <v>108672572</v>
      </c>
      <c r="Z70" s="39">
        <v>1314</v>
      </c>
      <c r="AA70" s="39">
        <v>1035</v>
      </c>
      <c r="AB70" s="42">
        <v>0.60850000000000004</v>
      </c>
      <c r="AC70" s="39">
        <v>0</v>
      </c>
      <c r="AD70" s="42">
        <v>0.17460000000000001</v>
      </c>
      <c r="AE70" s="37">
        <v>0.50900000000000001</v>
      </c>
      <c r="AF70" s="39">
        <v>1042</v>
      </c>
      <c r="AG70" s="39">
        <v>1055</v>
      </c>
      <c r="AH70" s="39">
        <v>1075</v>
      </c>
      <c r="AI70" s="48">
        <v>332074</v>
      </c>
      <c r="AJ70" s="37">
        <v>0.9</v>
      </c>
      <c r="AK70" s="37">
        <v>0.84699999999999998</v>
      </c>
      <c r="AL70" s="37">
        <v>0.94699999999999995</v>
      </c>
      <c r="AM70" s="37">
        <v>0.88400000000000001</v>
      </c>
      <c r="AN70" s="37">
        <v>0.92300000000000004</v>
      </c>
      <c r="AO70" s="37">
        <v>0.53800000000000003</v>
      </c>
      <c r="AP70" s="37">
        <v>0.78400000000000003</v>
      </c>
      <c r="AQ70" s="37">
        <v>0.78400000000000003</v>
      </c>
      <c r="AR70" s="41">
        <v>0.49885000000000002</v>
      </c>
    </row>
    <row r="71" spans="1:44" x14ac:dyDescent="0.25">
      <c r="A71" s="40" t="s">
        <v>160</v>
      </c>
      <c r="B71" s="36" t="s">
        <v>161</v>
      </c>
      <c r="C71" s="39">
        <v>395042</v>
      </c>
      <c r="D71" s="39">
        <v>126580</v>
      </c>
      <c r="E71" s="37">
        <v>0.61599999999999999</v>
      </c>
      <c r="F71" s="39">
        <v>14924</v>
      </c>
      <c r="G71" s="39">
        <v>44772</v>
      </c>
      <c r="H71" s="37">
        <v>0.68600000000000005</v>
      </c>
      <c r="I71" s="39">
        <v>8805</v>
      </c>
      <c r="J71" s="37">
        <v>0.90800000000000003</v>
      </c>
      <c r="K71" s="39">
        <v>212659836</v>
      </c>
      <c r="L71" s="39">
        <v>454</v>
      </c>
      <c r="M71" s="39">
        <v>468413</v>
      </c>
      <c r="N71" s="39">
        <v>152789</v>
      </c>
      <c r="O71" s="37">
        <v>0.56899999999999995</v>
      </c>
      <c r="P71" s="39">
        <v>523</v>
      </c>
      <c r="Q71" s="39">
        <v>516</v>
      </c>
      <c r="R71" s="39">
        <v>523</v>
      </c>
      <c r="S71" s="37">
        <v>1.091</v>
      </c>
      <c r="T71" s="37">
        <v>1.8120000000000001</v>
      </c>
      <c r="U71" s="37">
        <v>0.63800000000000001</v>
      </c>
      <c r="V71" s="39">
        <v>208836599</v>
      </c>
      <c r="W71" s="39">
        <v>216483073</v>
      </c>
      <c r="X71" s="39">
        <v>68845832</v>
      </c>
      <c r="Y71" s="39">
        <v>69366319</v>
      </c>
      <c r="Z71" s="39">
        <v>548</v>
      </c>
      <c r="AA71" s="39">
        <v>442</v>
      </c>
      <c r="AB71" s="42">
        <v>0.5444</v>
      </c>
      <c r="AC71" s="39">
        <v>0</v>
      </c>
      <c r="AD71" s="42">
        <v>0.1106</v>
      </c>
      <c r="AE71" s="37">
        <v>0.81200000000000006</v>
      </c>
      <c r="AF71" s="39">
        <v>444</v>
      </c>
      <c r="AG71" s="39">
        <v>451</v>
      </c>
      <c r="AH71" s="39">
        <v>482</v>
      </c>
      <c r="AI71" s="48">
        <v>449135</v>
      </c>
      <c r="AJ71" s="37">
        <v>0.82199999999999995</v>
      </c>
      <c r="AK71" s="37">
        <v>0.82499999999999996</v>
      </c>
      <c r="AL71" s="37">
        <v>0.92500000000000004</v>
      </c>
      <c r="AM71" s="37">
        <v>0.82499999999999996</v>
      </c>
      <c r="AN71" s="37">
        <v>0.86099999999999999</v>
      </c>
      <c r="AO71" s="37">
        <v>0.56599999999999995</v>
      </c>
      <c r="AP71" s="37">
        <v>0.70799999999999996</v>
      </c>
      <c r="AQ71" s="37">
        <v>0.70799999999999996</v>
      </c>
      <c r="AR71" s="41">
        <v>0.41693999999999998</v>
      </c>
    </row>
    <row r="72" spans="1:44" x14ac:dyDescent="0.25">
      <c r="A72" s="40" t="s">
        <v>162</v>
      </c>
      <c r="B72" s="36" t="s">
        <v>163</v>
      </c>
      <c r="C72" s="39">
        <v>327553</v>
      </c>
      <c r="D72" s="39">
        <v>98396</v>
      </c>
      <c r="E72" s="37">
        <v>0.495</v>
      </c>
      <c r="F72" s="39">
        <v>16614</v>
      </c>
      <c r="G72" s="39">
        <v>49842</v>
      </c>
      <c r="H72" s="37">
        <v>0.748</v>
      </c>
      <c r="I72" s="39">
        <v>7717</v>
      </c>
      <c r="J72" s="37">
        <v>0.92600000000000005</v>
      </c>
      <c r="K72" s="39">
        <v>186860355</v>
      </c>
      <c r="L72" s="39">
        <v>462</v>
      </c>
      <c r="M72" s="39">
        <v>404459</v>
      </c>
      <c r="N72" s="39">
        <v>123527</v>
      </c>
      <c r="O72" s="37">
        <v>0.46</v>
      </c>
      <c r="P72" s="39">
        <v>551</v>
      </c>
      <c r="Q72" s="39">
        <v>537</v>
      </c>
      <c r="R72" s="39">
        <v>551</v>
      </c>
      <c r="S72" s="37">
        <v>1.091</v>
      </c>
      <c r="T72" s="37">
        <v>1.796</v>
      </c>
      <c r="U72" s="37">
        <v>0.75700000000000001</v>
      </c>
      <c r="V72" s="39">
        <v>183739444</v>
      </c>
      <c r="W72" s="39">
        <v>189981267</v>
      </c>
      <c r="X72" s="39">
        <v>57974097</v>
      </c>
      <c r="Y72" s="39">
        <v>57069726</v>
      </c>
      <c r="Z72" s="39">
        <v>580</v>
      </c>
      <c r="AA72" s="39">
        <v>466</v>
      </c>
      <c r="AB72" s="42">
        <v>0.50849999999999995</v>
      </c>
      <c r="AC72" s="39">
        <v>0</v>
      </c>
      <c r="AD72" s="42">
        <v>0.192</v>
      </c>
      <c r="AE72" s="37">
        <v>0.79600000000000004</v>
      </c>
      <c r="AF72" s="39">
        <v>466</v>
      </c>
      <c r="AG72" s="39">
        <v>455</v>
      </c>
      <c r="AH72" s="39">
        <v>495</v>
      </c>
      <c r="AI72" s="48">
        <v>383800</v>
      </c>
      <c r="AJ72" s="37">
        <v>0.9</v>
      </c>
      <c r="AK72" s="37">
        <v>0.84399999999999997</v>
      </c>
      <c r="AL72" s="37">
        <v>0.94399999999999995</v>
      </c>
      <c r="AM72" s="37">
        <v>0.85099999999999998</v>
      </c>
      <c r="AN72" s="37">
        <v>0.85099999999999998</v>
      </c>
      <c r="AO72" s="37">
        <v>0.56100000000000005</v>
      </c>
      <c r="AP72" s="37">
        <v>0.751</v>
      </c>
      <c r="AQ72" s="37">
        <v>0.751</v>
      </c>
      <c r="AR72" s="41">
        <v>0.40362999999999999</v>
      </c>
    </row>
    <row r="73" spans="1:44" x14ac:dyDescent="0.25">
      <c r="A73" s="40" t="s">
        <v>164</v>
      </c>
      <c r="B73" s="36" t="s">
        <v>165</v>
      </c>
      <c r="C73" s="39">
        <v>138037</v>
      </c>
      <c r="D73" s="39">
        <v>72993</v>
      </c>
      <c r="E73" s="37">
        <v>0.28399999999999997</v>
      </c>
      <c r="F73" s="39">
        <v>10995</v>
      </c>
      <c r="G73" s="39">
        <v>32985</v>
      </c>
      <c r="H73" s="37">
        <v>0.85599999999999998</v>
      </c>
      <c r="I73" s="39">
        <v>3207</v>
      </c>
      <c r="J73" s="37">
        <v>0.95799999999999996</v>
      </c>
      <c r="K73" s="39">
        <v>744057987</v>
      </c>
      <c r="L73" s="39">
        <v>4515</v>
      </c>
      <c r="M73" s="39">
        <v>164796</v>
      </c>
      <c r="N73" s="39">
        <v>87382</v>
      </c>
      <c r="O73" s="37">
        <v>0.32500000000000001</v>
      </c>
      <c r="P73" s="39">
        <v>5262</v>
      </c>
      <c r="Q73" s="39">
        <v>5337</v>
      </c>
      <c r="R73" s="39">
        <v>5300</v>
      </c>
      <c r="S73" s="37">
        <v>1.091</v>
      </c>
      <c r="T73" s="37">
        <v>1.6559999999999999</v>
      </c>
      <c r="U73" s="37">
        <v>0.9</v>
      </c>
      <c r="V73" s="39">
        <v>742025029</v>
      </c>
      <c r="W73" s="39">
        <v>746090945</v>
      </c>
      <c r="X73" s="39">
        <v>399295771</v>
      </c>
      <c r="Y73" s="39">
        <v>394530155</v>
      </c>
      <c r="Z73" s="39">
        <v>5405</v>
      </c>
      <c r="AA73" s="39">
        <v>4566</v>
      </c>
      <c r="AB73" s="42">
        <v>0.70799999999999996</v>
      </c>
      <c r="AC73" s="39">
        <v>225</v>
      </c>
      <c r="AD73" s="42">
        <v>0.2636</v>
      </c>
      <c r="AE73" s="37">
        <v>0.65600000000000003</v>
      </c>
      <c r="AF73" s="39">
        <v>4597</v>
      </c>
      <c r="AG73" s="39">
        <v>4623</v>
      </c>
      <c r="AH73" s="39">
        <v>4587</v>
      </c>
      <c r="AI73" s="48">
        <v>162653</v>
      </c>
      <c r="AJ73" s="37">
        <v>0.9</v>
      </c>
      <c r="AK73" s="37">
        <v>0.89900000000000002</v>
      </c>
      <c r="AL73" s="37">
        <v>0.95</v>
      </c>
      <c r="AM73" s="37">
        <v>0.95</v>
      </c>
      <c r="AN73" s="37">
        <v>0.98</v>
      </c>
      <c r="AO73" s="37">
        <v>0.59199999999999997</v>
      </c>
      <c r="AP73" s="37">
        <v>0.89500000000000002</v>
      </c>
      <c r="AQ73" s="37">
        <v>0.89500000000000002</v>
      </c>
      <c r="AR73" s="41">
        <v>0.72568999999999995</v>
      </c>
    </row>
    <row r="74" spans="1:44" x14ac:dyDescent="0.25">
      <c r="A74" s="40" t="s">
        <v>166</v>
      </c>
      <c r="B74" s="36" t="s">
        <v>167</v>
      </c>
      <c r="C74" s="39">
        <v>411792</v>
      </c>
      <c r="D74" s="39">
        <v>134220</v>
      </c>
      <c r="E74" s="37">
        <v>0.64800000000000002</v>
      </c>
      <c r="F74" s="39">
        <v>13722</v>
      </c>
      <c r="G74" s="39">
        <v>41166</v>
      </c>
      <c r="H74" s="37">
        <v>0.67</v>
      </c>
      <c r="I74" s="39">
        <v>11199</v>
      </c>
      <c r="J74" s="37">
        <v>0.90300000000000002</v>
      </c>
      <c r="K74" s="39">
        <v>679001005</v>
      </c>
      <c r="L74" s="39">
        <v>1435</v>
      </c>
      <c r="M74" s="39">
        <v>473171</v>
      </c>
      <c r="N74" s="39">
        <v>159942</v>
      </c>
      <c r="O74" s="37">
        <v>0.59599999999999997</v>
      </c>
      <c r="P74" s="39">
        <v>1634</v>
      </c>
      <c r="Q74" s="39">
        <v>1682</v>
      </c>
      <c r="R74" s="39">
        <v>1658</v>
      </c>
      <c r="S74" s="37">
        <v>1.091</v>
      </c>
      <c r="T74" s="37">
        <v>1.337</v>
      </c>
      <c r="U74" s="37">
        <v>0.58599999999999997</v>
      </c>
      <c r="V74" s="39">
        <v>653836073</v>
      </c>
      <c r="W74" s="39">
        <v>704165938</v>
      </c>
      <c r="X74" s="39">
        <v>229921537</v>
      </c>
      <c r="Y74" s="39">
        <v>229516869</v>
      </c>
      <c r="Z74" s="39">
        <v>1710</v>
      </c>
      <c r="AA74" s="39">
        <v>1460</v>
      </c>
      <c r="AB74" s="42">
        <v>0.4239</v>
      </c>
      <c r="AC74" s="39">
        <v>25</v>
      </c>
      <c r="AD74" s="42">
        <v>8.0699999999999994E-2</v>
      </c>
      <c r="AE74" s="37">
        <v>0.33700000000000002</v>
      </c>
      <c r="AF74" s="39">
        <v>1464</v>
      </c>
      <c r="AG74" s="39">
        <v>1484</v>
      </c>
      <c r="AH74" s="39">
        <v>1523</v>
      </c>
      <c r="AI74" s="48">
        <v>462354</v>
      </c>
      <c r="AJ74" s="37">
        <v>0.74</v>
      </c>
      <c r="AK74" s="37">
        <v>0.82699999999999996</v>
      </c>
      <c r="AL74" s="37">
        <v>0.92700000000000005</v>
      </c>
      <c r="AM74" s="37">
        <v>0.82699999999999996</v>
      </c>
      <c r="AN74" s="37">
        <v>0.82699999999999996</v>
      </c>
      <c r="AO74" s="37">
        <v>0.65</v>
      </c>
      <c r="AP74" s="37">
        <v>0.7</v>
      </c>
      <c r="AQ74" s="37">
        <v>0.7</v>
      </c>
      <c r="AR74" s="41">
        <v>0.35006999999999999</v>
      </c>
    </row>
    <row r="75" spans="1:44" x14ac:dyDescent="0.25">
      <c r="A75" s="40" t="s">
        <v>168</v>
      </c>
      <c r="B75" s="36" t="s">
        <v>169</v>
      </c>
      <c r="C75" s="39">
        <v>251723</v>
      </c>
      <c r="D75" s="39">
        <v>74998</v>
      </c>
      <c r="E75" s="37">
        <v>0.379</v>
      </c>
      <c r="F75" s="39">
        <v>15898</v>
      </c>
      <c r="G75" s="39">
        <v>47694</v>
      </c>
      <c r="H75" s="37">
        <v>0.80700000000000005</v>
      </c>
      <c r="I75" s="39">
        <v>8735</v>
      </c>
      <c r="J75" s="37">
        <v>0.94399999999999995</v>
      </c>
      <c r="K75" s="39">
        <v>182553173</v>
      </c>
      <c r="L75" s="39">
        <v>531</v>
      </c>
      <c r="M75" s="39">
        <v>343791</v>
      </c>
      <c r="N75" s="39">
        <v>103812</v>
      </c>
      <c r="O75" s="37">
        <v>0.38600000000000001</v>
      </c>
      <c r="P75" s="39">
        <v>707</v>
      </c>
      <c r="Q75" s="39">
        <v>684</v>
      </c>
      <c r="R75" s="39">
        <v>707</v>
      </c>
      <c r="S75" s="37">
        <v>1.091</v>
      </c>
      <c r="T75" s="37">
        <v>1.712</v>
      </c>
      <c r="U75" s="37">
        <v>0.9</v>
      </c>
      <c r="V75" s="39">
        <v>180089744</v>
      </c>
      <c r="W75" s="39">
        <v>185016603</v>
      </c>
      <c r="X75" s="39">
        <v>55949073</v>
      </c>
      <c r="Y75" s="39">
        <v>55124192</v>
      </c>
      <c r="Z75" s="39">
        <v>735</v>
      </c>
      <c r="AA75" s="39">
        <v>539</v>
      </c>
      <c r="AB75" s="42">
        <v>0.62639999999999996</v>
      </c>
      <c r="AC75" s="39">
        <v>7</v>
      </c>
      <c r="AD75" s="42">
        <v>0.1472</v>
      </c>
      <c r="AE75" s="37">
        <v>0.71199999999999997</v>
      </c>
      <c r="AF75" s="39">
        <v>539</v>
      </c>
      <c r="AG75" s="39">
        <v>552</v>
      </c>
      <c r="AH75" s="39">
        <v>561</v>
      </c>
      <c r="AI75" s="48">
        <v>329797</v>
      </c>
      <c r="AJ75" s="37">
        <v>0.9</v>
      </c>
      <c r="AK75" s="37">
        <v>0.89</v>
      </c>
      <c r="AL75" s="37">
        <v>0.95</v>
      </c>
      <c r="AM75" s="37">
        <v>0.89</v>
      </c>
      <c r="AN75" s="37">
        <v>0.92900000000000005</v>
      </c>
      <c r="AO75" s="37">
        <v>0.68799999999999994</v>
      </c>
      <c r="AP75" s="37">
        <v>0.78600000000000003</v>
      </c>
      <c r="AQ75" s="37">
        <v>0.78600000000000003</v>
      </c>
      <c r="AR75" s="41">
        <v>0.53803999999999996</v>
      </c>
    </row>
    <row r="76" spans="1:44" x14ac:dyDescent="0.25">
      <c r="A76" s="40" t="s">
        <v>170</v>
      </c>
      <c r="B76" s="36" t="s">
        <v>171</v>
      </c>
      <c r="C76" s="39">
        <v>248691</v>
      </c>
      <c r="D76" s="39">
        <v>89752</v>
      </c>
      <c r="E76" s="37">
        <v>0.41199999999999998</v>
      </c>
      <c r="F76" s="39">
        <v>35628</v>
      </c>
      <c r="G76" s="39">
        <v>106884</v>
      </c>
      <c r="H76" s="37">
        <v>0.79</v>
      </c>
      <c r="I76" s="39">
        <v>6578</v>
      </c>
      <c r="J76" s="37">
        <v>0.93899999999999995</v>
      </c>
      <c r="K76" s="39">
        <v>81991102</v>
      </c>
      <c r="L76" s="39">
        <v>284</v>
      </c>
      <c r="M76" s="39">
        <v>288701</v>
      </c>
      <c r="N76" s="39">
        <v>104605</v>
      </c>
      <c r="O76" s="37">
        <v>0.38900000000000001</v>
      </c>
      <c r="P76" s="39">
        <v>157</v>
      </c>
      <c r="Q76" s="39">
        <v>140</v>
      </c>
      <c r="R76" s="39">
        <v>157</v>
      </c>
      <c r="S76" s="37">
        <v>1.091</v>
      </c>
      <c r="T76" s="37">
        <v>1.5649999999999999</v>
      </c>
      <c r="U76" s="37">
        <v>0.89800000000000002</v>
      </c>
      <c r="V76" s="39">
        <v>81665289</v>
      </c>
      <c r="W76" s="39">
        <v>82316916</v>
      </c>
      <c r="X76" s="39">
        <v>30316995</v>
      </c>
      <c r="Y76" s="39">
        <v>29708090</v>
      </c>
      <c r="Z76" s="39">
        <v>331</v>
      </c>
      <c r="AA76" s="39">
        <v>145</v>
      </c>
      <c r="AB76" s="42">
        <v>0.72</v>
      </c>
      <c r="AC76" s="39">
        <v>0</v>
      </c>
      <c r="AD76" s="42">
        <v>0.13880000000000001</v>
      </c>
      <c r="AE76" s="37">
        <v>0.56499999999999995</v>
      </c>
      <c r="AF76" s="39">
        <v>145</v>
      </c>
      <c r="AG76" s="39">
        <v>283</v>
      </c>
      <c r="AH76" s="39">
        <v>304</v>
      </c>
      <c r="AI76" s="48">
        <v>270779</v>
      </c>
      <c r="AJ76" s="37">
        <v>0.9</v>
      </c>
      <c r="AK76" s="37">
        <v>0.86899999999999999</v>
      </c>
      <c r="AL76" s="37">
        <v>0.95</v>
      </c>
      <c r="AM76" s="37">
        <v>0.92500000000000004</v>
      </c>
      <c r="AN76" s="37">
        <v>0.96599999999999997</v>
      </c>
      <c r="AO76" s="37">
        <v>0.64700000000000002</v>
      </c>
      <c r="AP76" s="37">
        <v>0.82499999999999996</v>
      </c>
      <c r="AQ76" s="37">
        <v>0.82499999999999996</v>
      </c>
      <c r="AR76" s="41">
        <v>0.55369000000000002</v>
      </c>
    </row>
    <row r="77" spans="1:44" x14ac:dyDescent="0.25">
      <c r="A77" s="40" t="s">
        <v>172</v>
      </c>
      <c r="B77" s="36" t="s">
        <v>173</v>
      </c>
      <c r="C77" s="39">
        <v>358490</v>
      </c>
      <c r="D77" s="39">
        <v>95304</v>
      </c>
      <c r="E77" s="37">
        <v>0.51200000000000001</v>
      </c>
      <c r="F77" s="39">
        <v>14549</v>
      </c>
      <c r="G77" s="39">
        <v>43647</v>
      </c>
      <c r="H77" s="37">
        <v>0.73899999999999999</v>
      </c>
      <c r="I77" s="39">
        <v>7381</v>
      </c>
      <c r="J77" s="37">
        <v>0.92400000000000004</v>
      </c>
      <c r="K77" s="39">
        <v>148029465</v>
      </c>
      <c r="L77" s="39">
        <v>356</v>
      </c>
      <c r="M77" s="39">
        <v>415813</v>
      </c>
      <c r="N77" s="39">
        <v>114847</v>
      </c>
      <c r="O77" s="37">
        <v>0.42799999999999999</v>
      </c>
      <c r="P77" s="39">
        <v>461</v>
      </c>
      <c r="Q77" s="39">
        <v>493</v>
      </c>
      <c r="R77" s="39">
        <v>477</v>
      </c>
      <c r="S77" s="37">
        <v>1.091</v>
      </c>
      <c r="T77" s="37">
        <v>1.89</v>
      </c>
      <c r="U77" s="37">
        <v>0.78</v>
      </c>
      <c r="V77" s="39">
        <v>142266552</v>
      </c>
      <c r="W77" s="39">
        <v>153792379</v>
      </c>
      <c r="X77" s="39">
        <v>41478827</v>
      </c>
      <c r="Y77" s="39">
        <v>40885557</v>
      </c>
      <c r="Z77" s="39">
        <v>429</v>
      </c>
      <c r="AA77" s="39">
        <v>385</v>
      </c>
      <c r="AB77" s="42">
        <v>0.61970000000000003</v>
      </c>
      <c r="AC77" s="39">
        <v>0</v>
      </c>
      <c r="AD77" s="42">
        <v>0.104</v>
      </c>
      <c r="AE77" s="37">
        <v>0.89</v>
      </c>
      <c r="AF77" s="39">
        <v>468</v>
      </c>
      <c r="AG77" s="39">
        <v>436</v>
      </c>
      <c r="AH77" s="39">
        <v>368</v>
      </c>
      <c r="AI77" s="48">
        <v>417914</v>
      </c>
      <c r="AJ77" s="37">
        <v>0.9</v>
      </c>
      <c r="AK77" s="37">
        <v>0.85</v>
      </c>
      <c r="AL77" s="37">
        <v>0.95</v>
      </c>
      <c r="AM77" s="37">
        <v>0.84299999999999997</v>
      </c>
      <c r="AN77" s="37">
        <v>0.88</v>
      </c>
      <c r="AO77" s="37">
        <v>0.52700000000000002</v>
      </c>
      <c r="AP77" s="37">
        <v>0.72899999999999998</v>
      </c>
      <c r="AQ77" s="37">
        <v>0.72899999999999998</v>
      </c>
      <c r="AR77" s="41">
        <v>0.36731999999999998</v>
      </c>
    </row>
    <row r="78" spans="1:44" x14ac:dyDescent="0.25">
      <c r="A78" s="40" t="s">
        <v>174</v>
      </c>
      <c r="B78" s="36" t="s">
        <v>175</v>
      </c>
      <c r="C78" s="39">
        <v>394998</v>
      </c>
      <c r="D78" s="39">
        <v>103276</v>
      </c>
      <c r="E78" s="37">
        <v>0.56000000000000005</v>
      </c>
      <c r="F78" s="39">
        <v>15435</v>
      </c>
      <c r="G78" s="39">
        <v>46305</v>
      </c>
      <c r="H78" s="37">
        <v>0.71499999999999997</v>
      </c>
      <c r="I78" s="39">
        <v>9223</v>
      </c>
      <c r="J78" s="37">
        <v>0.91600000000000004</v>
      </c>
      <c r="K78" s="39">
        <v>312208775</v>
      </c>
      <c r="L78" s="39">
        <v>647</v>
      </c>
      <c r="M78" s="39">
        <v>482548</v>
      </c>
      <c r="N78" s="39">
        <v>129454</v>
      </c>
      <c r="O78" s="37">
        <v>0.48199999999999998</v>
      </c>
      <c r="P78" s="39">
        <v>779</v>
      </c>
      <c r="Q78" s="39">
        <v>800</v>
      </c>
      <c r="R78" s="39">
        <v>790</v>
      </c>
      <c r="S78" s="37">
        <v>1.091</v>
      </c>
      <c r="T78" s="37">
        <v>1.6559999999999999</v>
      </c>
      <c r="U78" s="37">
        <v>0.71199999999999997</v>
      </c>
      <c r="V78" s="39">
        <v>304074030</v>
      </c>
      <c r="W78" s="39">
        <v>320343520</v>
      </c>
      <c r="X78" s="39">
        <v>85297269</v>
      </c>
      <c r="Y78" s="39">
        <v>83757236</v>
      </c>
      <c r="Z78" s="39">
        <v>811</v>
      </c>
      <c r="AA78" s="39">
        <v>663</v>
      </c>
      <c r="AB78" s="42">
        <v>0.54449999999999998</v>
      </c>
      <c r="AC78" s="39">
        <v>3</v>
      </c>
      <c r="AD78" s="42">
        <v>0.1764</v>
      </c>
      <c r="AE78" s="37">
        <v>0.65600000000000003</v>
      </c>
      <c r="AF78" s="39">
        <v>664</v>
      </c>
      <c r="AG78" s="39">
        <v>669</v>
      </c>
      <c r="AH78" s="39">
        <v>693</v>
      </c>
      <c r="AI78" s="48">
        <v>462256</v>
      </c>
      <c r="AJ78" s="37">
        <v>0.877</v>
      </c>
      <c r="AK78" s="37">
        <v>0.82099999999999995</v>
      </c>
      <c r="AL78" s="37">
        <v>0.92100000000000004</v>
      </c>
      <c r="AM78" s="37">
        <v>0.82099999999999995</v>
      </c>
      <c r="AN78" s="37">
        <v>0.85699999999999998</v>
      </c>
      <c r="AO78" s="37">
        <v>0.58199999999999996</v>
      </c>
      <c r="AP78" s="37">
        <v>0.7</v>
      </c>
      <c r="AQ78" s="37">
        <v>0.7</v>
      </c>
      <c r="AR78" s="41">
        <v>0.48221000000000003</v>
      </c>
    </row>
    <row r="79" spans="1:44" x14ac:dyDescent="0.25">
      <c r="A79" s="40" t="s">
        <v>176</v>
      </c>
      <c r="B79" s="36" t="s">
        <v>177</v>
      </c>
      <c r="C79" s="39">
        <v>221151</v>
      </c>
      <c r="D79" s="39">
        <v>96564</v>
      </c>
      <c r="E79" s="37">
        <v>0.40600000000000003</v>
      </c>
      <c r="F79" s="39">
        <v>11630</v>
      </c>
      <c r="G79" s="39">
        <v>34890</v>
      </c>
      <c r="H79" s="37">
        <v>0.79300000000000004</v>
      </c>
      <c r="I79" s="39">
        <v>5437</v>
      </c>
      <c r="J79" s="37">
        <v>0.94</v>
      </c>
      <c r="K79" s="39">
        <v>1661749772</v>
      </c>
      <c r="L79" s="39">
        <v>6284</v>
      </c>
      <c r="M79" s="39">
        <v>264441</v>
      </c>
      <c r="N79" s="39">
        <v>115635</v>
      </c>
      <c r="O79" s="37">
        <v>0.43</v>
      </c>
      <c r="P79" s="39">
        <v>7283</v>
      </c>
      <c r="Q79" s="39">
        <v>7246</v>
      </c>
      <c r="R79" s="39">
        <v>7283</v>
      </c>
      <c r="S79" s="37">
        <v>1.0449999999999999</v>
      </c>
      <c r="T79" s="37">
        <v>1.6160000000000001</v>
      </c>
      <c r="U79" s="37">
        <v>0.9</v>
      </c>
      <c r="V79" s="39">
        <v>1659332920</v>
      </c>
      <c r="W79" s="39">
        <v>1664166625</v>
      </c>
      <c r="X79" s="39">
        <v>750125924</v>
      </c>
      <c r="Y79" s="39">
        <v>726651259</v>
      </c>
      <c r="Z79" s="39">
        <v>7525</v>
      </c>
      <c r="AA79" s="39">
        <v>6169</v>
      </c>
      <c r="AB79" s="42">
        <v>0.67820000000000003</v>
      </c>
      <c r="AC79" s="39">
        <v>16</v>
      </c>
      <c r="AD79" s="42">
        <v>0.26869999999999999</v>
      </c>
      <c r="AE79" s="37">
        <v>0.61599999999999999</v>
      </c>
      <c r="AF79" s="39">
        <v>6610</v>
      </c>
      <c r="AG79" s="39">
        <v>6579</v>
      </c>
      <c r="AH79" s="39">
        <v>6443</v>
      </c>
      <c r="AI79" s="48">
        <v>258290</v>
      </c>
      <c r="AJ79" s="37">
        <v>0.9</v>
      </c>
      <c r="AK79" s="37">
        <v>0.86299999999999999</v>
      </c>
      <c r="AL79" s="37">
        <v>0.95</v>
      </c>
      <c r="AM79" s="37">
        <v>0.93300000000000005</v>
      </c>
      <c r="AN79" s="37">
        <v>0.97399999999999998</v>
      </c>
      <c r="AO79" s="37">
        <v>0.60199999999999998</v>
      </c>
      <c r="AP79" s="37">
        <v>0.83299999999999996</v>
      </c>
      <c r="AQ79" s="37">
        <v>0.83299999999999996</v>
      </c>
      <c r="AR79" s="41">
        <v>0.63415999999999995</v>
      </c>
    </row>
    <row r="80" spans="1:44" x14ac:dyDescent="0.25">
      <c r="A80" s="40" t="s">
        <v>178</v>
      </c>
      <c r="B80" s="36" t="s">
        <v>179</v>
      </c>
      <c r="C80" s="39">
        <v>398834</v>
      </c>
      <c r="D80" s="39">
        <v>152000</v>
      </c>
      <c r="E80" s="37">
        <v>0.68100000000000005</v>
      </c>
      <c r="F80" s="39">
        <v>11072</v>
      </c>
      <c r="G80" s="39">
        <v>33216</v>
      </c>
      <c r="H80" s="37">
        <v>0.65300000000000002</v>
      </c>
      <c r="I80" s="39">
        <v>9407</v>
      </c>
      <c r="J80" s="37">
        <v>0.89800000000000002</v>
      </c>
      <c r="K80" s="39">
        <v>1960058303</v>
      </c>
      <c r="L80" s="39">
        <v>4013</v>
      </c>
      <c r="M80" s="39">
        <v>488427</v>
      </c>
      <c r="N80" s="39">
        <v>186809</v>
      </c>
      <c r="O80" s="37">
        <v>0.69599999999999995</v>
      </c>
      <c r="P80" s="39">
        <v>4614</v>
      </c>
      <c r="Q80" s="39">
        <v>4728</v>
      </c>
      <c r="R80" s="39">
        <v>4671</v>
      </c>
      <c r="S80" s="37">
        <v>1.0449999999999999</v>
      </c>
      <c r="T80" s="37">
        <v>1.286</v>
      </c>
      <c r="U80" s="37">
        <v>0.55900000000000005</v>
      </c>
      <c r="V80" s="39">
        <v>1953063871</v>
      </c>
      <c r="W80" s="39">
        <v>1967052735</v>
      </c>
      <c r="X80" s="39">
        <v>749400342</v>
      </c>
      <c r="Y80" s="39">
        <v>749668302</v>
      </c>
      <c r="Z80" s="39">
        <v>4932</v>
      </c>
      <c r="AA80" s="39">
        <v>4041</v>
      </c>
      <c r="AB80" s="42">
        <v>0.35560000000000003</v>
      </c>
      <c r="AC80" s="39">
        <v>0</v>
      </c>
      <c r="AD80" s="42">
        <v>8.5400000000000004E-2</v>
      </c>
      <c r="AE80" s="37">
        <v>0.28599999999999998</v>
      </c>
      <c r="AF80" s="39">
        <v>4348</v>
      </c>
      <c r="AG80" s="39">
        <v>4203</v>
      </c>
      <c r="AH80" s="39">
        <v>4316</v>
      </c>
      <c r="AI80" s="48">
        <v>455758</v>
      </c>
      <c r="AJ80" s="37">
        <v>0.74299999999999999</v>
      </c>
      <c r="AK80" s="37">
        <v>0.80300000000000005</v>
      </c>
      <c r="AL80" s="37">
        <v>0.90300000000000002</v>
      </c>
      <c r="AM80" s="37">
        <v>0.80400000000000005</v>
      </c>
      <c r="AN80" s="37">
        <v>0.80400000000000005</v>
      </c>
      <c r="AO80" s="37">
        <v>0.57899999999999996</v>
      </c>
      <c r="AP80" s="37">
        <v>0.70399999999999996</v>
      </c>
      <c r="AQ80" s="37">
        <v>0.70399999999999996</v>
      </c>
      <c r="AR80" s="41">
        <v>0.27777000000000002</v>
      </c>
    </row>
    <row r="81" spans="1:44" x14ac:dyDescent="0.25">
      <c r="A81" s="40" t="s">
        <v>180</v>
      </c>
      <c r="B81" s="36" t="s">
        <v>181</v>
      </c>
      <c r="C81" s="39">
        <v>271569</v>
      </c>
      <c r="D81" s="39">
        <v>111960</v>
      </c>
      <c r="E81" s="37">
        <v>0.48299999999999998</v>
      </c>
      <c r="F81" s="39">
        <v>11072</v>
      </c>
      <c r="G81" s="39">
        <v>33216</v>
      </c>
      <c r="H81" s="37">
        <v>0.754</v>
      </c>
      <c r="I81" s="39">
        <v>7659</v>
      </c>
      <c r="J81" s="37">
        <v>0.92800000000000005</v>
      </c>
      <c r="K81" s="39">
        <v>340548120</v>
      </c>
      <c r="L81" s="39">
        <v>1008</v>
      </c>
      <c r="M81" s="39">
        <v>337845</v>
      </c>
      <c r="N81" s="39">
        <v>139283</v>
      </c>
      <c r="O81" s="37">
        <v>0.51900000000000002</v>
      </c>
      <c r="P81" s="39">
        <v>1306</v>
      </c>
      <c r="Q81" s="39">
        <v>1279</v>
      </c>
      <c r="R81" s="39">
        <v>1306</v>
      </c>
      <c r="S81" s="37">
        <v>1.0449999999999999</v>
      </c>
      <c r="T81" s="37">
        <v>1.44</v>
      </c>
      <c r="U81" s="37">
        <v>0.76700000000000002</v>
      </c>
      <c r="V81" s="39">
        <v>343305780</v>
      </c>
      <c r="W81" s="39">
        <v>340548120</v>
      </c>
      <c r="X81" s="39">
        <v>143409892</v>
      </c>
      <c r="Y81" s="39">
        <v>140398252</v>
      </c>
      <c r="Z81" s="39">
        <v>1254</v>
      </c>
      <c r="AA81" s="39">
        <v>1084</v>
      </c>
      <c r="AB81" s="42">
        <v>0.54920000000000002</v>
      </c>
      <c r="AC81" s="39">
        <v>0</v>
      </c>
      <c r="AD81" s="42">
        <v>0.12740000000000001</v>
      </c>
      <c r="AE81" s="37">
        <v>0.44</v>
      </c>
      <c r="AF81" s="39">
        <v>1081</v>
      </c>
      <c r="AG81" s="39">
        <v>1047</v>
      </c>
      <c r="AH81" s="39">
        <v>1062</v>
      </c>
      <c r="AI81" s="48">
        <v>320666</v>
      </c>
      <c r="AJ81" s="37">
        <v>0.9</v>
      </c>
      <c r="AK81" s="37">
        <v>0.82699999999999996</v>
      </c>
      <c r="AL81" s="37">
        <v>0.92700000000000005</v>
      </c>
      <c r="AM81" s="37">
        <v>0.89200000000000002</v>
      </c>
      <c r="AN81" s="37">
        <v>0.89200000000000002</v>
      </c>
      <c r="AO81" s="37">
        <v>0.65100000000000002</v>
      </c>
      <c r="AP81" s="37">
        <v>0.79200000000000004</v>
      </c>
      <c r="AQ81" s="37">
        <v>0.79200000000000004</v>
      </c>
      <c r="AR81" s="41">
        <v>0.48483999999999999</v>
      </c>
    </row>
    <row r="82" spans="1:44" x14ac:dyDescent="0.25">
      <c r="A82" s="40" t="s">
        <v>182</v>
      </c>
      <c r="B82" s="36" t="s">
        <v>183</v>
      </c>
      <c r="C82" s="39">
        <v>318355</v>
      </c>
      <c r="D82" s="39">
        <v>96134</v>
      </c>
      <c r="E82" s="37">
        <v>0.48199999999999998</v>
      </c>
      <c r="F82" s="39">
        <v>16843</v>
      </c>
      <c r="G82" s="39">
        <v>50529</v>
      </c>
      <c r="H82" s="37">
        <v>0.755</v>
      </c>
      <c r="I82" s="39">
        <v>7680</v>
      </c>
      <c r="J82" s="37">
        <v>0.92800000000000005</v>
      </c>
      <c r="K82" s="39">
        <v>216482070</v>
      </c>
      <c r="L82" s="39">
        <v>554</v>
      </c>
      <c r="M82" s="39">
        <v>390761</v>
      </c>
      <c r="N82" s="39">
        <v>117999</v>
      </c>
      <c r="O82" s="37">
        <v>0.439</v>
      </c>
      <c r="P82" s="39">
        <v>626</v>
      </c>
      <c r="Q82" s="39">
        <v>657</v>
      </c>
      <c r="R82" s="39">
        <v>642</v>
      </c>
      <c r="S82" s="37">
        <v>1.0449999999999999</v>
      </c>
      <c r="T82" s="37">
        <v>1.91</v>
      </c>
      <c r="U82" s="37">
        <v>0.80600000000000005</v>
      </c>
      <c r="V82" s="39">
        <v>218219063</v>
      </c>
      <c r="W82" s="39">
        <v>216482070</v>
      </c>
      <c r="X82" s="39">
        <v>68953235</v>
      </c>
      <c r="Y82" s="39">
        <v>65371629</v>
      </c>
      <c r="Z82" s="39">
        <v>680</v>
      </c>
      <c r="AA82" s="39">
        <v>593</v>
      </c>
      <c r="AB82" s="42">
        <v>0.6794</v>
      </c>
      <c r="AC82" s="39">
        <v>0</v>
      </c>
      <c r="AD82" s="42">
        <v>0.18579999999999999</v>
      </c>
      <c r="AE82" s="37">
        <v>0.91</v>
      </c>
      <c r="AF82" s="39">
        <v>595</v>
      </c>
      <c r="AG82" s="39">
        <v>590</v>
      </c>
      <c r="AH82" s="39">
        <v>582</v>
      </c>
      <c r="AI82" s="48">
        <v>371962</v>
      </c>
      <c r="AJ82" s="37">
        <v>0.9</v>
      </c>
      <c r="AK82" s="37">
        <v>0.85599999999999998</v>
      </c>
      <c r="AL82" s="37">
        <v>0.95</v>
      </c>
      <c r="AM82" s="37">
        <v>0.85799999999999998</v>
      </c>
      <c r="AN82" s="37">
        <v>0.89500000000000002</v>
      </c>
      <c r="AO82" s="37">
        <v>0.61599999999999999</v>
      </c>
      <c r="AP82" s="37">
        <v>0.75800000000000001</v>
      </c>
      <c r="AQ82" s="37">
        <v>0.75800000000000001</v>
      </c>
      <c r="AR82" s="41">
        <v>0.55713999999999997</v>
      </c>
    </row>
    <row r="83" spans="1:44" x14ac:dyDescent="0.25">
      <c r="A83" s="40" t="s">
        <v>184</v>
      </c>
      <c r="B83" s="36" t="s">
        <v>185</v>
      </c>
      <c r="C83" s="39">
        <v>344805</v>
      </c>
      <c r="D83" s="39">
        <v>111249</v>
      </c>
      <c r="E83" s="37">
        <v>0.53900000000000003</v>
      </c>
      <c r="F83" s="39">
        <v>13514</v>
      </c>
      <c r="G83" s="39">
        <v>40542</v>
      </c>
      <c r="H83" s="37">
        <v>0.72599999999999998</v>
      </c>
      <c r="I83" s="39">
        <v>9064</v>
      </c>
      <c r="J83" s="37">
        <v>0.92</v>
      </c>
      <c r="K83" s="39">
        <v>302049575</v>
      </c>
      <c r="L83" s="39">
        <v>709</v>
      </c>
      <c r="M83" s="39">
        <v>426021</v>
      </c>
      <c r="N83" s="39">
        <v>137452</v>
      </c>
      <c r="O83" s="37">
        <v>0.51200000000000001</v>
      </c>
      <c r="P83" s="39">
        <v>917</v>
      </c>
      <c r="Q83" s="39">
        <v>923</v>
      </c>
      <c r="R83" s="39">
        <v>920</v>
      </c>
      <c r="S83" s="37">
        <v>1.0449999999999999</v>
      </c>
      <c r="T83" s="37">
        <v>1.772</v>
      </c>
      <c r="U83" s="37">
        <v>0.69599999999999995</v>
      </c>
      <c r="V83" s="39">
        <v>305959617</v>
      </c>
      <c r="W83" s="39">
        <v>302049575</v>
      </c>
      <c r="X83" s="39">
        <v>96626108</v>
      </c>
      <c r="Y83" s="39">
        <v>97454143</v>
      </c>
      <c r="Z83" s="39">
        <v>876</v>
      </c>
      <c r="AA83" s="39">
        <v>774</v>
      </c>
      <c r="AB83" s="42">
        <v>0.53110000000000002</v>
      </c>
      <c r="AC83" s="39">
        <v>1</v>
      </c>
      <c r="AD83" s="42">
        <v>0.11840000000000001</v>
      </c>
      <c r="AE83" s="37">
        <v>0.77200000000000002</v>
      </c>
      <c r="AF83" s="39">
        <v>774</v>
      </c>
      <c r="AG83" s="39">
        <v>713</v>
      </c>
      <c r="AH83" s="39">
        <v>740</v>
      </c>
      <c r="AI83" s="48">
        <v>408175</v>
      </c>
      <c r="AJ83" s="37">
        <v>0.9</v>
      </c>
      <c r="AK83" s="37">
        <v>0.84399999999999997</v>
      </c>
      <c r="AL83" s="37">
        <v>0.94399999999999995</v>
      </c>
      <c r="AM83" s="37">
        <v>0.84399999999999997</v>
      </c>
      <c r="AN83" s="37">
        <v>0.84399999999999997</v>
      </c>
      <c r="AO83" s="37">
        <v>0.625</v>
      </c>
      <c r="AP83" s="37">
        <v>0.73499999999999999</v>
      </c>
      <c r="AQ83" s="37">
        <v>0.73499999999999999</v>
      </c>
      <c r="AR83" s="41">
        <v>0.43159999999999998</v>
      </c>
    </row>
    <row r="84" spans="1:44" x14ac:dyDescent="0.25">
      <c r="A84" s="40" t="s">
        <v>186</v>
      </c>
      <c r="B84" s="36" t="s">
        <v>187</v>
      </c>
      <c r="C84" s="39">
        <v>326286</v>
      </c>
      <c r="D84" s="39">
        <v>118466</v>
      </c>
      <c r="E84" s="37">
        <v>0.54300000000000004</v>
      </c>
      <c r="F84" s="39">
        <v>13888</v>
      </c>
      <c r="G84" s="39">
        <v>41664</v>
      </c>
      <c r="H84" s="37">
        <v>0.72399999999999998</v>
      </c>
      <c r="I84" s="39">
        <v>7222</v>
      </c>
      <c r="J84" s="37">
        <v>0.91900000000000004</v>
      </c>
      <c r="K84" s="39">
        <v>383179399</v>
      </c>
      <c r="L84" s="39">
        <v>932</v>
      </c>
      <c r="M84" s="39">
        <v>411136</v>
      </c>
      <c r="N84" s="39">
        <v>149353</v>
      </c>
      <c r="O84" s="37">
        <v>0.55600000000000005</v>
      </c>
      <c r="P84" s="39">
        <v>1143</v>
      </c>
      <c r="Q84" s="39">
        <v>1160</v>
      </c>
      <c r="R84" s="39">
        <v>1152</v>
      </c>
      <c r="S84" s="37">
        <v>1.0449999999999999</v>
      </c>
      <c r="T84" s="37">
        <v>1.7969999999999999</v>
      </c>
      <c r="U84" s="37">
        <v>0.72699999999999998</v>
      </c>
      <c r="V84" s="39">
        <v>382972156</v>
      </c>
      <c r="W84" s="39">
        <v>383386643</v>
      </c>
      <c r="X84" s="39">
        <v>140371217</v>
      </c>
      <c r="Y84" s="39">
        <v>139197663</v>
      </c>
      <c r="Z84" s="39">
        <v>1175</v>
      </c>
      <c r="AA84" s="39">
        <v>946</v>
      </c>
      <c r="AB84" s="42">
        <v>0.52649999999999997</v>
      </c>
      <c r="AC84" s="39">
        <v>0</v>
      </c>
      <c r="AD84" s="42">
        <v>0.1648</v>
      </c>
      <c r="AE84" s="37">
        <v>0.79700000000000004</v>
      </c>
      <c r="AF84" s="39">
        <v>957</v>
      </c>
      <c r="AG84" s="39">
        <v>972</v>
      </c>
      <c r="AH84" s="39">
        <v>996</v>
      </c>
      <c r="AI84" s="48">
        <v>384926</v>
      </c>
      <c r="AJ84" s="37">
        <v>0.9</v>
      </c>
      <c r="AK84" s="37">
        <v>0.85499999999999998</v>
      </c>
      <c r="AL84" s="37">
        <v>0.95</v>
      </c>
      <c r="AM84" s="37">
        <v>0.85499999999999998</v>
      </c>
      <c r="AN84" s="37">
        <v>0.89200000000000002</v>
      </c>
      <c r="AO84" s="37">
        <v>0.55600000000000005</v>
      </c>
      <c r="AP84" s="37">
        <v>0.75</v>
      </c>
      <c r="AQ84" s="37">
        <v>0.75</v>
      </c>
      <c r="AR84" s="41">
        <v>0.41946</v>
      </c>
    </row>
    <row r="85" spans="1:44" x14ac:dyDescent="0.25">
      <c r="A85" s="40" t="s">
        <v>188</v>
      </c>
      <c r="B85" s="36" t="s">
        <v>189</v>
      </c>
      <c r="C85" s="39">
        <v>299366</v>
      </c>
      <c r="D85" s="39">
        <v>92228</v>
      </c>
      <c r="E85" s="37">
        <v>0.45800000000000002</v>
      </c>
      <c r="F85" s="39">
        <v>13783</v>
      </c>
      <c r="G85" s="39">
        <v>41349</v>
      </c>
      <c r="H85" s="37">
        <v>0.76700000000000002</v>
      </c>
      <c r="I85" s="39">
        <v>5745</v>
      </c>
      <c r="J85" s="37">
        <v>0.93200000000000005</v>
      </c>
      <c r="K85" s="39">
        <v>289787018</v>
      </c>
      <c r="L85" s="39">
        <v>773</v>
      </c>
      <c r="M85" s="39">
        <v>374886</v>
      </c>
      <c r="N85" s="39">
        <v>115494</v>
      </c>
      <c r="O85" s="37">
        <v>0.43</v>
      </c>
      <c r="P85" s="39">
        <v>968</v>
      </c>
      <c r="Q85" s="39">
        <v>965</v>
      </c>
      <c r="R85" s="39">
        <v>968</v>
      </c>
      <c r="S85" s="37">
        <v>1.0449999999999999</v>
      </c>
      <c r="T85" s="37">
        <v>1.9550000000000001</v>
      </c>
      <c r="U85" s="37">
        <v>0.84499999999999997</v>
      </c>
      <c r="V85" s="39">
        <v>293967778</v>
      </c>
      <c r="W85" s="39">
        <v>289787018</v>
      </c>
      <c r="X85" s="39">
        <v>84497845</v>
      </c>
      <c r="Y85" s="39">
        <v>89277184</v>
      </c>
      <c r="Z85" s="39">
        <v>968</v>
      </c>
      <c r="AA85" s="39">
        <v>781</v>
      </c>
      <c r="AB85" s="42">
        <v>0.67049999999999998</v>
      </c>
      <c r="AC85" s="39">
        <v>0</v>
      </c>
      <c r="AD85" s="42">
        <v>0.2331</v>
      </c>
      <c r="AE85" s="37">
        <v>0.95499999999999996</v>
      </c>
      <c r="AF85" s="39">
        <v>783</v>
      </c>
      <c r="AG85" s="39">
        <v>764</v>
      </c>
      <c r="AH85" s="39">
        <v>812</v>
      </c>
      <c r="AI85" s="48">
        <v>356880</v>
      </c>
      <c r="AJ85" s="37">
        <v>0.9</v>
      </c>
      <c r="AK85" s="37">
        <v>0.85799999999999998</v>
      </c>
      <c r="AL85" s="37">
        <v>0.95</v>
      </c>
      <c r="AM85" s="37">
        <v>0.86799999999999999</v>
      </c>
      <c r="AN85" s="37">
        <v>0.90600000000000003</v>
      </c>
      <c r="AO85" s="37">
        <v>0.46400000000000002</v>
      </c>
      <c r="AP85" s="37">
        <v>0.76800000000000002</v>
      </c>
      <c r="AQ85" s="37">
        <v>0.76800000000000002</v>
      </c>
      <c r="AR85" s="41">
        <v>0.56569000000000003</v>
      </c>
    </row>
    <row r="86" spans="1:44" x14ac:dyDescent="0.25">
      <c r="A86" s="40" t="s">
        <v>190</v>
      </c>
      <c r="B86" s="36" t="s">
        <v>191</v>
      </c>
      <c r="C86" s="39">
        <v>273717</v>
      </c>
      <c r="D86" s="39">
        <v>118141</v>
      </c>
      <c r="E86" s="37">
        <v>0.5</v>
      </c>
      <c r="F86" s="39">
        <v>14281</v>
      </c>
      <c r="G86" s="39">
        <v>42843</v>
      </c>
      <c r="H86" s="37">
        <v>0.745</v>
      </c>
      <c r="I86" s="39">
        <v>6562</v>
      </c>
      <c r="J86" s="37">
        <v>0.92500000000000004</v>
      </c>
      <c r="K86" s="39">
        <v>570428098</v>
      </c>
      <c r="L86" s="39">
        <v>1696</v>
      </c>
      <c r="M86" s="39">
        <v>336337</v>
      </c>
      <c r="N86" s="39">
        <v>145169</v>
      </c>
      <c r="O86" s="37">
        <v>0.54100000000000004</v>
      </c>
      <c r="P86" s="39">
        <v>1947</v>
      </c>
      <c r="Q86" s="39">
        <v>2127</v>
      </c>
      <c r="R86" s="39">
        <v>2037</v>
      </c>
      <c r="S86" s="37">
        <v>1.0449999999999999</v>
      </c>
      <c r="T86" s="37">
        <v>1.637</v>
      </c>
      <c r="U86" s="37">
        <v>0.78300000000000003</v>
      </c>
      <c r="V86" s="39">
        <v>571167338</v>
      </c>
      <c r="W86" s="39">
        <v>570428098</v>
      </c>
      <c r="X86" s="39">
        <v>251902362</v>
      </c>
      <c r="Y86" s="39">
        <v>246206820</v>
      </c>
      <c r="Z86" s="39">
        <v>2084</v>
      </c>
      <c r="AA86" s="39">
        <v>1712</v>
      </c>
      <c r="AB86" s="42">
        <v>0.46050000000000002</v>
      </c>
      <c r="AC86" s="39">
        <v>0</v>
      </c>
      <c r="AD86" s="42">
        <v>0.24440000000000001</v>
      </c>
      <c r="AE86" s="37">
        <v>0.63700000000000001</v>
      </c>
      <c r="AF86" s="39">
        <v>1847</v>
      </c>
      <c r="AG86" s="39">
        <v>1814</v>
      </c>
      <c r="AH86" s="39">
        <v>1808</v>
      </c>
      <c r="AI86" s="48">
        <v>315502</v>
      </c>
      <c r="AJ86" s="37">
        <v>0.9</v>
      </c>
      <c r="AK86" s="37">
        <v>0.84499999999999997</v>
      </c>
      <c r="AL86" s="37">
        <v>0.94499999999999995</v>
      </c>
      <c r="AM86" s="37">
        <v>0.89500000000000002</v>
      </c>
      <c r="AN86" s="37">
        <v>0.93400000000000005</v>
      </c>
      <c r="AO86" s="37">
        <v>0.59599999999999997</v>
      </c>
      <c r="AP86" s="37">
        <v>0.79500000000000004</v>
      </c>
      <c r="AQ86" s="37">
        <v>0.79500000000000004</v>
      </c>
      <c r="AR86" s="41">
        <v>0.51290999999999998</v>
      </c>
    </row>
    <row r="87" spans="1:44" x14ac:dyDescent="0.25">
      <c r="A87" s="40" t="s">
        <v>192</v>
      </c>
      <c r="B87" s="36" t="s">
        <v>193</v>
      </c>
      <c r="C87" s="39">
        <v>462040</v>
      </c>
      <c r="D87" s="39">
        <v>99385</v>
      </c>
      <c r="E87" s="37">
        <v>0.60399999999999998</v>
      </c>
      <c r="F87" s="39">
        <v>16151</v>
      </c>
      <c r="G87" s="39">
        <v>48453</v>
      </c>
      <c r="H87" s="37">
        <v>0.69199999999999995</v>
      </c>
      <c r="I87" s="39">
        <v>11135</v>
      </c>
      <c r="J87" s="37">
        <v>0.91</v>
      </c>
      <c r="K87" s="39">
        <v>179271777</v>
      </c>
      <c r="L87" s="39">
        <v>315</v>
      </c>
      <c r="M87" s="39">
        <v>569116</v>
      </c>
      <c r="N87" s="39">
        <v>122417</v>
      </c>
      <c r="O87" s="37">
        <v>0.45600000000000002</v>
      </c>
      <c r="P87" s="39">
        <v>341</v>
      </c>
      <c r="Q87" s="39">
        <v>385</v>
      </c>
      <c r="R87" s="39">
        <v>363</v>
      </c>
      <c r="S87" s="37">
        <v>1.0449999999999999</v>
      </c>
      <c r="T87" s="37">
        <v>1.9930000000000001</v>
      </c>
      <c r="U87" s="37">
        <v>0.64400000000000002</v>
      </c>
      <c r="V87" s="39">
        <v>185191735</v>
      </c>
      <c r="W87" s="39">
        <v>179271777</v>
      </c>
      <c r="X87" s="39">
        <v>38905352</v>
      </c>
      <c r="Y87" s="39">
        <v>38561647</v>
      </c>
      <c r="Z87" s="39">
        <v>388</v>
      </c>
      <c r="AA87" s="39">
        <v>299</v>
      </c>
      <c r="AB87" s="42">
        <v>0.65349999999999997</v>
      </c>
      <c r="AC87" s="39">
        <v>5</v>
      </c>
      <c r="AD87" s="42">
        <v>0.17269999999999999</v>
      </c>
      <c r="AE87" s="37">
        <v>0.99299999999999999</v>
      </c>
      <c r="AF87" s="39">
        <v>299</v>
      </c>
      <c r="AG87" s="39">
        <v>301</v>
      </c>
      <c r="AH87" s="39">
        <v>336</v>
      </c>
      <c r="AI87" s="48">
        <v>533546</v>
      </c>
      <c r="AJ87" s="37">
        <v>0.85</v>
      </c>
      <c r="AK87" s="37">
        <v>0.82699999999999996</v>
      </c>
      <c r="AL87" s="37">
        <v>0.92700000000000005</v>
      </c>
      <c r="AM87" s="37">
        <v>0.82699999999999996</v>
      </c>
      <c r="AN87" s="37">
        <v>0.86299999999999999</v>
      </c>
      <c r="AO87" s="37">
        <v>0.55900000000000005</v>
      </c>
      <c r="AP87" s="37">
        <v>0.65300000000000002</v>
      </c>
      <c r="AQ87" s="37">
        <v>0.65300000000000002</v>
      </c>
      <c r="AR87" s="41">
        <v>0.55640000000000001</v>
      </c>
    </row>
    <row r="88" spans="1:44" x14ac:dyDescent="0.25">
      <c r="A88" s="40" t="s">
        <v>194</v>
      </c>
      <c r="B88" s="36" t="s">
        <v>195</v>
      </c>
      <c r="C88" s="39">
        <v>276173</v>
      </c>
      <c r="D88" s="39">
        <v>92717</v>
      </c>
      <c r="E88" s="37">
        <v>0.441</v>
      </c>
      <c r="F88" s="39">
        <v>15043</v>
      </c>
      <c r="G88" s="39">
        <v>45129</v>
      </c>
      <c r="H88" s="37">
        <v>0.77600000000000002</v>
      </c>
      <c r="I88" s="39">
        <v>6496</v>
      </c>
      <c r="J88" s="37">
        <v>0.93400000000000005</v>
      </c>
      <c r="K88" s="39">
        <v>250489815</v>
      </c>
      <c r="L88" s="39">
        <v>742</v>
      </c>
      <c r="M88" s="39">
        <v>337587</v>
      </c>
      <c r="N88" s="39">
        <v>113335</v>
      </c>
      <c r="O88" s="37">
        <v>0.42199999999999999</v>
      </c>
      <c r="P88" s="39">
        <v>879</v>
      </c>
      <c r="Q88" s="39">
        <v>879</v>
      </c>
      <c r="R88" s="39">
        <v>879</v>
      </c>
      <c r="S88" s="37">
        <v>1.0449999999999999</v>
      </c>
      <c r="T88" s="37">
        <v>1.8149999999999999</v>
      </c>
      <c r="U88" s="37">
        <v>0.85899999999999999</v>
      </c>
      <c r="V88" s="39">
        <v>250705672</v>
      </c>
      <c r="W88" s="39">
        <v>250489815</v>
      </c>
      <c r="X88" s="39">
        <v>85539824</v>
      </c>
      <c r="Y88" s="39">
        <v>84094903</v>
      </c>
      <c r="Z88" s="39">
        <v>907</v>
      </c>
      <c r="AA88" s="39">
        <v>738</v>
      </c>
      <c r="AB88" s="42">
        <v>0.57930000000000004</v>
      </c>
      <c r="AC88" s="39">
        <v>0</v>
      </c>
      <c r="AD88" s="42">
        <v>0.1111</v>
      </c>
      <c r="AE88" s="37">
        <v>0.81499999999999995</v>
      </c>
      <c r="AF88" s="39">
        <v>739</v>
      </c>
      <c r="AG88" s="39">
        <v>739</v>
      </c>
      <c r="AH88" s="39">
        <v>788</v>
      </c>
      <c r="AI88" s="48">
        <v>317880</v>
      </c>
      <c r="AJ88" s="37">
        <v>0.9</v>
      </c>
      <c r="AK88" s="37">
        <v>0.876</v>
      </c>
      <c r="AL88" s="37">
        <v>0.95</v>
      </c>
      <c r="AM88" s="37">
        <v>0.89300000000000002</v>
      </c>
      <c r="AN88" s="37">
        <v>0.93200000000000005</v>
      </c>
      <c r="AO88" s="37">
        <v>0.57699999999999996</v>
      </c>
      <c r="AP88" s="37">
        <v>0.79300000000000004</v>
      </c>
      <c r="AQ88" s="37">
        <v>0.79300000000000004</v>
      </c>
      <c r="AR88" s="41">
        <v>0.48208000000000001</v>
      </c>
    </row>
    <row r="89" spans="1:44" x14ac:dyDescent="0.25">
      <c r="A89" s="40" t="s">
        <v>196</v>
      </c>
      <c r="B89" s="36" t="s">
        <v>197</v>
      </c>
      <c r="C89" s="39">
        <v>239303</v>
      </c>
      <c r="D89" s="39">
        <v>86382</v>
      </c>
      <c r="E89" s="37">
        <v>0.39700000000000002</v>
      </c>
      <c r="F89" s="39">
        <v>13836</v>
      </c>
      <c r="G89" s="39">
        <v>41508</v>
      </c>
      <c r="H89" s="37">
        <v>0.79800000000000004</v>
      </c>
      <c r="I89" s="39">
        <v>5272</v>
      </c>
      <c r="J89" s="37">
        <v>0.94099999999999995</v>
      </c>
      <c r="K89" s="39">
        <v>408445728</v>
      </c>
      <c r="L89" s="39">
        <v>1286</v>
      </c>
      <c r="M89" s="39">
        <v>317609</v>
      </c>
      <c r="N89" s="39">
        <v>114863</v>
      </c>
      <c r="O89" s="37">
        <v>0.42799999999999999</v>
      </c>
      <c r="P89" s="39">
        <v>1735</v>
      </c>
      <c r="Q89" s="39">
        <v>1698</v>
      </c>
      <c r="R89" s="39">
        <v>1735</v>
      </c>
      <c r="S89" s="37">
        <v>1.0449999999999999</v>
      </c>
      <c r="T89" s="37">
        <v>1.8169999999999999</v>
      </c>
      <c r="U89" s="37">
        <v>0.9</v>
      </c>
      <c r="V89" s="39">
        <v>407682968</v>
      </c>
      <c r="W89" s="39">
        <v>409208489</v>
      </c>
      <c r="X89" s="39">
        <v>149427623</v>
      </c>
      <c r="Y89" s="39">
        <v>147714771</v>
      </c>
      <c r="Z89" s="39">
        <v>1710</v>
      </c>
      <c r="AA89" s="39">
        <v>1331</v>
      </c>
      <c r="AB89" s="42">
        <v>0.58169999999999999</v>
      </c>
      <c r="AC89" s="39">
        <v>0</v>
      </c>
      <c r="AD89" s="42">
        <v>0.17810000000000001</v>
      </c>
      <c r="AE89" s="37">
        <v>0.81699999999999995</v>
      </c>
      <c r="AF89" s="39">
        <v>1334</v>
      </c>
      <c r="AG89" s="39">
        <v>1346</v>
      </c>
      <c r="AH89" s="39">
        <v>1344</v>
      </c>
      <c r="AI89" s="48">
        <v>304470</v>
      </c>
      <c r="AJ89" s="37">
        <v>0.9</v>
      </c>
      <c r="AK89" s="37">
        <v>0.86299999999999999</v>
      </c>
      <c r="AL89" s="37">
        <v>0.95</v>
      </c>
      <c r="AM89" s="37">
        <v>0.90300000000000002</v>
      </c>
      <c r="AN89" s="37">
        <v>0.94299999999999995</v>
      </c>
      <c r="AO89" s="37">
        <v>0.53</v>
      </c>
      <c r="AP89" s="37">
        <v>0.80300000000000005</v>
      </c>
      <c r="AQ89" s="37">
        <v>0.80300000000000005</v>
      </c>
      <c r="AR89" s="41">
        <v>0.47817999999999999</v>
      </c>
    </row>
    <row r="90" spans="1:44" x14ac:dyDescent="0.25">
      <c r="A90" s="40" t="s">
        <v>198</v>
      </c>
      <c r="B90" s="36" t="s">
        <v>199</v>
      </c>
      <c r="C90" s="39">
        <v>561207</v>
      </c>
      <c r="D90" s="39">
        <v>119057</v>
      </c>
      <c r="E90" s="37">
        <v>0.72899999999999998</v>
      </c>
      <c r="F90" s="39">
        <v>16822</v>
      </c>
      <c r="G90" s="39">
        <v>50466</v>
      </c>
      <c r="H90" s="37">
        <v>0.629</v>
      </c>
      <c r="I90" s="39">
        <v>12507</v>
      </c>
      <c r="J90" s="37">
        <v>0.89100000000000001</v>
      </c>
      <c r="K90" s="39">
        <v>777144066</v>
      </c>
      <c r="L90" s="39">
        <v>1120</v>
      </c>
      <c r="M90" s="39">
        <v>693878</v>
      </c>
      <c r="N90" s="39">
        <v>147546</v>
      </c>
      <c r="O90" s="37">
        <v>0.54900000000000004</v>
      </c>
      <c r="P90" s="39">
        <v>1335</v>
      </c>
      <c r="Q90" s="39">
        <v>1339</v>
      </c>
      <c r="R90" s="39">
        <v>1337</v>
      </c>
      <c r="S90" s="37">
        <v>1</v>
      </c>
      <c r="T90" s="37">
        <v>1.8979999999999999</v>
      </c>
      <c r="U90" s="37">
        <v>0.55400000000000005</v>
      </c>
      <c r="V90" s="39">
        <v>775331553</v>
      </c>
      <c r="W90" s="39">
        <v>778956580</v>
      </c>
      <c r="X90" s="39">
        <v>160459735</v>
      </c>
      <c r="Y90" s="39">
        <v>165251823</v>
      </c>
      <c r="Z90" s="39">
        <v>1388</v>
      </c>
      <c r="AA90" s="39">
        <v>1126</v>
      </c>
      <c r="AB90" s="42">
        <v>0.56030000000000002</v>
      </c>
      <c r="AC90" s="39">
        <v>0</v>
      </c>
      <c r="AD90" s="42">
        <v>0.17580000000000001</v>
      </c>
      <c r="AE90" s="37">
        <v>0.89800000000000002</v>
      </c>
      <c r="AF90" s="39">
        <v>1150</v>
      </c>
      <c r="AG90" s="39">
        <v>1139</v>
      </c>
      <c r="AH90" s="39">
        <v>1178</v>
      </c>
      <c r="AI90" s="48">
        <v>661253</v>
      </c>
      <c r="AJ90" s="37">
        <v>0.72799999999999998</v>
      </c>
      <c r="AK90" s="37">
        <v>0.76700000000000002</v>
      </c>
      <c r="AL90" s="37">
        <v>0.86699999999999999</v>
      </c>
      <c r="AM90" s="37">
        <v>0.76700000000000002</v>
      </c>
      <c r="AN90" s="37">
        <v>0.8</v>
      </c>
      <c r="AO90" s="37">
        <v>0.54900000000000004</v>
      </c>
      <c r="AP90" s="37">
        <v>0.56999999999999995</v>
      </c>
      <c r="AQ90" s="37">
        <v>0.56999999999999995</v>
      </c>
      <c r="AR90" s="41">
        <v>0.47183999999999998</v>
      </c>
    </row>
    <row r="91" spans="1:44" x14ac:dyDescent="0.25">
      <c r="A91" s="40" t="s">
        <v>200</v>
      </c>
      <c r="B91" s="36" t="s">
        <v>201</v>
      </c>
      <c r="C91" s="39">
        <v>503034</v>
      </c>
      <c r="D91" s="39">
        <v>126034</v>
      </c>
      <c r="E91" s="37">
        <v>0.7</v>
      </c>
      <c r="F91" s="39">
        <v>12882</v>
      </c>
      <c r="G91" s="39">
        <v>38646</v>
      </c>
      <c r="H91" s="37">
        <v>0.64300000000000002</v>
      </c>
      <c r="I91" s="39">
        <v>11123</v>
      </c>
      <c r="J91" s="37">
        <v>0.89500000000000002</v>
      </c>
      <c r="K91" s="39">
        <v>1155897421</v>
      </c>
      <c r="L91" s="39">
        <v>1846</v>
      </c>
      <c r="M91" s="39">
        <v>626163</v>
      </c>
      <c r="N91" s="39">
        <v>157850</v>
      </c>
      <c r="O91" s="37">
        <v>0.58799999999999997</v>
      </c>
      <c r="P91" s="39">
        <v>2289</v>
      </c>
      <c r="Q91" s="39">
        <v>2257</v>
      </c>
      <c r="R91" s="39">
        <v>2289</v>
      </c>
      <c r="S91" s="37">
        <v>1</v>
      </c>
      <c r="T91" s="37">
        <v>1.5840000000000001</v>
      </c>
      <c r="U91" s="37">
        <v>0.57499999999999996</v>
      </c>
      <c r="V91" s="39">
        <v>1148779799</v>
      </c>
      <c r="W91" s="39">
        <v>1163015044</v>
      </c>
      <c r="X91" s="39">
        <v>285024637</v>
      </c>
      <c r="Y91" s="39">
        <v>291391743</v>
      </c>
      <c r="Z91" s="39">
        <v>2312</v>
      </c>
      <c r="AA91" s="39">
        <v>1893</v>
      </c>
      <c r="AB91" s="42">
        <v>0.50270000000000004</v>
      </c>
      <c r="AC91" s="39">
        <v>3</v>
      </c>
      <c r="AD91" s="42">
        <v>0.16120000000000001</v>
      </c>
      <c r="AE91" s="37">
        <v>0.58399999999999996</v>
      </c>
      <c r="AF91" s="39">
        <v>1895</v>
      </c>
      <c r="AG91" s="39">
        <v>1920</v>
      </c>
      <c r="AH91" s="39">
        <v>1946</v>
      </c>
      <c r="AI91" s="48">
        <v>597643</v>
      </c>
      <c r="AJ91" s="37">
        <v>0.70899999999999996</v>
      </c>
      <c r="AK91" s="37">
        <v>0.753</v>
      </c>
      <c r="AL91" s="37">
        <v>0.85299999999999998</v>
      </c>
      <c r="AM91" s="37">
        <v>0.753</v>
      </c>
      <c r="AN91" s="37">
        <v>0.78500000000000003</v>
      </c>
      <c r="AO91" s="37">
        <v>0.55100000000000005</v>
      </c>
      <c r="AP91" s="37">
        <v>0.61099999999999999</v>
      </c>
      <c r="AQ91" s="37">
        <v>0.61099999999999999</v>
      </c>
      <c r="AR91" s="41">
        <v>0.43003999999999998</v>
      </c>
    </row>
    <row r="92" spans="1:44" x14ac:dyDescent="0.25">
      <c r="A92" s="40" t="s">
        <v>202</v>
      </c>
      <c r="B92" s="36" t="s">
        <v>203</v>
      </c>
      <c r="C92" s="39">
        <v>315447</v>
      </c>
      <c r="D92" s="39">
        <v>104738</v>
      </c>
      <c r="E92" s="37">
        <v>0.501</v>
      </c>
      <c r="F92" s="39">
        <v>13058</v>
      </c>
      <c r="G92" s="39">
        <v>39174</v>
      </c>
      <c r="H92" s="37">
        <v>0.745</v>
      </c>
      <c r="I92" s="39">
        <v>8430</v>
      </c>
      <c r="J92" s="37">
        <v>0.92500000000000004</v>
      </c>
      <c r="K92" s="39">
        <v>520965938</v>
      </c>
      <c r="L92" s="39">
        <v>1278</v>
      </c>
      <c r="M92" s="39">
        <v>407641</v>
      </c>
      <c r="N92" s="39">
        <v>135717</v>
      </c>
      <c r="O92" s="37">
        <v>0.505</v>
      </c>
      <c r="P92" s="39">
        <v>1625</v>
      </c>
      <c r="Q92" s="39">
        <v>1616</v>
      </c>
      <c r="R92" s="39">
        <v>1625</v>
      </c>
      <c r="S92" s="37">
        <v>1</v>
      </c>
      <c r="T92" s="37">
        <v>1.736</v>
      </c>
      <c r="U92" s="37">
        <v>0.746</v>
      </c>
      <c r="V92" s="39">
        <v>519551078</v>
      </c>
      <c r="W92" s="39">
        <v>522380799</v>
      </c>
      <c r="X92" s="39">
        <v>174470980</v>
      </c>
      <c r="Y92" s="39">
        <v>173446332</v>
      </c>
      <c r="Z92" s="39">
        <v>1656</v>
      </c>
      <c r="AA92" s="39">
        <v>1315</v>
      </c>
      <c r="AB92" s="42">
        <v>0.53449999999999998</v>
      </c>
      <c r="AC92" s="39">
        <v>0</v>
      </c>
      <c r="AD92" s="42">
        <v>0.14499999999999999</v>
      </c>
      <c r="AE92" s="37">
        <v>0.73599999999999999</v>
      </c>
      <c r="AF92" s="39">
        <v>1315</v>
      </c>
      <c r="AG92" s="39">
        <v>1300</v>
      </c>
      <c r="AH92" s="39">
        <v>1355</v>
      </c>
      <c r="AI92" s="48">
        <v>385520</v>
      </c>
      <c r="AJ92" s="37">
        <v>0.9</v>
      </c>
      <c r="AK92" s="37">
        <v>0.82299999999999995</v>
      </c>
      <c r="AL92" s="37">
        <v>0.92300000000000004</v>
      </c>
      <c r="AM92" s="37">
        <v>0.85</v>
      </c>
      <c r="AN92" s="37">
        <v>0.85</v>
      </c>
      <c r="AO92" s="37">
        <v>0.62</v>
      </c>
      <c r="AP92" s="37">
        <v>0.75</v>
      </c>
      <c r="AQ92" s="37">
        <v>0.75</v>
      </c>
      <c r="AR92" s="41">
        <v>0.42695</v>
      </c>
    </row>
    <row r="93" spans="1:44" x14ac:dyDescent="0.25">
      <c r="A93" s="40" t="s">
        <v>204</v>
      </c>
      <c r="B93" s="36" t="s">
        <v>205</v>
      </c>
      <c r="C93" s="39">
        <v>389659</v>
      </c>
      <c r="D93" s="39">
        <v>132427</v>
      </c>
      <c r="E93" s="37">
        <v>0.626</v>
      </c>
      <c r="F93" s="39">
        <v>15880</v>
      </c>
      <c r="G93" s="39">
        <v>47640</v>
      </c>
      <c r="H93" s="37">
        <v>0.68100000000000005</v>
      </c>
      <c r="I93" s="39">
        <v>10721</v>
      </c>
      <c r="J93" s="37">
        <v>0.90700000000000003</v>
      </c>
      <c r="K93" s="39">
        <v>219774242</v>
      </c>
      <c r="L93" s="39">
        <v>465</v>
      </c>
      <c r="M93" s="39">
        <v>472632</v>
      </c>
      <c r="N93" s="39">
        <v>160906</v>
      </c>
      <c r="O93" s="37">
        <v>0.59899999999999998</v>
      </c>
      <c r="P93" s="39">
        <v>578</v>
      </c>
      <c r="Q93" s="39">
        <v>551</v>
      </c>
      <c r="R93" s="39">
        <v>578</v>
      </c>
      <c r="S93" s="37">
        <v>1</v>
      </c>
      <c r="T93" s="37">
        <v>1.5840000000000001</v>
      </c>
      <c r="U93" s="37">
        <v>0.59299999999999997</v>
      </c>
      <c r="V93" s="39">
        <v>219390885</v>
      </c>
      <c r="W93" s="39">
        <v>220157600</v>
      </c>
      <c r="X93" s="39">
        <v>89943092</v>
      </c>
      <c r="Y93" s="39">
        <v>74821340</v>
      </c>
      <c r="Z93" s="39">
        <v>565</v>
      </c>
      <c r="AA93" s="39">
        <v>457</v>
      </c>
      <c r="AB93" s="42">
        <v>0.28870000000000001</v>
      </c>
      <c r="AC93" s="39">
        <v>0</v>
      </c>
      <c r="AD93" s="42">
        <v>0.10440000000000001</v>
      </c>
      <c r="AE93" s="37">
        <v>0.58399999999999996</v>
      </c>
      <c r="AF93" s="39">
        <v>457</v>
      </c>
      <c r="AG93" s="39">
        <v>452</v>
      </c>
      <c r="AH93" s="39">
        <v>496</v>
      </c>
      <c r="AI93" s="48">
        <v>443866</v>
      </c>
      <c r="AJ93" s="37">
        <v>0.79900000000000004</v>
      </c>
      <c r="AK93" s="37">
        <v>0.81100000000000005</v>
      </c>
      <c r="AL93" s="37">
        <v>0.91100000000000003</v>
      </c>
      <c r="AM93" s="37">
        <v>0.81200000000000006</v>
      </c>
      <c r="AN93" s="37">
        <v>0.81200000000000006</v>
      </c>
      <c r="AO93" s="37">
        <v>0.63500000000000001</v>
      </c>
      <c r="AP93" s="37">
        <v>0.71199999999999997</v>
      </c>
      <c r="AQ93" s="37">
        <v>0.71199999999999997</v>
      </c>
      <c r="AR93" s="41">
        <v>0.27189999999999998</v>
      </c>
    </row>
    <row r="94" spans="1:44" x14ac:dyDescent="0.25">
      <c r="A94" s="40" t="s">
        <v>206</v>
      </c>
      <c r="B94" s="36" t="s">
        <v>207</v>
      </c>
      <c r="C94" s="39">
        <v>372289</v>
      </c>
      <c r="D94" s="39">
        <v>89514</v>
      </c>
      <c r="E94" s="37">
        <v>0.50900000000000001</v>
      </c>
      <c r="F94" s="39">
        <v>14847</v>
      </c>
      <c r="G94" s="39">
        <v>44541</v>
      </c>
      <c r="H94" s="37">
        <v>0.74099999999999999</v>
      </c>
      <c r="I94" s="39">
        <v>5869</v>
      </c>
      <c r="J94" s="37">
        <v>0.92400000000000004</v>
      </c>
      <c r="K94" s="39">
        <v>387803214</v>
      </c>
      <c r="L94" s="39">
        <v>827</v>
      </c>
      <c r="M94" s="39">
        <v>468927</v>
      </c>
      <c r="N94" s="39">
        <v>114084</v>
      </c>
      <c r="O94" s="37">
        <v>0.42499999999999999</v>
      </c>
      <c r="P94" s="39">
        <v>1010</v>
      </c>
      <c r="Q94" s="39">
        <v>1012</v>
      </c>
      <c r="R94" s="39">
        <v>1011</v>
      </c>
      <c r="S94" s="37">
        <v>1</v>
      </c>
      <c r="T94" s="37">
        <v>1.873</v>
      </c>
      <c r="U94" s="37">
        <v>0.77400000000000002</v>
      </c>
      <c r="V94" s="39">
        <v>383213711</v>
      </c>
      <c r="W94" s="39">
        <v>392392717</v>
      </c>
      <c r="X94" s="39">
        <v>93541318</v>
      </c>
      <c r="Y94" s="39">
        <v>94348270</v>
      </c>
      <c r="Z94" s="39">
        <v>1054</v>
      </c>
      <c r="AA94" s="39">
        <v>817</v>
      </c>
      <c r="AB94" s="42">
        <v>0.48380000000000001</v>
      </c>
      <c r="AC94" s="39">
        <v>0</v>
      </c>
      <c r="AD94" s="42">
        <v>0.1696</v>
      </c>
      <c r="AE94" s="37">
        <v>0.873</v>
      </c>
      <c r="AF94" s="39">
        <v>817</v>
      </c>
      <c r="AG94" s="39">
        <v>819</v>
      </c>
      <c r="AH94" s="39">
        <v>881</v>
      </c>
      <c r="AI94" s="48">
        <v>445394</v>
      </c>
      <c r="AJ94" s="37">
        <v>0.9</v>
      </c>
      <c r="AK94" s="37">
        <v>0.85199999999999998</v>
      </c>
      <c r="AL94" s="37">
        <v>0.95</v>
      </c>
      <c r="AM94" s="37">
        <v>0.85199999999999998</v>
      </c>
      <c r="AN94" s="37">
        <v>0.88900000000000001</v>
      </c>
      <c r="AO94" s="37">
        <v>0.33400000000000002</v>
      </c>
      <c r="AP94" s="37">
        <v>0.71099999999999997</v>
      </c>
      <c r="AQ94" s="37">
        <v>0.71099999999999997</v>
      </c>
      <c r="AR94" s="41">
        <v>0.48332000000000003</v>
      </c>
    </row>
    <row r="95" spans="1:44" x14ac:dyDescent="0.25">
      <c r="A95" s="40" t="s">
        <v>208</v>
      </c>
      <c r="B95" s="36" t="s">
        <v>209</v>
      </c>
      <c r="C95" s="39">
        <v>353092</v>
      </c>
      <c r="D95" s="39">
        <v>122705</v>
      </c>
      <c r="E95" s="37">
        <v>0.57399999999999995</v>
      </c>
      <c r="F95" s="39">
        <v>13639</v>
      </c>
      <c r="G95" s="39">
        <v>40917</v>
      </c>
      <c r="H95" s="37">
        <v>0.70799999999999996</v>
      </c>
      <c r="I95" s="39">
        <v>9309</v>
      </c>
      <c r="J95" s="37">
        <v>0.91400000000000003</v>
      </c>
      <c r="K95" s="39">
        <v>837967277</v>
      </c>
      <c r="L95" s="39">
        <v>1891</v>
      </c>
      <c r="M95" s="39">
        <v>443134</v>
      </c>
      <c r="N95" s="39">
        <v>154695</v>
      </c>
      <c r="O95" s="37">
        <v>0.57599999999999996</v>
      </c>
      <c r="P95" s="39">
        <v>2304</v>
      </c>
      <c r="Q95" s="39">
        <v>2362</v>
      </c>
      <c r="R95" s="39">
        <v>2333</v>
      </c>
      <c r="S95" s="37">
        <v>1</v>
      </c>
      <c r="T95" s="37">
        <v>1.673</v>
      </c>
      <c r="U95" s="37">
        <v>0.66200000000000003</v>
      </c>
      <c r="V95" s="39">
        <v>834163078</v>
      </c>
      <c r="W95" s="39">
        <v>841771477</v>
      </c>
      <c r="X95" s="39">
        <v>280964869</v>
      </c>
      <c r="Y95" s="39">
        <v>292529281</v>
      </c>
      <c r="Z95" s="39">
        <v>2384</v>
      </c>
      <c r="AA95" s="39">
        <v>1869</v>
      </c>
      <c r="AB95" s="42">
        <v>0.4839</v>
      </c>
      <c r="AC95" s="39">
        <v>7</v>
      </c>
      <c r="AD95" s="42">
        <v>0.14380000000000001</v>
      </c>
      <c r="AE95" s="37">
        <v>0.67300000000000004</v>
      </c>
      <c r="AF95" s="39">
        <v>2139</v>
      </c>
      <c r="AG95" s="39">
        <v>1923</v>
      </c>
      <c r="AH95" s="39">
        <v>2033</v>
      </c>
      <c r="AI95" s="48">
        <v>414053</v>
      </c>
      <c r="AJ95" s="37">
        <v>0.86599999999999999</v>
      </c>
      <c r="AK95" s="37">
        <v>0.88</v>
      </c>
      <c r="AL95" s="37">
        <v>0.95</v>
      </c>
      <c r="AM95" s="37">
        <v>0.88</v>
      </c>
      <c r="AN95" s="37">
        <v>0.88</v>
      </c>
      <c r="AO95" s="37">
        <v>0.61199999999999999</v>
      </c>
      <c r="AP95" s="37">
        <v>0.73099999999999998</v>
      </c>
      <c r="AQ95" s="37">
        <v>0.73099999999999998</v>
      </c>
      <c r="AR95" s="41">
        <v>0.38240000000000002</v>
      </c>
    </row>
    <row r="96" spans="1:44" x14ac:dyDescent="0.25">
      <c r="A96" s="40" t="s">
        <v>210</v>
      </c>
      <c r="B96" s="36" t="s">
        <v>211</v>
      </c>
      <c r="C96" s="39">
        <v>405925</v>
      </c>
      <c r="D96" s="39">
        <v>141873</v>
      </c>
      <c r="E96" s="37">
        <v>0.66200000000000003</v>
      </c>
      <c r="F96" s="39">
        <v>14931</v>
      </c>
      <c r="G96" s="39">
        <v>44793</v>
      </c>
      <c r="H96" s="37">
        <v>0.66300000000000003</v>
      </c>
      <c r="I96" s="39">
        <v>12933</v>
      </c>
      <c r="J96" s="37">
        <v>0.90100000000000002</v>
      </c>
      <c r="K96" s="39">
        <v>948555610</v>
      </c>
      <c r="L96" s="39">
        <v>1769</v>
      </c>
      <c r="M96" s="39">
        <v>536210</v>
      </c>
      <c r="N96" s="39">
        <v>187668</v>
      </c>
      <c r="O96" s="37">
        <v>0.69899999999999995</v>
      </c>
      <c r="P96" s="39">
        <v>2312</v>
      </c>
      <c r="Q96" s="39">
        <v>2379</v>
      </c>
      <c r="R96" s="39">
        <v>2346</v>
      </c>
      <c r="S96" s="37">
        <v>1</v>
      </c>
      <c r="T96" s="37">
        <v>1.4990000000000001</v>
      </c>
      <c r="U96" s="37">
        <v>0.6</v>
      </c>
      <c r="V96" s="39">
        <v>947245499</v>
      </c>
      <c r="W96" s="39">
        <v>949865721</v>
      </c>
      <c r="X96" s="39">
        <v>326269297</v>
      </c>
      <c r="Y96" s="39">
        <v>331985120</v>
      </c>
      <c r="Z96" s="39">
        <v>2340</v>
      </c>
      <c r="AA96" s="39">
        <v>1783</v>
      </c>
      <c r="AB96" s="42">
        <v>0.56010000000000004</v>
      </c>
      <c r="AC96" s="39">
        <v>13</v>
      </c>
      <c r="AD96" s="42">
        <v>0.20150000000000001</v>
      </c>
      <c r="AE96" s="37">
        <v>0.499</v>
      </c>
      <c r="AF96" s="39">
        <v>1787</v>
      </c>
      <c r="AG96" s="39">
        <v>1829</v>
      </c>
      <c r="AH96" s="39">
        <v>1859</v>
      </c>
      <c r="AI96" s="48">
        <v>510955</v>
      </c>
      <c r="AJ96" s="37">
        <v>0.72799999999999998</v>
      </c>
      <c r="AK96" s="37">
        <v>0.749</v>
      </c>
      <c r="AL96" s="37">
        <v>0.84899999999999998</v>
      </c>
      <c r="AM96" s="37">
        <v>0.76800000000000002</v>
      </c>
      <c r="AN96" s="37">
        <v>0.80100000000000005</v>
      </c>
      <c r="AO96" s="37">
        <v>0.66400000000000003</v>
      </c>
      <c r="AP96" s="37">
        <v>0.66800000000000004</v>
      </c>
      <c r="AQ96" s="37">
        <v>0.66800000000000004</v>
      </c>
      <c r="AR96" s="41">
        <v>0.50592000000000004</v>
      </c>
    </row>
    <row r="97" spans="1:44" x14ac:dyDescent="0.25">
      <c r="A97" s="40" t="s">
        <v>212</v>
      </c>
      <c r="B97" s="36" t="s">
        <v>213</v>
      </c>
      <c r="C97" s="39">
        <v>360685</v>
      </c>
      <c r="D97" s="39">
        <v>122814</v>
      </c>
      <c r="E97" s="37">
        <v>0.57999999999999996</v>
      </c>
      <c r="F97" s="39">
        <v>14863</v>
      </c>
      <c r="G97" s="39">
        <v>44589</v>
      </c>
      <c r="H97" s="37">
        <v>0.70499999999999996</v>
      </c>
      <c r="I97" s="39">
        <v>9201</v>
      </c>
      <c r="J97" s="37">
        <v>0.91300000000000003</v>
      </c>
      <c r="K97" s="39">
        <v>625295066</v>
      </c>
      <c r="L97" s="39">
        <v>1424</v>
      </c>
      <c r="M97" s="39">
        <v>439111</v>
      </c>
      <c r="N97" s="39">
        <v>150586</v>
      </c>
      <c r="O97" s="37">
        <v>0.56100000000000005</v>
      </c>
      <c r="P97" s="39">
        <v>1731</v>
      </c>
      <c r="Q97" s="39">
        <v>1737</v>
      </c>
      <c r="R97" s="39">
        <v>1734</v>
      </c>
      <c r="S97" s="37">
        <v>1</v>
      </c>
      <c r="T97" s="37">
        <v>1.6990000000000001</v>
      </c>
      <c r="U97" s="37">
        <v>0.64700000000000002</v>
      </c>
      <c r="V97" s="39">
        <v>620833781</v>
      </c>
      <c r="W97" s="39">
        <v>629756352</v>
      </c>
      <c r="X97" s="39">
        <v>214526364</v>
      </c>
      <c r="Y97" s="39">
        <v>214434953</v>
      </c>
      <c r="Z97" s="39">
        <v>1746</v>
      </c>
      <c r="AA97" s="39">
        <v>1448</v>
      </c>
      <c r="AB97" s="42">
        <v>0.41570000000000001</v>
      </c>
      <c r="AC97" s="39">
        <v>0</v>
      </c>
      <c r="AD97" s="42">
        <v>0.14549999999999999</v>
      </c>
      <c r="AE97" s="37">
        <v>0.69899999999999995</v>
      </c>
      <c r="AF97" s="39">
        <v>1448</v>
      </c>
      <c r="AG97" s="39">
        <v>1459</v>
      </c>
      <c r="AH97" s="39">
        <v>1511</v>
      </c>
      <c r="AI97" s="48">
        <v>416781</v>
      </c>
      <c r="AJ97" s="37">
        <v>0.87</v>
      </c>
      <c r="AK97" s="37">
        <v>0.83199999999999996</v>
      </c>
      <c r="AL97" s="37">
        <v>0.93200000000000005</v>
      </c>
      <c r="AM97" s="37">
        <v>0.83199999999999996</v>
      </c>
      <c r="AN97" s="37">
        <v>0.83199999999999996</v>
      </c>
      <c r="AO97" s="37">
        <v>0.61599999999999999</v>
      </c>
      <c r="AP97" s="37">
        <v>0.72899999999999998</v>
      </c>
      <c r="AQ97" s="37">
        <v>0.72899999999999998</v>
      </c>
      <c r="AR97" s="41">
        <v>0.37035000000000001</v>
      </c>
    </row>
    <row r="98" spans="1:44" x14ac:dyDescent="0.25">
      <c r="A98" s="40" t="s">
        <v>214</v>
      </c>
      <c r="B98" s="36" t="s">
        <v>215</v>
      </c>
      <c r="C98" s="39">
        <v>1293012</v>
      </c>
      <c r="D98" s="39">
        <v>210892</v>
      </c>
      <c r="E98" s="37">
        <v>1.5289999999999999</v>
      </c>
      <c r="F98" s="39">
        <v>17024</v>
      </c>
      <c r="G98" s="39">
        <v>51072</v>
      </c>
      <c r="H98" s="37">
        <v>0.25</v>
      </c>
      <c r="I98" s="39">
        <v>19606</v>
      </c>
      <c r="J98" s="37">
        <v>0.77100000000000002</v>
      </c>
      <c r="K98" s="39">
        <v>1928615913</v>
      </c>
      <c r="L98" s="39">
        <v>1279</v>
      </c>
      <c r="M98" s="39">
        <v>1507909</v>
      </c>
      <c r="N98" s="39">
        <v>252114</v>
      </c>
      <c r="O98" s="37">
        <v>0.93899999999999995</v>
      </c>
      <c r="P98" s="39">
        <v>1527</v>
      </c>
      <c r="Q98" s="39">
        <v>1596</v>
      </c>
      <c r="R98" s="39">
        <v>1562</v>
      </c>
      <c r="S98" s="37">
        <v>1.1240000000000001</v>
      </c>
      <c r="T98" s="37">
        <v>1.847</v>
      </c>
      <c r="U98" s="37">
        <v>0.245</v>
      </c>
      <c r="V98" s="39">
        <v>1880216148</v>
      </c>
      <c r="W98" s="39">
        <v>1977015678</v>
      </c>
      <c r="X98" s="39">
        <v>351548727</v>
      </c>
      <c r="Y98" s="39">
        <v>322454937</v>
      </c>
      <c r="Z98" s="39">
        <v>1529</v>
      </c>
      <c r="AA98" s="39">
        <v>1255</v>
      </c>
      <c r="AB98" s="42">
        <v>0.62590000000000001</v>
      </c>
      <c r="AC98" s="39">
        <v>29</v>
      </c>
      <c r="AD98" s="42">
        <v>9.0399999999999994E-2</v>
      </c>
      <c r="AE98" s="37">
        <v>0.84699999999999998</v>
      </c>
      <c r="AF98" s="39">
        <v>1520</v>
      </c>
      <c r="AG98" s="39">
        <v>1395</v>
      </c>
      <c r="AH98" s="39">
        <v>1318</v>
      </c>
      <c r="AI98" s="48">
        <v>1500011</v>
      </c>
      <c r="AJ98" s="37">
        <v>0.30199999999999999</v>
      </c>
      <c r="AK98" s="37">
        <v>0.41599999999999998</v>
      </c>
      <c r="AL98" s="37">
        <v>0.51600000000000001</v>
      </c>
      <c r="AM98" s="37">
        <v>0.41599999999999998</v>
      </c>
      <c r="AN98" s="37">
        <v>0.41599999999999998</v>
      </c>
      <c r="AO98" s="37">
        <v>0.33900000000000002</v>
      </c>
      <c r="AP98" s="37">
        <v>2.4E-2</v>
      </c>
      <c r="AQ98" s="37">
        <v>0.36</v>
      </c>
      <c r="AR98" s="41">
        <v>0.47810000000000002</v>
      </c>
    </row>
    <row r="99" spans="1:44" x14ac:dyDescent="0.25">
      <c r="A99" s="40" t="s">
        <v>216</v>
      </c>
      <c r="B99" s="36" t="s">
        <v>217</v>
      </c>
      <c r="C99" s="39">
        <v>960141</v>
      </c>
      <c r="D99" s="39">
        <v>272424</v>
      </c>
      <c r="E99" s="37">
        <v>1.415</v>
      </c>
      <c r="F99" s="39">
        <v>17083</v>
      </c>
      <c r="G99" s="39">
        <v>51249</v>
      </c>
      <c r="H99" s="37">
        <v>0.27900000000000003</v>
      </c>
      <c r="I99" s="39">
        <v>17493</v>
      </c>
      <c r="J99" s="37">
        <v>0.78800000000000003</v>
      </c>
      <c r="K99" s="39">
        <v>579031367</v>
      </c>
      <c r="L99" s="39">
        <v>490</v>
      </c>
      <c r="M99" s="39">
        <v>1181696</v>
      </c>
      <c r="N99" s="39">
        <v>336361</v>
      </c>
      <c r="O99" s="37">
        <v>1.2529999999999999</v>
      </c>
      <c r="P99" s="39">
        <v>583</v>
      </c>
      <c r="Q99" s="39">
        <v>615</v>
      </c>
      <c r="R99" s="39">
        <v>599</v>
      </c>
      <c r="S99" s="37">
        <v>1.1240000000000001</v>
      </c>
      <c r="T99" s="37">
        <v>1.663</v>
      </c>
      <c r="U99" s="37">
        <v>0.27500000000000002</v>
      </c>
      <c r="V99" s="39">
        <v>577177254</v>
      </c>
      <c r="W99" s="39">
        <v>580885481</v>
      </c>
      <c r="X99" s="39">
        <v>127704722</v>
      </c>
      <c r="Y99" s="39">
        <v>164816989</v>
      </c>
      <c r="Z99" s="39">
        <v>605</v>
      </c>
      <c r="AA99" s="39">
        <v>505</v>
      </c>
      <c r="AB99" s="42">
        <v>0.41310000000000002</v>
      </c>
      <c r="AC99" s="39">
        <v>0</v>
      </c>
      <c r="AD99" s="42">
        <v>8.3799999999999999E-2</v>
      </c>
      <c r="AE99" s="37">
        <v>0.66300000000000003</v>
      </c>
      <c r="AF99" s="39">
        <v>513</v>
      </c>
      <c r="AG99" s="39">
        <v>529</v>
      </c>
      <c r="AH99" s="39">
        <v>515</v>
      </c>
      <c r="AI99" s="48">
        <v>1127932</v>
      </c>
      <c r="AJ99" s="37">
        <v>0.38800000000000001</v>
      </c>
      <c r="AK99" s="37">
        <v>0.58799999999999997</v>
      </c>
      <c r="AL99" s="37">
        <v>0.68799999999999994</v>
      </c>
      <c r="AM99" s="37">
        <v>0.58799999999999997</v>
      </c>
      <c r="AN99" s="37">
        <v>0.58799999999999997</v>
      </c>
      <c r="AO99" s="37">
        <v>0.48099999999999998</v>
      </c>
      <c r="AP99" s="37">
        <v>0.26600000000000001</v>
      </c>
      <c r="AQ99" s="37">
        <v>0.48099999999999998</v>
      </c>
      <c r="AR99" s="41">
        <v>0.38028000000000001</v>
      </c>
    </row>
    <row r="100" spans="1:44" x14ac:dyDescent="0.25">
      <c r="A100" s="40" t="s">
        <v>218</v>
      </c>
      <c r="B100" s="36" t="s">
        <v>219</v>
      </c>
      <c r="C100" s="39">
        <v>1063840</v>
      </c>
      <c r="D100" s="39">
        <v>238262</v>
      </c>
      <c r="E100" s="37">
        <v>1.4139999999999999</v>
      </c>
      <c r="F100" s="39">
        <v>15998</v>
      </c>
      <c r="G100" s="39">
        <v>47994</v>
      </c>
      <c r="H100" s="37">
        <v>0.27900000000000003</v>
      </c>
      <c r="I100" s="39">
        <v>22394</v>
      </c>
      <c r="J100" s="37">
        <v>0.78800000000000003</v>
      </c>
      <c r="K100" s="39">
        <v>1353204625</v>
      </c>
      <c r="L100" s="39">
        <v>1034</v>
      </c>
      <c r="M100" s="39">
        <v>1308708</v>
      </c>
      <c r="N100" s="39">
        <v>293104</v>
      </c>
      <c r="O100" s="37">
        <v>1.0920000000000001</v>
      </c>
      <c r="P100" s="39">
        <v>1235</v>
      </c>
      <c r="Q100" s="39">
        <v>1310</v>
      </c>
      <c r="R100" s="39">
        <v>1273</v>
      </c>
      <c r="S100" s="37">
        <v>1.1240000000000001</v>
      </c>
      <c r="T100" s="37">
        <v>1.6579999999999999</v>
      </c>
      <c r="U100" s="37">
        <v>0.26100000000000001</v>
      </c>
      <c r="V100" s="39">
        <v>1360493066</v>
      </c>
      <c r="W100" s="39">
        <v>1353204625</v>
      </c>
      <c r="X100" s="39">
        <v>314790859</v>
      </c>
      <c r="Y100" s="39">
        <v>303069657</v>
      </c>
      <c r="Z100" s="39">
        <v>1272</v>
      </c>
      <c r="AA100" s="39">
        <v>1011</v>
      </c>
      <c r="AB100" s="42">
        <v>0.43530000000000002</v>
      </c>
      <c r="AC100" s="39">
        <v>19</v>
      </c>
      <c r="AD100" s="42">
        <v>5.2499999999999998E-2</v>
      </c>
      <c r="AE100" s="37">
        <v>0.65800000000000003</v>
      </c>
      <c r="AF100" s="39">
        <v>1024</v>
      </c>
      <c r="AG100" s="39">
        <v>1073</v>
      </c>
      <c r="AH100" s="39">
        <v>1085</v>
      </c>
      <c r="AI100" s="48">
        <v>1247193</v>
      </c>
      <c r="AJ100" s="37">
        <v>0.35299999999999998</v>
      </c>
      <c r="AK100" s="37">
        <v>0.496</v>
      </c>
      <c r="AL100" s="37">
        <v>0.59599999999999997</v>
      </c>
      <c r="AM100" s="37">
        <v>0.496</v>
      </c>
      <c r="AN100" s="37">
        <v>0.496</v>
      </c>
      <c r="AO100" s="37">
        <v>0.51300000000000001</v>
      </c>
      <c r="AP100" s="37">
        <v>0.188</v>
      </c>
      <c r="AQ100" s="37">
        <v>0.51300000000000001</v>
      </c>
      <c r="AR100" s="41">
        <v>0.34786</v>
      </c>
    </row>
    <row r="101" spans="1:44" x14ac:dyDescent="0.25">
      <c r="A101" s="40" t="s">
        <v>220</v>
      </c>
      <c r="B101" s="36" t="s">
        <v>221</v>
      </c>
      <c r="C101" s="39">
        <v>589621</v>
      </c>
      <c r="D101" s="39">
        <v>151565</v>
      </c>
      <c r="E101" s="37">
        <v>0.83099999999999996</v>
      </c>
      <c r="F101" s="39">
        <v>16502</v>
      </c>
      <c r="G101" s="39">
        <v>49506</v>
      </c>
      <c r="H101" s="37">
        <v>0.57699999999999996</v>
      </c>
      <c r="I101" s="39">
        <v>13819</v>
      </c>
      <c r="J101" s="37">
        <v>0.876</v>
      </c>
      <c r="K101" s="39">
        <v>1294043393</v>
      </c>
      <c r="L101" s="39">
        <v>1731</v>
      </c>
      <c r="M101" s="39">
        <v>747569</v>
      </c>
      <c r="N101" s="39">
        <v>196571</v>
      </c>
      <c r="O101" s="37">
        <v>0.73199999999999998</v>
      </c>
      <c r="P101" s="39">
        <v>2091</v>
      </c>
      <c r="Q101" s="39">
        <v>2163</v>
      </c>
      <c r="R101" s="39">
        <v>2127</v>
      </c>
      <c r="S101" s="37">
        <v>1.1240000000000001</v>
      </c>
      <c r="T101" s="37">
        <v>1.65</v>
      </c>
      <c r="U101" s="37">
        <v>0.498</v>
      </c>
      <c r="V101" s="39">
        <v>1264386645</v>
      </c>
      <c r="W101" s="39">
        <v>1323700141</v>
      </c>
      <c r="X101" s="39">
        <v>353945170</v>
      </c>
      <c r="Y101" s="39">
        <v>340264730</v>
      </c>
      <c r="Z101" s="39">
        <v>2245</v>
      </c>
      <c r="AA101" s="39">
        <v>1700</v>
      </c>
      <c r="AB101" s="42">
        <v>0.70879999999999999</v>
      </c>
      <c r="AC101" s="39">
        <v>167</v>
      </c>
      <c r="AD101" s="42">
        <v>0.21479999999999999</v>
      </c>
      <c r="AE101" s="37">
        <v>0.65</v>
      </c>
      <c r="AF101" s="39">
        <v>1732</v>
      </c>
      <c r="AG101" s="39">
        <v>1823</v>
      </c>
      <c r="AH101" s="39">
        <v>1803</v>
      </c>
      <c r="AI101" s="48">
        <v>734165</v>
      </c>
      <c r="AJ101" s="37">
        <v>0.60099999999999998</v>
      </c>
      <c r="AK101" s="37">
        <v>0.68500000000000005</v>
      </c>
      <c r="AL101" s="37">
        <v>0.78500000000000003</v>
      </c>
      <c r="AM101" s="37">
        <v>0.68500000000000005</v>
      </c>
      <c r="AN101" s="37">
        <v>0.71399999999999997</v>
      </c>
      <c r="AO101" s="37">
        <v>0.55400000000000005</v>
      </c>
      <c r="AP101" s="37">
        <v>0.52300000000000002</v>
      </c>
      <c r="AQ101" s="37">
        <v>0.55400000000000005</v>
      </c>
      <c r="AR101" s="41">
        <v>0.58182</v>
      </c>
    </row>
    <row r="102" spans="1:44" x14ac:dyDescent="0.25">
      <c r="A102" s="40" t="s">
        <v>222</v>
      </c>
      <c r="B102" s="36" t="s">
        <v>223</v>
      </c>
      <c r="C102" s="39">
        <v>560728</v>
      </c>
      <c r="D102" s="39">
        <v>172632</v>
      </c>
      <c r="E102" s="37">
        <v>0.85799999999999998</v>
      </c>
      <c r="F102" s="39">
        <v>14306</v>
      </c>
      <c r="G102" s="39">
        <v>42918</v>
      </c>
      <c r="H102" s="37">
        <v>0.56299999999999994</v>
      </c>
      <c r="I102" s="39">
        <v>13309</v>
      </c>
      <c r="J102" s="37">
        <v>0.872</v>
      </c>
      <c r="K102" s="39">
        <v>1244883485</v>
      </c>
      <c r="L102" s="39">
        <v>1732</v>
      </c>
      <c r="M102" s="39">
        <v>718754</v>
      </c>
      <c r="N102" s="39">
        <v>222070</v>
      </c>
      <c r="O102" s="37">
        <v>0.82699999999999996</v>
      </c>
      <c r="P102" s="39">
        <v>2114</v>
      </c>
      <c r="Q102" s="39">
        <v>2162</v>
      </c>
      <c r="R102" s="39">
        <v>2138</v>
      </c>
      <c r="S102" s="37">
        <v>1.1240000000000001</v>
      </c>
      <c r="T102" s="37">
        <v>1.36</v>
      </c>
      <c r="U102" s="37">
        <v>0.46300000000000002</v>
      </c>
      <c r="V102" s="39">
        <v>1240463279</v>
      </c>
      <c r="W102" s="39">
        <v>1249303692</v>
      </c>
      <c r="X102" s="39">
        <v>371610083</v>
      </c>
      <c r="Y102" s="39">
        <v>384625372</v>
      </c>
      <c r="Z102" s="39">
        <v>2228</v>
      </c>
      <c r="AA102" s="39">
        <v>1750</v>
      </c>
      <c r="AB102" s="42">
        <v>0.34300000000000003</v>
      </c>
      <c r="AC102" s="39">
        <v>85</v>
      </c>
      <c r="AD102" s="42">
        <v>6.7799999999999999E-2</v>
      </c>
      <c r="AE102" s="37">
        <v>0.36</v>
      </c>
      <c r="AF102" s="39">
        <v>1761</v>
      </c>
      <c r="AG102" s="39">
        <v>1862</v>
      </c>
      <c r="AH102" s="39">
        <v>1847</v>
      </c>
      <c r="AI102" s="48">
        <v>676396</v>
      </c>
      <c r="AJ102" s="37">
        <v>0.61399999999999999</v>
      </c>
      <c r="AK102" s="37">
        <v>0.73499999999999999</v>
      </c>
      <c r="AL102" s="37">
        <v>0.83499999999999996</v>
      </c>
      <c r="AM102" s="37">
        <v>0.73499999999999999</v>
      </c>
      <c r="AN102" s="37">
        <v>0.73499999999999999</v>
      </c>
      <c r="AO102" s="37">
        <v>0.57299999999999995</v>
      </c>
      <c r="AP102" s="37">
        <v>0.56000000000000005</v>
      </c>
      <c r="AQ102" s="37">
        <v>0.57299999999999995</v>
      </c>
      <c r="AR102" s="41">
        <v>0.27406999999999998</v>
      </c>
    </row>
    <row r="103" spans="1:44" x14ac:dyDescent="0.25">
      <c r="A103" s="40" t="s">
        <v>224</v>
      </c>
      <c r="B103" s="36" t="s">
        <v>225</v>
      </c>
      <c r="C103" s="39">
        <v>1339438</v>
      </c>
      <c r="D103" s="39">
        <v>274776</v>
      </c>
      <c r="E103" s="37">
        <v>1.72</v>
      </c>
      <c r="F103" s="39">
        <v>19254</v>
      </c>
      <c r="G103" s="39">
        <v>57762</v>
      </c>
      <c r="H103" s="37">
        <v>0.25</v>
      </c>
      <c r="I103" s="39">
        <v>20198</v>
      </c>
      <c r="J103" s="37">
        <v>0.74199999999999999</v>
      </c>
      <c r="K103" s="39">
        <v>622546735</v>
      </c>
      <c r="L103" s="39">
        <v>404</v>
      </c>
      <c r="M103" s="39">
        <v>1540957</v>
      </c>
      <c r="N103" s="39">
        <v>318305</v>
      </c>
      <c r="O103" s="37">
        <v>1.1859999999999999</v>
      </c>
      <c r="P103" s="39">
        <v>469</v>
      </c>
      <c r="Q103" s="39">
        <v>461</v>
      </c>
      <c r="R103" s="39">
        <v>469</v>
      </c>
      <c r="S103" s="37">
        <v>1.1240000000000001</v>
      </c>
      <c r="T103" s="37">
        <v>1.766</v>
      </c>
      <c r="U103" s="37">
        <v>0.21</v>
      </c>
      <c r="V103" s="39">
        <v>618236452</v>
      </c>
      <c r="W103" s="39">
        <v>626857018</v>
      </c>
      <c r="X103" s="39">
        <v>125999236</v>
      </c>
      <c r="Y103" s="39">
        <v>128595583</v>
      </c>
      <c r="Z103" s="39">
        <v>468</v>
      </c>
      <c r="AA103" s="39">
        <v>416</v>
      </c>
      <c r="AB103" s="42">
        <v>0.42949999999999999</v>
      </c>
      <c r="AC103" s="39">
        <v>0</v>
      </c>
      <c r="AD103" s="42">
        <v>0.1525</v>
      </c>
      <c r="AE103" s="37">
        <v>0.76600000000000001</v>
      </c>
      <c r="AF103" s="39">
        <v>548</v>
      </c>
      <c r="AG103" s="39">
        <v>440</v>
      </c>
      <c r="AH103" s="39">
        <v>422</v>
      </c>
      <c r="AI103" s="48">
        <v>1485443</v>
      </c>
      <c r="AJ103" s="37">
        <v>0.215</v>
      </c>
      <c r="AK103" s="37">
        <v>0.45</v>
      </c>
      <c r="AL103" s="37">
        <v>0.55000000000000004</v>
      </c>
      <c r="AM103" s="37">
        <v>0.45</v>
      </c>
      <c r="AN103" s="37">
        <v>0.45</v>
      </c>
      <c r="AO103" s="37">
        <v>0.41199999999999998</v>
      </c>
      <c r="AP103" s="37">
        <v>3.3000000000000002E-2</v>
      </c>
      <c r="AQ103" s="37">
        <v>0.41199999999999998</v>
      </c>
      <c r="AR103" s="41">
        <v>0.38428000000000001</v>
      </c>
    </row>
    <row r="104" spans="1:44" x14ac:dyDescent="0.25">
      <c r="A104" s="40" t="s">
        <v>226</v>
      </c>
      <c r="B104" s="36" t="s">
        <v>227</v>
      </c>
      <c r="C104" s="39">
        <v>300682</v>
      </c>
      <c r="D104" s="39">
        <v>80431</v>
      </c>
      <c r="E104" s="37">
        <v>0.43</v>
      </c>
      <c r="F104" s="39">
        <v>15581</v>
      </c>
      <c r="G104" s="39">
        <v>46743</v>
      </c>
      <c r="H104" s="37">
        <v>0.78100000000000003</v>
      </c>
      <c r="I104" s="39">
        <v>7375</v>
      </c>
      <c r="J104" s="37">
        <v>0.93600000000000005</v>
      </c>
      <c r="K104" s="39">
        <v>212891651</v>
      </c>
      <c r="L104" s="39">
        <v>549</v>
      </c>
      <c r="M104" s="39">
        <v>387780</v>
      </c>
      <c r="N104" s="39">
        <v>105337</v>
      </c>
      <c r="O104" s="37">
        <v>0.39200000000000002</v>
      </c>
      <c r="P104" s="39">
        <v>673</v>
      </c>
      <c r="Q104" s="39">
        <v>670</v>
      </c>
      <c r="R104" s="39">
        <v>673</v>
      </c>
      <c r="S104" s="37">
        <v>1.103</v>
      </c>
      <c r="T104" s="37">
        <v>1.9530000000000001</v>
      </c>
      <c r="U104" s="37">
        <v>0.878</v>
      </c>
      <c r="V104" s="39">
        <v>209592763</v>
      </c>
      <c r="W104" s="39">
        <v>216190540</v>
      </c>
      <c r="X104" s="39">
        <v>58483512</v>
      </c>
      <c r="Y104" s="39">
        <v>57830348</v>
      </c>
      <c r="Z104" s="39">
        <v>719</v>
      </c>
      <c r="AA104" s="39">
        <v>521</v>
      </c>
      <c r="AB104" s="42">
        <v>0.59599999999999997</v>
      </c>
      <c r="AC104" s="39">
        <v>0</v>
      </c>
      <c r="AD104" s="42">
        <v>0.2203</v>
      </c>
      <c r="AE104" s="37">
        <v>0.95299999999999996</v>
      </c>
      <c r="AF104" s="39">
        <v>523</v>
      </c>
      <c r="AG104" s="39">
        <v>523</v>
      </c>
      <c r="AH104" s="39">
        <v>584</v>
      </c>
      <c r="AI104" s="48">
        <v>370189</v>
      </c>
      <c r="AJ104" s="37">
        <v>0.9</v>
      </c>
      <c r="AK104" s="37">
        <v>0.86499999999999999</v>
      </c>
      <c r="AL104" s="37">
        <v>0.95</v>
      </c>
      <c r="AM104" s="37">
        <v>0.86499999999999999</v>
      </c>
      <c r="AN104" s="37">
        <v>0.90300000000000002</v>
      </c>
      <c r="AO104" s="37">
        <v>0.54900000000000004</v>
      </c>
      <c r="AP104" s="37">
        <v>0.76</v>
      </c>
      <c r="AQ104" s="37">
        <v>0.76</v>
      </c>
      <c r="AR104" s="41">
        <v>0.45961999999999997</v>
      </c>
    </row>
    <row r="105" spans="1:44" x14ac:dyDescent="0.25">
      <c r="A105" s="40" t="s">
        <v>228</v>
      </c>
      <c r="B105" s="36" t="s">
        <v>229</v>
      </c>
      <c r="C105" s="39">
        <v>317298</v>
      </c>
      <c r="D105" s="39">
        <v>116908</v>
      </c>
      <c r="E105" s="37">
        <v>0.53100000000000003</v>
      </c>
      <c r="F105" s="39">
        <v>12618</v>
      </c>
      <c r="G105" s="39">
        <v>37854</v>
      </c>
      <c r="H105" s="37">
        <v>0.73</v>
      </c>
      <c r="I105" s="39">
        <v>7430</v>
      </c>
      <c r="J105" s="37">
        <v>0.92100000000000004</v>
      </c>
      <c r="K105" s="39">
        <v>935105226</v>
      </c>
      <c r="L105" s="39">
        <v>2427</v>
      </c>
      <c r="M105" s="39">
        <v>385292</v>
      </c>
      <c r="N105" s="39">
        <v>142534</v>
      </c>
      <c r="O105" s="37">
        <v>0.53100000000000003</v>
      </c>
      <c r="P105" s="39">
        <v>2579</v>
      </c>
      <c r="Q105" s="39">
        <v>3026</v>
      </c>
      <c r="R105" s="39">
        <v>2803</v>
      </c>
      <c r="S105" s="37">
        <v>1.103</v>
      </c>
      <c r="T105" s="37">
        <v>1.542</v>
      </c>
      <c r="U105" s="37">
        <v>0.74299999999999999</v>
      </c>
      <c r="V105" s="39">
        <v>931324412</v>
      </c>
      <c r="W105" s="39">
        <v>938886041</v>
      </c>
      <c r="X105" s="39">
        <v>351239600</v>
      </c>
      <c r="Y105" s="39">
        <v>345931095</v>
      </c>
      <c r="Z105" s="39">
        <v>2959</v>
      </c>
      <c r="AA105" s="39">
        <v>2311</v>
      </c>
      <c r="AB105" s="42">
        <v>0.60019999999999996</v>
      </c>
      <c r="AC105" s="39">
        <v>9</v>
      </c>
      <c r="AD105" s="42">
        <v>0.23019999999999999</v>
      </c>
      <c r="AE105" s="37">
        <v>0.54200000000000004</v>
      </c>
      <c r="AF105" s="39">
        <v>2570</v>
      </c>
      <c r="AG105" s="39">
        <v>2456</v>
      </c>
      <c r="AH105" s="39">
        <v>2551</v>
      </c>
      <c r="AI105" s="48">
        <v>368046</v>
      </c>
      <c r="AJ105" s="37">
        <v>0.9</v>
      </c>
      <c r="AK105" s="37">
        <v>0.80100000000000005</v>
      </c>
      <c r="AL105" s="37">
        <v>0.90100000000000002</v>
      </c>
      <c r="AM105" s="37">
        <v>0.86099999999999999</v>
      </c>
      <c r="AN105" s="37">
        <v>0.89900000000000002</v>
      </c>
      <c r="AO105" s="37">
        <v>0.56299999999999994</v>
      </c>
      <c r="AP105" s="37">
        <v>0.76100000000000001</v>
      </c>
      <c r="AQ105" s="37">
        <v>0.76100000000000001</v>
      </c>
      <c r="AR105" s="41">
        <v>0.53654999999999997</v>
      </c>
    </row>
    <row r="106" spans="1:44" x14ac:dyDescent="0.25">
      <c r="A106" s="40" t="s">
        <v>230</v>
      </c>
      <c r="B106" s="36" t="s">
        <v>231</v>
      </c>
      <c r="C106" s="39">
        <v>244167</v>
      </c>
      <c r="D106" s="39">
        <v>98292</v>
      </c>
      <c r="E106" s="37">
        <v>0.42899999999999999</v>
      </c>
      <c r="F106" s="39">
        <v>11881</v>
      </c>
      <c r="G106" s="39">
        <v>35643</v>
      </c>
      <c r="H106" s="37">
        <v>0.78200000000000003</v>
      </c>
      <c r="I106" s="39">
        <v>5445</v>
      </c>
      <c r="J106" s="37">
        <v>0.93600000000000005</v>
      </c>
      <c r="K106" s="39">
        <v>165709859</v>
      </c>
      <c r="L106" s="39">
        <v>547</v>
      </c>
      <c r="M106" s="39">
        <v>302943</v>
      </c>
      <c r="N106" s="39">
        <v>122191</v>
      </c>
      <c r="O106" s="37">
        <v>0.45500000000000002</v>
      </c>
      <c r="P106" s="39">
        <v>704</v>
      </c>
      <c r="Q106" s="39">
        <v>690</v>
      </c>
      <c r="R106" s="39">
        <v>704</v>
      </c>
      <c r="S106" s="37">
        <v>1.103</v>
      </c>
      <c r="T106" s="37">
        <v>1.7909999999999999</v>
      </c>
      <c r="U106" s="37">
        <v>0.875</v>
      </c>
      <c r="V106" s="39">
        <v>165385565</v>
      </c>
      <c r="W106" s="39">
        <v>166034153</v>
      </c>
      <c r="X106" s="39">
        <v>66940583</v>
      </c>
      <c r="Y106" s="39">
        <v>66838807</v>
      </c>
      <c r="Z106" s="39">
        <v>680</v>
      </c>
      <c r="AA106" s="39">
        <v>562</v>
      </c>
      <c r="AB106" s="42">
        <v>0.62009999999999998</v>
      </c>
      <c r="AC106" s="39">
        <v>0</v>
      </c>
      <c r="AD106" s="42">
        <v>0.1426</v>
      </c>
      <c r="AE106" s="37">
        <v>0.79100000000000004</v>
      </c>
      <c r="AF106" s="39">
        <v>564</v>
      </c>
      <c r="AG106" s="39">
        <v>580</v>
      </c>
      <c r="AH106" s="39">
        <v>579</v>
      </c>
      <c r="AI106" s="48">
        <v>286760</v>
      </c>
      <c r="AJ106" s="37">
        <v>0.9</v>
      </c>
      <c r="AK106" s="37">
        <v>0.86099999999999999</v>
      </c>
      <c r="AL106" s="37">
        <v>0.95</v>
      </c>
      <c r="AM106" s="37">
        <v>0.91400000000000003</v>
      </c>
      <c r="AN106" s="37">
        <v>0.95399999999999996</v>
      </c>
      <c r="AO106" s="37">
        <v>0.57299999999999995</v>
      </c>
      <c r="AP106" s="37">
        <v>0.81399999999999995</v>
      </c>
      <c r="AQ106" s="37">
        <v>0.81399999999999995</v>
      </c>
      <c r="AR106" s="41">
        <v>0.51004000000000005</v>
      </c>
    </row>
    <row r="107" spans="1:44" x14ac:dyDescent="0.25">
      <c r="A107" s="40" t="s">
        <v>232</v>
      </c>
      <c r="B107" s="36" t="s">
        <v>233</v>
      </c>
      <c r="C107" s="39">
        <v>349758</v>
      </c>
      <c r="D107" s="39">
        <v>133323</v>
      </c>
      <c r="E107" s="37">
        <v>0.59699999999999998</v>
      </c>
      <c r="F107" s="39">
        <v>13017</v>
      </c>
      <c r="G107" s="39">
        <v>39051</v>
      </c>
      <c r="H107" s="37">
        <v>0.69599999999999995</v>
      </c>
      <c r="I107" s="39">
        <v>8601</v>
      </c>
      <c r="J107" s="37">
        <v>0.91100000000000003</v>
      </c>
      <c r="K107" s="39">
        <v>800480247</v>
      </c>
      <c r="L107" s="39">
        <v>1884</v>
      </c>
      <c r="M107" s="39">
        <v>424883</v>
      </c>
      <c r="N107" s="39">
        <v>162337</v>
      </c>
      <c r="O107" s="37">
        <v>0.60499999999999998</v>
      </c>
      <c r="P107" s="39">
        <v>2239</v>
      </c>
      <c r="Q107" s="39">
        <v>2182</v>
      </c>
      <c r="R107" s="39">
        <v>2239</v>
      </c>
      <c r="S107" s="37">
        <v>1.103</v>
      </c>
      <c r="T107" s="37">
        <v>1.6479999999999999</v>
      </c>
      <c r="U107" s="37">
        <v>0.626</v>
      </c>
      <c r="V107" s="39">
        <v>798614945</v>
      </c>
      <c r="W107" s="39">
        <v>802345549</v>
      </c>
      <c r="X107" s="39">
        <v>309960529</v>
      </c>
      <c r="Y107" s="39">
        <v>305843605</v>
      </c>
      <c r="Z107" s="39">
        <v>2294</v>
      </c>
      <c r="AA107" s="39">
        <v>1899</v>
      </c>
      <c r="AB107" s="42">
        <v>0.45710000000000001</v>
      </c>
      <c r="AC107" s="39">
        <v>0</v>
      </c>
      <c r="AD107" s="42">
        <v>0.1358</v>
      </c>
      <c r="AE107" s="37">
        <v>0.64800000000000002</v>
      </c>
      <c r="AF107" s="39">
        <v>1899</v>
      </c>
      <c r="AG107" s="39">
        <v>1949</v>
      </c>
      <c r="AH107" s="39">
        <v>2034</v>
      </c>
      <c r="AI107" s="48">
        <v>394466</v>
      </c>
      <c r="AJ107" s="37">
        <v>0.83199999999999996</v>
      </c>
      <c r="AK107" s="37">
        <v>0.83399999999999996</v>
      </c>
      <c r="AL107" s="37">
        <v>0.93400000000000005</v>
      </c>
      <c r="AM107" s="37">
        <v>0.84399999999999997</v>
      </c>
      <c r="AN107" s="37">
        <v>0.84399999999999997</v>
      </c>
      <c r="AO107" s="37">
        <v>0.60399999999999998</v>
      </c>
      <c r="AP107" s="37">
        <v>0.74399999999999999</v>
      </c>
      <c r="AQ107" s="37">
        <v>0.74399999999999999</v>
      </c>
      <c r="AR107" s="41">
        <v>0.38177</v>
      </c>
    </row>
    <row r="108" spans="1:44" x14ac:dyDescent="0.25">
      <c r="A108" s="40" t="s">
        <v>234</v>
      </c>
      <c r="B108" s="36" t="s">
        <v>235</v>
      </c>
      <c r="C108" s="39">
        <v>299180</v>
      </c>
      <c r="D108" s="39">
        <v>92479</v>
      </c>
      <c r="E108" s="37">
        <v>0.45800000000000002</v>
      </c>
      <c r="F108" s="39">
        <v>14362</v>
      </c>
      <c r="G108" s="39">
        <v>43086</v>
      </c>
      <c r="H108" s="37">
        <v>0.76700000000000002</v>
      </c>
      <c r="I108" s="39">
        <v>5681</v>
      </c>
      <c r="J108" s="37">
        <v>0.93200000000000005</v>
      </c>
      <c r="K108" s="39">
        <v>266120084</v>
      </c>
      <c r="L108" s="39">
        <v>700</v>
      </c>
      <c r="M108" s="39">
        <v>380171</v>
      </c>
      <c r="N108" s="39">
        <v>118506</v>
      </c>
      <c r="O108" s="37">
        <v>0.441</v>
      </c>
      <c r="P108" s="39">
        <v>875</v>
      </c>
      <c r="Q108" s="39">
        <v>895</v>
      </c>
      <c r="R108" s="39">
        <v>885</v>
      </c>
      <c r="S108" s="37">
        <v>1.103</v>
      </c>
      <c r="T108" s="37">
        <v>1.85</v>
      </c>
      <c r="U108" s="37">
        <v>0.83799999999999997</v>
      </c>
      <c r="V108" s="39">
        <v>263875579</v>
      </c>
      <c r="W108" s="39">
        <v>268364589</v>
      </c>
      <c r="X108" s="39">
        <v>83219615</v>
      </c>
      <c r="Y108" s="39">
        <v>82954223</v>
      </c>
      <c r="Z108" s="39">
        <v>897</v>
      </c>
      <c r="AA108" s="39">
        <v>702</v>
      </c>
      <c r="AB108" s="42">
        <v>0.60519999999999996</v>
      </c>
      <c r="AC108" s="39">
        <v>0</v>
      </c>
      <c r="AD108" s="42">
        <v>0.14660000000000001</v>
      </c>
      <c r="AE108" s="37">
        <v>0.85</v>
      </c>
      <c r="AF108" s="39">
        <v>702</v>
      </c>
      <c r="AG108" s="39">
        <v>710</v>
      </c>
      <c r="AH108" s="39">
        <v>740</v>
      </c>
      <c r="AI108" s="48">
        <v>362654</v>
      </c>
      <c r="AJ108" s="37">
        <v>0.9</v>
      </c>
      <c r="AK108" s="37">
        <v>0.872</v>
      </c>
      <c r="AL108" s="37">
        <v>0.95</v>
      </c>
      <c r="AM108" s="37">
        <v>0.872</v>
      </c>
      <c r="AN108" s="37">
        <v>0.91</v>
      </c>
      <c r="AO108" s="37">
        <v>0.46700000000000003</v>
      </c>
      <c r="AP108" s="37">
        <v>0.76400000000000001</v>
      </c>
      <c r="AQ108" s="37">
        <v>0.76400000000000001</v>
      </c>
      <c r="AR108" s="41">
        <v>0.47761999999999999</v>
      </c>
    </row>
    <row r="109" spans="1:44" x14ac:dyDescent="0.25">
      <c r="A109" s="40" t="s">
        <v>236</v>
      </c>
      <c r="B109" s="36" t="s">
        <v>237</v>
      </c>
      <c r="C109" s="39">
        <v>3644703</v>
      </c>
      <c r="D109" s="39">
        <v>223740</v>
      </c>
      <c r="E109" s="37">
        <v>3.42</v>
      </c>
      <c r="F109" s="39">
        <v>26309</v>
      </c>
      <c r="G109" s="39">
        <v>78927</v>
      </c>
      <c r="H109" s="37">
        <v>0.25</v>
      </c>
      <c r="I109" s="39">
        <v>27120</v>
      </c>
      <c r="J109" s="37">
        <v>0.5</v>
      </c>
      <c r="K109" s="39">
        <v>394599149</v>
      </c>
      <c r="L109" s="39">
        <v>88</v>
      </c>
      <c r="M109" s="39">
        <v>4484081</v>
      </c>
      <c r="N109" s="39">
        <v>277132</v>
      </c>
      <c r="O109" s="37">
        <v>1.032</v>
      </c>
      <c r="P109" s="39">
        <v>108</v>
      </c>
      <c r="Q109" s="39">
        <v>119</v>
      </c>
      <c r="R109" s="39">
        <v>114</v>
      </c>
      <c r="S109" s="37">
        <v>1.0449999999999999</v>
      </c>
      <c r="T109" s="37">
        <v>1.972</v>
      </c>
      <c r="U109" s="37">
        <v>0</v>
      </c>
      <c r="V109" s="39">
        <v>391925618</v>
      </c>
      <c r="W109" s="39">
        <v>397272680</v>
      </c>
      <c r="X109" s="39">
        <v>28197882</v>
      </c>
      <c r="Y109" s="39">
        <v>24387664</v>
      </c>
      <c r="Z109" s="39">
        <v>109</v>
      </c>
      <c r="AA109" s="39">
        <v>74</v>
      </c>
      <c r="AB109" s="42">
        <v>0.63700000000000001</v>
      </c>
      <c r="AC109" s="39">
        <v>0</v>
      </c>
      <c r="AD109" s="42">
        <v>0.1111</v>
      </c>
      <c r="AE109" s="37">
        <v>0.97199999999999998</v>
      </c>
      <c r="AF109" s="39">
        <v>74</v>
      </c>
      <c r="AG109" s="39">
        <v>70</v>
      </c>
      <c r="AH109" s="39">
        <v>88</v>
      </c>
      <c r="AI109" s="48">
        <v>4514462</v>
      </c>
      <c r="AJ109" s="37">
        <v>6.5000000000000002E-2</v>
      </c>
      <c r="AK109" s="37">
        <v>0.20399999999999999</v>
      </c>
      <c r="AL109" s="37">
        <v>0.30399999999999999</v>
      </c>
      <c r="AM109" s="37">
        <v>0.20399999999999999</v>
      </c>
      <c r="AN109" s="37">
        <v>0.20399999999999999</v>
      </c>
      <c r="AO109" s="37">
        <v>0</v>
      </c>
      <c r="AP109" s="37">
        <v>0</v>
      </c>
      <c r="AQ109" s="37">
        <v>0.36</v>
      </c>
      <c r="AR109" s="41">
        <v>0.42308000000000001</v>
      </c>
    </row>
    <row r="110" spans="1:44" x14ac:dyDescent="0.25">
      <c r="A110" s="40" t="s">
        <v>238</v>
      </c>
      <c r="B110" s="36" t="s">
        <v>239</v>
      </c>
      <c r="C110" s="39">
        <v>2880053</v>
      </c>
      <c r="D110" s="39">
        <v>106332</v>
      </c>
      <c r="E110" s="37">
        <v>2.5329999999999999</v>
      </c>
      <c r="F110" s="39">
        <v>24416</v>
      </c>
      <c r="G110" s="39">
        <v>73248</v>
      </c>
      <c r="H110" s="37">
        <v>0.25</v>
      </c>
      <c r="I110" s="39">
        <v>34299</v>
      </c>
      <c r="J110" s="37">
        <v>0.621</v>
      </c>
      <c r="K110" s="39">
        <v>840586283</v>
      </c>
      <c r="L110" s="39">
        <v>234</v>
      </c>
      <c r="M110" s="39">
        <v>3592249</v>
      </c>
      <c r="N110" s="39">
        <v>133597</v>
      </c>
      <c r="O110" s="37">
        <v>0.497</v>
      </c>
      <c r="P110" s="39">
        <v>258</v>
      </c>
      <c r="Q110" s="39">
        <v>276</v>
      </c>
      <c r="R110" s="39">
        <v>267</v>
      </c>
      <c r="S110" s="37">
        <v>1.0449999999999999</v>
      </c>
      <c r="T110" s="37">
        <v>2</v>
      </c>
      <c r="U110" s="37">
        <v>6.5000000000000002E-2</v>
      </c>
      <c r="V110" s="39">
        <v>834436913</v>
      </c>
      <c r="W110" s="39">
        <v>846735654</v>
      </c>
      <c r="X110" s="39">
        <v>30855395</v>
      </c>
      <c r="Y110" s="39">
        <v>31261784</v>
      </c>
      <c r="Z110" s="39">
        <v>294</v>
      </c>
      <c r="AA110" s="39">
        <v>222</v>
      </c>
      <c r="AB110" s="42">
        <v>0.64300000000000002</v>
      </c>
      <c r="AC110" s="39">
        <v>0</v>
      </c>
      <c r="AD110" s="42">
        <v>0.20649999999999999</v>
      </c>
      <c r="AE110" s="37">
        <v>1.018</v>
      </c>
      <c r="AF110" s="39">
        <v>224</v>
      </c>
      <c r="AG110" s="39">
        <v>234</v>
      </c>
      <c r="AH110" s="39">
        <v>243</v>
      </c>
      <c r="AI110" s="48">
        <v>3484508</v>
      </c>
      <c r="AJ110" s="37">
        <v>6.5000000000000002E-2</v>
      </c>
      <c r="AK110" s="37">
        <v>0</v>
      </c>
      <c r="AL110" s="37">
        <v>0.1</v>
      </c>
      <c r="AM110" s="37">
        <v>0.1</v>
      </c>
      <c r="AN110" s="37">
        <v>0.1</v>
      </c>
      <c r="AO110" s="37">
        <v>0.14899999999999999</v>
      </c>
      <c r="AP110" s="37">
        <v>0</v>
      </c>
      <c r="AQ110" s="37">
        <v>0.36</v>
      </c>
      <c r="AR110" s="41">
        <v>0.42209000000000002</v>
      </c>
    </row>
    <row r="111" spans="1:44" x14ac:dyDescent="0.25">
      <c r="A111" s="40" t="s">
        <v>240</v>
      </c>
      <c r="B111" s="36" t="s">
        <v>241</v>
      </c>
      <c r="C111" s="39">
        <v>475208</v>
      </c>
      <c r="D111" s="39">
        <v>99207</v>
      </c>
      <c r="E111" s="37">
        <v>0.61299999999999999</v>
      </c>
      <c r="F111" s="39">
        <v>11970</v>
      </c>
      <c r="G111" s="39">
        <v>35910</v>
      </c>
      <c r="H111" s="37">
        <v>0.68799999999999994</v>
      </c>
      <c r="I111" s="39">
        <v>9109</v>
      </c>
      <c r="J111" s="37">
        <v>0.90900000000000003</v>
      </c>
      <c r="K111" s="39">
        <v>228099846</v>
      </c>
      <c r="L111" s="39">
        <v>386</v>
      </c>
      <c r="M111" s="39">
        <v>590932</v>
      </c>
      <c r="N111" s="39">
        <v>123367</v>
      </c>
      <c r="O111" s="37">
        <v>0.45900000000000002</v>
      </c>
      <c r="P111" s="39">
        <v>463</v>
      </c>
      <c r="Q111" s="39">
        <v>442</v>
      </c>
      <c r="R111" s="39">
        <v>463</v>
      </c>
      <c r="S111" s="37">
        <v>1.0449999999999999</v>
      </c>
      <c r="T111" s="37">
        <v>1.919</v>
      </c>
      <c r="U111" s="37">
        <v>0.63100000000000001</v>
      </c>
      <c r="V111" s="39">
        <v>233546151</v>
      </c>
      <c r="W111" s="39">
        <v>228099846</v>
      </c>
      <c r="X111" s="39">
        <v>50460738</v>
      </c>
      <c r="Y111" s="39">
        <v>47619669</v>
      </c>
      <c r="Z111" s="39">
        <v>480</v>
      </c>
      <c r="AA111" s="39">
        <v>373</v>
      </c>
      <c r="AB111" s="42">
        <v>0.62319999999999998</v>
      </c>
      <c r="AC111" s="39">
        <v>0</v>
      </c>
      <c r="AD111" s="42">
        <v>0.17760000000000001</v>
      </c>
      <c r="AE111" s="37">
        <v>0.91900000000000004</v>
      </c>
      <c r="AF111" s="39">
        <v>376</v>
      </c>
      <c r="AG111" s="39">
        <v>371</v>
      </c>
      <c r="AH111" s="39">
        <v>403</v>
      </c>
      <c r="AI111" s="48">
        <v>566004</v>
      </c>
      <c r="AJ111" s="37">
        <v>0.82899999999999996</v>
      </c>
      <c r="AK111" s="37">
        <v>0.74299999999999999</v>
      </c>
      <c r="AL111" s="37">
        <v>0.84299999999999997</v>
      </c>
      <c r="AM111" s="37">
        <v>0.74299999999999999</v>
      </c>
      <c r="AN111" s="37">
        <v>0.77500000000000002</v>
      </c>
      <c r="AO111" s="37">
        <v>0.433</v>
      </c>
      <c r="AP111" s="37">
        <v>0.63200000000000001</v>
      </c>
      <c r="AQ111" s="37">
        <v>0.63200000000000001</v>
      </c>
      <c r="AR111" s="41">
        <v>0.54891999999999996</v>
      </c>
    </row>
    <row r="112" spans="1:44" x14ac:dyDescent="0.25">
      <c r="A112" s="40" t="s">
        <v>242</v>
      </c>
      <c r="B112" s="36" t="s">
        <v>243</v>
      </c>
      <c r="C112" s="39">
        <v>705699</v>
      </c>
      <c r="D112" s="39">
        <v>140560</v>
      </c>
      <c r="E112" s="37">
        <v>0.89600000000000002</v>
      </c>
      <c r="F112" s="39">
        <v>15344</v>
      </c>
      <c r="G112" s="39">
        <v>46032</v>
      </c>
      <c r="H112" s="37">
        <v>0.54400000000000004</v>
      </c>
      <c r="I112" s="39">
        <v>12451</v>
      </c>
      <c r="J112" s="37">
        <v>0.86599999999999999</v>
      </c>
      <c r="K112" s="39">
        <v>649243494</v>
      </c>
      <c r="L112" s="39">
        <v>745</v>
      </c>
      <c r="M112" s="39">
        <v>871467</v>
      </c>
      <c r="N112" s="39">
        <v>173577</v>
      </c>
      <c r="O112" s="37">
        <v>0.64600000000000002</v>
      </c>
      <c r="P112" s="39">
        <v>938</v>
      </c>
      <c r="Q112" s="39">
        <v>971</v>
      </c>
      <c r="R112" s="39">
        <v>955</v>
      </c>
      <c r="S112" s="37">
        <v>1.0449999999999999</v>
      </c>
      <c r="T112" s="37">
        <v>1.7689999999999999</v>
      </c>
      <c r="U112" s="37">
        <v>0.44500000000000001</v>
      </c>
      <c r="V112" s="39">
        <v>670435571</v>
      </c>
      <c r="W112" s="39">
        <v>649243494</v>
      </c>
      <c r="X112" s="39">
        <v>128008866</v>
      </c>
      <c r="Y112" s="39">
        <v>129315489</v>
      </c>
      <c r="Z112" s="39">
        <v>920</v>
      </c>
      <c r="AA112" s="39">
        <v>778</v>
      </c>
      <c r="AB112" s="42">
        <v>0.44409999999999999</v>
      </c>
      <c r="AC112" s="39">
        <v>0</v>
      </c>
      <c r="AD112" s="42">
        <v>0.1052</v>
      </c>
      <c r="AE112" s="37">
        <v>0.76900000000000002</v>
      </c>
      <c r="AF112" s="39">
        <v>781</v>
      </c>
      <c r="AG112" s="39">
        <v>756</v>
      </c>
      <c r="AH112" s="39">
        <v>793</v>
      </c>
      <c r="AI112" s="48">
        <v>818718</v>
      </c>
      <c r="AJ112" s="37">
        <v>0.622</v>
      </c>
      <c r="AK112" s="37">
        <v>0.73299999999999998</v>
      </c>
      <c r="AL112" s="37">
        <v>0.83299999999999996</v>
      </c>
      <c r="AM112" s="37">
        <v>0.73299999999999998</v>
      </c>
      <c r="AN112" s="37">
        <v>0.73299999999999998</v>
      </c>
      <c r="AO112" s="37">
        <v>0.44500000000000001</v>
      </c>
      <c r="AP112" s="37">
        <v>0.46800000000000003</v>
      </c>
      <c r="AQ112" s="37">
        <v>0.46800000000000003</v>
      </c>
      <c r="AR112" s="41">
        <v>0.37774000000000002</v>
      </c>
    </row>
    <row r="113" spans="1:44" x14ac:dyDescent="0.25">
      <c r="A113" s="40" t="s">
        <v>244</v>
      </c>
      <c r="B113" s="36" t="s">
        <v>245</v>
      </c>
      <c r="C113" s="39">
        <v>539632</v>
      </c>
      <c r="D113" s="39">
        <v>130785</v>
      </c>
      <c r="E113" s="37">
        <v>0.74</v>
      </c>
      <c r="F113" s="39">
        <v>14377</v>
      </c>
      <c r="G113" s="39">
        <v>43131</v>
      </c>
      <c r="H113" s="37">
        <v>0.623</v>
      </c>
      <c r="I113" s="39">
        <v>12002</v>
      </c>
      <c r="J113" s="37">
        <v>0.88900000000000001</v>
      </c>
      <c r="K113" s="39">
        <v>164588044</v>
      </c>
      <c r="L113" s="39">
        <v>225</v>
      </c>
      <c r="M113" s="39">
        <v>731502</v>
      </c>
      <c r="N113" s="39">
        <v>177286</v>
      </c>
      <c r="O113" s="37">
        <v>0.66</v>
      </c>
      <c r="P113" s="39">
        <v>316</v>
      </c>
      <c r="Q113" s="39">
        <v>318</v>
      </c>
      <c r="R113" s="39">
        <v>317</v>
      </c>
      <c r="S113" s="37">
        <v>1.0449999999999999</v>
      </c>
      <c r="T113" s="37">
        <v>1.867</v>
      </c>
      <c r="U113" s="37">
        <v>0.54300000000000004</v>
      </c>
      <c r="V113" s="39">
        <v>167673456</v>
      </c>
      <c r="W113" s="39">
        <v>164588044</v>
      </c>
      <c r="X113" s="39">
        <v>41922023</v>
      </c>
      <c r="Y113" s="39">
        <v>39889514</v>
      </c>
      <c r="Z113" s="39">
        <v>305</v>
      </c>
      <c r="AA113" s="39">
        <v>264</v>
      </c>
      <c r="AB113" s="42">
        <v>0.55959999999999999</v>
      </c>
      <c r="AC113" s="39">
        <v>0</v>
      </c>
      <c r="AD113" s="42">
        <v>0.13200000000000001</v>
      </c>
      <c r="AE113" s="37">
        <v>0.86699999999999999</v>
      </c>
      <c r="AF113" s="39">
        <v>265</v>
      </c>
      <c r="AG113" s="39">
        <v>234</v>
      </c>
      <c r="AH113" s="39">
        <v>245</v>
      </c>
      <c r="AI113" s="48">
        <v>671787</v>
      </c>
      <c r="AJ113" s="37">
        <v>0.71799999999999997</v>
      </c>
      <c r="AK113" s="37">
        <v>0.77800000000000002</v>
      </c>
      <c r="AL113" s="37">
        <v>0.878</v>
      </c>
      <c r="AM113" s="37">
        <v>0.77800000000000002</v>
      </c>
      <c r="AN113" s="37">
        <v>0.81100000000000005</v>
      </c>
      <c r="AO113" s="37">
        <v>0.52100000000000002</v>
      </c>
      <c r="AP113" s="37">
        <v>0.56299999999999994</v>
      </c>
      <c r="AQ113" s="37">
        <v>0.56299999999999994</v>
      </c>
      <c r="AR113" s="41">
        <v>0.41913</v>
      </c>
    </row>
    <row r="114" spans="1:44" x14ac:dyDescent="0.25">
      <c r="A114" s="40" t="s">
        <v>246</v>
      </c>
      <c r="B114" s="36" t="s">
        <v>247</v>
      </c>
      <c r="C114" s="39">
        <v>843124</v>
      </c>
      <c r="D114" s="39">
        <v>110222</v>
      </c>
      <c r="E114" s="37">
        <v>0.93100000000000005</v>
      </c>
      <c r="F114" s="39">
        <v>19024</v>
      </c>
      <c r="G114" s="39">
        <v>57072</v>
      </c>
      <c r="H114" s="37">
        <v>0.52600000000000002</v>
      </c>
      <c r="I114" s="39">
        <v>14293</v>
      </c>
      <c r="J114" s="37">
        <v>0.86099999999999999</v>
      </c>
      <c r="K114" s="39">
        <v>312758468</v>
      </c>
      <c r="L114" s="39">
        <v>303</v>
      </c>
      <c r="M114" s="39">
        <v>1032206</v>
      </c>
      <c r="N114" s="39">
        <v>134958</v>
      </c>
      <c r="O114" s="37">
        <v>0.503</v>
      </c>
      <c r="P114" s="39">
        <v>384</v>
      </c>
      <c r="Q114" s="39">
        <v>405</v>
      </c>
      <c r="R114" s="39">
        <v>395</v>
      </c>
      <c r="S114" s="37">
        <v>1.0449999999999999</v>
      </c>
      <c r="T114" s="37">
        <v>2</v>
      </c>
      <c r="U114" s="37">
        <v>0.45100000000000001</v>
      </c>
      <c r="V114" s="39">
        <v>312717718</v>
      </c>
      <c r="W114" s="39">
        <v>312799219</v>
      </c>
      <c r="X114" s="39">
        <v>40295000</v>
      </c>
      <c r="Y114" s="39">
        <v>40892465</v>
      </c>
      <c r="Z114" s="39">
        <v>371</v>
      </c>
      <c r="AA114" s="39">
        <v>320</v>
      </c>
      <c r="AB114" s="42">
        <v>0.7127</v>
      </c>
      <c r="AC114" s="39">
        <v>0</v>
      </c>
      <c r="AD114" s="42">
        <v>0.17749999999999999</v>
      </c>
      <c r="AE114" s="37">
        <v>1.0209999999999999</v>
      </c>
      <c r="AF114" s="39">
        <v>320</v>
      </c>
      <c r="AG114" s="39">
        <v>279</v>
      </c>
      <c r="AH114" s="39">
        <v>319</v>
      </c>
      <c r="AI114" s="48">
        <v>980561</v>
      </c>
      <c r="AJ114" s="37">
        <v>0.60899999999999999</v>
      </c>
      <c r="AK114" s="37">
        <v>0.75600000000000001</v>
      </c>
      <c r="AL114" s="37">
        <v>0.85599999999999998</v>
      </c>
      <c r="AM114" s="37">
        <v>0.75600000000000001</v>
      </c>
      <c r="AN114" s="37">
        <v>0.78800000000000003</v>
      </c>
      <c r="AO114" s="37">
        <v>0.371</v>
      </c>
      <c r="AP114" s="37">
        <v>0.36199999999999999</v>
      </c>
      <c r="AQ114" s="37">
        <v>0.371</v>
      </c>
      <c r="AR114" s="41">
        <v>0.43759999999999999</v>
      </c>
    </row>
    <row r="115" spans="1:44" x14ac:dyDescent="0.25">
      <c r="A115" s="40" t="s">
        <v>248</v>
      </c>
      <c r="B115" s="36" t="s">
        <v>249</v>
      </c>
      <c r="C115" s="39">
        <v>1853020</v>
      </c>
      <c r="D115" s="39">
        <v>146342</v>
      </c>
      <c r="E115" s="37">
        <v>1.8169999999999999</v>
      </c>
      <c r="F115" s="39">
        <v>17231</v>
      </c>
      <c r="G115" s="39">
        <v>51693</v>
      </c>
      <c r="H115" s="37">
        <v>0.25</v>
      </c>
      <c r="I115" s="39">
        <v>22942</v>
      </c>
      <c r="J115" s="37">
        <v>0.72799999999999998</v>
      </c>
      <c r="K115" s="39">
        <v>836720398</v>
      </c>
      <c r="L115" s="39">
        <v>375</v>
      </c>
      <c r="M115" s="39">
        <v>2231254</v>
      </c>
      <c r="N115" s="39">
        <v>176391</v>
      </c>
      <c r="O115" s="37">
        <v>0.65700000000000003</v>
      </c>
      <c r="P115" s="39">
        <v>425</v>
      </c>
      <c r="Q115" s="39">
        <v>430</v>
      </c>
      <c r="R115" s="39">
        <v>428</v>
      </c>
      <c r="S115" s="37">
        <v>1.0449999999999999</v>
      </c>
      <c r="T115" s="37">
        <v>2</v>
      </c>
      <c r="U115" s="37">
        <v>0.2</v>
      </c>
      <c r="V115" s="39">
        <v>835875477</v>
      </c>
      <c r="W115" s="39">
        <v>837565320</v>
      </c>
      <c r="X115" s="39">
        <v>61253138</v>
      </c>
      <c r="Y115" s="39">
        <v>66146809</v>
      </c>
      <c r="Z115" s="39">
        <v>452</v>
      </c>
      <c r="AA115" s="39">
        <v>336</v>
      </c>
      <c r="AB115" s="42">
        <v>0.65859999999999996</v>
      </c>
      <c r="AC115" s="39">
        <v>0</v>
      </c>
      <c r="AD115" s="42">
        <v>0.27350000000000002</v>
      </c>
      <c r="AE115" s="37">
        <v>1.0620000000000001</v>
      </c>
      <c r="AF115" s="39">
        <v>337</v>
      </c>
      <c r="AG115" s="39">
        <v>335</v>
      </c>
      <c r="AH115" s="39">
        <v>387</v>
      </c>
      <c r="AI115" s="48">
        <v>2164251</v>
      </c>
      <c r="AJ115" s="37">
        <v>0.19900000000000001</v>
      </c>
      <c r="AK115" s="37">
        <v>0.40699999999999997</v>
      </c>
      <c r="AL115" s="37">
        <v>0.50700000000000001</v>
      </c>
      <c r="AM115" s="37">
        <v>0.40699999999999997</v>
      </c>
      <c r="AN115" s="37">
        <v>0.42199999999999999</v>
      </c>
      <c r="AO115" s="37">
        <v>0.121</v>
      </c>
      <c r="AP115" s="37">
        <v>0</v>
      </c>
      <c r="AQ115" s="37">
        <v>0.36</v>
      </c>
      <c r="AR115" s="41">
        <v>0.51556000000000002</v>
      </c>
    </row>
    <row r="116" spans="1:44" x14ac:dyDescent="0.25">
      <c r="A116" s="40" t="s">
        <v>250</v>
      </c>
      <c r="B116" s="36" t="s">
        <v>251</v>
      </c>
      <c r="C116" s="39">
        <v>1282452</v>
      </c>
      <c r="D116" s="39">
        <v>136257</v>
      </c>
      <c r="E116" s="37">
        <v>1.3420000000000001</v>
      </c>
      <c r="F116" s="39">
        <v>20961</v>
      </c>
      <c r="G116" s="39">
        <v>62883</v>
      </c>
      <c r="H116" s="37">
        <v>0.316</v>
      </c>
      <c r="I116" s="39">
        <v>24020</v>
      </c>
      <c r="J116" s="37">
        <v>0.79900000000000004</v>
      </c>
      <c r="K116" s="39">
        <v>456493018</v>
      </c>
      <c r="L116" s="39">
        <v>286</v>
      </c>
      <c r="M116" s="39">
        <v>1596129</v>
      </c>
      <c r="N116" s="39">
        <v>169607</v>
      </c>
      <c r="O116" s="37">
        <v>0.63200000000000001</v>
      </c>
      <c r="P116" s="39">
        <v>349</v>
      </c>
      <c r="Q116" s="39">
        <v>378</v>
      </c>
      <c r="R116" s="39">
        <v>364</v>
      </c>
      <c r="S116" s="37">
        <v>1.0449999999999999</v>
      </c>
      <c r="T116" s="37">
        <v>2</v>
      </c>
      <c r="U116" s="37">
        <v>0.27600000000000002</v>
      </c>
      <c r="V116" s="39">
        <v>456433003</v>
      </c>
      <c r="W116" s="39">
        <v>456553034</v>
      </c>
      <c r="X116" s="39">
        <v>44090936</v>
      </c>
      <c r="Y116" s="39">
        <v>48507725</v>
      </c>
      <c r="Z116" s="39">
        <v>356</v>
      </c>
      <c r="AA116" s="39">
        <v>264</v>
      </c>
      <c r="AB116" s="42">
        <v>0.65</v>
      </c>
      <c r="AC116" s="39">
        <v>0</v>
      </c>
      <c r="AD116" s="42">
        <v>0.2409</v>
      </c>
      <c r="AE116" s="37">
        <v>1.0109999999999999</v>
      </c>
      <c r="AF116" s="39">
        <v>265</v>
      </c>
      <c r="AG116" s="39">
        <v>251</v>
      </c>
      <c r="AH116" s="39">
        <v>303</v>
      </c>
      <c r="AI116" s="48">
        <v>1506775</v>
      </c>
      <c r="AJ116" s="37">
        <v>0.40400000000000003</v>
      </c>
      <c r="AK116" s="37">
        <v>0.55300000000000005</v>
      </c>
      <c r="AL116" s="37">
        <v>0.65300000000000002</v>
      </c>
      <c r="AM116" s="37">
        <v>0.55300000000000005</v>
      </c>
      <c r="AN116" s="37">
        <v>0.55300000000000005</v>
      </c>
      <c r="AO116" s="37">
        <v>0.39400000000000002</v>
      </c>
      <c r="AP116" s="37">
        <v>1.9E-2</v>
      </c>
      <c r="AQ116" s="37">
        <v>0.39400000000000002</v>
      </c>
      <c r="AR116" s="41">
        <v>0.47045999999999999</v>
      </c>
    </row>
    <row r="117" spans="1:44" x14ac:dyDescent="0.25">
      <c r="A117" s="40" t="s">
        <v>252</v>
      </c>
      <c r="B117" s="36" t="s">
        <v>253</v>
      </c>
      <c r="C117" s="39">
        <v>292014</v>
      </c>
      <c r="D117" s="39">
        <v>93786</v>
      </c>
      <c r="E117" s="37">
        <v>0.45500000000000002</v>
      </c>
      <c r="F117" s="39">
        <v>12857</v>
      </c>
      <c r="G117" s="39">
        <v>38571</v>
      </c>
      <c r="H117" s="37">
        <v>0.76800000000000002</v>
      </c>
      <c r="I117" s="39">
        <v>5600</v>
      </c>
      <c r="J117" s="37">
        <v>0.93200000000000005</v>
      </c>
      <c r="K117" s="39">
        <v>385599918</v>
      </c>
      <c r="L117" s="39">
        <v>1074</v>
      </c>
      <c r="M117" s="39">
        <v>359031</v>
      </c>
      <c r="N117" s="39">
        <v>115443</v>
      </c>
      <c r="O117" s="37">
        <v>0.43</v>
      </c>
      <c r="P117" s="39">
        <v>1326</v>
      </c>
      <c r="Q117" s="39">
        <v>1270</v>
      </c>
      <c r="R117" s="39">
        <v>1326</v>
      </c>
      <c r="S117" s="37">
        <v>1.0449999999999999</v>
      </c>
      <c r="T117" s="37">
        <v>1.722</v>
      </c>
      <c r="U117" s="37">
        <v>0.84</v>
      </c>
      <c r="V117" s="39">
        <v>385156491</v>
      </c>
      <c r="W117" s="39">
        <v>386043346</v>
      </c>
      <c r="X117" s="39">
        <v>124146428</v>
      </c>
      <c r="Y117" s="39">
        <v>123986062</v>
      </c>
      <c r="Z117" s="39">
        <v>1322</v>
      </c>
      <c r="AA117" s="39">
        <v>1123</v>
      </c>
      <c r="AB117" s="42">
        <v>0.57099999999999995</v>
      </c>
      <c r="AC117" s="39">
        <v>0</v>
      </c>
      <c r="AD117" s="42">
        <v>0.1706</v>
      </c>
      <c r="AE117" s="37">
        <v>0.72199999999999998</v>
      </c>
      <c r="AF117" s="39">
        <v>1123</v>
      </c>
      <c r="AG117" s="39">
        <v>1071</v>
      </c>
      <c r="AH117" s="39">
        <v>1117</v>
      </c>
      <c r="AI117" s="48">
        <v>345607</v>
      </c>
      <c r="AJ117" s="37">
        <v>0.9</v>
      </c>
      <c r="AK117" s="37">
        <v>0.81499999999999995</v>
      </c>
      <c r="AL117" s="37">
        <v>0.91500000000000004</v>
      </c>
      <c r="AM117" s="37">
        <v>0.876</v>
      </c>
      <c r="AN117" s="37">
        <v>0.91400000000000003</v>
      </c>
      <c r="AO117" s="37">
        <v>0.48399999999999999</v>
      </c>
      <c r="AP117" s="37">
        <v>0.77600000000000002</v>
      </c>
      <c r="AQ117" s="37">
        <v>0.77600000000000002</v>
      </c>
      <c r="AR117" s="41">
        <v>0.53917000000000004</v>
      </c>
    </row>
    <row r="118" spans="1:44" x14ac:dyDescent="0.25">
      <c r="A118" s="40" t="s">
        <v>254</v>
      </c>
      <c r="B118" s="36" t="s">
        <v>255</v>
      </c>
      <c r="C118" s="39">
        <v>596878</v>
      </c>
      <c r="D118" s="39">
        <v>171029</v>
      </c>
      <c r="E118" s="37">
        <v>0.88300000000000001</v>
      </c>
      <c r="F118" s="39">
        <v>19064</v>
      </c>
      <c r="G118" s="39">
        <v>57192</v>
      </c>
      <c r="H118" s="37">
        <v>0.55000000000000004</v>
      </c>
      <c r="I118" s="39">
        <v>12593</v>
      </c>
      <c r="J118" s="37">
        <v>0.86799999999999999</v>
      </c>
      <c r="K118" s="39">
        <v>206055265</v>
      </c>
      <c r="L118" s="39">
        <v>269</v>
      </c>
      <c r="M118" s="39">
        <v>766004</v>
      </c>
      <c r="N118" s="39">
        <v>220622</v>
      </c>
      <c r="O118" s="37">
        <v>0.82199999999999995</v>
      </c>
      <c r="P118" s="39">
        <v>318</v>
      </c>
      <c r="Q118" s="39">
        <v>307</v>
      </c>
      <c r="R118" s="39">
        <v>318</v>
      </c>
      <c r="S118" s="37">
        <v>1.0449999999999999</v>
      </c>
      <c r="T118" s="37">
        <v>1.901</v>
      </c>
      <c r="U118" s="37">
        <v>0.495</v>
      </c>
      <c r="V118" s="39">
        <v>204993781</v>
      </c>
      <c r="W118" s="39">
        <v>207116749</v>
      </c>
      <c r="X118" s="39">
        <v>43968873</v>
      </c>
      <c r="Y118" s="39">
        <v>59347334</v>
      </c>
      <c r="Z118" s="39">
        <v>347</v>
      </c>
      <c r="AA118" s="39">
        <v>274</v>
      </c>
      <c r="AB118" s="42">
        <v>0.57730000000000004</v>
      </c>
      <c r="AC118" s="39">
        <v>0</v>
      </c>
      <c r="AD118" s="42">
        <v>0.22020000000000001</v>
      </c>
      <c r="AE118" s="37">
        <v>0.90100000000000002</v>
      </c>
      <c r="AF118" s="39">
        <v>276</v>
      </c>
      <c r="AG118" s="39">
        <v>291</v>
      </c>
      <c r="AH118" s="39">
        <v>290</v>
      </c>
      <c r="AI118" s="48">
        <v>714195</v>
      </c>
      <c r="AJ118" s="37">
        <v>0.63900000000000001</v>
      </c>
      <c r="AK118" s="37">
        <v>0.74</v>
      </c>
      <c r="AL118" s="37">
        <v>0.84</v>
      </c>
      <c r="AM118" s="37">
        <v>0.73199999999999998</v>
      </c>
      <c r="AN118" s="37">
        <v>0.76300000000000001</v>
      </c>
      <c r="AO118" s="37">
        <v>0.53800000000000003</v>
      </c>
      <c r="AP118" s="37">
        <v>0.53500000000000003</v>
      </c>
      <c r="AQ118" s="37">
        <v>0.53800000000000003</v>
      </c>
      <c r="AR118" s="41">
        <v>0.45754</v>
      </c>
    </row>
    <row r="119" spans="1:44" x14ac:dyDescent="0.25">
      <c r="A119" s="40" t="s">
        <v>256</v>
      </c>
      <c r="B119" s="36" t="s">
        <v>257</v>
      </c>
      <c r="C119" s="39">
        <v>671913</v>
      </c>
      <c r="D119" s="39">
        <v>99747</v>
      </c>
      <c r="E119" s="37">
        <v>0.77100000000000002</v>
      </c>
      <c r="F119" s="39">
        <v>14975</v>
      </c>
      <c r="G119" s="39">
        <v>44925</v>
      </c>
      <c r="H119" s="37">
        <v>0.60699999999999998</v>
      </c>
      <c r="I119" s="39">
        <v>14470</v>
      </c>
      <c r="J119" s="37">
        <v>0.88500000000000001</v>
      </c>
      <c r="K119" s="39">
        <v>277702627</v>
      </c>
      <c r="L119" s="39">
        <v>333</v>
      </c>
      <c r="M119" s="39">
        <v>833941</v>
      </c>
      <c r="N119" s="39">
        <v>124908</v>
      </c>
      <c r="O119" s="37">
        <v>0.46500000000000002</v>
      </c>
      <c r="P119" s="39">
        <v>422</v>
      </c>
      <c r="Q119" s="39">
        <v>417</v>
      </c>
      <c r="R119" s="39">
        <v>422</v>
      </c>
      <c r="S119" s="37">
        <v>1.0449999999999999</v>
      </c>
      <c r="T119" s="37">
        <v>1.88</v>
      </c>
      <c r="U119" s="37">
        <v>0.52500000000000002</v>
      </c>
      <c r="V119" s="39">
        <v>275217284</v>
      </c>
      <c r="W119" s="39">
        <v>280187970</v>
      </c>
      <c r="X119" s="39">
        <v>44684249</v>
      </c>
      <c r="Y119" s="39">
        <v>41594656</v>
      </c>
      <c r="Z119" s="39">
        <v>417</v>
      </c>
      <c r="AA119" s="39">
        <v>350</v>
      </c>
      <c r="AB119" s="42">
        <v>0.49740000000000001</v>
      </c>
      <c r="AC119" s="39">
        <v>0</v>
      </c>
      <c r="AD119" s="42">
        <v>0.20300000000000001</v>
      </c>
      <c r="AE119" s="37">
        <v>0.88</v>
      </c>
      <c r="AF119" s="39">
        <v>352</v>
      </c>
      <c r="AG119" s="39">
        <v>323</v>
      </c>
      <c r="AH119" s="39">
        <v>356</v>
      </c>
      <c r="AI119" s="48">
        <v>787044</v>
      </c>
      <c r="AJ119" s="37">
        <v>0.69499999999999995</v>
      </c>
      <c r="AK119" s="37">
        <v>0.70099999999999996</v>
      </c>
      <c r="AL119" s="37">
        <v>0.80100000000000005</v>
      </c>
      <c r="AM119" s="37">
        <v>0.70099999999999996</v>
      </c>
      <c r="AN119" s="37">
        <v>0.73099999999999998</v>
      </c>
      <c r="AO119" s="37">
        <v>0.51600000000000001</v>
      </c>
      <c r="AP119" s="37">
        <v>0.48799999999999999</v>
      </c>
      <c r="AQ119" s="37">
        <v>0.51600000000000001</v>
      </c>
      <c r="AR119" s="41">
        <v>0.34229999999999999</v>
      </c>
    </row>
    <row r="120" spans="1:44" x14ac:dyDescent="0.25">
      <c r="A120" s="40" t="s">
        <v>258</v>
      </c>
      <c r="B120" s="36" t="s">
        <v>259</v>
      </c>
      <c r="C120" s="39">
        <v>465855</v>
      </c>
      <c r="D120" s="39">
        <v>85099</v>
      </c>
      <c r="E120" s="37">
        <v>0.57199999999999995</v>
      </c>
      <c r="F120" s="39">
        <v>12851</v>
      </c>
      <c r="G120" s="39">
        <v>38553</v>
      </c>
      <c r="H120" s="37">
        <v>0.70899999999999996</v>
      </c>
      <c r="I120" s="39">
        <v>7180</v>
      </c>
      <c r="J120" s="37">
        <v>0.91500000000000004</v>
      </c>
      <c r="K120" s="39">
        <v>538062765</v>
      </c>
      <c r="L120" s="39">
        <v>928</v>
      </c>
      <c r="M120" s="39">
        <v>579809</v>
      </c>
      <c r="N120" s="39">
        <v>105916</v>
      </c>
      <c r="O120" s="37">
        <v>0.39400000000000002</v>
      </c>
      <c r="P120" s="39">
        <v>1114</v>
      </c>
      <c r="Q120" s="39">
        <v>1188</v>
      </c>
      <c r="R120" s="39">
        <v>1151</v>
      </c>
      <c r="S120" s="37">
        <v>1.0449999999999999</v>
      </c>
      <c r="T120" s="37">
        <v>1.8560000000000001</v>
      </c>
      <c r="U120" s="37">
        <v>0.68500000000000005</v>
      </c>
      <c r="V120" s="39">
        <v>549418401</v>
      </c>
      <c r="W120" s="39">
        <v>538062765</v>
      </c>
      <c r="X120" s="39">
        <v>97702933</v>
      </c>
      <c r="Y120" s="39">
        <v>98290338</v>
      </c>
      <c r="Z120" s="39">
        <v>1155</v>
      </c>
      <c r="AA120" s="39">
        <v>919</v>
      </c>
      <c r="AB120" s="42">
        <v>0.60150000000000003</v>
      </c>
      <c r="AC120" s="39">
        <v>0</v>
      </c>
      <c r="AD120" s="42">
        <v>0.11840000000000001</v>
      </c>
      <c r="AE120" s="37">
        <v>0.85599999999999998</v>
      </c>
      <c r="AF120" s="39">
        <v>921</v>
      </c>
      <c r="AG120" s="39">
        <v>914</v>
      </c>
      <c r="AH120" s="39">
        <v>977</v>
      </c>
      <c r="AI120" s="48">
        <v>550729</v>
      </c>
      <c r="AJ120" s="37">
        <v>0.89</v>
      </c>
      <c r="AK120" s="37">
        <v>0.80300000000000005</v>
      </c>
      <c r="AL120" s="37">
        <v>0.90300000000000002</v>
      </c>
      <c r="AM120" s="37">
        <v>0.80300000000000005</v>
      </c>
      <c r="AN120" s="37">
        <v>0.83799999999999997</v>
      </c>
      <c r="AO120" s="37">
        <v>0.34499999999999997</v>
      </c>
      <c r="AP120" s="37">
        <v>0.64200000000000002</v>
      </c>
      <c r="AQ120" s="37">
        <v>0.64200000000000002</v>
      </c>
      <c r="AR120" s="41">
        <v>0.51395999999999997</v>
      </c>
    </row>
    <row r="121" spans="1:44" x14ac:dyDescent="0.25">
      <c r="A121" s="40" t="s">
        <v>260</v>
      </c>
      <c r="B121" s="36" t="s">
        <v>261</v>
      </c>
      <c r="C121" s="39">
        <v>552010</v>
      </c>
      <c r="D121" s="39">
        <v>191967</v>
      </c>
      <c r="E121" s="37">
        <v>0.89800000000000002</v>
      </c>
      <c r="F121" s="39">
        <v>14831</v>
      </c>
      <c r="G121" s="39">
        <v>44493</v>
      </c>
      <c r="H121" s="37">
        <v>0.54300000000000004</v>
      </c>
      <c r="I121" s="39">
        <v>13429</v>
      </c>
      <c r="J121" s="37">
        <v>0.86599999999999999</v>
      </c>
      <c r="K121" s="39">
        <v>2022655780</v>
      </c>
      <c r="L121" s="39">
        <v>2813</v>
      </c>
      <c r="M121" s="39">
        <v>719038</v>
      </c>
      <c r="N121" s="39">
        <v>251884</v>
      </c>
      <c r="O121" s="37">
        <v>0.93799999999999994</v>
      </c>
      <c r="P121" s="39">
        <v>3544</v>
      </c>
      <c r="Q121" s="39">
        <v>3652</v>
      </c>
      <c r="R121" s="39">
        <v>3598</v>
      </c>
      <c r="S121" s="37">
        <v>1.3140000000000001</v>
      </c>
      <c r="T121" s="37">
        <v>1.423</v>
      </c>
      <c r="U121" s="37">
        <v>0.47199999999999998</v>
      </c>
      <c r="V121" s="39">
        <v>2007842621</v>
      </c>
      <c r="W121" s="39">
        <v>2037468939</v>
      </c>
      <c r="X121" s="39">
        <v>674022750</v>
      </c>
      <c r="Y121" s="39">
        <v>708550401</v>
      </c>
      <c r="Z121" s="39">
        <v>3691</v>
      </c>
      <c r="AA121" s="39">
        <v>2874</v>
      </c>
      <c r="AB121" s="42">
        <v>0.48249999999999998</v>
      </c>
      <c r="AC121" s="39">
        <v>75</v>
      </c>
      <c r="AD121" s="42">
        <v>0.14860000000000001</v>
      </c>
      <c r="AE121" s="37">
        <v>0.42299999999999999</v>
      </c>
      <c r="AF121" s="39">
        <v>2958</v>
      </c>
      <c r="AG121" s="39">
        <v>3182</v>
      </c>
      <c r="AH121" s="39">
        <v>2948</v>
      </c>
      <c r="AI121" s="48">
        <v>691136</v>
      </c>
      <c r="AJ121" s="37">
        <v>0.60499999999999998</v>
      </c>
      <c r="AK121" s="37">
        <v>0.64200000000000002</v>
      </c>
      <c r="AL121" s="37">
        <v>0.74199999999999999</v>
      </c>
      <c r="AM121" s="37">
        <v>0.65100000000000002</v>
      </c>
      <c r="AN121" s="37">
        <v>0.67800000000000005</v>
      </c>
      <c r="AO121" s="37">
        <v>0.57899999999999996</v>
      </c>
      <c r="AP121" s="37">
        <v>0.55100000000000005</v>
      </c>
      <c r="AQ121" s="37">
        <v>0.57899999999999996</v>
      </c>
      <c r="AR121" s="41">
        <v>0.35933999999999999</v>
      </c>
    </row>
    <row r="122" spans="1:44" x14ac:dyDescent="0.25">
      <c r="A122" s="40" t="s">
        <v>262</v>
      </c>
      <c r="B122" s="36" t="s">
        <v>263</v>
      </c>
      <c r="C122" s="39">
        <v>487363</v>
      </c>
      <c r="D122" s="39">
        <v>141099</v>
      </c>
      <c r="E122" s="37">
        <v>0.72399999999999998</v>
      </c>
      <c r="F122" s="39">
        <v>14994</v>
      </c>
      <c r="G122" s="39">
        <v>44982</v>
      </c>
      <c r="H122" s="37">
        <v>0.63100000000000001</v>
      </c>
      <c r="I122" s="39">
        <v>13533</v>
      </c>
      <c r="J122" s="37">
        <v>0.89200000000000002</v>
      </c>
      <c r="K122" s="39">
        <v>806268832</v>
      </c>
      <c r="L122" s="39">
        <v>1355</v>
      </c>
      <c r="M122" s="39">
        <v>595032</v>
      </c>
      <c r="N122" s="39">
        <v>174422</v>
      </c>
      <c r="O122" s="37">
        <v>0.65</v>
      </c>
      <c r="P122" s="39">
        <v>1617</v>
      </c>
      <c r="Q122" s="39">
        <v>1640</v>
      </c>
      <c r="R122" s="39">
        <v>1629</v>
      </c>
      <c r="S122" s="37">
        <v>1.3140000000000001</v>
      </c>
      <c r="T122" s="37">
        <v>1.5429999999999999</v>
      </c>
      <c r="U122" s="37">
        <v>0.53700000000000003</v>
      </c>
      <c r="V122" s="39">
        <v>796203021</v>
      </c>
      <c r="W122" s="39">
        <v>816334643</v>
      </c>
      <c r="X122" s="39">
        <v>224918007</v>
      </c>
      <c r="Y122" s="39">
        <v>236341817</v>
      </c>
      <c r="Z122" s="39">
        <v>1675</v>
      </c>
      <c r="AA122" s="39">
        <v>1355</v>
      </c>
      <c r="AB122" s="42">
        <v>0.5454</v>
      </c>
      <c r="AC122" s="39">
        <v>90</v>
      </c>
      <c r="AD122" s="42">
        <v>0.10050000000000001</v>
      </c>
      <c r="AE122" s="37">
        <v>0.54300000000000004</v>
      </c>
      <c r="AF122" s="39">
        <v>1374</v>
      </c>
      <c r="AG122" s="39">
        <v>1485</v>
      </c>
      <c r="AH122" s="39">
        <v>1423</v>
      </c>
      <c r="AI122" s="48">
        <v>573671</v>
      </c>
      <c r="AJ122" s="37">
        <v>0.67900000000000005</v>
      </c>
      <c r="AK122" s="37">
        <v>0.67100000000000004</v>
      </c>
      <c r="AL122" s="37">
        <v>0.77100000000000002</v>
      </c>
      <c r="AM122" s="37">
        <v>0.72699999999999998</v>
      </c>
      <c r="AN122" s="37">
        <v>0.72699999999999998</v>
      </c>
      <c r="AO122" s="37">
        <v>0.64500000000000002</v>
      </c>
      <c r="AP122" s="37">
        <v>0.627</v>
      </c>
      <c r="AQ122" s="37">
        <v>0.64500000000000002</v>
      </c>
      <c r="AR122" s="41">
        <v>0.42259000000000002</v>
      </c>
    </row>
    <row r="123" spans="1:44" x14ac:dyDescent="0.25">
      <c r="A123" s="40" t="s">
        <v>264</v>
      </c>
      <c r="B123" s="36" t="s">
        <v>265</v>
      </c>
      <c r="C123" s="39">
        <v>584826</v>
      </c>
      <c r="D123" s="39">
        <v>178519</v>
      </c>
      <c r="E123" s="37">
        <v>0.89100000000000001</v>
      </c>
      <c r="F123" s="39">
        <v>15914</v>
      </c>
      <c r="G123" s="39">
        <v>47742</v>
      </c>
      <c r="H123" s="37">
        <v>0.54600000000000004</v>
      </c>
      <c r="I123" s="39">
        <v>17195</v>
      </c>
      <c r="J123" s="37">
        <v>0.86699999999999999</v>
      </c>
      <c r="K123" s="39">
        <v>2468532604</v>
      </c>
      <c r="L123" s="39">
        <v>3442</v>
      </c>
      <c r="M123" s="39">
        <v>717179</v>
      </c>
      <c r="N123" s="39">
        <v>223798</v>
      </c>
      <c r="O123" s="37">
        <v>0.83399999999999996</v>
      </c>
      <c r="P123" s="39">
        <v>4235</v>
      </c>
      <c r="Q123" s="39">
        <v>4237</v>
      </c>
      <c r="R123" s="39">
        <v>4236</v>
      </c>
      <c r="S123" s="37">
        <v>1.3140000000000001</v>
      </c>
      <c r="T123" s="37">
        <v>1.391</v>
      </c>
      <c r="U123" s="37">
        <v>0.45100000000000001</v>
      </c>
      <c r="V123" s="39">
        <v>2413539637</v>
      </c>
      <c r="W123" s="39">
        <v>2523525571</v>
      </c>
      <c r="X123" s="39">
        <v>775573365</v>
      </c>
      <c r="Y123" s="39">
        <v>770313751</v>
      </c>
      <c r="Z123" s="39">
        <v>4315</v>
      </c>
      <c r="AA123" s="39">
        <v>3494</v>
      </c>
      <c r="AB123" s="42">
        <v>0.49309999999999998</v>
      </c>
      <c r="AC123" s="39">
        <v>92</v>
      </c>
      <c r="AD123" s="42">
        <v>8.8800000000000004E-2</v>
      </c>
      <c r="AE123" s="37">
        <v>0.39100000000000001</v>
      </c>
      <c r="AF123" s="39">
        <v>3690</v>
      </c>
      <c r="AG123" s="39">
        <v>3817</v>
      </c>
      <c r="AH123" s="39">
        <v>3600</v>
      </c>
      <c r="AI123" s="48">
        <v>700979</v>
      </c>
      <c r="AJ123" s="37">
        <v>0.59899999999999998</v>
      </c>
      <c r="AK123" s="37">
        <v>0.58299999999999996</v>
      </c>
      <c r="AL123" s="37">
        <v>0.68300000000000005</v>
      </c>
      <c r="AM123" s="37">
        <v>0.64400000000000002</v>
      </c>
      <c r="AN123" s="37">
        <v>0.64400000000000002</v>
      </c>
      <c r="AO123" s="37">
        <v>0.66400000000000003</v>
      </c>
      <c r="AP123" s="37">
        <v>0.54400000000000004</v>
      </c>
      <c r="AQ123" s="37">
        <v>0.66400000000000003</v>
      </c>
      <c r="AR123" s="41">
        <v>0.37429000000000001</v>
      </c>
    </row>
    <row r="124" spans="1:44" x14ac:dyDescent="0.25">
      <c r="A124" s="40" t="s">
        <v>266</v>
      </c>
      <c r="B124" s="36" t="s">
        <v>267</v>
      </c>
      <c r="C124" s="39">
        <v>1223292</v>
      </c>
      <c r="D124" s="39">
        <v>240528</v>
      </c>
      <c r="E124" s="37">
        <v>1.546</v>
      </c>
      <c r="F124" s="39">
        <v>17747</v>
      </c>
      <c r="G124" s="39">
        <v>53241</v>
      </c>
      <c r="H124" s="37">
        <v>0.25</v>
      </c>
      <c r="I124" s="39">
        <v>21408</v>
      </c>
      <c r="J124" s="37">
        <v>0.76900000000000002</v>
      </c>
      <c r="K124" s="39">
        <v>1043847926</v>
      </c>
      <c r="L124" s="39">
        <v>675</v>
      </c>
      <c r="M124" s="39">
        <v>1546441</v>
      </c>
      <c r="N124" s="39">
        <v>305738</v>
      </c>
      <c r="O124" s="37">
        <v>1.139</v>
      </c>
      <c r="P124" s="39">
        <v>816</v>
      </c>
      <c r="Q124" s="39">
        <v>843</v>
      </c>
      <c r="R124" s="39">
        <v>830</v>
      </c>
      <c r="S124" s="37">
        <v>1.3140000000000001</v>
      </c>
      <c r="T124" s="37">
        <v>1.86</v>
      </c>
      <c r="U124" s="37">
        <v>0.251</v>
      </c>
      <c r="V124" s="39">
        <v>1038110924</v>
      </c>
      <c r="W124" s="39">
        <v>1049584929</v>
      </c>
      <c r="X124" s="39">
        <v>157809115</v>
      </c>
      <c r="Y124" s="39">
        <v>206373664</v>
      </c>
      <c r="Z124" s="39">
        <v>858</v>
      </c>
      <c r="AA124" s="39">
        <v>653</v>
      </c>
      <c r="AB124" s="42">
        <v>0.63009999999999999</v>
      </c>
      <c r="AC124" s="39">
        <v>62</v>
      </c>
      <c r="AD124" s="42">
        <v>0.1032</v>
      </c>
      <c r="AE124" s="37">
        <v>0.86</v>
      </c>
      <c r="AF124" s="39">
        <v>1098</v>
      </c>
      <c r="AG124" s="39">
        <v>683</v>
      </c>
      <c r="AH124" s="39">
        <v>704</v>
      </c>
      <c r="AI124" s="48">
        <v>1490887</v>
      </c>
      <c r="AJ124" s="37">
        <v>0.28999999999999998</v>
      </c>
      <c r="AK124" s="37">
        <v>0.59399999999999997</v>
      </c>
      <c r="AL124" s="37">
        <v>0.69399999999999995</v>
      </c>
      <c r="AM124" s="37">
        <v>0.59399999999999997</v>
      </c>
      <c r="AN124" s="37">
        <v>0.59399999999999997</v>
      </c>
      <c r="AO124" s="37">
        <v>0.39400000000000002</v>
      </c>
      <c r="AP124" s="37">
        <v>2.9000000000000001E-2</v>
      </c>
      <c r="AQ124" s="37">
        <v>0.39400000000000002</v>
      </c>
      <c r="AR124" s="41">
        <v>0.46371000000000001</v>
      </c>
    </row>
    <row r="125" spans="1:44" x14ac:dyDescent="0.25">
      <c r="A125" s="40" t="s">
        <v>268</v>
      </c>
      <c r="B125" s="36" t="s">
        <v>269</v>
      </c>
      <c r="C125" s="39">
        <v>817612</v>
      </c>
      <c r="D125" s="39">
        <v>249148</v>
      </c>
      <c r="E125" s="37">
        <v>1.246</v>
      </c>
      <c r="F125" s="39">
        <v>21480</v>
      </c>
      <c r="G125" s="39">
        <v>64440</v>
      </c>
      <c r="H125" s="37">
        <v>0.36499999999999999</v>
      </c>
      <c r="I125" s="39">
        <v>25425</v>
      </c>
      <c r="J125" s="37">
        <v>0.81399999999999995</v>
      </c>
      <c r="K125" s="39">
        <v>1118449660</v>
      </c>
      <c r="L125" s="39">
        <v>1158</v>
      </c>
      <c r="M125" s="39">
        <v>965845</v>
      </c>
      <c r="N125" s="39">
        <v>296482</v>
      </c>
      <c r="O125" s="37">
        <v>1.105</v>
      </c>
      <c r="P125" s="39">
        <v>1323</v>
      </c>
      <c r="Q125" s="39">
        <v>1345</v>
      </c>
      <c r="R125" s="39">
        <v>1334</v>
      </c>
      <c r="S125" s="37">
        <v>1.3140000000000001</v>
      </c>
      <c r="T125" s="37">
        <v>1.2969999999999999</v>
      </c>
      <c r="U125" s="37">
        <v>0.308</v>
      </c>
      <c r="V125" s="39">
        <v>1110228811</v>
      </c>
      <c r="W125" s="39">
        <v>1126670509</v>
      </c>
      <c r="X125" s="39">
        <v>344662805</v>
      </c>
      <c r="Y125" s="39">
        <v>343327224</v>
      </c>
      <c r="Z125" s="39">
        <v>1378</v>
      </c>
      <c r="AA125" s="39">
        <v>1128</v>
      </c>
      <c r="AB125" s="42">
        <v>0.29920000000000002</v>
      </c>
      <c r="AC125" s="39">
        <v>61</v>
      </c>
      <c r="AD125" s="42">
        <v>1.5599999999999999E-2</v>
      </c>
      <c r="AE125" s="37">
        <v>0.29699999999999999</v>
      </c>
      <c r="AF125" s="39">
        <v>1512</v>
      </c>
      <c r="AG125" s="39">
        <v>1229</v>
      </c>
      <c r="AH125" s="39">
        <v>1235</v>
      </c>
      <c r="AI125" s="48">
        <v>912283</v>
      </c>
      <c r="AJ125" s="37">
        <v>0.47499999999999998</v>
      </c>
      <c r="AK125" s="37">
        <v>0.40600000000000003</v>
      </c>
      <c r="AL125" s="37">
        <v>0.50600000000000001</v>
      </c>
      <c r="AM125" s="37">
        <v>0.50600000000000001</v>
      </c>
      <c r="AN125" s="37">
        <v>0.50600000000000001</v>
      </c>
      <c r="AO125" s="37">
        <v>0.68700000000000006</v>
      </c>
      <c r="AP125" s="37">
        <v>0.40600000000000003</v>
      </c>
      <c r="AQ125" s="37">
        <v>0.68700000000000006</v>
      </c>
      <c r="AR125" s="41">
        <v>0.21348</v>
      </c>
    </row>
    <row r="126" spans="1:44" x14ac:dyDescent="0.25">
      <c r="A126" s="40" t="s">
        <v>270</v>
      </c>
      <c r="B126" s="36" t="s">
        <v>271</v>
      </c>
      <c r="C126" s="39">
        <v>1480286</v>
      </c>
      <c r="D126" s="39">
        <v>284248</v>
      </c>
      <c r="E126" s="37">
        <v>1.8540000000000001</v>
      </c>
      <c r="F126" s="39">
        <v>21236</v>
      </c>
      <c r="G126" s="39">
        <v>63708</v>
      </c>
      <c r="H126" s="37">
        <v>0.25</v>
      </c>
      <c r="I126" s="39">
        <v>26785</v>
      </c>
      <c r="J126" s="37">
        <v>0.72199999999999998</v>
      </c>
      <c r="K126" s="39">
        <v>1649084409</v>
      </c>
      <c r="L126" s="39">
        <v>900</v>
      </c>
      <c r="M126" s="39">
        <v>1832316</v>
      </c>
      <c r="N126" s="39">
        <v>356573</v>
      </c>
      <c r="O126" s="37">
        <v>1.329</v>
      </c>
      <c r="P126" s="39">
        <v>1071</v>
      </c>
      <c r="Q126" s="39">
        <v>1147</v>
      </c>
      <c r="R126" s="39">
        <v>1109</v>
      </c>
      <c r="S126" s="37">
        <v>1.3140000000000001</v>
      </c>
      <c r="T126" s="37">
        <v>1.7210000000000001</v>
      </c>
      <c r="U126" s="37">
        <v>0.189</v>
      </c>
      <c r="V126" s="39">
        <v>1626925758</v>
      </c>
      <c r="W126" s="39">
        <v>1671243061</v>
      </c>
      <c r="X126" s="39">
        <v>306596478</v>
      </c>
      <c r="Y126" s="39">
        <v>320916186</v>
      </c>
      <c r="Z126" s="39">
        <v>1129</v>
      </c>
      <c r="AA126" s="39">
        <v>866</v>
      </c>
      <c r="AB126" s="42">
        <v>0.41189999999999999</v>
      </c>
      <c r="AC126" s="39">
        <v>25</v>
      </c>
      <c r="AD126" s="42">
        <v>0.10340000000000001</v>
      </c>
      <c r="AE126" s="37">
        <v>0.72099999999999997</v>
      </c>
      <c r="AF126" s="39">
        <v>874</v>
      </c>
      <c r="AG126" s="39">
        <v>926</v>
      </c>
      <c r="AH126" s="39">
        <v>958</v>
      </c>
      <c r="AI126" s="48">
        <v>1744512</v>
      </c>
      <c r="AJ126" s="37">
        <v>0.17599999999999999</v>
      </c>
      <c r="AK126" s="37">
        <v>0.46800000000000003</v>
      </c>
      <c r="AL126" s="37">
        <v>0.56799999999999995</v>
      </c>
      <c r="AM126" s="37">
        <v>0.46800000000000003</v>
      </c>
      <c r="AN126" s="37">
        <v>0.46800000000000003</v>
      </c>
      <c r="AO126" s="37">
        <v>0.42099999999999999</v>
      </c>
      <c r="AP126" s="37">
        <v>0</v>
      </c>
      <c r="AQ126" s="37">
        <v>0.42099999999999999</v>
      </c>
      <c r="AR126" s="41">
        <v>0.33167999999999997</v>
      </c>
    </row>
    <row r="127" spans="1:44" x14ac:dyDescent="0.25">
      <c r="A127" s="40" t="s">
        <v>272</v>
      </c>
      <c r="B127" s="36" t="s">
        <v>273</v>
      </c>
      <c r="C127" s="39">
        <v>291988</v>
      </c>
      <c r="D127" s="39">
        <v>99716</v>
      </c>
      <c r="E127" s="37">
        <v>0.47</v>
      </c>
      <c r="F127" s="39">
        <v>14439</v>
      </c>
      <c r="G127" s="39">
        <v>43317</v>
      </c>
      <c r="H127" s="37">
        <v>0.76100000000000001</v>
      </c>
      <c r="I127" s="39">
        <v>6693</v>
      </c>
      <c r="J127" s="37">
        <v>0.93</v>
      </c>
      <c r="K127" s="39">
        <v>1624626421</v>
      </c>
      <c r="L127" s="39">
        <v>4155</v>
      </c>
      <c r="M127" s="39">
        <v>391005</v>
      </c>
      <c r="N127" s="39">
        <v>133531</v>
      </c>
      <c r="O127" s="37">
        <v>0.497</v>
      </c>
      <c r="P127" s="39">
        <v>5238</v>
      </c>
      <c r="Q127" s="39">
        <v>5206</v>
      </c>
      <c r="R127" s="39">
        <v>5238</v>
      </c>
      <c r="S127" s="37">
        <v>1.3140000000000001</v>
      </c>
      <c r="T127" s="37">
        <v>1.6850000000000001</v>
      </c>
      <c r="U127" s="37">
        <v>0.82599999999999996</v>
      </c>
      <c r="V127" s="39">
        <v>1628111586</v>
      </c>
      <c r="W127" s="39">
        <v>1624626421</v>
      </c>
      <c r="X127" s="39">
        <v>537167603</v>
      </c>
      <c r="Y127" s="39">
        <v>554825312</v>
      </c>
      <c r="Z127" s="39">
        <v>5564</v>
      </c>
      <c r="AA127" s="39">
        <v>4289</v>
      </c>
      <c r="AB127" s="42">
        <v>0.65500000000000003</v>
      </c>
      <c r="AC127" s="39">
        <v>480</v>
      </c>
      <c r="AD127" s="42">
        <v>0.31330000000000002</v>
      </c>
      <c r="AE127" s="37">
        <v>0.68500000000000005</v>
      </c>
      <c r="AF127" s="39">
        <v>4559</v>
      </c>
      <c r="AG127" s="39">
        <v>4833</v>
      </c>
      <c r="AH127" s="39">
        <v>4280</v>
      </c>
      <c r="AI127" s="48">
        <v>379585</v>
      </c>
      <c r="AJ127" s="37">
        <v>0.9</v>
      </c>
      <c r="AK127" s="37">
        <v>0.754</v>
      </c>
      <c r="AL127" s="37">
        <v>0.85399999999999998</v>
      </c>
      <c r="AM127" s="37">
        <v>0.85399999999999998</v>
      </c>
      <c r="AN127" s="37">
        <v>0.89100000000000001</v>
      </c>
      <c r="AO127" s="37">
        <v>0.54900000000000004</v>
      </c>
      <c r="AP127" s="37">
        <v>0.754</v>
      </c>
      <c r="AQ127" s="37">
        <v>0.754</v>
      </c>
      <c r="AR127" s="41">
        <v>0.76504000000000005</v>
      </c>
    </row>
    <row r="128" spans="1:44" x14ac:dyDescent="0.25">
      <c r="A128" s="40" t="s">
        <v>274</v>
      </c>
      <c r="B128" s="36" t="s">
        <v>275</v>
      </c>
      <c r="C128" s="39">
        <v>516145</v>
      </c>
      <c r="D128" s="39">
        <v>186294</v>
      </c>
      <c r="E128" s="37">
        <v>0.85599999999999998</v>
      </c>
      <c r="F128" s="39">
        <v>14709</v>
      </c>
      <c r="G128" s="39">
        <v>44127</v>
      </c>
      <c r="H128" s="37">
        <v>0.56399999999999995</v>
      </c>
      <c r="I128" s="39">
        <v>17237</v>
      </c>
      <c r="J128" s="37">
        <v>0.872</v>
      </c>
      <c r="K128" s="39">
        <v>5363114550</v>
      </c>
      <c r="L128" s="39">
        <v>8217</v>
      </c>
      <c r="M128" s="39">
        <v>652685</v>
      </c>
      <c r="N128" s="39">
        <v>236195</v>
      </c>
      <c r="O128" s="37">
        <v>0.88</v>
      </c>
      <c r="P128" s="39">
        <v>9804</v>
      </c>
      <c r="Q128" s="39">
        <v>9986</v>
      </c>
      <c r="R128" s="39">
        <v>9895</v>
      </c>
      <c r="S128" s="37">
        <v>1.3140000000000001</v>
      </c>
      <c r="T128" s="37">
        <v>1.2290000000000001</v>
      </c>
      <c r="U128" s="37">
        <v>0.46200000000000002</v>
      </c>
      <c r="V128" s="39">
        <v>5349024575</v>
      </c>
      <c r="W128" s="39">
        <v>5377204526</v>
      </c>
      <c r="X128" s="39">
        <v>1925012401</v>
      </c>
      <c r="Y128" s="39">
        <v>1940818665</v>
      </c>
      <c r="Z128" s="39">
        <v>10418</v>
      </c>
      <c r="AA128" s="39">
        <v>8094</v>
      </c>
      <c r="AB128" s="42">
        <v>0.28339999999999999</v>
      </c>
      <c r="AC128" s="39">
        <v>194</v>
      </c>
      <c r="AD128" s="42">
        <v>5.1200000000000002E-2</v>
      </c>
      <c r="AE128" s="37">
        <v>0.22900000000000001</v>
      </c>
      <c r="AF128" s="39">
        <v>9662</v>
      </c>
      <c r="AG128" s="39">
        <v>8643</v>
      </c>
      <c r="AH128" s="39">
        <v>8822</v>
      </c>
      <c r="AI128" s="48">
        <v>609522</v>
      </c>
      <c r="AJ128" s="37">
        <v>0.65300000000000002</v>
      </c>
      <c r="AK128" s="37">
        <v>0.60399999999999998</v>
      </c>
      <c r="AL128" s="37">
        <v>0.70399999999999996</v>
      </c>
      <c r="AM128" s="37">
        <v>0.70399999999999996</v>
      </c>
      <c r="AN128" s="37">
        <v>0.70399999999999996</v>
      </c>
      <c r="AO128" s="37">
        <v>0.69199999999999995</v>
      </c>
      <c r="AP128" s="37">
        <v>0.60399999999999998</v>
      </c>
      <c r="AQ128" s="37">
        <v>0.69199999999999995</v>
      </c>
      <c r="AR128" s="41">
        <v>0.2369</v>
      </c>
    </row>
    <row r="129" spans="1:44" x14ac:dyDescent="0.25">
      <c r="A129" s="40" t="s">
        <v>276</v>
      </c>
      <c r="B129" s="36" t="s">
        <v>277</v>
      </c>
      <c r="C129" s="39">
        <v>496490</v>
      </c>
      <c r="D129" s="39">
        <v>183979</v>
      </c>
      <c r="E129" s="37">
        <v>0.83499999999999996</v>
      </c>
      <c r="F129" s="39">
        <v>21608</v>
      </c>
      <c r="G129" s="39">
        <v>64824</v>
      </c>
      <c r="H129" s="37">
        <v>0.57499999999999996</v>
      </c>
      <c r="I129" s="39">
        <v>20084</v>
      </c>
      <c r="J129" s="37">
        <v>0.875</v>
      </c>
      <c r="K129" s="39">
        <v>851481807</v>
      </c>
      <c r="L129" s="39">
        <v>1419</v>
      </c>
      <c r="M129" s="39">
        <v>600057</v>
      </c>
      <c r="N129" s="39">
        <v>222356</v>
      </c>
      <c r="O129" s="37">
        <v>0.82799999999999996</v>
      </c>
      <c r="P129" s="39">
        <v>1708</v>
      </c>
      <c r="Q129" s="39">
        <v>1765</v>
      </c>
      <c r="R129" s="39">
        <v>1737</v>
      </c>
      <c r="S129" s="37">
        <v>1.3140000000000001</v>
      </c>
      <c r="T129" s="37">
        <v>1.179</v>
      </c>
      <c r="U129" s="37">
        <v>0.47199999999999998</v>
      </c>
      <c r="V129" s="39">
        <v>854894242</v>
      </c>
      <c r="W129" s="39">
        <v>851481807</v>
      </c>
      <c r="X129" s="39">
        <v>306588644</v>
      </c>
      <c r="Y129" s="39">
        <v>315523986</v>
      </c>
      <c r="Z129" s="39">
        <v>1715</v>
      </c>
      <c r="AA129" s="39">
        <v>1517</v>
      </c>
      <c r="AB129" s="42">
        <v>0.22550000000000001</v>
      </c>
      <c r="AC129" s="39">
        <v>35</v>
      </c>
      <c r="AD129" s="42">
        <v>3.2000000000000001E-2</v>
      </c>
      <c r="AE129" s="37">
        <v>0.17899999999999999</v>
      </c>
      <c r="AF129" s="39">
        <v>1856</v>
      </c>
      <c r="AG129" s="39">
        <v>1529</v>
      </c>
      <c r="AH129" s="39">
        <v>1526</v>
      </c>
      <c r="AI129" s="48">
        <v>557982</v>
      </c>
      <c r="AJ129" s="37">
        <v>0.68300000000000005</v>
      </c>
      <c r="AK129" s="37">
        <v>0.63700000000000001</v>
      </c>
      <c r="AL129" s="37">
        <v>0.73699999999999999</v>
      </c>
      <c r="AM129" s="37">
        <v>0.73699999999999999</v>
      </c>
      <c r="AN129" s="37">
        <v>0.73699999999999999</v>
      </c>
      <c r="AO129" s="37">
        <v>0.76900000000000002</v>
      </c>
      <c r="AP129" s="37">
        <v>0.63700000000000001</v>
      </c>
      <c r="AQ129" s="37">
        <v>0.76900000000000002</v>
      </c>
      <c r="AR129" s="41">
        <v>0.21598999999999999</v>
      </c>
    </row>
    <row r="130" spans="1:44" x14ac:dyDescent="0.25">
      <c r="A130" s="40" t="s">
        <v>278</v>
      </c>
      <c r="B130" s="36" t="s">
        <v>279</v>
      </c>
      <c r="C130" s="39">
        <v>652765</v>
      </c>
      <c r="D130" s="39">
        <v>174810</v>
      </c>
      <c r="E130" s="37">
        <v>0.93700000000000006</v>
      </c>
      <c r="F130" s="39">
        <v>17583</v>
      </c>
      <c r="G130" s="39">
        <v>52749</v>
      </c>
      <c r="H130" s="37">
        <v>0.52300000000000002</v>
      </c>
      <c r="I130" s="39">
        <v>17917</v>
      </c>
      <c r="J130" s="37">
        <v>0.86</v>
      </c>
      <c r="K130" s="39">
        <v>1525320507</v>
      </c>
      <c r="L130" s="39">
        <v>1905</v>
      </c>
      <c r="M130" s="39">
        <v>800693</v>
      </c>
      <c r="N130" s="39">
        <v>215095</v>
      </c>
      <c r="O130" s="37">
        <v>0.80100000000000005</v>
      </c>
      <c r="P130" s="39">
        <v>2192</v>
      </c>
      <c r="Q130" s="39">
        <v>2267</v>
      </c>
      <c r="R130" s="39">
        <v>2230</v>
      </c>
      <c r="S130" s="37">
        <v>1.3140000000000001</v>
      </c>
      <c r="T130" s="37">
        <v>1.214</v>
      </c>
      <c r="U130" s="37">
        <v>0.435</v>
      </c>
      <c r="V130" s="39">
        <v>1520559208</v>
      </c>
      <c r="W130" s="39">
        <v>1530081806</v>
      </c>
      <c r="X130" s="39">
        <v>381070094</v>
      </c>
      <c r="Y130" s="39">
        <v>409756551</v>
      </c>
      <c r="Z130" s="39">
        <v>2344</v>
      </c>
      <c r="AA130" s="39">
        <v>1869</v>
      </c>
      <c r="AB130" s="42">
        <v>0.24149999999999999</v>
      </c>
      <c r="AC130" s="39">
        <v>35</v>
      </c>
      <c r="AD130" s="42">
        <v>7.2999999999999995E-2</v>
      </c>
      <c r="AE130" s="37">
        <v>0.214</v>
      </c>
      <c r="AF130" s="39">
        <v>1900</v>
      </c>
      <c r="AG130" s="39">
        <v>1961</v>
      </c>
      <c r="AH130" s="39">
        <v>2054</v>
      </c>
      <c r="AI130" s="48">
        <v>744927</v>
      </c>
      <c r="AJ130" s="37">
        <v>0.57299999999999995</v>
      </c>
      <c r="AK130" s="37">
        <v>0.64400000000000002</v>
      </c>
      <c r="AL130" s="37">
        <v>0.74399999999999999</v>
      </c>
      <c r="AM130" s="37">
        <v>0.64400000000000002</v>
      </c>
      <c r="AN130" s="37">
        <v>0.64400000000000002</v>
      </c>
      <c r="AO130" s="37">
        <v>0.63500000000000001</v>
      </c>
      <c r="AP130" s="37">
        <v>0.51500000000000001</v>
      </c>
      <c r="AQ130" s="37">
        <v>0.63500000000000001</v>
      </c>
      <c r="AR130" s="41">
        <v>0.22872999999999999</v>
      </c>
    </row>
    <row r="131" spans="1:44" x14ac:dyDescent="0.25">
      <c r="A131" s="40" t="s">
        <v>280</v>
      </c>
      <c r="B131" s="36" t="s">
        <v>281</v>
      </c>
      <c r="C131" s="39">
        <v>1371512</v>
      </c>
      <c r="D131" s="39">
        <v>381362</v>
      </c>
      <c r="E131" s="37">
        <v>2.0019999999999998</v>
      </c>
      <c r="F131" s="39">
        <v>20748</v>
      </c>
      <c r="G131" s="39">
        <v>62244</v>
      </c>
      <c r="H131" s="37">
        <v>0.25</v>
      </c>
      <c r="I131" s="39">
        <v>29522</v>
      </c>
      <c r="J131" s="37">
        <v>0.7</v>
      </c>
      <c r="K131" s="39">
        <v>1690935495</v>
      </c>
      <c r="L131" s="39">
        <v>1048</v>
      </c>
      <c r="M131" s="39">
        <v>1613488</v>
      </c>
      <c r="N131" s="39">
        <v>452322</v>
      </c>
      <c r="O131" s="37">
        <v>1.6850000000000001</v>
      </c>
      <c r="P131" s="39">
        <v>1147</v>
      </c>
      <c r="Q131" s="39">
        <v>1169</v>
      </c>
      <c r="R131" s="39">
        <v>1158</v>
      </c>
      <c r="S131" s="37">
        <v>1.3140000000000001</v>
      </c>
      <c r="T131" s="37">
        <v>1.347</v>
      </c>
      <c r="U131" s="37">
        <v>0.16</v>
      </c>
      <c r="V131" s="39">
        <v>1677081425</v>
      </c>
      <c r="W131" s="39">
        <v>1704789566</v>
      </c>
      <c r="X131" s="39">
        <v>564076546</v>
      </c>
      <c r="Y131" s="39">
        <v>474033488</v>
      </c>
      <c r="Z131" s="39">
        <v>1243</v>
      </c>
      <c r="AA131" s="39">
        <v>1000</v>
      </c>
      <c r="AB131" s="42">
        <v>0.1867</v>
      </c>
      <c r="AC131" s="39">
        <v>24</v>
      </c>
      <c r="AD131" s="42">
        <v>6.08E-2</v>
      </c>
      <c r="AE131" s="37">
        <v>0.34699999999999998</v>
      </c>
      <c r="AF131" s="39">
        <v>1089</v>
      </c>
      <c r="AG131" s="39">
        <v>1044</v>
      </c>
      <c r="AH131" s="39">
        <v>1121</v>
      </c>
      <c r="AI131" s="48">
        <v>1520775</v>
      </c>
      <c r="AJ131" s="37">
        <v>0.13</v>
      </c>
      <c r="AK131" s="37">
        <v>0.36799999999999999</v>
      </c>
      <c r="AL131" s="37">
        <v>0.46800000000000003</v>
      </c>
      <c r="AM131" s="37">
        <v>0.36799999999999999</v>
      </c>
      <c r="AN131" s="37">
        <v>0.36799999999999999</v>
      </c>
      <c r="AO131" s="37">
        <v>0.52700000000000002</v>
      </c>
      <c r="AP131" s="37">
        <v>0.01</v>
      </c>
      <c r="AQ131" s="37">
        <v>0.52700000000000002</v>
      </c>
      <c r="AR131" s="41">
        <v>0.18931999999999999</v>
      </c>
    </row>
    <row r="132" spans="1:44" x14ac:dyDescent="0.25">
      <c r="A132" s="40" t="s">
        <v>282</v>
      </c>
      <c r="B132" s="36" t="s">
        <v>283</v>
      </c>
      <c r="C132" s="39">
        <v>641816</v>
      </c>
      <c r="D132" s="39">
        <v>191216</v>
      </c>
      <c r="E132" s="37">
        <v>0.96699999999999997</v>
      </c>
      <c r="F132" s="39">
        <v>13688</v>
      </c>
      <c r="G132" s="39">
        <v>41064</v>
      </c>
      <c r="H132" s="37">
        <v>0.50700000000000001</v>
      </c>
      <c r="I132" s="39">
        <v>15287</v>
      </c>
      <c r="J132" s="37">
        <v>0.85499999999999998</v>
      </c>
      <c r="K132" s="39">
        <v>8539836889</v>
      </c>
      <c r="L132" s="39">
        <v>10945</v>
      </c>
      <c r="M132" s="39">
        <v>780250</v>
      </c>
      <c r="N132" s="39">
        <v>236936</v>
      </c>
      <c r="O132" s="37">
        <v>0.88300000000000001</v>
      </c>
      <c r="P132" s="39">
        <v>12923</v>
      </c>
      <c r="Q132" s="39">
        <v>13060</v>
      </c>
      <c r="R132" s="39">
        <v>12992</v>
      </c>
      <c r="S132" s="37">
        <v>1.3140000000000001</v>
      </c>
      <c r="T132" s="37">
        <v>1.179</v>
      </c>
      <c r="U132" s="37">
        <v>0.42099999999999999</v>
      </c>
      <c r="V132" s="39">
        <v>8375358141</v>
      </c>
      <c r="W132" s="39">
        <v>8704315638</v>
      </c>
      <c r="X132" s="39">
        <v>2576524970</v>
      </c>
      <c r="Y132" s="39">
        <v>2593273489</v>
      </c>
      <c r="Z132" s="39">
        <v>13562</v>
      </c>
      <c r="AA132" s="39">
        <v>10784</v>
      </c>
      <c r="AB132" s="42">
        <v>0.21870000000000001</v>
      </c>
      <c r="AC132" s="39">
        <v>144</v>
      </c>
      <c r="AD132" s="42">
        <v>4.6699999999999998E-2</v>
      </c>
      <c r="AE132" s="37">
        <v>0.17899999999999999</v>
      </c>
      <c r="AF132" s="39">
        <v>11403</v>
      </c>
      <c r="AG132" s="39">
        <v>11803</v>
      </c>
      <c r="AH132" s="39">
        <v>11632</v>
      </c>
      <c r="AI132" s="48">
        <v>748307</v>
      </c>
      <c r="AJ132" s="37">
        <v>0.57099999999999995</v>
      </c>
      <c r="AK132" s="37">
        <v>0.58299999999999996</v>
      </c>
      <c r="AL132" s="37">
        <v>0.68300000000000005</v>
      </c>
      <c r="AM132" s="37">
        <v>0.61299999999999999</v>
      </c>
      <c r="AN132" s="37">
        <v>0.61299999999999999</v>
      </c>
      <c r="AO132" s="37">
        <v>0.57899999999999996</v>
      </c>
      <c r="AP132" s="37">
        <v>0.51300000000000001</v>
      </c>
      <c r="AQ132" s="37">
        <v>0.57899999999999996</v>
      </c>
      <c r="AR132" s="41">
        <v>0.22738</v>
      </c>
    </row>
    <row r="133" spans="1:44" x14ac:dyDescent="0.25">
      <c r="A133" s="40" t="s">
        <v>284</v>
      </c>
      <c r="B133" s="36" t="s">
        <v>285</v>
      </c>
      <c r="C133" s="39">
        <v>1343897</v>
      </c>
      <c r="D133" s="39">
        <v>300159</v>
      </c>
      <c r="E133" s="37">
        <v>1.784</v>
      </c>
      <c r="F133" s="39">
        <v>15794</v>
      </c>
      <c r="G133" s="39">
        <v>47382</v>
      </c>
      <c r="H133" s="37">
        <v>0.25</v>
      </c>
      <c r="I133" s="39">
        <v>26876</v>
      </c>
      <c r="J133" s="37">
        <v>0.73299999999999998</v>
      </c>
      <c r="K133" s="39">
        <v>1577814283</v>
      </c>
      <c r="L133" s="39">
        <v>917</v>
      </c>
      <c r="M133" s="39">
        <v>1720626</v>
      </c>
      <c r="N133" s="39">
        <v>385592</v>
      </c>
      <c r="O133" s="37">
        <v>1.4370000000000001</v>
      </c>
      <c r="P133" s="39">
        <v>1103</v>
      </c>
      <c r="Q133" s="39">
        <v>1120</v>
      </c>
      <c r="R133" s="39">
        <v>1112</v>
      </c>
      <c r="S133" s="37">
        <v>1.3140000000000001</v>
      </c>
      <c r="T133" s="37">
        <v>1.4810000000000001</v>
      </c>
      <c r="U133" s="37">
        <v>0.19700000000000001</v>
      </c>
      <c r="V133" s="39">
        <v>1572516838</v>
      </c>
      <c r="W133" s="39">
        <v>1583111729</v>
      </c>
      <c r="X133" s="39">
        <v>417825357</v>
      </c>
      <c r="Y133" s="39">
        <v>353588057</v>
      </c>
      <c r="Z133" s="39">
        <v>1178</v>
      </c>
      <c r="AA133" s="39">
        <v>904</v>
      </c>
      <c r="AB133" s="42">
        <v>0.26690000000000003</v>
      </c>
      <c r="AC133" s="39">
        <v>14</v>
      </c>
      <c r="AD133" s="42">
        <v>4.9299999999999997E-2</v>
      </c>
      <c r="AE133" s="37">
        <v>0.48099999999999998</v>
      </c>
      <c r="AF133" s="39">
        <v>1141</v>
      </c>
      <c r="AG133" s="39">
        <v>1056</v>
      </c>
      <c r="AH133" s="39">
        <v>985</v>
      </c>
      <c r="AI133" s="48">
        <v>1607220</v>
      </c>
      <c r="AJ133" s="37">
        <v>0.17799999999999999</v>
      </c>
      <c r="AK133" s="37">
        <v>0.23</v>
      </c>
      <c r="AL133" s="37">
        <v>0.33</v>
      </c>
      <c r="AM133" s="37">
        <v>0.23</v>
      </c>
      <c r="AN133" s="37">
        <v>0.23</v>
      </c>
      <c r="AO133" s="37">
        <v>0.47399999999999998</v>
      </c>
      <c r="AP133" s="37">
        <v>0</v>
      </c>
      <c r="AQ133" s="37">
        <v>0.47399999999999998</v>
      </c>
      <c r="AR133" s="41">
        <v>0.25384000000000001</v>
      </c>
    </row>
    <row r="134" spans="1:44" x14ac:dyDescent="0.25">
      <c r="A134" s="40" t="s">
        <v>286</v>
      </c>
      <c r="B134" s="36" t="s">
        <v>287</v>
      </c>
      <c r="C134" s="39">
        <v>434020</v>
      </c>
      <c r="D134" s="39">
        <v>152710</v>
      </c>
      <c r="E134" s="37">
        <v>0.71</v>
      </c>
      <c r="F134" s="39">
        <v>11714</v>
      </c>
      <c r="G134" s="39">
        <v>35142</v>
      </c>
      <c r="H134" s="37">
        <v>0.63800000000000001</v>
      </c>
      <c r="I134" s="39">
        <v>10713</v>
      </c>
      <c r="J134" s="37">
        <v>0.89400000000000002</v>
      </c>
      <c r="K134" s="39">
        <v>837247051</v>
      </c>
      <c r="L134" s="39">
        <v>1605</v>
      </c>
      <c r="M134" s="39">
        <v>521649</v>
      </c>
      <c r="N134" s="39">
        <v>184108</v>
      </c>
      <c r="O134" s="37">
        <v>0.68600000000000005</v>
      </c>
      <c r="P134" s="39">
        <v>1822</v>
      </c>
      <c r="Q134" s="39">
        <v>1871</v>
      </c>
      <c r="R134" s="39">
        <v>1847</v>
      </c>
      <c r="S134" s="37">
        <v>1.091</v>
      </c>
      <c r="T134" s="37">
        <v>1.2210000000000001</v>
      </c>
      <c r="U134" s="37">
        <v>0.54</v>
      </c>
      <c r="V134" s="39">
        <v>834664404</v>
      </c>
      <c r="W134" s="39">
        <v>839829698</v>
      </c>
      <c r="X134" s="39">
        <v>294679506</v>
      </c>
      <c r="Y134" s="39">
        <v>295494697</v>
      </c>
      <c r="Z134" s="39">
        <v>1935</v>
      </c>
      <c r="AA134" s="39">
        <v>1567</v>
      </c>
      <c r="AB134" s="42">
        <v>0.25390000000000001</v>
      </c>
      <c r="AC134" s="39">
        <v>9</v>
      </c>
      <c r="AD134" s="42">
        <v>8.0299999999999996E-2</v>
      </c>
      <c r="AE134" s="37">
        <v>0.221</v>
      </c>
      <c r="AF134" s="39">
        <v>1679</v>
      </c>
      <c r="AG134" s="39">
        <v>1660</v>
      </c>
      <c r="AH134" s="39">
        <v>1739</v>
      </c>
      <c r="AI134" s="48">
        <v>482938</v>
      </c>
      <c r="AJ134" s="37">
        <v>0.72699999999999998</v>
      </c>
      <c r="AK134" s="37">
        <v>0.77400000000000002</v>
      </c>
      <c r="AL134" s="37">
        <v>0.874</v>
      </c>
      <c r="AM134" s="37">
        <v>0.78600000000000003</v>
      </c>
      <c r="AN134" s="37">
        <v>0.78600000000000003</v>
      </c>
      <c r="AO134" s="37">
        <v>0.59599999999999997</v>
      </c>
      <c r="AP134" s="37">
        <v>0.68600000000000005</v>
      </c>
      <c r="AQ134" s="37">
        <v>0.68600000000000005</v>
      </c>
      <c r="AR134" s="41">
        <v>0.22672</v>
      </c>
    </row>
    <row r="135" spans="1:44" x14ac:dyDescent="0.25">
      <c r="A135" s="40" t="s">
        <v>288</v>
      </c>
      <c r="B135" s="36" t="s">
        <v>289</v>
      </c>
      <c r="C135" s="39">
        <v>474004</v>
      </c>
      <c r="D135" s="39">
        <v>267462</v>
      </c>
      <c r="E135" s="37">
        <v>1.018</v>
      </c>
      <c r="F135" s="39">
        <v>12423</v>
      </c>
      <c r="G135" s="39">
        <v>37269</v>
      </c>
      <c r="H135" s="37">
        <v>0.48099999999999998</v>
      </c>
      <c r="I135" s="39">
        <v>13469</v>
      </c>
      <c r="J135" s="37">
        <v>0.84799999999999998</v>
      </c>
      <c r="K135" s="39">
        <v>1605289781</v>
      </c>
      <c r="L135" s="39">
        <v>2895</v>
      </c>
      <c r="M135" s="39">
        <v>554504</v>
      </c>
      <c r="N135" s="39">
        <v>322802</v>
      </c>
      <c r="O135" s="37">
        <v>1.2030000000000001</v>
      </c>
      <c r="P135" s="39">
        <v>3418</v>
      </c>
      <c r="Q135" s="39">
        <v>3354</v>
      </c>
      <c r="R135" s="39">
        <v>3418</v>
      </c>
      <c r="S135" s="37">
        <v>1.091</v>
      </c>
      <c r="T135" s="37">
        <v>1.2609999999999999</v>
      </c>
      <c r="U135" s="37">
        <v>0.40699999999999997</v>
      </c>
      <c r="V135" s="39">
        <v>1554409295</v>
      </c>
      <c r="W135" s="39">
        <v>1656170267</v>
      </c>
      <c r="X135" s="39">
        <v>899885324</v>
      </c>
      <c r="Y135" s="39">
        <v>934513531</v>
      </c>
      <c r="Z135" s="39">
        <v>3494</v>
      </c>
      <c r="AA135" s="39">
        <v>2924</v>
      </c>
      <c r="AB135" s="42">
        <v>0.29189999999999999</v>
      </c>
      <c r="AC135" s="39">
        <v>164</v>
      </c>
      <c r="AD135" s="42">
        <v>6.6500000000000004E-2</v>
      </c>
      <c r="AE135" s="37">
        <v>0.26100000000000001</v>
      </c>
      <c r="AF135" s="39">
        <v>4110</v>
      </c>
      <c r="AG135" s="39">
        <v>3568</v>
      </c>
      <c r="AH135" s="39">
        <v>3095</v>
      </c>
      <c r="AI135" s="48">
        <v>535111</v>
      </c>
      <c r="AJ135" s="37">
        <v>0.70799999999999996</v>
      </c>
      <c r="AK135" s="37">
        <v>0.68600000000000005</v>
      </c>
      <c r="AL135" s="37">
        <v>0.78600000000000003</v>
      </c>
      <c r="AM135" s="37">
        <v>0.752</v>
      </c>
      <c r="AN135" s="37">
        <v>0.752</v>
      </c>
      <c r="AO135" s="37">
        <v>0.66400000000000003</v>
      </c>
      <c r="AP135" s="37">
        <v>0.65200000000000002</v>
      </c>
      <c r="AQ135" s="37">
        <v>0.66400000000000003</v>
      </c>
      <c r="AR135" s="41">
        <v>0.30091000000000001</v>
      </c>
    </row>
    <row r="136" spans="1:44" x14ac:dyDescent="0.25">
      <c r="A136" s="40" t="s">
        <v>290</v>
      </c>
      <c r="B136" s="36" t="s">
        <v>291</v>
      </c>
      <c r="C136" s="39">
        <v>565345</v>
      </c>
      <c r="D136" s="39">
        <v>258504</v>
      </c>
      <c r="E136" s="37">
        <v>1.069</v>
      </c>
      <c r="F136" s="39">
        <v>12105</v>
      </c>
      <c r="G136" s="39">
        <v>36315</v>
      </c>
      <c r="H136" s="37">
        <v>0.45500000000000002</v>
      </c>
      <c r="I136" s="39">
        <v>13571</v>
      </c>
      <c r="J136" s="37">
        <v>0.84</v>
      </c>
      <c r="K136" s="39">
        <v>6474064921</v>
      </c>
      <c r="L136" s="39">
        <v>9993</v>
      </c>
      <c r="M136" s="39">
        <v>647859</v>
      </c>
      <c r="N136" s="39">
        <v>306697</v>
      </c>
      <c r="O136" s="37">
        <v>1.143</v>
      </c>
      <c r="P136" s="39">
        <v>11333</v>
      </c>
      <c r="Q136" s="39">
        <v>11380</v>
      </c>
      <c r="R136" s="39">
        <v>11357</v>
      </c>
      <c r="S136" s="37">
        <v>1.091</v>
      </c>
      <c r="T136" s="37">
        <v>1.139</v>
      </c>
      <c r="U136" s="37">
        <v>0.38400000000000001</v>
      </c>
      <c r="V136" s="39">
        <v>6245387695</v>
      </c>
      <c r="W136" s="39">
        <v>6702742147</v>
      </c>
      <c r="X136" s="39">
        <v>3058950146</v>
      </c>
      <c r="Y136" s="39">
        <v>3064823722</v>
      </c>
      <c r="Z136" s="39">
        <v>11856</v>
      </c>
      <c r="AA136" s="39">
        <v>9916</v>
      </c>
      <c r="AB136" s="42">
        <v>0.1414</v>
      </c>
      <c r="AC136" s="39">
        <v>390</v>
      </c>
      <c r="AD136" s="42">
        <v>4.2999999999999997E-2</v>
      </c>
      <c r="AE136" s="37">
        <v>0.13900000000000001</v>
      </c>
      <c r="AF136" s="39">
        <v>11077</v>
      </c>
      <c r="AG136" s="39">
        <v>11040</v>
      </c>
      <c r="AH136" s="39">
        <v>10779</v>
      </c>
      <c r="AI136" s="48">
        <v>621833</v>
      </c>
      <c r="AJ136" s="37">
        <v>0.64500000000000002</v>
      </c>
      <c r="AK136" s="37">
        <v>0.66500000000000004</v>
      </c>
      <c r="AL136" s="37">
        <v>0.76500000000000001</v>
      </c>
      <c r="AM136" s="37">
        <v>0.69599999999999995</v>
      </c>
      <c r="AN136" s="37">
        <v>0.69599999999999995</v>
      </c>
      <c r="AO136" s="37">
        <v>0.6</v>
      </c>
      <c r="AP136" s="37">
        <v>0.59599999999999997</v>
      </c>
      <c r="AQ136" s="37">
        <v>0.6</v>
      </c>
      <c r="AR136" s="41">
        <v>0.15683</v>
      </c>
    </row>
    <row r="137" spans="1:44" x14ac:dyDescent="0.25">
      <c r="A137" s="40" t="s">
        <v>292</v>
      </c>
      <c r="B137" s="36" t="s">
        <v>293</v>
      </c>
      <c r="C137" s="39">
        <v>669488</v>
      </c>
      <c r="D137" s="39">
        <v>183093</v>
      </c>
      <c r="E137" s="37">
        <v>0.96899999999999997</v>
      </c>
      <c r="F137" s="39">
        <v>15296</v>
      </c>
      <c r="G137" s="39">
        <v>45888</v>
      </c>
      <c r="H137" s="37">
        <v>0.50600000000000001</v>
      </c>
      <c r="I137" s="39">
        <v>15189</v>
      </c>
      <c r="J137" s="37">
        <v>0.85499999999999998</v>
      </c>
      <c r="K137" s="39">
        <v>2427861189</v>
      </c>
      <c r="L137" s="39">
        <v>3339</v>
      </c>
      <c r="M137" s="39">
        <v>727122</v>
      </c>
      <c r="N137" s="39">
        <v>205795</v>
      </c>
      <c r="O137" s="37">
        <v>0.76700000000000002</v>
      </c>
      <c r="P137" s="39">
        <v>3797</v>
      </c>
      <c r="Q137" s="39">
        <v>3749</v>
      </c>
      <c r="R137" s="39">
        <v>3797</v>
      </c>
      <c r="S137" s="37">
        <v>1.091</v>
      </c>
      <c r="T137" s="37">
        <v>1.4259999999999999</v>
      </c>
      <c r="U137" s="37">
        <v>0.42399999999999999</v>
      </c>
      <c r="V137" s="39">
        <v>2343132915</v>
      </c>
      <c r="W137" s="39">
        <v>2512589464</v>
      </c>
      <c r="X137" s="39">
        <v>677470260</v>
      </c>
      <c r="Y137" s="39">
        <v>687150178</v>
      </c>
      <c r="Z137" s="39">
        <v>3753</v>
      </c>
      <c r="AA137" s="39">
        <v>3307</v>
      </c>
      <c r="AB137" s="42">
        <v>0.50029999999999997</v>
      </c>
      <c r="AC137" s="39">
        <v>170</v>
      </c>
      <c r="AD137" s="42">
        <v>0.1168</v>
      </c>
      <c r="AE137" s="37">
        <v>0.42599999999999999</v>
      </c>
      <c r="AF137" s="39">
        <v>3608</v>
      </c>
      <c r="AG137" s="39">
        <v>3671</v>
      </c>
      <c r="AH137" s="39">
        <v>3416</v>
      </c>
      <c r="AI137" s="48">
        <v>735535</v>
      </c>
      <c r="AJ137" s="37">
        <v>0.57899999999999996</v>
      </c>
      <c r="AK137" s="37">
        <v>0.66500000000000004</v>
      </c>
      <c r="AL137" s="37">
        <v>0.76500000000000001</v>
      </c>
      <c r="AM137" s="37">
        <v>0.66500000000000004</v>
      </c>
      <c r="AN137" s="37">
        <v>0.66500000000000004</v>
      </c>
      <c r="AO137" s="37">
        <v>0.59799999999999998</v>
      </c>
      <c r="AP137" s="37">
        <v>0.52200000000000002</v>
      </c>
      <c r="AQ137" s="37">
        <v>0.59799999999999998</v>
      </c>
      <c r="AR137" s="41">
        <v>0.43132999999999999</v>
      </c>
    </row>
    <row r="138" spans="1:44" x14ac:dyDescent="0.25">
      <c r="A138" s="40" t="s">
        <v>294</v>
      </c>
      <c r="B138" s="36" t="s">
        <v>295</v>
      </c>
      <c r="C138" s="39">
        <v>596792</v>
      </c>
      <c r="D138" s="39">
        <v>246623</v>
      </c>
      <c r="E138" s="37">
        <v>1.0640000000000001</v>
      </c>
      <c r="F138" s="39">
        <v>10833</v>
      </c>
      <c r="G138" s="39">
        <v>32499</v>
      </c>
      <c r="H138" s="37">
        <v>0.45800000000000002</v>
      </c>
      <c r="I138" s="39">
        <v>13252</v>
      </c>
      <c r="J138" s="37">
        <v>0.84099999999999997</v>
      </c>
      <c r="K138" s="39">
        <v>1295306463</v>
      </c>
      <c r="L138" s="39">
        <v>1833</v>
      </c>
      <c r="M138" s="39">
        <v>706659</v>
      </c>
      <c r="N138" s="39">
        <v>299635</v>
      </c>
      <c r="O138" s="37">
        <v>1.1160000000000001</v>
      </c>
      <c r="P138" s="39">
        <v>2107</v>
      </c>
      <c r="Q138" s="39">
        <v>2119</v>
      </c>
      <c r="R138" s="39">
        <v>2113</v>
      </c>
      <c r="S138" s="37">
        <v>1.091</v>
      </c>
      <c r="T138" s="37">
        <v>1.105</v>
      </c>
      <c r="U138" s="37">
        <v>0.38400000000000001</v>
      </c>
      <c r="V138" s="39">
        <v>1261555939</v>
      </c>
      <c r="W138" s="39">
        <v>1329056988</v>
      </c>
      <c r="X138" s="39">
        <v>548633438</v>
      </c>
      <c r="Y138" s="39">
        <v>549231414</v>
      </c>
      <c r="Z138" s="39">
        <v>2227</v>
      </c>
      <c r="AA138" s="39">
        <v>1804</v>
      </c>
      <c r="AB138" s="42">
        <v>0.12429999999999999</v>
      </c>
      <c r="AC138" s="39">
        <v>4</v>
      </c>
      <c r="AD138" s="42">
        <v>3.5999999999999997E-2</v>
      </c>
      <c r="AE138" s="37">
        <v>0.105</v>
      </c>
      <c r="AF138" s="39">
        <v>2254</v>
      </c>
      <c r="AG138" s="39">
        <v>1999</v>
      </c>
      <c r="AH138" s="39">
        <v>1984</v>
      </c>
      <c r="AI138" s="48">
        <v>669887</v>
      </c>
      <c r="AJ138" s="37">
        <v>0.61699999999999999</v>
      </c>
      <c r="AK138" s="37">
        <v>0.66100000000000003</v>
      </c>
      <c r="AL138" s="37">
        <v>0.76100000000000001</v>
      </c>
      <c r="AM138" s="37">
        <v>0.66400000000000003</v>
      </c>
      <c r="AN138" s="37">
        <v>0.66400000000000003</v>
      </c>
      <c r="AO138" s="37">
        <v>0.54900000000000004</v>
      </c>
      <c r="AP138" s="37">
        <v>0.56399999999999995</v>
      </c>
      <c r="AQ138" s="37">
        <v>0.56399999999999995</v>
      </c>
      <c r="AR138" s="41">
        <v>0.14105999999999999</v>
      </c>
    </row>
    <row r="139" spans="1:44" x14ac:dyDescent="0.25">
      <c r="A139" s="40" t="s">
        <v>296</v>
      </c>
      <c r="B139" s="36" t="s">
        <v>297</v>
      </c>
      <c r="C139" s="39">
        <v>159768</v>
      </c>
      <c r="D139" s="39">
        <v>79054</v>
      </c>
      <c r="E139" s="37">
        <v>0.316</v>
      </c>
      <c r="F139" s="39">
        <v>12589</v>
      </c>
      <c r="G139" s="39">
        <v>37767</v>
      </c>
      <c r="H139" s="37">
        <v>0.83899999999999997</v>
      </c>
      <c r="I139" s="39">
        <v>2890</v>
      </c>
      <c r="J139" s="37">
        <v>0.95299999999999996</v>
      </c>
      <c r="K139" s="39">
        <v>7831515343</v>
      </c>
      <c r="L139" s="39">
        <v>41170</v>
      </c>
      <c r="M139" s="39">
        <v>190223</v>
      </c>
      <c r="N139" s="39">
        <v>98699</v>
      </c>
      <c r="O139" s="37">
        <v>0.36699999999999999</v>
      </c>
      <c r="P139" s="39">
        <v>50436</v>
      </c>
      <c r="Q139" s="39">
        <v>49566</v>
      </c>
      <c r="R139" s="39">
        <v>50436</v>
      </c>
      <c r="S139" s="37">
        <v>1.091</v>
      </c>
      <c r="T139" s="37">
        <v>1.867</v>
      </c>
      <c r="U139" s="37">
        <v>0.9</v>
      </c>
      <c r="V139" s="39">
        <v>7450748907</v>
      </c>
      <c r="W139" s="39">
        <v>8212281779</v>
      </c>
      <c r="X139" s="39">
        <v>3938312181</v>
      </c>
      <c r="Y139" s="39">
        <v>4063456306</v>
      </c>
      <c r="Z139" s="39">
        <v>51401</v>
      </c>
      <c r="AA139" s="39">
        <v>40836</v>
      </c>
      <c r="AB139" s="42">
        <v>0.78149999999999997</v>
      </c>
      <c r="AC139" s="39">
        <v>7585</v>
      </c>
      <c r="AD139" s="42">
        <v>0.4108</v>
      </c>
      <c r="AE139" s="37">
        <v>0.86699999999999999</v>
      </c>
      <c r="AF139" s="39">
        <v>44641</v>
      </c>
      <c r="AG139" s="39">
        <v>44298</v>
      </c>
      <c r="AH139" s="39">
        <v>41807</v>
      </c>
      <c r="AI139" s="48">
        <v>196433</v>
      </c>
      <c r="AJ139" s="37">
        <v>0.9</v>
      </c>
      <c r="AK139" s="37">
        <v>0.88900000000000001</v>
      </c>
      <c r="AL139" s="37">
        <v>0.95</v>
      </c>
      <c r="AM139" s="37">
        <v>0.95</v>
      </c>
      <c r="AN139" s="37">
        <v>0.98</v>
      </c>
      <c r="AO139" s="37">
        <v>7.0000000000000007E-2</v>
      </c>
      <c r="AP139" s="37">
        <v>0.873</v>
      </c>
      <c r="AQ139" s="37">
        <v>0</v>
      </c>
      <c r="AR139" s="41">
        <v>0.82210000000000005</v>
      </c>
    </row>
    <row r="140" spans="1:44" x14ac:dyDescent="0.25">
      <c r="A140" s="40" t="s">
        <v>298</v>
      </c>
      <c r="B140" s="36" t="s">
        <v>299</v>
      </c>
      <c r="C140" s="39">
        <v>518650</v>
      </c>
      <c r="D140" s="39">
        <v>142238</v>
      </c>
      <c r="E140" s="37">
        <v>0.752</v>
      </c>
      <c r="F140" s="39">
        <v>11784</v>
      </c>
      <c r="G140" s="39">
        <v>35352</v>
      </c>
      <c r="H140" s="37">
        <v>0.61699999999999999</v>
      </c>
      <c r="I140" s="39">
        <v>12394</v>
      </c>
      <c r="J140" s="37">
        <v>0.88800000000000001</v>
      </c>
      <c r="K140" s="39">
        <v>1377914026</v>
      </c>
      <c r="L140" s="39">
        <v>2172</v>
      </c>
      <c r="M140" s="39">
        <v>634398</v>
      </c>
      <c r="N140" s="39">
        <v>176356</v>
      </c>
      <c r="O140" s="37">
        <v>0.65700000000000003</v>
      </c>
      <c r="P140" s="39">
        <v>2645</v>
      </c>
      <c r="Q140" s="39">
        <v>2752</v>
      </c>
      <c r="R140" s="39">
        <v>2699</v>
      </c>
      <c r="S140" s="37">
        <v>1.091</v>
      </c>
      <c r="T140" s="37">
        <v>1.516</v>
      </c>
      <c r="U140" s="37">
        <v>0.51500000000000001</v>
      </c>
      <c r="V140" s="39">
        <v>1359102246</v>
      </c>
      <c r="W140" s="39">
        <v>1396725806</v>
      </c>
      <c r="X140" s="39">
        <v>385137366</v>
      </c>
      <c r="Y140" s="39">
        <v>383047198</v>
      </c>
      <c r="Z140" s="39">
        <v>2693</v>
      </c>
      <c r="AA140" s="39">
        <v>2202</v>
      </c>
      <c r="AB140" s="42">
        <v>0.64439999999999997</v>
      </c>
      <c r="AC140" s="39">
        <v>94</v>
      </c>
      <c r="AD140" s="42">
        <v>0.1174</v>
      </c>
      <c r="AE140" s="37">
        <v>0.51600000000000001</v>
      </c>
      <c r="AF140" s="39">
        <v>2196</v>
      </c>
      <c r="AG140" s="39">
        <v>2498</v>
      </c>
      <c r="AH140" s="39">
        <v>2272</v>
      </c>
      <c r="AI140" s="48">
        <v>614756</v>
      </c>
      <c r="AJ140" s="37">
        <v>0.65500000000000003</v>
      </c>
      <c r="AK140" s="37">
        <v>0.66</v>
      </c>
      <c r="AL140" s="37">
        <v>0.76</v>
      </c>
      <c r="AM140" s="37">
        <v>0.7</v>
      </c>
      <c r="AN140" s="37">
        <v>0.7</v>
      </c>
      <c r="AO140" s="37">
        <v>0.59199999999999997</v>
      </c>
      <c r="AP140" s="37">
        <v>0.6</v>
      </c>
      <c r="AQ140" s="37">
        <v>0.6</v>
      </c>
      <c r="AR140" s="41">
        <v>0.57686000000000004</v>
      </c>
    </row>
    <row r="141" spans="1:44" x14ac:dyDescent="0.25">
      <c r="A141" s="40" t="s">
        <v>300</v>
      </c>
      <c r="B141" s="36" t="s">
        <v>301</v>
      </c>
      <c r="C141" s="39">
        <v>414979</v>
      </c>
      <c r="D141" s="39">
        <v>136917</v>
      </c>
      <c r="E141" s="37">
        <v>0.65700000000000003</v>
      </c>
      <c r="F141" s="39">
        <v>10924</v>
      </c>
      <c r="G141" s="39">
        <v>32772</v>
      </c>
      <c r="H141" s="37">
        <v>0.66500000000000004</v>
      </c>
      <c r="I141" s="39">
        <v>9976</v>
      </c>
      <c r="J141" s="37">
        <v>0.90200000000000002</v>
      </c>
      <c r="K141" s="39">
        <v>1119271599</v>
      </c>
      <c r="L141" s="39">
        <v>2186</v>
      </c>
      <c r="M141" s="39">
        <v>512018</v>
      </c>
      <c r="N141" s="39">
        <v>169236</v>
      </c>
      <c r="O141" s="37">
        <v>0.63</v>
      </c>
      <c r="P141" s="39">
        <v>2515</v>
      </c>
      <c r="Q141" s="39">
        <v>2555</v>
      </c>
      <c r="R141" s="39">
        <v>2535</v>
      </c>
      <c r="S141" s="37">
        <v>1.091</v>
      </c>
      <c r="T141" s="37">
        <v>1.4259999999999999</v>
      </c>
      <c r="U141" s="37">
        <v>0.57499999999999996</v>
      </c>
      <c r="V141" s="39">
        <v>1117269057</v>
      </c>
      <c r="W141" s="39">
        <v>1121274141</v>
      </c>
      <c r="X141" s="39">
        <v>365119974</v>
      </c>
      <c r="Y141" s="39">
        <v>369951313</v>
      </c>
      <c r="Z141" s="39">
        <v>2702</v>
      </c>
      <c r="AA141" s="39">
        <v>2341</v>
      </c>
      <c r="AB141" s="42">
        <v>0.52980000000000005</v>
      </c>
      <c r="AC141" s="39">
        <v>137</v>
      </c>
      <c r="AD141" s="42">
        <v>8.0600000000000005E-2</v>
      </c>
      <c r="AE141" s="37">
        <v>0.42599999999999999</v>
      </c>
      <c r="AF141" s="39">
        <v>2351</v>
      </c>
      <c r="AG141" s="39">
        <v>2521</v>
      </c>
      <c r="AH141" s="39">
        <v>2293</v>
      </c>
      <c r="AI141" s="48">
        <v>488998</v>
      </c>
      <c r="AJ141" s="37">
        <v>0.73199999999999998</v>
      </c>
      <c r="AK141" s="37">
        <v>0.73799999999999999</v>
      </c>
      <c r="AL141" s="37">
        <v>0.83799999999999997</v>
      </c>
      <c r="AM141" s="37">
        <v>0.78200000000000003</v>
      </c>
      <c r="AN141" s="37">
        <v>0.78200000000000003</v>
      </c>
      <c r="AO141" s="37">
        <v>0.61799999999999999</v>
      </c>
      <c r="AP141" s="37">
        <v>0.68200000000000005</v>
      </c>
      <c r="AQ141" s="37">
        <v>0.68200000000000005</v>
      </c>
      <c r="AR141" s="41">
        <v>0.44784000000000002</v>
      </c>
    </row>
    <row r="142" spans="1:44" x14ac:dyDescent="0.25">
      <c r="A142" s="40" t="s">
        <v>302</v>
      </c>
      <c r="B142" s="36" t="s">
        <v>303</v>
      </c>
      <c r="C142" s="39">
        <v>274438</v>
      </c>
      <c r="D142" s="39">
        <v>143077</v>
      </c>
      <c r="E142" s="37">
        <v>0.56100000000000005</v>
      </c>
      <c r="F142" s="39">
        <v>13649</v>
      </c>
      <c r="G142" s="39">
        <v>40947</v>
      </c>
      <c r="H142" s="37">
        <v>0.71399999999999997</v>
      </c>
      <c r="I142" s="39">
        <v>10495</v>
      </c>
      <c r="J142" s="37">
        <v>0.91600000000000004</v>
      </c>
      <c r="K142" s="39">
        <v>442753788</v>
      </c>
      <c r="L142" s="39">
        <v>1292</v>
      </c>
      <c r="M142" s="39">
        <v>342688</v>
      </c>
      <c r="N142" s="39">
        <v>178847</v>
      </c>
      <c r="O142" s="37">
        <v>0.66600000000000004</v>
      </c>
      <c r="P142" s="39">
        <v>1585</v>
      </c>
      <c r="Q142" s="39">
        <v>1588</v>
      </c>
      <c r="R142" s="39">
        <v>1587</v>
      </c>
      <c r="S142" s="37">
        <v>1.091</v>
      </c>
      <c r="T142" s="37">
        <v>1.484</v>
      </c>
      <c r="U142" s="37">
        <v>0.67600000000000005</v>
      </c>
      <c r="V142" s="39">
        <v>442289353</v>
      </c>
      <c r="W142" s="39">
        <v>443218224</v>
      </c>
      <c r="X142" s="39">
        <v>227237457</v>
      </c>
      <c r="Y142" s="39">
        <v>231070846</v>
      </c>
      <c r="Z142" s="39">
        <v>1615</v>
      </c>
      <c r="AA142" s="39">
        <v>1326</v>
      </c>
      <c r="AB142" s="42">
        <v>0.61009999999999998</v>
      </c>
      <c r="AC142" s="39">
        <v>48</v>
      </c>
      <c r="AD142" s="42">
        <v>0.1055</v>
      </c>
      <c r="AE142" s="37">
        <v>0.48399999999999999</v>
      </c>
      <c r="AF142" s="39">
        <v>1291</v>
      </c>
      <c r="AG142" s="39">
        <v>1444</v>
      </c>
      <c r="AH142" s="39">
        <v>1370</v>
      </c>
      <c r="AI142" s="48">
        <v>323516</v>
      </c>
      <c r="AJ142" s="37">
        <v>0.85799999999999998</v>
      </c>
      <c r="AK142" s="37">
        <v>0.81499999999999995</v>
      </c>
      <c r="AL142" s="37">
        <v>0.91500000000000004</v>
      </c>
      <c r="AM142" s="37">
        <v>0.89</v>
      </c>
      <c r="AN142" s="37">
        <v>0.89</v>
      </c>
      <c r="AO142" s="37">
        <v>0.747</v>
      </c>
      <c r="AP142" s="37">
        <v>0.79</v>
      </c>
      <c r="AQ142" s="37">
        <v>0.79</v>
      </c>
      <c r="AR142" s="41">
        <v>0.50941999999999998</v>
      </c>
    </row>
    <row r="143" spans="1:44" x14ac:dyDescent="0.25">
      <c r="A143" s="40" t="s">
        <v>304</v>
      </c>
      <c r="B143" s="36" t="s">
        <v>305</v>
      </c>
      <c r="C143" s="39">
        <v>357330</v>
      </c>
      <c r="D143" s="39">
        <v>150910</v>
      </c>
      <c r="E143" s="37">
        <v>0.64500000000000002</v>
      </c>
      <c r="F143" s="39">
        <v>12739</v>
      </c>
      <c r="G143" s="39">
        <v>38217</v>
      </c>
      <c r="H143" s="37">
        <v>0.67200000000000004</v>
      </c>
      <c r="I143" s="39">
        <v>10889</v>
      </c>
      <c r="J143" s="37">
        <v>0.90400000000000003</v>
      </c>
      <c r="K143" s="39">
        <v>806911213</v>
      </c>
      <c r="L143" s="39">
        <v>1830</v>
      </c>
      <c r="M143" s="39">
        <v>440935</v>
      </c>
      <c r="N143" s="39">
        <v>187936</v>
      </c>
      <c r="O143" s="37">
        <v>0.7</v>
      </c>
      <c r="P143" s="39">
        <v>2226</v>
      </c>
      <c r="Q143" s="39">
        <v>2220</v>
      </c>
      <c r="R143" s="39">
        <v>2226</v>
      </c>
      <c r="S143" s="37">
        <v>1.091</v>
      </c>
      <c r="T143" s="37">
        <v>1.3620000000000001</v>
      </c>
      <c r="U143" s="37">
        <v>0.58599999999999997</v>
      </c>
      <c r="V143" s="39">
        <v>799466660</v>
      </c>
      <c r="W143" s="39">
        <v>814355767</v>
      </c>
      <c r="X143" s="39">
        <v>336203064</v>
      </c>
      <c r="Y143" s="39">
        <v>343924700</v>
      </c>
      <c r="Z143" s="39">
        <v>2279</v>
      </c>
      <c r="AA143" s="39">
        <v>1849</v>
      </c>
      <c r="AB143" s="42">
        <v>0.50470000000000004</v>
      </c>
      <c r="AC143" s="39">
        <v>0</v>
      </c>
      <c r="AD143" s="42">
        <v>5.2400000000000002E-2</v>
      </c>
      <c r="AE143" s="37">
        <v>0.36199999999999999</v>
      </c>
      <c r="AF143" s="39">
        <v>1875</v>
      </c>
      <c r="AG143" s="39">
        <v>1946</v>
      </c>
      <c r="AH143" s="39">
        <v>1931</v>
      </c>
      <c r="AI143" s="48">
        <v>421727</v>
      </c>
      <c r="AJ143" s="37">
        <v>0.76300000000000001</v>
      </c>
      <c r="AK143" s="37">
        <v>0.79300000000000004</v>
      </c>
      <c r="AL143" s="37">
        <v>0.89300000000000002</v>
      </c>
      <c r="AM143" s="37">
        <v>0.82599999999999996</v>
      </c>
      <c r="AN143" s="37">
        <v>0.82599999999999996</v>
      </c>
      <c r="AO143" s="37">
        <v>0.67300000000000004</v>
      </c>
      <c r="AP143" s="37">
        <v>0.72599999999999998</v>
      </c>
      <c r="AQ143" s="37">
        <v>0.72599999999999998</v>
      </c>
      <c r="AR143" s="41">
        <v>0.37097999999999998</v>
      </c>
    </row>
    <row r="144" spans="1:44" x14ac:dyDescent="0.25">
      <c r="A144" s="40" t="s">
        <v>306</v>
      </c>
      <c r="B144" s="36" t="s">
        <v>307</v>
      </c>
      <c r="C144" s="39">
        <v>303802</v>
      </c>
      <c r="D144" s="39">
        <v>145370</v>
      </c>
      <c r="E144" s="37">
        <v>0.59</v>
      </c>
      <c r="F144" s="39">
        <v>14614</v>
      </c>
      <c r="G144" s="39">
        <v>43842</v>
      </c>
      <c r="H144" s="37">
        <v>0.7</v>
      </c>
      <c r="I144" s="39">
        <v>12454</v>
      </c>
      <c r="J144" s="37">
        <v>0.91200000000000003</v>
      </c>
      <c r="K144" s="39">
        <v>465726875</v>
      </c>
      <c r="L144" s="39">
        <v>1297</v>
      </c>
      <c r="M144" s="39">
        <v>359080</v>
      </c>
      <c r="N144" s="39">
        <v>174736</v>
      </c>
      <c r="O144" s="37">
        <v>0.65100000000000002</v>
      </c>
      <c r="P144" s="39">
        <v>1545</v>
      </c>
      <c r="Q144" s="39">
        <v>1567</v>
      </c>
      <c r="R144" s="39">
        <v>1556</v>
      </c>
      <c r="S144" s="37">
        <v>1.091</v>
      </c>
      <c r="T144" s="37">
        <v>1.4790000000000001</v>
      </c>
      <c r="U144" s="37">
        <v>0.65700000000000003</v>
      </c>
      <c r="V144" s="39">
        <v>457825510</v>
      </c>
      <c r="W144" s="39">
        <v>473628240</v>
      </c>
      <c r="X144" s="39">
        <v>208868603</v>
      </c>
      <c r="Y144" s="39">
        <v>226632810</v>
      </c>
      <c r="Z144" s="39">
        <v>1559</v>
      </c>
      <c r="AA144" s="39">
        <v>1329</v>
      </c>
      <c r="AB144" s="42">
        <v>0.60719999999999996</v>
      </c>
      <c r="AC144" s="39">
        <v>36</v>
      </c>
      <c r="AD144" s="42">
        <v>0.1074</v>
      </c>
      <c r="AE144" s="37">
        <v>0.47899999999999998</v>
      </c>
      <c r="AF144" s="39">
        <v>1336</v>
      </c>
      <c r="AG144" s="39">
        <v>1432</v>
      </c>
      <c r="AH144" s="39">
        <v>1362</v>
      </c>
      <c r="AI144" s="48">
        <v>347744</v>
      </c>
      <c r="AJ144" s="37">
        <v>0.81399999999999995</v>
      </c>
      <c r="AK144" s="37">
        <v>0.81100000000000005</v>
      </c>
      <c r="AL144" s="37">
        <v>0.91100000000000003</v>
      </c>
      <c r="AM144" s="37">
        <v>0.874</v>
      </c>
      <c r="AN144" s="37">
        <v>0.874</v>
      </c>
      <c r="AO144" s="37">
        <v>0.77300000000000002</v>
      </c>
      <c r="AP144" s="37">
        <v>0.77400000000000002</v>
      </c>
      <c r="AQ144" s="37">
        <v>0.77400000000000002</v>
      </c>
      <c r="AR144" s="41">
        <v>0.51444999999999996</v>
      </c>
    </row>
    <row r="145" spans="1:44" x14ac:dyDescent="0.25">
      <c r="A145" s="40" t="s">
        <v>308</v>
      </c>
      <c r="B145" s="36" t="s">
        <v>309</v>
      </c>
      <c r="C145" s="39">
        <v>607779</v>
      </c>
      <c r="D145" s="39">
        <v>279602</v>
      </c>
      <c r="E145" s="37">
        <v>1.153</v>
      </c>
      <c r="F145" s="39">
        <v>11691</v>
      </c>
      <c r="G145" s="39">
        <v>35073</v>
      </c>
      <c r="H145" s="37">
        <v>0.41199999999999998</v>
      </c>
      <c r="I145" s="39">
        <v>12374</v>
      </c>
      <c r="J145" s="37">
        <v>0.82799999999999996</v>
      </c>
      <c r="K145" s="39">
        <v>3101407776</v>
      </c>
      <c r="L145" s="39">
        <v>4291</v>
      </c>
      <c r="M145" s="39">
        <v>722770</v>
      </c>
      <c r="N145" s="39">
        <v>335640</v>
      </c>
      <c r="O145" s="37">
        <v>1.25</v>
      </c>
      <c r="P145" s="39">
        <v>4993</v>
      </c>
      <c r="Q145" s="39">
        <v>5127</v>
      </c>
      <c r="R145" s="39">
        <v>5060</v>
      </c>
      <c r="S145" s="37">
        <v>1.091</v>
      </c>
      <c r="T145" s="37">
        <v>1.08</v>
      </c>
      <c r="U145" s="37">
        <v>0.34899999999999998</v>
      </c>
      <c r="V145" s="39">
        <v>3072145409</v>
      </c>
      <c r="W145" s="39">
        <v>3130670143</v>
      </c>
      <c r="X145" s="39">
        <v>1403452031</v>
      </c>
      <c r="Y145" s="39">
        <v>1440234273</v>
      </c>
      <c r="Z145" s="39">
        <v>5151</v>
      </c>
      <c r="AA145" s="39">
        <v>4330</v>
      </c>
      <c r="AB145" s="42">
        <v>0.1021</v>
      </c>
      <c r="AC145" s="39">
        <v>26</v>
      </c>
      <c r="AD145" s="42">
        <v>1.67E-2</v>
      </c>
      <c r="AE145" s="37">
        <v>0.08</v>
      </c>
      <c r="AF145" s="39">
        <v>4508</v>
      </c>
      <c r="AG145" s="39">
        <v>4957</v>
      </c>
      <c r="AH145" s="39">
        <v>4610</v>
      </c>
      <c r="AI145" s="48">
        <v>679104</v>
      </c>
      <c r="AJ145" s="37">
        <v>0.61199999999999999</v>
      </c>
      <c r="AK145" s="37">
        <v>0.69</v>
      </c>
      <c r="AL145" s="37">
        <v>0.79</v>
      </c>
      <c r="AM145" s="37">
        <v>0.67200000000000004</v>
      </c>
      <c r="AN145" s="37">
        <v>0.67200000000000004</v>
      </c>
      <c r="AO145" s="37">
        <v>0.53300000000000003</v>
      </c>
      <c r="AP145" s="37">
        <v>0.55800000000000005</v>
      </c>
      <c r="AQ145" s="37">
        <v>0.55800000000000005</v>
      </c>
      <c r="AR145" s="41">
        <v>0.13542999999999999</v>
      </c>
    </row>
    <row r="146" spans="1:44" x14ac:dyDescent="0.25">
      <c r="A146" s="40" t="s">
        <v>310</v>
      </c>
      <c r="B146" s="36" t="s">
        <v>311</v>
      </c>
      <c r="C146" s="39">
        <v>430630</v>
      </c>
      <c r="D146" s="39">
        <v>148586</v>
      </c>
      <c r="E146" s="37">
        <v>0.69699999999999995</v>
      </c>
      <c r="F146" s="39">
        <v>13238</v>
      </c>
      <c r="G146" s="39">
        <v>39714</v>
      </c>
      <c r="H146" s="37">
        <v>0.64500000000000002</v>
      </c>
      <c r="I146" s="39">
        <v>10844</v>
      </c>
      <c r="J146" s="37">
        <v>0.89600000000000002</v>
      </c>
      <c r="K146" s="39">
        <v>906538864</v>
      </c>
      <c r="L146" s="39">
        <v>1756</v>
      </c>
      <c r="M146" s="39">
        <v>516252</v>
      </c>
      <c r="N146" s="39">
        <v>178540</v>
      </c>
      <c r="O146" s="37">
        <v>0.66500000000000004</v>
      </c>
      <c r="P146" s="39">
        <v>1944</v>
      </c>
      <c r="Q146" s="39">
        <v>1958</v>
      </c>
      <c r="R146" s="39">
        <v>1951</v>
      </c>
      <c r="S146" s="37">
        <v>1.091</v>
      </c>
      <c r="T146" s="37">
        <v>1.5469999999999999</v>
      </c>
      <c r="U146" s="37">
        <v>0.54800000000000004</v>
      </c>
      <c r="V146" s="39">
        <v>904447735</v>
      </c>
      <c r="W146" s="39">
        <v>908629994</v>
      </c>
      <c r="X146" s="39">
        <v>311409607</v>
      </c>
      <c r="Y146" s="39">
        <v>313516963</v>
      </c>
      <c r="Z146" s="39">
        <v>2110</v>
      </c>
      <c r="AA146" s="39">
        <v>1705</v>
      </c>
      <c r="AB146" s="42">
        <v>0.37280000000000002</v>
      </c>
      <c r="AC146" s="39">
        <v>0</v>
      </c>
      <c r="AD146" s="42">
        <v>7.9500000000000001E-2</v>
      </c>
      <c r="AE146" s="37">
        <v>0.54700000000000004</v>
      </c>
      <c r="AF146" s="39">
        <v>1791</v>
      </c>
      <c r="AG146" s="39">
        <v>1812</v>
      </c>
      <c r="AH146" s="39">
        <v>1882</v>
      </c>
      <c r="AI146" s="48">
        <v>482800</v>
      </c>
      <c r="AJ146" s="37">
        <v>0.754</v>
      </c>
      <c r="AK146" s="37">
        <v>0.79800000000000004</v>
      </c>
      <c r="AL146" s="37">
        <v>0.89800000000000002</v>
      </c>
      <c r="AM146" s="37">
        <v>0.79800000000000004</v>
      </c>
      <c r="AN146" s="37">
        <v>0.79800000000000004</v>
      </c>
      <c r="AO146" s="37">
        <v>0.60399999999999998</v>
      </c>
      <c r="AP146" s="37">
        <v>0.68600000000000005</v>
      </c>
      <c r="AQ146" s="37">
        <v>0.68600000000000005</v>
      </c>
      <c r="AR146" s="41">
        <v>0.29965000000000003</v>
      </c>
    </row>
    <row r="147" spans="1:44" x14ac:dyDescent="0.25">
      <c r="A147" s="40" t="s">
        <v>312</v>
      </c>
      <c r="B147" s="36" t="s">
        <v>313</v>
      </c>
      <c r="C147" s="39">
        <v>446417</v>
      </c>
      <c r="D147" s="39">
        <v>172129</v>
      </c>
      <c r="E147" s="37">
        <v>0.76700000000000002</v>
      </c>
      <c r="F147" s="39">
        <v>11769</v>
      </c>
      <c r="G147" s="39">
        <v>35307</v>
      </c>
      <c r="H147" s="37">
        <v>0.60899999999999999</v>
      </c>
      <c r="I147" s="39">
        <v>11956</v>
      </c>
      <c r="J147" s="37">
        <v>0.88500000000000001</v>
      </c>
      <c r="K147" s="39">
        <v>716161121</v>
      </c>
      <c r="L147" s="39">
        <v>1316</v>
      </c>
      <c r="M147" s="39">
        <v>544195</v>
      </c>
      <c r="N147" s="39">
        <v>210583</v>
      </c>
      <c r="O147" s="37">
        <v>0.78400000000000003</v>
      </c>
      <c r="P147" s="39">
        <v>1593</v>
      </c>
      <c r="Q147" s="39">
        <v>1568</v>
      </c>
      <c r="R147" s="39">
        <v>1593</v>
      </c>
      <c r="S147" s="37">
        <v>1.091</v>
      </c>
      <c r="T147" s="37">
        <v>1.278</v>
      </c>
      <c r="U147" s="37">
        <v>0.504</v>
      </c>
      <c r="V147" s="39">
        <v>713590520</v>
      </c>
      <c r="W147" s="39">
        <v>718731722</v>
      </c>
      <c r="X147" s="39">
        <v>274067259</v>
      </c>
      <c r="Y147" s="39">
        <v>277128489</v>
      </c>
      <c r="Z147" s="39">
        <v>1610</v>
      </c>
      <c r="AA147" s="39">
        <v>1336</v>
      </c>
      <c r="AB147" s="42">
        <v>0.23330000000000001</v>
      </c>
      <c r="AC147" s="39">
        <v>3</v>
      </c>
      <c r="AD147" s="42">
        <v>3.56E-2</v>
      </c>
      <c r="AE147" s="37">
        <v>0.27800000000000002</v>
      </c>
      <c r="AF147" s="39">
        <v>1342</v>
      </c>
      <c r="AG147" s="39">
        <v>1399</v>
      </c>
      <c r="AH147" s="39">
        <v>1414</v>
      </c>
      <c r="AI147" s="48">
        <v>508296</v>
      </c>
      <c r="AJ147" s="37">
        <v>0.71599999999999997</v>
      </c>
      <c r="AK147" s="37">
        <v>0.78200000000000003</v>
      </c>
      <c r="AL147" s="37">
        <v>0.88200000000000001</v>
      </c>
      <c r="AM147" s="37">
        <v>0.78200000000000003</v>
      </c>
      <c r="AN147" s="37">
        <v>0.78200000000000003</v>
      </c>
      <c r="AO147" s="37">
        <v>0.63900000000000001</v>
      </c>
      <c r="AP147" s="37">
        <v>0.67</v>
      </c>
      <c r="AQ147" s="37">
        <v>0.67</v>
      </c>
      <c r="AR147" s="41">
        <v>0.21448999999999999</v>
      </c>
    </row>
    <row r="148" spans="1:44" x14ac:dyDescent="0.25">
      <c r="A148" s="40" t="s">
        <v>314</v>
      </c>
      <c r="B148" s="36" t="s">
        <v>315</v>
      </c>
      <c r="C148" s="39">
        <v>663803</v>
      </c>
      <c r="D148" s="39">
        <v>229168</v>
      </c>
      <c r="E148" s="37">
        <v>1.075</v>
      </c>
      <c r="F148" s="39">
        <v>13457</v>
      </c>
      <c r="G148" s="39">
        <v>40371</v>
      </c>
      <c r="H148" s="37">
        <v>0.45200000000000001</v>
      </c>
      <c r="I148" s="39">
        <v>14549</v>
      </c>
      <c r="J148" s="37">
        <v>0.83899999999999997</v>
      </c>
      <c r="K148" s="39">
        <v>1776236966</v>
      </c>
      <c r="L148" s="39">
        <v>2203</v>
      </c>
      <c r="M148" s="39">
        <v>806280</v>
      </c>
      <c r="N148" s="39">
        <v>285134</v>
      </c>
      <c r="O148" s="37">
        <v>1.0620000000000001</v>
      </c>
      <c r="P148" s="39">
        <v>2591</v>
      </c>
      <c r="Q148" s="39">
        <v>2610</v>
      </c>
      <c r="R148" s="39">
        <v>2601</v>
      </c>
      <c r="S148" s="37">
        <v>1.091</v>
      </c>
      <c r="T148" s="37">
        <v>1.159</v>
      </c>
      <c r="U148" s="37">
        <v>0.379</v>
      </c>
      <c r="V148" s="39">
        <v>1732989892</v>
      </c>
      <c r="W148" s="39">
        <v>1819484041</v>
      </c>
      <c r="X148" s="39">
        <v>667541593</v>
      </c>
      <c r="Y148" s="39">
        <v>628151507</v>
      </c>
      <c r="Z148" s="39">
        <v>2741</v>
      </c>
      <c r="AA148" s="39">
        <v>2211</v>
      </c>
      <c r="AB148" s="42">
        <v>0.19919999999999999</v>
      </c>
      <c r="AC148" s="39">
        <v>3</v>
      </c>
      <c r="AD148" s="42">
        <v>4.4299999999999999E-2</v>
      </c>
      <c r="AE148" s="37">
        <v>0.159</v>
      </c>
      <c r="AF148" s="39">
        <v>2225</v>
      </c>
      <c r="AG148" s="39">
        <v>2414</v>
      </c>
      <c r="AH148" s="39">
        <v>2371</v>
      </c>
      <c r="AI148" s="48">
        <v>767390</v>
      </c>
      <c r="AJ148" s="37">
        <v>0.56000000000000005</v>
      </c>
      <c r="AK148" s="37">
        <v>0.71</v>
      </c>
      <c r="AL148" s="37">
        <v>0.81</v>
      </c>
      <c r="AM148" s="37">
        <v>0.71</v>
      </c>
      <c r="AN148" s="37">
        <v>0.71</v>
      </c>
      <c r="AO148" s="37">
        <v>0.55600000000000005</v>
      </c>
      <c r="AP148" s="37">
        <v>0.501</v>
      </c>
      <c r="AQ148" s="37">
        <v>0.55600000000000005</v>
      </c>
      <c r="AR148" s="41">
        <v>0.17241999999999999</v>
      </c>
    </row>
    <row r="149" spans="1:44" x14ac:dyDescent="0.25">
      <c r="A149" s="40" t="s">
        <v>316</v>
      </c>
      <c r="B149" s="36" t="s">
        <v>317</v>
      </c>
      <c r="C149" s="39">
        <v>357811</v>
      </c>
      <c r="D149" s="39">
        <v>127584</v>
      </c>
      <c r="E149" s="37">
        <v>0.58899999999999997</v>
      </c>
      <c r="F149" s="39">
        <v>13757</v>
      </c>
      <c r="G149" s="39">
        <v>41271</v>
      </c>
      <c r="H149" s="37">
        <v>0.7</v>
      </c>
      <c r="I149" s="39">
        <v>9030</v>
      </c>
      <c r="J149" s="37">
        <v>0.91200000000000003</v>
      </c>
      <c r="K149" s="39">
        <v>1034221042</v>
      </c>
      <c r="L149" s="39">
        <v>2305</v>
      </c>
      <c r="M149" s="39">
        <v>448685</v>
      </c>
      <c r="N149" s="39">
        <v>160629</v>
      </c>
      <c r="O149" s="37">
        <v>0.59799999999999998</v>
      </c>
      <c r="P149" s="39">
        <v>2895</v>
      </c>
      <c r="Q149" s="39">
        <v>2946</v>
      </c>
      <c r="R149" s="39">
        <v>2921</v>
      </c>
      <c r="S149" s="37">
        <v>1.091</v>
      </c>
      <c r="T149" s="37">
        <v>1.3919999999999999</v>
      </c>
      <c r="U149" s="37">
        <v>0.63500000000000001</v>
      </c>
      <c r="V149" s="39">
        <v>1030074285</v>
      </c>
      <c r="W149" s="39">
        <v>1038367799</v>
      </c>
      <c r="X149" s="39">
        <v>401622628</v>
      </c>
      <c r="Y149" s="39">
        <v>370251405</v>
      </c>
      <c r="Z149" s="39">
        <v>2902</v>
      </c>
      <c r="AA149" s="39">
        <v>2230</v>
      </c>
      <c r="AB149" s="42">
        <v>0.4945</v>
      </c>
      <c r="AC149" s="39">
        <v>1</v>
      </c>
      <c r="AD149" s="42">
        <v>0.1074</v>
      </c>
      <c r="AE149" s="37">
        <v>0.39200000000000002</v>
      </c>
      <c r="AF149" s="39">
        <v>2249</v>
      </c>
      <c r="AG149" s="39">
        <v>2376</v>
      </c>
      <c r="AH149" s="39">
        <v>2426</v>
      </c>
      <c r="AI149" s="48">
        <v>428016</v>
      </c>
      <c r="AJ149" s="37">
        <v>0.81499999999999995</v>
      </c>
      <c r="AK149" s="37">
        <v>0.82</v>
      </c>
      <c r="AL149" s="37">
        <v>0.92</v>
      </c>
      <c r="AM149" s="37">
        <v>0.82199999999999995</v>
      </c>
      <c r="AN149" s="37">
        <v>0.82199999999999995</v>
      </c>
      <c r="AO149" s="37">
        <v>0.59</v>
      </c>
      <c r="AP149" s="37">
        <v>0.72199999999999998</v>
      </c>
      <c r="AQ149" s="37">
        <v>0.72199999999999998</v>
      </c>
      <c r="AR149" s="41">
        <v>0.40333000000000002</v>
      </c>
    </row>
    <row r="150" spans="1:44" x14ac:dyDescent="0.25">
      <c r="A150" s="40" t="s">
        <v>318</v>
      </c>
      <c r="B150" s="36" t="s">
        <v>319</v>
      </c>
      <c r="C150" s="39">
        <v>482126</v>
      </c>
      <c r="D150" s="39">
        <v>198048</v>
      </c>
      <c r="E150" s="37">
        <v>0.85699999999999998</v>
      </c>
      <c r="F150" s="39">
        <v>12795</v>
      </c>
      <c r="G150" s="39">
        <v>38385</v>
      </c>
      <c r="H150" s="37">
        <v>0.56299999999999994</v>
      </c>
      <c r="I150" s="39">
        <v>12802</v>
      </c>
      <c r="J150" s="37">
        <v>0.872</v>
      </c>
      <c r="K150" s="39">
        <v>1668324418</v>
      </c>
      <c r="L150" s="39">
        <v>2951</v>
      </c>
      <c r="M150" s="39">
        <v>565342</v>
      </c>
      <c r="N150" s="39">
        <v>235363</v>
      </c>
      <c r="O150" s="37">
        <v>0.877</v>
      </c>
      <c r="P150" s="39">
        <v>3410</v>
      </c>
      <c r="Q150" s="39">
        <v>3408</v>
      </c>
      <c r="R150" s="39">
        <v>3410</v>
      </c>
      <c r="S150" s="37">
        <v>1.091</v>
      </c>
      <c r="T150" s="37">
        <v>1.1950000000000001</v>
      </c>
      <c r="U150" s="37">
        <v>0.46300000000000002</v>
      </c>
      <c r="V150" s="39">
        <v>1645831551</v>
      </c>
      <c r="W150" s="39">
        <v>1690817285</v>
      </c>
      <c r="X150" s="39">
        <v>707751498</v>
      </c>
      <c r="Y150" s="39">
        <v>694557318</v>
      </c>
      <c r="Z150" s="39">
        <v>3507</v>
      </c>
      <c r="AA150" s="39">
        <v>2844</v>
      </c>
      <c r="AB150" s="42">
        <v>0.24740000000000001</v>
      </c>
      <c r="AC150" s="39">
        <v>50</v>
      </c>
      <c r="AD150" s="42">
        <v>3.9100000000000003E-2</v>
      </c>
      <c r="AE150" s="37">
        <v>0.19500000000000001</v>
      </c>
      <c r="AF150" s="39">
        <v>3032</v>
      </c>
      <c r="AG150" s="39">
        <v>3189</v>
      </c>
      <c r="AH150" s="39">
        <v>3136</v>
      </c>
      <c r="AI150" s="48">
        <v>539163</v>
      </c>
      <c r="AJ150" s="37">
        <v>0.69399999999999995</v>
      </c>
      <c r="AK150" s="37">
        <v>0.72599999999999998</v>
      </c>
      <c r="AL150" s="37">
        <v>0.82599999999999996</v>
      </c>
      <c r="AM150" s="37">
        <v>0.75</v>
      </c>
      <c r="AN150" s="37">
        <v>0.75</v>
      </c>
      <c r="AO150" s="37">
        <v>0.63</v>
      </c>
      <c r="AP150" s="37">
        <v>0.65</v>
      </c>
      <c r="AQ150" s="37">
        <v>0.65</v>
      </c>
      <c r="AR150" s="41">
        <v>0.19678999999999999</v>
      </c>
    </row>
    <row r="151" spans="1:44" x14ac:dyDescent="0.25">
      <c r="A151" s="40" t="s">
        <v>320</v>
      </c>
      <c r="B151" s="36" t="s">
        <v>321</v>
      </c>
      <c r="C151" s="39">
        <v>435748</v>
      </c>
      <c r="D151" s="39">
        <v>177884</v>
      </c>
      <c r="E151" s="37">
        <v>0.77200000000000002</v>
      </c>
      <c r="F151" s="39">
        <v>12414</v>
      </c>
      <c r="G151" s="39">
        <v>37242</v>
      </c>
      <c r="H151" s="37">
        <v>0.60699999999999998</v>
      </c>
      <c r="I151" s="39">
        <v>11932</v>
      </c>
      <c r="J151" s="37">
        <v>0.88500000000000001</v>
      </c>
      <c r="K151" s="39">
        <v>1820910659</v>
      </c>
      <c r="L151" s="39">
        <v>3437</v>
      </c>
      <c r="M151" s="39">
        <v>529796</v>
      </c>
      <c r="N151" s="39">
        <v>217943</v>
      </c>
      <c r="O151" s="37">
        <v>0.81200000000000006</v>
      </c>
      <c r="P151" s="39">
        <v>3987</v>
      </c>
      <c r="Q151" s="39">
        <v>4064</v>
      </c>
      <c r="R151" s="39">
        <v>4026</v>
      </c>
      <c r="S151" s="37">
        <v>1.091</v>
      </c>
      <c r="T151" s="37">
        <v>1.1739999999999999</v>
      </c>
      <c r="U151" s="37">
        <v>0.501</v>
      </c>
      <c r="V151" s="39">
        <v>1806882972</v>
      </c>
      <c r="W151" s="39">
        <v>1834938347</v>
      </c>
      <c r="X151" s="39">
        <v>755106479</v>
      </c>
      <c r="Y151" s="39">
        <v>749072007</v>
      </c>
      <c r="Z151" s="39">
        <v>4211</v>
      </c>
      <c r="AA151" s="39">
        <v>3400</v>
      </c>
      <c r="AB151" s="42">
        <v>0.21990000000000001</v>
      </c>
      <c r="AC151" s="39">
        <v>5</v>
      </c>
      <c r="AD151" s="42">
        <v>4.7199999999999999E-2</v>
      </c>
      <c r="AE151" s="37">
        <v>0.17399999999999999</v>
      </c>
      <c r="AF151" s="39">
        <v>3662</v>
      </c>
      <c r="AG151" s="39">
        <v>3704</v>
      </c>
      <c r="AH151" s="39">
        <v>3699</v>
      </c>
      <c r="AI151" s="48">
        <v>496063</v>
      </c>
      <c r="AJ151" s="37">
        <v>0.71899999999999997</v>
      </c>
      <c r="AK151" s="37">
        <v>0.749</v>
      </c>
      <c r="AL151" s="37">
        <v>0.84899999999999998</v>
      </c>
      <c r="AM151" s="37">
        <v>0.77800000000000002</v>
      </c>
      <c r="AN151" s="37">
        <v>0.77800000000000002</v>
      </c>
      <c r="AO151" s="37">
        <v>0.63900000000000001</v>
      </c>
      <c r="AP151" s="37">
        <v>0.67800000000000005</v>
      </c>
      <c r="AQ151" s="37">
        <v>0.67800000000000005</v>
      </c>
      <c r="AR151" s="41">
        <v>0.18246999999999999</v>
      </c>
    </row>
    <row r="152" spans="1:44" x14ac:dyDescent="0.25">
      <c r="A152" s="40" t="s">
        <v>322</v>
      </c>
      <c r="B152" s="36" t="s">
        <v>323</v>
      </c>
      <c r="C152" s="39">
        <v>454892</v>
      </c>
      <c r="D152" s="39">
        <v>169252</v>
      </c>
      <c r="E152" s="37">
        <v>0.76600000000000001</v>
      </c>
      <c r="F152" s="39">
        <v>10474</v>
      </c>
      <c r="G152" s="39">
        <v>31422</v>
      </c>
      <c r="H152" s="37">
        <v>0.61</v>
      </c>
      <c r="I152" s="39">
        <v>9530</v>
      </c>
      <c r="J152" s="37">
        <v>0.88600000000000001</v>
      </c>
      <c r="K152" s="39">
        <v>2610486856</v>
      </c>
      <c r="L152" s="39">
        <v>4734</v>
      </c>
      <c r="M152" s="39">
        <v>551433</v>
      </c>
      <c r="N152" s="39">
        <v>208794</v>
      </c>
      <c r="O152" s="37">
        <v>0.77800000000000002</v>
      </c>
      <c r="P152" s="39">
        <v>5831</v>
      </c>
      <c r="Q152" s="39">
        <v>5838</v>
      </c>
      <c r="R152" s="39">
        <v>5835</v>
      </c>
      <c r="S152" s="37">
        <v>1.091</v>
      </c>
      <c r="T152" s="37">
        <v>1.236</v>
      </c>
      <c r="U152" s="37">
        <v>0.50900000000000001</v>
      </c>
      <c r="V152" s="39">
        <v>2564402525</v>
      </c>
      <c r="W152" s="39">
        <v>2656571187</v>
      </c>
      <c r="X152" s="39">
        <v>968162388</v>
      </c>
      <c r="Y152" s="39">
        <v>988433738</v>
      </c>
      <c r="Z152" s="39">
        <v>5840</v>
      </c>
      <c r="AA152" s="39">
        <v>4740</v>
      </c>
      <c r="AB152" s="42">
        <v>0.31119999999999998</v>
      </c>
      <c r="AC152" s="39">
        <v>39</v>
      </c>
      <c r="AD152" s="42">
        <v>4.5600000000000002E-2</v>
      </c>
      <c r="AE152" s="37">
        <v>0.23599999999999999</v>
      </c>
      <c r="AF152" s="39">
        <v>5326</v>
      </c>
      <c r="AG152" s="39">
        <v>5159</v>
      </c>
      <c r="AH152" s="39">
        <v>4991</v>
      </c>
      <c r="AI152" s="48">
        <v>532272</v>
      </c>
      <c r="AJ152" s="37">
        <v>0.69799999999999995</v>
      </c>
      <c r="AK152" s="37">
        <v>0.753</v>
      </c>
      <c r="AL152" s="37">
        <v>0.85299999999999998</v>
      </c>
      <c r="AM152" s="37">
        <v>0.754</v>
      </c>
      <c r="AN152" s="37">
        <v>0.754</v>
      </c>
      <c r="AO152" s="37">
        <v>0.53</v>
      </c>
      <c r="AP152" s="37">
        <v>0.65400000000000003</v>
      </c>
      <c r="AQ152" s="37">
        <v>0.65400000000000003</v>
      </c>
      <c r="AR152" s="41">
        <v>0.26407000000000003</v>
      </c>
    </row>
    <row r="153" spans="1:44" x14ac:dyDescent="0.25">
      <c r="A153" s="40" t="s">
        <v>324</v>
      </c>
      <c r="B153" s="36" t="s">
        <v>325</v>
      </c>
      <c r="C153" s="39">
        <v>497519</v>
      </c>
      <c r="D153" s="39">
        <v>177933</v>
      </c>
      <c r="E153" s="37">
        <v>0.82099999999999995</v>
      </c>
      <c r="F153" s="39">
        <v>13572</v>
      </c>
      <c r="G153" s="39">
        <v>40716</v>
      </c>
      <c r="H153" s="37">
        <v>0.58199999999999996</v>
      </c>
      <c r="I153" s="39">
        <v>9559</v>
      </c>
      <c r="J153" s="37">
        <v>0.877</v>
      </c>
      <c r="K153" s="39">
        <v>527872178</v>
      </c>
      <c r="L153" s="39">
        <v>859</v>
      </c>
      <c r="M153" s="39">
        <v>614519</v>
      </c>
      <c r="N153" s="39">
        <v>221018</v>
      </c>
      <c r="O153" s="37">
        <v>0.82299999999999995</v>
      </c>
      <c r="P153" s="39">
        <v>1017</v>
      </c>
      <c r="Q153" s="39">
        <v>1049</v>
      </c>
      <c r="R153" s="39">
        <v>1033</v>
      </c>
      <c r="S153" s="37">
        <v>1.091</v>
      </c>
      <c r="T153" s="37">
        <v>1.552</v>
      </c>
      <c r="U153" s="37">
        <v>0.47599999999999998</v>
      </c>
      <c r="V153" s="39">
        <v>524891232</v>
      </c>
      <c r="W153" s="39">
        <v>530853124</v>
      </c>
      <c r="X153" s="39">
        <v>204242985</v>
      </c>
      <c r="Y153" s="39">
        <v>189854799</v>
      </c>
      <c r="Z153" s="39">
        <v>1067</v>
      </c>
      <c r="AA153" s="39">
        <v>873</v>
      </c>
      <c r="AB153" s="42">
        <v>0.34339999999999998</v>
      </c>
      <c r="AC153" s="39">
        <v>0</v>
      </c>
      <c r="AD153" s="42">
        <v>7.8200000000000006E-2</v>
      </c>
      <c r="AE153" s="37">
        <v>0.55200000000000005</v>
      </c>
      <c r="AF153" s="39">
        <v>877</v>
      </c>
      <c r="AG153" s="39">
        <v>954</v>
      </c>
      <c r="AH153" s="39">
        <v>920</v>
      </c>
      <c r="AI153" s="48">
        <v>577014</v>
      </c>
      <c r="AJ153" s="37">
        <v>0.70199999999999996</v>
      </c>
      <c r="AK153" s="37">
        <v>0.81499999999999995</v>
      </c>
      <c r="AL153" s="37">
        <v>0.91500000000000004</v>
      </c>
      <c r="AM153" s="37">
        <v>0.81499999999999995</v>
      </c>
      <c r="AN153" s="37">
        <v>0.81499999999999995</v>
      </c>
      <c r="AO153" s="37">
        <v>0.49099999999999999</v>
      </c>
      <c r="AP153" s="37">
        <v>0.625</v>
      </c>
      <c r="AQ153" s="37">
        <v>0.625</v>
      </c>
      <c r="AR153" s="41">
        <v>0.29170000000000001</v>
      </c>
    </row>
    <row r="154" spans="1:44" x14ac:dyDescent="0.25">
      <c r="A154" s="40" t="s">
        <v>326</v>
      </c>
      <c r="B154" s="36" t="s">
        <v>327</v>
      </c>
      <c r="C154" s="39">
        <v>195932</v>
      </c>
      <c r="D154" s="39">
        <v>78348</v>
      </c>
      <c r="E154" s="37">
        <v>0.34200000000000003</v>
      </c>
      <c r="F154" s="39">
        <v>11848</v>
      </c>
      <c r="G154" s="39">
        <v>35544</v>
      </c>
      <c r="H154" s="37">
        <v>0.82599999999999996</v>
      </c>
      <c r="I154" s="39">
        <v>4635</v>
      </c>
      <c r="J154" s="37">
        <v>0.94899999999999995</v>
      </c>
      <c r="K154" s="39">
        <v>591083020</v>
      </c>
      <c r="L154" s="39">
        <v>2628</v>
      </c>
      <c r="M154" s="39">
        <v>224917</v>
      </c>
      <c r="N154" s="39">
        <v>95252</v>
      </c>
      <c r="O154" s="37">
        <v>0.35499999999999998</v>
      </c>
      <c r="P154" s="39">
        <v>3101</v>
      </c>
      <c r="Q154" s="39">
        <v>3156</v>
      </c>
      <c r="R154" s="39">
        <v>3129</v>
      </c>
      <c r="S154" s="37">
        <v>1.091</v>
      </c>
      <c r="T154" s="37">
        <v>1.8779999999999999</v>
      </c>
      <c r="U154" s="37">
        <v>0.9</v>
      </c>
      <c r="V154" s="39">
        <v>556162080</v>
      </c>
      <c r="W154" s="39">
        <v>626003960</v>
      </c>
      <c r="X154" s="39">
        <v>251727281</v>
      </c>
      <c r="Y154" s="39">
        <v>250324798</v>
      </c>
      <c r="Z154" s="39">
        <v>3195</v>
      </c>
      <c r="AA154" s="39">
        <v>2647</v>
      </c>
      <c r="AB154" s="42">
        <v>0.88639999999999997</v>
      </c>
      <c r="AC154" s="39">
        <v>420</v>
      </c>
      <c r="AD154" s="42">
        <v>0.3427</v>
      </c>
      <c r="AE154" s="37">
        <v>0.878</v>
      </c>
      <c r="AF154" s="39">
        <v>3235</v>
      </c>
      <c r="AG154" s="39">
        <v>3062</v>
      </c>
      <c r="AH154" s="39">
        <v>2697</v>
      </c>
      <c r="AI154" s="48">
        <v>232111</v>
      </c>
      <c r="AJ154" s="37">
        <v>0.9</v>
      </c>
      <c r="AK154" s="37">
        <v>0.85599999999999998</v>
      </c>
      <c r="AL154" s="37">
        <v>0.95</v>
      </c>
      <c r="AM154" s="37">
        <v>0.95</v>
      </c>
      <c r="AN154" s="37">
        <v>0.98</v>
      </c>
      <c r="AO154" s="37">
        <v>0.59399999999999997</v>
      </c>
      <c r="AP154" s="37">
        <v>0.85</v>
      </c>
      <c r="AQ154" s="37">
        <v>0.85</v>
      </c>
      <c r="AR154" s="41">
        <v>0.79512000000000005</v>
      </c>
    </row>
    <row r="155" spans="1:44" x14ac:dyDescent="0.25">
      <c r="A155" s="40" t="s">
        <v>328</v>
      </c>
      <c r="B155" s="36" t="s">
        <v>329</v>
      </c>
      <c r="C155" s="39">
        <v>438215</v>
      </c>
      <c r="D155" s="39">
        <v>182035</v>
      </c>
      <c r="E155" s="37">
        <v>0.78400000000000003</v>
      </c>
      <c r="F155" s="39">
        <v>10605</v>
      </c>
      <c r="G155" s="39">
        <v>31815</v>
      </c>
      <c r="H155" s="37">
        <v>0.60099999999999998</v>
      </c>
      <c r="I155" s="39">
        <v>10386</v>
      </c>
      <c r="J155" s="37">
        <v>0.88300000000000001</v>
      </c>
      <c r="K155" s="39">
        <v>2990478331</v>
      </c>
      <c r="L155" s="39">
        <v>5711</v>
      </c>
      <c r="M155" s="39">
        <v>523634</v>
      </c>
      <c r="N155" s="39">
        <v>223153</v>
      </c>
      <c r="O155" s="37">
        <v>0.83099999999999996</v>
      </c>
      <c r="P155" s="39">
        <v>6745</v>
      </c>
      <c r="Q155" s="39">
        <v>6725</v>
      </c>
      <c r="R155" s="39">
        <v>6745</v>
      </c>
      <c r="S155" s="37">
        <v>1.091</v>
      </c>
      <c r="T155" s="37">
        <v>1.1819999999999999</v>
      </c>
      <c r="U155" s="37">
        <v>0.501</v>
      </c>
      <c r="V155" s="39">
        <v>2913010417</v>
      </c>
      <c r="W155" s="39">
        <v>3067946246</v>
      </c>
      <c r="X155" s="39">
        <v>1230300017</v>
      </c>
      <c r="Y155" s="39">
        <v>1274429099</v>
      </c>
      <c r="Z155" s="39">
        <v>7001</v>
      </c>
      <c r="AA155" s="39">
        <v>5669</v>
      </c>
      <c r="AB155" s="42">
        <v>0.23849999999999999</v>
      </c>
      <c r="AC155" s="39">
        <v>39</v>
      </c>
      <c r="AD155" s="42">
        <v>3.6999999999999998E-2</v>
      </c>
      <c r="AE155" s="37">
        <v>0.182</v>
      </c>
      <c r="AF155" s="39">
        <v>6420</v>
      </c>
      <c r="AG155" s="39">
        <v>6232</v>
      </c>
      <c r="AH155" s="39">
        <v>6144</v>
      </c>
      <c r="AI155" s="48">
        <v>499340</v>
      </c>
      <c r="AJ155" s="37">
        <v>0.71699999999999997</v>
      </c>
      <c r="AK155" s="37">
        <v>0.74299999999999999</v>
      </c>
      <c r="AL155" s="37">
        <v>0.84299999999999997</v>
      </c>
      <c r="AM155" s="37">
        <v>0.77600000000000002</v>
      </c>
      <c r="AN155" s="37">
        <v>0.77600000000000002</v>
      </c>
      <c r="AO155" s="37">
        <v>0.58399999999999996</v>
      </c>
      <c r="AP155" s="37">
        <v>0.67600000000000005</v>
      </c>
      <c r="AQ155" s="37">
        <v>0.67600000000000005</v>
      </c>
      <c r="AR155" s="41">
        <v>0.18909999999999999</v>
      </c>
    </row>
    <row r="156" spans="1:44" x14ac:dyDescent="0.25">
      <c r="A156" s="40" t="s">
        <v>330</v>
      </c>
      <c r="B156" s="36" t="s">
        <v>331</v>
      </c>
      <c r="C156" s="39">
        <v>348078</v>
      </c>
      <c r="D156" s="39">
        <v>141450</v>
      </c>
      <c r="E156" s="37">
        <v>0.61499999999999999</v>
      </c>
      <c r="F156" s="39">
        <v>11655</v>
      </c>
      <c r="G156" s="39">
        <v>34965</v>
      </c>
      <c r="H156" s="37">
        <v>0.68700000000000006</v>
      </c>
      <c r="I156" s="39">
        <v>8163</v>
      </c>
      <c r="J156" s="37">
        <v>0.90800000000000003</v>
      </c>
      <c r="K156" s="39">
        <v>589455080</v>
      </c>
      <c r="L156" s="39">
        <v>1389</v>
      </c>
      <c r="M156" s="39">
        <v>424373</v>
      </c>
      <c r="N156" s="39">
        <v>173834</v>
      </c>
      <c r="O156" s="37">
        <v>0.64700000000000002</v>
      </c>
      <c r="P156" s="39">
        <v>1594</v>
      </c>
      <c r="Q156" s="39">
        <v>1640</v>
      </c>
      <c r="R156" s="39">
        <v>1617</v>
      </c>
      <c r="S156" s="37">
        <v>1.091</v>
      </c>
      <c r="T156" s="37">
        <v>1.4790000000000001</v>
      </c>
      <c r="U156" s="37">
        <v>0.61199999999999999</v>
      </c>
      <c r="V156" s="39">
        <v>584740055</v>
      </c>
      <c r="W156" s="39">
        <v>594170105</v>
      </c>
      <c r="X156" s="39">
        <v>233843945</v>
      </c>
      <c r="Y156" s="39">
        <v>241456578</v>
      </c>
      <c r="Z156" s="39">
        <v>1707</v>
      </c>
      <c r="AA156" s="39">
        <v>1345</v>
      </c>
      <c r="AB156" s="42">
        <v>0.4199</v>
      </c>
      <c r="AC156" s="39">
        <v>3</v>
      </c>
      <c r="AD156" s="42">
        <v>6.4600000000000005E-2</v>
      </c>
      <c r="AE156" s="37">
        <v>0.47899999999999998</v>
      </c>
      <c r="AF156" s="39">
        <v>1356</v>
      </c>
      <c r="AG156" s="39">
        <v>1395</v>
      </c>
      <c r="AH156" s="39">
        <v>1495</v>
      </c>
      <c r="AI156" s="48">
        <v>397438</v>
      </c>
      <c r="AJ156" s="37">
        <v>0.78900000000000003</v>
      </c>
      <c r="AK156" s="37">
        <v>0.82499999999999996</v>
      </c>
      <c r="AL156" s="37">
        <v>0.92500000000000004</v>
      </c>
      <c r="AM156" s="37">
        <v>0.84199999999999997</v>
      </c>
      <c r="AN156" s="37">
        <v>0.84199999999999997</v>
      </c>
      <c r="AO156" s="37">
        <v>0.56799999999999995</v>
      </c>
      <c r="AP156" s="37">
        <v>0.74199999999999999</v>
      </c>
      <c r="AQ156" s="37">
        <v>0.74199999999999999</v>
      </c>
      <c r="AR156" s="41">
        <v>0.32296999999999998</v>
      </c>
    </row>
    <row r="157" spans="1:44" x14ac:dyDescent="0.25">
      <c r="A157" s="40" t="s">
        <v>332</v>
      </c>
      <c r="B157" s="36" t="s">
        <v>333</v>
      </c>
      <c r="C157" s="39">
        <v>361026</v>
      </c>
      <c r="D157" s="39">
        <v>133122</v>
      </c>
      <c r="E157" s="37">
        <v>0.60499999999999998</v>
      </c>
      <c r="F157" s="39">
        <v>13952</v>
      </c>
      <c r="G157" s="39">
        <v>41856</v>
      </c>
      <c r="H157" s="37">
        <v>0.69199999999999995</v>
      </c>
      <c r="I157" s="39">
        <v>10688</v>
      </c>
      <c r="J157" s="37">
        <v>0.91</v>
      </c>
      <c r="K157" s="39">
        <v>263904482</v>
      </c>
      <c r="L157" s="39">
        <v>571</v>
      </c>
      <c r="M157" s="39">
        <v>462179</v>
      </c>
      <c r="N157" s="39">
        <v>173455</v>
      </c>
      <c r="O157" s="37">
        <v>0.64600000000000002</v>
      </c>
      <c r="P157" s="39">
        <v>701</v>
      </c>
      <c r="Q157" s="39">
        <v>725</v>
      </c>
      <c r="R157" s="39">
        <v>713</v>
      </c>
      <c r="S157" s="37">
        <v>1.091</v>
      </c>
      <c r="T157" s="37">
        <v>1.631</v>
      </c>
      <c r="U157" s="37">
        <v>0.62</v>
      </c>
      <c r="V157" s="39">
        <v>259205148</v>
      </c>
      <c r="W157" s="39">
        <v>268603817</v>
      </c>
      <c r="X157" s="39">
        <v>99906032</v>
      </c>
      <c r="Y157" s="39">
        <v>99042961</v>
      </c>
      <c r="Z157" s="39">
        <v>744</v>
      </c>
      <c r="AA157" s="39">
        <v>572</v>
      </c>
      <c r="AB157" s="42">
        <v>0.41470000000000001</v>
      </c>
      <c r="AC157" s="39">
        <v>0</v>
      </c>
      <c r="AD157" s="42">
        <v>0.1008</v>
      </c>
      <c r="AE157" s="37">
        <v>0.63100000000000001</v>
      </c>
      <c r="AF157" s="39">
        <v>577</v>
      </c>
      <c r="AG157" s="39">
        <v>602</v>
      </c>
      <c r="AH157" s="39">
        <v>611</v>
      </c>
      <c r="AI157" s="48">
        <v>439613</v>
      </c>
      <c r="AJ157" s="37">
        <v>0.82299999999999995</v>
      </c>
      <c r="AK157" s="37">
        <v>0.80700000000000005</v>
      </c>
      <c r="AL157" s="37">
        <v>0.90700000000000003</v>
      </c>
      <c r="AM157" s="37">
        <v>0.81399999999999995</v>
      </c>
      <c r="AN157" s="37">
        <v>0.81399999999999995</v>
      </c>
      <c r="AO157" s="37">
        <v>0.64700000000000002</v>
      </c>
      <c r="AP157" s="37">
        <v>0.71399999999999997</v>
      </c>
      <c r="AQ157" s="37">
        <v>0.71399999999999997</v>
      </c>
      <c r="AR157" s="41">
        <v>0.36194999999999999</v>
      </c>
    </row>
    <row r="158" spans="1:44" x14ac:dyDescent="0.25">
      <c r="A158" s="40" t="s">
        <v>334</v>
      </c>
      <c r="B158" s="36" t="s">
        <v>335</v>
      </c>
      <c r="C158" s="39">
        <v>555545</v>
      </c>
      <c r="D158" s="39">
        <v>262323</v>
      </c>
      <c r="E158" s="37">
        <v>1.07</v>
      </c>
      <c r="F158" s="39">
        <v>13416</v>
      </c>
      <c r="G158" s="39">
        <v>40248</v>
      </c>
      <c r="H158" s="37">
        <v>0.45500000000000002</v>
      </c>
      <c r="I158" s="39">
        <v>14512</v>
      </c>
      <c r="J158" s="37">
        <v>0.84</v>
      </c>
      <c r="K158" s="39">
        <v>3267282490</v>
      </c>
      <c r="L158" s="39">
        <v>4871</v>
      </c>
      <c r="M158" s="39">
        <v>670762</v>
      </c>
      <c r="N158" s="39">
        <v>321562</v>
      </c>
      <c r="O158" s="37">
        <v>1.198</v>
      </c>
      <c r="P158" s="39">
        <v>5574</v>
      </c>
      <c r="Q158" s="39">
        <v>5569</v>
      </c>
      <c r="R158" s="39">
        <v>5574</v>
      </c>
      <c r="S158" s="37">
        <v>1.091</v>
      </c>
      <c r="T158" s="37">
        <v>1.1020000000000001</v>
      </c>
      <c r="U158" s="37">
        <v>0.38</v>
      </c>
      <c r="V158" s="39">
        <v>3217400146</v>
      </c>
      <c r="W158" s="39">
        <v>3317164834</v>
      </c>
      <c r="X158" s="39">
        <v>1555506431</v>
      </c>
      <c r="Y158" s="39">
        <v>1566333207</v>
      </c>
      <c r="Z158" s="39">
        <v>5971</v>
      </c>
      <c r="AA158" s="39">
        <v>4740</v>
      </c>
      <c r="AB158" s="42">
        <v>0.12520000000000001</v>
      </c>
      <c r="AC158" s="39">
        <v>33</v>
      </c>
      <c r="AD158" s="42">
        <v>2.7199999999999998E-2</v>
      </c>
      <c r="AE158" s="37">
        <v>0.10199999999999999</v>
      </c>
      <c r="AF158" s="39">
        <v>5088</v>
      </c>
      <c r="AG158" s="39">
        <v>5397</v>
      </c>
      <c r="AH158" s="39">
        <v>5253</v>
      </c>
      <c r="AI158" s="48">
        <v>631480</v>
      </c>
      <c r="AJ158" s="37">
        <v>0.64</v>
      </c>
      <c r="AK158" s="37">
        <v>0.7</v>
      </c>
      <c r="AL158" s="37">
        <v>0.8</v>
      </c>
      <c r="AM158" s="37">
        <v>0.7</v>
      </c>
      <c r="AN158" s="37">
        <v>0.7</v>
      </c>
      <c r="AO158" s="37">
        <v>0.61799999999999999</v>
      </c>
      <c r="AP158" s="37">
        <v>0.58899999999999997</v>
      </c>
      <c r="AQ158" s="37">
        <v>0.61799999999999999</v>
      </c>
      <c r="AR158" s="41">
        <v>0.14146</v>
      </c>
    </row>
    <row r="159" spans="1:44" x14ac:dyDescent="0.25">
      <c r="A159" s="40" t="s">
        <v>336</v>
      </c>
      <c r="B159" s="36" t="s">
        <v>337</v>
      </c>
      <c r="C159" s="39">
        <v>309694</v>
      </c>
      <c r="D159" s="39">
        <v>139327</v>
      </c>
      <c r="E159" s="37">
        <v>0.57899999999999996</v>
      </c>
      <c r="F159" s="39">
        <v>10966</v>
      </c>
      <c r="G159" s="39">
        <v>32898</v>
      </c>
      <c r="H159" s="37">
        <v>0.70499999999999996</v>
      </c>
      <c r="I159" s="39">
        <v>7945</v>
      </c>
      <c r="J159" s="37">
        <v>0.91400000000000003</v>
      </c>
      <c r="K159" s="39">
        <v>664369498</v>
      </c>
      <c r="L159" s="39">
        <v>1774</v>
      </c>
      <c r="M159" s="39">
        <v>374503</v>
      </c>
      <c r="N159" s="39">
        <v>169014</v>
      </c>
      <c r="O159" s="37">
        <v>0.629</v>
      </c>
      <c r="P159" s="39">
        <v>2068</v>
      </c>
      <c r="Q159" s="39">
        <v>2094</v>
      </c>
      <c r="R159" s="39">
        <v>2081</v>
      </c>
      <c r="S159" s="37">
        <v>1.091</v>
      </c>
      <c r="T159" s="37">
        <v>1.411</v>
      </c>
      <c r="U159" s="37">
        <v>0.65100000000000002</v>
      </c>
      <c r="V159" s="39">
        <v>662275778</v>
      </c>
      <c r="W159" s="39">
        <v>666463219</v>
      </c>
      <c r="X159" s="39">
        <v>296048422</v>
      </c>
      <c r="Y159" s="39">
        <v>299832126</v>
      </c>
      <c r="Z159" s="39">
        <v>2152</v>
      </c>
      <c r="AA159" s="39">
        <v>1751</v>
      </c>
      <c r="AB159" s="42">
        <v>0.53869999999999996</v>
      </c>
      <c r="AC159" s="39">
        <v>36</v>
      </c>
      <c r="AD159" s="42">
        <v>7.7499999999999999E-2</v>
      </c>
      <c r="AE159" s="37">
        <v>0.41099999999999998</v>
      </c>
      <c r="AF159" s="39">
        <v>1786</v>
      </c>
      <c r="AG159" s="39">
        <v>1921</v>
      </c>
      <c r="AH159" s="39">
        <v>1844</v>
      </c>
      <c r="AI159" s="48">
        <v>361422</v>
      </c>
      <c r="AJ159" s="37">
        <v>0.83099999999999996</v>
      </c>
      <c r="AK159" s="37">
        <v>0.79900000000000004</v>
      </c>
      <c r="AL159" s="37">
        <v>0.89900000000000002</v>
      </c>
      <c r="AM159" s="37">
        <v>0.86499999999999999</v>
      </c>
      <c r="AN159" s="37">
        <v>0.86499999999999999</v>
      </c>
      <c r="AO159" s="37">
        <v>0.62</v>
      </c>
      <c r="AP159" s="37">
        <v>0.76500000000000001</v>
      </c>
      <c r="AQ159" s="37">
        <v>0.76500000000000001</v>
      </c>
      <c r="AR159" s="41">
        <v>0.42212</v>
      </c>
    </row>
    <row r="160" spans="1:44" x14ac:dyDescent="0.25">
      <c r="A160" s="40" t="s">
        <v>338</v>
      </c>
      <c r="B160" s="36" t="s">
        <v>339</v>
      </c>
      <c r="C160" s="39">
        <v>455985</v>
      </c>
      <c r="D160" s="39">
        <v>169407</v>
      </c>
      <c r="E160" s="37">
        <v>0.76800000000000002</v>
      </c>
      <c r="F160" s="39">
        <v>13232</v>
      </c>
      <c r="G160" s="39">
        <v>39696</v>
      </c>
      <c r="H160" s="37">
        <v>0.60899999999999999</v>
      </c>
      <c r="I160" s="39">
        <v>13268</v>
      </c>
      <c r="J160" s="37">
        <v>0.88500000000000001</v>
      </c>
      <c r="K160" s="39">
        <v>3985518518</v>
      </c>
      <c r="L160" s="39">
        <v>7248</v>
      </c>
      <c r="M160" s="39">
        <v>549878</v>
      </c>
      <c r="N160" s="39">
        <v>211759</v>
      </c>
      <c r="O160" s="37">
        <v>0.78900000000000003</v>
      </c>
      <c r="P160" s="39">
        <v>8782</v>
      </c>
      <c r="Q160" s="39">
        <v>8507</v>
      </c>
      <c r="R160" s="39">
        <v>8782</v>
      </c>
      <c r="S160" s="37">
        <v>1.091</v>
      </c>
      <c r="T160" s="37">
        <v>1.387</v>
      </c>
      <c r="U160" s="37">
        <v>0.51200000000000001</v>
      </c>
      <c r="V160" s="39">
        <v>3839808788</v>
      </c>
      <c r="W160" s="39">
        <v>4131228249</v>
      </c>
      <c r="X160" s="39">
        <v>1516068665</v>
      </c>
      <c r="Y160" s="39">
        <v>1534835279</v>
      </c>
      <c r="Z160" s="39">
        <v>9060</v>
      </c>
      <c r="AA160" s="39">
        <v>6970</v>
      </c>
      <c r="AB160" s="42">
        <v>0.46889999999999998</v>
      </c>
      <c r="AC160" s="39">
        <v>260</v>
      </c>
      <c r="AD160" s="42">
        <v>9.8799999999999999E-2</v>
      </c>
      <c r="AE160" s="37">
        <v>0.38700000000000001</v>
      </c>
      <c r="AF160" s="39">
        <v>11232</v>
      </c>
      <c r="AG160" s="39">
        <v>8274</v>
      </c>
      <c r="AH160" s="39">
        <v>7652</v>
      </c>
      <c r="AI160" s="48">
        <v>539888</v>
      </c>
      <c r="AJ160" s="37">
        <v>0.69399999999999995</v>
      </c>
      <c r="AK160" s="37">
        <v>0.748</v>
      </c>
      <c r="AL160" s="37">
        <v>0.84799999999999998</v>
      </c>
      <c r="AM160" s="37">
        <v>0.749</v>
      </c>
      <c r="AN160" s="37">
        <v>0.749</v>
      </c>
      <c r="AO160" s="37">
        <v>0.64500000000000002</v>
      </c>
      <c r="AP160" s="37">
        <v>0.64900000000000002</v>
      </c>
      <c r="AQ160" s="37">
        <v>0.64900000000000002</v>
      </c>
      <c r="AR160" s="41">
        <v>0.40143000000000001</v>
      </c>
    </row>
    <row r="161" spans="1:44" x14ac:dyDescent="0.25">
      <c r="A161" s="40" t="s">
        <v>340</v>
      </c>
      <c r="B161" s="36" t="s">
        <v>341</v>
      </c>
      <c r="C161" s="39">
        <v>438886</v>
      </c>
      <c r="D161" s="39">
        <v>163980</v>
      </c>
      <c r="E161" s="37">
        <v>0.74099999999999999</v>
      </c>
      <c r="F161" s="39">
        <v>11782</v>
      </c>
      <c r="G161" s="39">
        <v>35346</v>
      </c>
      <c r="H161" s="37">
        <v>0.623</v>
      </c>
      <c r="I161" s="39">
        <v>10626</v>
      </c>
      <c r="J161" s="37">
        <v>0.88900000000000001</v>
      </c>
      <c r="K161" s="39">
        <v>3363652064</v>
      </c>
      <c r="L161" s="39">
        <v>6413</v>
      </c>
      <c r="M161" s="39">
        <v>524505</v>
      </c>
      <c r="N161" s="39">
        <v>198909</v>
      </c>
      <c r="O161" s="37">
        <v>0.74099999999999999</v>
      </c>
      <c r="P161" s="39">
        <v>7616</v>
      </c>
      <c r="Q161" s="39">
        <v>7605</v>
      </c>
      <c r="R161" s="39">
        <v>7616</v>
      </c>
      <c r="S161" s="37">
        <v>1.091</v>
      </c>
      <c r="T161" s="37">
        <v>1.2969999999999999</v>
      </c>
      <c r="U161" s="37">
        <v>0.52400000000000002</v>
      </c>
      <c r="V161" s="39">
        <v>3313209158</v>
      </c>
      <c r="W161" s="39">
        <v>3414094971</v>
      </c>
      <c r="X161" s="39">
        <v>1258601292</v>
      </c>
      <c r="Y161" s="39">
        <v>1275604492</v>
      </c>
      <c r="Z161" s="39">
        <v>7779</v>
      </c>
      <c r="AA161" s="39">
        <v>6461</v>
      </c>
      <c r="AB161" s="42">
        <v>0.38490000000000002</v>
      </c>
      <c r="AC161" s="39">
        <v>50</v>
      </c>
      <c r="AD161" s="42">
        <v>6.6799999999999998E-2</v>
      </c>
      <c r="AE161" s="37">
        <v>0.29699999999999999</v>
      </c>
      <c r="AF161" s="39">
        <v>6961</v>
      </c>
      <c r="AG161" s="39">
        <v>7079</v>
      </c>
      <c r="AH161" s="39">
        <v>6758</v>
      </c>
      <c r="AI161" s="48">
        <v>505193</v>
      </c>
      <c r="AJ161" s="37">
        <v>0.71399999999999997</v>
      </c>
      <c r="AK161" s="37">
        <v>0.753</v>
      </c>
      <c r="AL161" s="37">
        <v>0.85299999999999998</v>
      </c>
      <c r="AM161" s="37">
        <v>0.77200000000000002</v>
      </c>
      <c r="AN161" s="37">
        <v>0.77200000000000002</v>
      </c>
      <c r="AO161" s="37">
        <v>0.60199999999999998</v>
      </c>
      <c r="AP161" s="37">
        <v>0.67200000000000004</v>
      </c>
      <c r="AQ161" s="37">
        <v>0.67200000000000004</v>
      </c>
      <c r="AR161" s="41">
        <v>0.31578000000000001</v>
      </c>
    </row>
    <row r="162" spans="1:44" x14ac:dyDescent="0.25">
      <c r="A162" s="40" t="s">
        <v>342</v>
      </c>
      <c r="B162" s="36" t="s">
        <v>343</v>
      </c>
      <c r="C162" s="39">
        <v>447763</v>
      </c>
      <c r="D162" s="39">
        <v>105906</v>
      </c>
      <c r="E162" s="37">
        <v>0.60899999999999999</v>
      </c>
      <c r="F162" s="39">
        <v>16523</v>
      </c>
      <c r="G162" s="39">
        <v>49569</v>
      </c>
      <c r="H162" s="37">
        <v>0.69</v>
      </c>
      <c r="I162" s="39">
        <v>5685</v>
      </c>
      <c r="J162" s="37">
        <v>0.90900000000000003</v>
      </c>
      <c r="K162" s="39">
        <v>155877445</v>
      </c>
      <c r="L162" s="39">
        <v>281</v>
      </c>
      <c r="M162" s="39">
        <v>554724</v>
      </c>
      <c r="N162" s="39">
        <v>131535</v>
      </c>
      <c r="O162" s="37">
        <v>0.49</v>
      </c>
      <c r="P162" s="39">
        <v>358</v>
      </c>
      <c r="Q162" s="39">
        <v>332</v>
      </c>
      <c r="R162" s="39">
        <v>358</v>
      </c>
      <c r="S162" s="37">
        <v>1</v>
      </c>
      <c r="T162" s="37">
        <v>1.9930000000000001</v>
      </c>
      <c r="U162" s="37">
        <v>0.63900000000000001</v>
      </c>
      <c r="V162" s="39">
        <v>155485531</v>
      </c>
      <c r="W162" s="39">
        <v>156269360</v>
      </c>
      <c r="X162" s="39">
        <v>38348638</v>
      </c>
      <c r="Y162" s="39">
        <v>36961514</v>
      </c>
      <c r="Z162" s="39">
        <v>349</v>
      </c>
      <c r="AA162" s="39">
        <v>286</v>
      </c>
      <c r="AB162" s="42">
        <v>0.5968</v>
      </c>
      <c r="AC162" s="39">
        <v>0</v>
      </c>
      <c r="AD162" s="42">
        <v>0.27139999999999997</v>
      </c>
      <c r="AE162" s="37">
        <v>0.99299999999999999</v>
      </c>
      <c r="AF162" s="39">
        <v>286</v>
      </c>
      <c r="AG162" s="39">
        <v>295</v>
      </c>
      <c r="AH162" s="39">
        <v>294</v>
      </c>
      <c r="AI162" s="48">
        <v>531528</v>
      </c>
      <c r="AJ162" s="37">
        <v>0.84</v>
      </c>
      <c r="AK162" s="37">
        <v>0.84599999999999997</v>
      </c>
      <c r="AL162" s="37">
        <v>0.94599999999999995</v>
      </c>
      <c r="AM162" s="37">
        <v>0.84599999999999997</v>
      </c>
      <c r="AN162" s="37">
        <v>0.88300000000000001</v>
      </c>
      <c r="AO162" s="37">
        <v>0.23100000000000001</v>
      </c>
      <c r="AP162" s="37">
        <v>0.65500000000000003</v>
      </c>
      <c r="AQ162" s="37">
        <v>0.65500000000000003</v>
      </c>
      <c r="AR162" s="41">
        <v>0.36667</v>
      </c>
    </row>
    <row r="163" spans="1:44" x14ac:dyDescent="0.25">
      <c r="A163" s="40" t="s">
        <v>344</v>
      </c>
      <c r="B163" s="36" t="s">
        <v>345</v>
      </c>
      <c r="C163" s="39">
        <v>846036</v>
      </c>
      <c r="D163" s="39">
        <v>131496</v>
      </c>
      <c r="E163" s="37">
        <v>0.98499999999999999</v>
      </c>
      <c r="F163" s="39">
        <v>19532</v>
      </c>
      <c r="G163" s="39">
        <v>58596</v>
      </c>
      <c r="H163" s="37">
        <v>0.498</v>
      </c>
      <c r="I163" s="39">
        <v>15551</v>
      </c>
      <c r="J163" s="37">
        <v>0.85299999999999998</v>
      </c>
      <c r="K163" s="39">
        <v>275912457</v>
      </c>
      <c r="L163" s="39">
        <v>266</v>
      </c>
      <c r="M163" s="39">
        <v>1037264</v>
      </c>
      <c r="N163" s="39">
        <v>163134</v>
      </c>
      <c r="O163" s="37">
        <v>0.60799999999999998</v>
      </c>
      <c r="P163" s="39">
        <v>302</v>
      </c>
      <c r="Q163" s="39">
        <v>324</v>
      </c>
      <c r="R163" s="39">
        <v>313</v>
      </c>
      <c r="S163" s="37">
        <v>1</v>
      </c>
      <c r="T163" s="37">
        <v>1.94</v>
      </c>
      <c r="U163" s="37">
        <v>0.41199999999999998</v>
      </c>
      <c r="V163" s="39">
        <v>272632795</v>
      </c>
      <c r="W163" s="39">
        <v>279192119</v>
      </c>
      <c r="X163" s="39">
        <v>42935059</v>
      </c>
      <c r="Y163" s="39">
        <v>43393735</v>
      </c>
      <c r="Z163" s="39">
        <v>330</v>
      </c>
      <c r="AA163" s="39">
        <v>250</v>
      </c>
      <c r="AB163" s="42">
        <v>0.58150000000000002</v>
      </c>
      <c r="AC163" s="39">
        <v>0</v>
      </c>
      <c r="AD163" s="42">
        <v>0.1489</v>
      </c>
      <c r="AE163" s="37">
        <v>0.94</v>
      </c>
      <c r="AF163" s="39">
        <v>250</v>
      </c>
      <c r="AG163" s="39">
        <v>248</v>
      </c>
      <c r="AH163" s="39">
        <v>276</v>
      </c>
      <c r="AI163" s="48">
        <v>1011565</v>
      </c>
      <c r="AJ163" s="37">
        <v>0.58599999999999997</v>
      </c>
      <c r="AK163" s="37">
        <v>0.69299999999999995</v>
      </c>
      <c r="AL163" s="37">
        <v>0.79300000000000004</v>
      </c>
      <c r="AM163" s="37">
        <v>0.69299999999999995</v>
      </c>
      <c r="AN163" s="37">
        <v>0.69299999999999995</v>
      </c>
      <c r="AO163" s="37">
        <v>0.42099999999999999</v>
      </c>
      <c r="AP163" s="37">
        <v>0.34200000000000003</v>
      </c>
      <c r="AQ163" s="37">
        <v>0.42099999999999999</v>
      </c>
      <c r="AR163" s="41">
        <v>0.49748999999999999</v>
      </c>
    </row>
    <row r="164" spans="1:44" x14ac:dyDescent="0.25">
      <c r="A164" s="40" t="s">
        <v>346</v>
      </c>
      <c r="B164" s="36" t="s">
        <v>347</v>
      </c>
      <c r="C164" s="39">
        <v>3395962</v>
      </c>
      <c r="D164" s="39">
        <v>201699</v>
      </c>
      <c r="E164" s="37">
        <v>3.17</v>
      </c>
      <c r="F164" s="39">
        <v>22833</v>
      </c>
      <c r="G164" s="39">
        <v>68499</v>
      </c>
      <c r="H164" s="37">
        <v>0.25</v>
      </c>
      <c r="I164" s="39">
        <v>42410</v>
      </c>
      <c r="J164" s="37">
        <v>0.52500000000000002</v>
      </c>
      <c r="K164" s="39">
        <v>539969159</v>
      </c>
      <c r="L164" s="39">
        <v>137</v>
      </c>
      <c r="M164" s="39">
        <v>3941380</v>
      </c>
      <c r="N164" s="39">
        <v>239978</v>
      </c>
      <c r="O164" s="37">
        <v>0.89400000000000002</v>
      </c>
      <c r="P164" s="39">
        <v>184</v>
      </c>
      <c r="Q164" s="39">
        <v>204</v>
      </c>
      <c r="R164" s="39">
        <v>194</v>
      </c>
      <c r="S164" s="37">
        <v>1</v>
      </c>
      <c r="T164" s="37">
        <v>1.7370000000000001</v>
      </c>
      <c r="U164" s="37">
        <v>0</v>
      </c>
      <c r="V164" s="39">
        <v>526396360</v>
      </c>
      <c r="W164" s="39">
        <v>553541958</v>
      </c>
      <c r="X164" s="39">
        <v>30985595</v>
      </c>
      <c r="Y164" s="39">
        <v>32877068</v>
      </c>
      <c r="Z164" s="39">
        <v>163</v>
      </c>
      <c r="AA164" s="39">
        <v>160</v>
      </c>
      <c r="AB164" s="42">
        <v>0.38690000000000002</v>
      </c>
      <c r="AC164" s="39">
        <v>0</v>
      </c>
      <c r="AD164" s="42">
        <v>2.18E-2</v>
      </c>
      <c r="AE164" s="37">
        <v>0.73699999999999999</v>
      </c>
      <c r="AF164" s="39">
        <v>160</v>
      </c>
      <c r="AG164" s="39">
        <v>127</v>
      </c>
      <c r="AH164" s="39">
        <v>144</v>
      </c>
      <c r="AI164" s="48">
        <v>3844041</v>
      </c>
      <c r="AJ164" s="37">
        <v>6.5000000000000002E-2</v>
      </c>
      <c r="AK164" s="37">
        <v>0.107</v>
      </c>
      <c r="AL164" s="37">
        <v>0.20699999999999999</v>
      </c>
      <c r="AM164" s="37">
        <v>0.107</v>
      </c>
      <c r="AN164" s="37">
        <v>0.107</v>
      </c>
      <c r="AO164" s="37">
        <v>0.14000000000000001</v>
      </c>
      <c r="AP164" s="37">
        <v>0</v>
      </c>
      <c r="AQ164" s="37">
        <v>0.36</v>
      </c>
      <c r="AR164" s="41">
        <v>0.21032999999999999</v>
      </c>
    </row>
    <row r="165" spans="1:44" x14ac:dyDescent="0.25">
      <c r="A165" s="40" t="s">
        <v>348</v>
      </c>
      <c r="B165" s="36" t="s">
        <v>349</v>
      </c>
      <c r="C165" s="39">
        <v>2505641</v>
      </c>
      <c r="D165" s="39">
        <v>109145</v>
      </c>
      <c r="E165" s="37">
        <v>2.2429999999999999</v>
      </c>
      <c r="F165" s="39">
        <v>30808</v>
      </c>
      <c r="G165" s="39">
        <v>92424</v>
      </c>
      <c r="H165" s="37">
        <v>0.25</v>
      </c>
      <c r="I165" s="39">
        <v>41152</v>
      </c>
      <c r="J165" s="37">
        <v>0.66400000000000003</v>
      </c>
      <c r="K165" s="39">
        <v>318420679</v>
      </c>
      <c r="L165" s="39">
        <v>104</v>
      </c>
      <c r="M165" s="39">
        <v>3061737</v>
      </c>
      <c r="N165" s="39">
        <v>134332</v>
      </c>
      <c r="O165" s="37">
        <v>0.5</v>
      </c>
      <c r="P165" s="39">
        <v>111</v>
      </c>
      <c r="Q165" s="39">
        <v>122</v>
      </c>
      <c r="R165" s="39">
        <v>117</v>
      </c>
      <c r="S165" s="37">
        <v>1</v>
      </c>
      <c r="T165" s="37">
        <v>2</v>
      </c>
      <c r="U165" s="37">
        <v>0.11600000000000001</v>
      </c>
      <c r="V165" s="39">
        <v>316119268</v>
      </c>
      <c r="W165" s="39">
        <v>320722090</v>
      </c>
      <c r="X165" s="39">
        <v>13467379</v>
      </c>
      <c r="Y165" s="39">
        <v>13970593</v>
      </c>
      <c r="Z165" s="39">
        <v>128</v>
      </c>
      <c r="AA165" s="39">
        <v>93</v>
      </c>
      <c r="AB165" s="42">
        <v>0.59760000000000002</v>
      </c>
      <c r="AC165" s="39">
        <v>0</v>
      </c>
      <c r="AD165" s="42">
        <v>0.19589999999999999</v>
      </c>
      <c r="AE165" s="37">
        <v>1.01</v>
      </c>
      <c r="AF165" s="39">
        <v>94</v>
      </c>
      <c r="AG165" s="39">
        <v>91</v>
      </c>
      <c r="AH165" s="39">
        <v>112</v>
      </c>
      <c r="AI165" s="48">
        <v>2863590</v>
      </c>
      <c r="AJ165" s="37">
        <v>8.5000000000000006E-2</v>
      </c>
      <c r="AK165" s="37">
        <v>0.36199999999999999</v>
      </c>
      <c r="AL165" s="37">
        <v>0.46200000000000002</v>
      </c>
      <c r="AM165" s="37">
        <v>0.36199999999999999</v>
      </c>
      <c r="AN165" s="37">
        <v>0.36199999999999999</v>
      </c>
      <c r="AO165" s="37">
        <v>0.30499999999999999</v>
      </c>
      <c r="AP165" s="37">
        <v>0</v>
      </c>
      <c r="AQ165" s="37">
        <v>0.36</v>
      </c>
      <c r="AR165" s="41">
        <v>0.50300999999999996</v>
      </c>
    </row>
    <row r="166" spans="1:44" x14ac:dyDescent="0.25">
      <c r="A166" s="40" t="s">
        <v>350</v>
      </c>
      <c r="B166" s="36" t="s">
        <v>351</v>
      </c>
      <c r="C166" s="39">
        <v>226185</v>
      </c>
      <c r="D166" s="39">
        <v>79057</v>
      </c>
      <c r="E166" s="37">
        <v>0.36799999999999999</v>
      </c>
      <c r="F166" s="39">
        <v>12633</v>
      </c>
      <c r="G166" s="39">
        <v>37899</v>
      </c>
      <c r="H166" s="37">
        <v>0.81299999999999994</v>
      </c>
      <c r="I166" s="39">
        <v>5999</v>
      </c>
      <c r="J166" s="37">
        <v>0.94499999999999995</v>
      </c>
      <c r="K166" s="39">
        <v>209649498</v>
      </c>
      <c r="L166" s="39">
        <v>699</v>
      </c>
      <c r="M166" s="39">
        <v>299927</v>
      </c>
      <c r="N166" s="39">
        <v>105409</v>
      </c>
      <c r="O166" s="37">
        <v>0.39200000000000002</v>
      </c>
      <c r="P166" s="39">
        <v>907</v>
      </c>
      <c r="Q166" s="39">
        <v>902</v>
      </c>
      <c r="R166" s="39">
        <v>907</v>
      </c>
      <c r="S166" s="37">
        <v>1</v>
      </c>
      <c r="T166" s="37">
        <v>1.7549999999999999</v>
      </c>
      <c r="U166" s="37">
        <v>0.9</v>
      </c>
      <c r="V166" s="39">
        <v>208493971</v>
      </c>
      <c r="W166" s="39">
        <v>210805026</v>
      </c>
      <c r="X166" s="39">
        <v>72923790</v>
      </c>
      <c r="Y166" s="39">
        <v>73681127</v>
      </c>
      <c r="Z166" s="39">
        <v>932</v>
      </c>
      <c r="AA166" s="39">
        <v>678</v>
      </c>
      <c r="AB166" s="42">
        <v>0.52739999999999998</v>
      </c>
      <c r="AC166" s="39">
        <v>0</v>
      </c>
      <c r="AD166" s="42">
        <v>0.1643</v>
      </c>
      <c r="AE166" s="37">
        <v>0.755</v>
      </c>
      <c r="AF166" s="39">
        <v>683</v>
      </c>
      <c r="AG166" s="39">
        <v>685</v>
      </c>
      <c r="AH166" s="39">
        <v>731</v>
      </c>
      <c r="AI166" s="48">
        <v>288378</v>
      </c>
      <c r="AJ166" s="37">
        <v>0.9</v>
      </c>
      <c r="AK166" s="37">
        <v>0.88300000000000001</v>
      </c>
      <c r="AL166" s="37">
        <v>0.95</v>
      </c>
      <c r="AM166" s="37">
        <v>0.91300000000000003</v>
      </c>
      <c r="AN166" s="37">
        <v>0.95299999999999996</v>
      </c>
      <c r="AO166" s="37">
        <v>0.58399999999999996</v>
      </c>
      <c r="AP166" s="37">
        <v>0.81299999999999994</v>
      </c>
      <c r="AQ166" s="37">
        <v>0.81299999999999994</v>
      </c>
      <c r="AR166" s="41">
        <v>0.45434000000000002</v>
      </c>
    </row>
    <row r="167" spans="1:44" x14ac:dyDescent="0.25">
      <c r="A167" s="40" t="s">
        <v>352</v>
      </c>
      <c r="B167" s="36" t="s">
        <v>353</v>
      </c>
      <c r="C167" s="39">
        <v>3454324</v>
      </c>
      <c r="D167" s="39">
        <v>79569</v>
      </c>
      <c r="E167" s="37">
        <v>2.9220000000000002</v>
      </c>
      <c r="F167" s="39">
        <v>40967</v>
      </c>
      <c r="G167" s="39">
        <v>122901</v>
      </c>
      <c r="H167" s="37">
        <v>0.25</v>
      </c>
      <c r="I167" s="39">
        <v>58162</v>
      </c>
      <c r="J167" s="37">
        <v>0.56200000000000006</v>
      </c>
      <c r="K167" s="39">
        <v>333401174</v>
      </c>
      <c r="L167" s="39">
        <v>79</v>
      </c>
      <c r="M167" s="39">
        <v>4220268</v>
      </c>
      <c r="N167" s="39">
        <v>97698</v>
      </c>
      <c r="O167" s="37">
        <v>0.36399999999999999</v>
      </c>
      <c r="P167" s="39">
        <v>91</v>
      </c>
      <c r="Q167" s="39">
        <v>101</v>
      </c>
      <c r="R167" s="39">
        <v>96</v>
      </c>
      <c r="S167" s="37">
        <v>1</v>
      </c>
      <c r="T167" s="37">
        <v>1.784</v>
      </c>
      <c r="U167" s="37">
        <v>0</v>
      </c>
      <c r="V167" s="39">
        <v>331732872</v>
      </c>
      <c r="W167" s="39">
        <v>335069477</v>
      </c>
      <c r="X167" s="39">
        <v>7462281</v>
      </c>
      <c r="Y167" s="39">
        <v>7718195</v>
      </c>
      <c r="Z167" s="39">
        <v>97</v>
      </c>
      <c r="AA167" s="39">
        <v>79</v>
      </c>
      <c r="AB167" s="42">
        <v>0.45629999999999998</v>
      </c>
      <c r="AC167" s="39">
        <v>0</v>
      </c>
      <c r="AD167" s="42">
        <v>0</v>
      </c>
      <c r="AE167" s="37">
        <v>0.78400000000000003</v>
      </c>
      <c r="AF167" s="39">
        <v>79</v>
      </c>
      <c r="AG167" s="39">
        <v>71</v>
      </c>
      <c r="AH167" s="39">
        <v>87</v>
      </c>
      <c r="AI167" s="48">
        <v>3851373</v>
      </c>
      <c r="AJ167" s="37">
        <v>6.5000000000000002E-2</v>
      </c>
      <c r="AK167" s="37">
        <v>0.21099999999999999</v>
      </c>
      <c r="AL167" s="37">
        <v>0.311</v>
      </c>
      <c r="AM167" s="37">
        <v>0.21099999999999999</v>
      </c>
      <c r="AN167" s="37">
        <v>0.21099999999999999</v>
      </c>
      <c r="AO167" s="37">
        <v>0.42099999999999999</v>
      </c>
      <c r="AP167" s="37">
        <v>0</v>
      </c>
      <c r="AQ167" s="37">
        <v>0.42099999999999999</v>
      </c>
      <c r="AR167" s="41">
        <v>0.43496000000000001</v>
      </c>
    </row>
    <row r="168" spans="1:44" x14ac:dyDescent="0.25">
      <c r="A168" s="40" t="s">
        <v>354</v>
      </c>
      <c r="B168" s="36" t="s">
        <v>355</v>
      </c>
      <c r="C168" s="39">
        <v>2600616</v>
      </c>
      <c r="D168" s="39">
        <v>205762</v>
      </c>
      <c r="E168" s="37">
        <v>2.5510000000000002</v>
      </c>
      <c r="F168" s="39">
        <v>17740</v>
      </c>
      <c r="G168" s="39">
        <v>53220</v>
      </c>
      <c r="H168" s="37">
        <v>0.25</v>
      </c>
      <c r="I168" s="39">
        <v>25449</v>
      </c>
      <c r="J168" s="37">
        <v>0.61799999999999999</v>
      </c>
      <c r="K168" s="39">
        <v>2136250648</v>
      </c>
      <c r="L168" s="39">
        <v>661</v>
      </c>
      <c r="M168" s="39">
        <v>3231846</v>
      </c>
      <c r="N168" s="39">
        <v>256190</v>
      </c>
      <c r="O168" s="37">
        <v>0.95399999999999996</v>
      </c>
      <c r="P168" s="39">
        <v>773</v>
      </c>
      <c r="Q168" s="39">
        <v>794</v>
      </c>
      <c r="R168" s="39">
        <v>784</v>
      </c>
      <c r="S168" s="37">
        <v>1</v>
      </c>
      <c r="T168" s="37">
        <v>1.782</v>
      </c>
      <c r="U168" s="37">
        <v>5.8999999999999997E-2</v>
      </c>
      <c r="V168" s="39">
        <v>2132194127</v>
      </c>
      <c r="W168" s="39">
        <v>2140307170</v>
      </c>
      <c r="X168" s="39">
        <v>177431275</v>
      </c>
      <c r="Y168" s="39">
        <v>169342210</v>
      </c>
      <c r="Z168" s="39">
        <v>823</v>
      </c>
      <c r="AA168" s="39">
        <v>622</v>
      </c>
      <c r="AB168" s="42">
        <v>0.43280000000000002</v>
      </c>
      <c r="AC168" s="39">
        <v>0</v>
      </c>
      <c r="AD168" s="42">
        <v>0.1215</v>
      </c>
      <c r="AE168" s="37">
        <v>0.78200000000000003</v>
      </c>
      <c r="AF168" s="39">
        <v>938</v>
      </c>
      <c r="AG168" s="39">
        <v>681</v>
      </c>
      <c r="AH168" s="39">
        <v>702</v>
      </c>
      <c r="AI168" s="48">
        <v>3048870</v>
      </c>
      <c r="AJ168" s="37">
        <v>6.5000000000000002E-2</v>
      </c>
      <c r="AK168" s="37">
        <v>0.29899999999999999</v>
      </c>
      <c r="AL168" s="37">
        <v>0.39900000000000002</v>
      </c>
      <c r="AM168" s="37">
        <v>0.29899999999999999</v>
      </c>
      <c r="AN168" s="37">
        <v>0.29899999999999999</v>
      </c>
      <c r="AO168" s="37">
        <v>0</v>
      </c>
      <c r="AP168" s="37">
        <v>0</v>
      </c>
      <c r="AQ168" s="37">
        <v>0.36</v>
      </c>
      <c r="AR168" s="41">
        <v>0.30669999999999997</v>
      </c>
    </row>
    <row r="169" spans="1:44" x14ac:dyDescent="0.25">
      <c r="A169" s="40" t="s">
        <v>356</v>
      </c>
      <c r="B169" s="36" t="s">
        <v>357</v>
      </c>
      <c r="C169" s="39">
        <v>3125546</v>
      </c>
      <c r="D169" s="39">
        <v>166042</v>
      </c>
      <c r="E169" s="37">
        <v>2.87</v>
      </c>
      <c r="F169" s="39">
        <v>20686</v>
      </c>
      <c r="G169" s="39">
        <v>62058</v>
      </c>
      <c r="H169" s="37">
        <v>0.25</v>
      </c>
      <c r="I169" s="39">
        <v>26709</v>
      </c>
      <c r="J169" s="37">
        <v>0.56999999999999995</v>
      </c>
      <c r="K169" s="39">
        <v>750173578</v>
      </c>
      <c r="L169" s="39">
        <v>202</v>
      </c>
      <c r="M169" s="39">
        <v>3713730</v>
      </c>
      <c r="N169" s="39">
        <v>198099</v>
      </c>
      <c r="O169" s="37">
        <v>0.73799999999999999</v>
      </c>
      <c r="P169" s="39">
        <v>264</v>
      </c>
      <c r="Q169" s="39">
        <v>275</v>
      </c>
      <c r="R169" s="39">
        <v>270</v>
      </c>
      <c r="S169" s="37">
        <v>1</v>
      </c>
      <c r="T169" s="37">
        <v>1.911</v>
      </c>
      <c r="U169" s="37">
        <v>4.0000000000000001E-3</v>
      </c>
      <c r="V169" s="39">
        <v>747090482</v>
      </c>
      <c r="W169" s="39">
        <v>753256675</v>
      </c>
      <c r="X169" s="39">
        <v>39907688</v>
      </c>
      <c r="Y169" s="39">
        <v>40016139</v>
      </c>
      <c r="Z169" s="39">
        <v>241</v>
      </c>
      <c r="AA169" s="39">
        <v>238</v>
      </c>
      <c r="AB169" s="42">
        <v>0.61329999999999996</v>
      </c>
      <c r="AC169" s="39">
        <v>0</v>
      </c>
      <c r="AD169" s="42">
        <v>4.4499999999999998E-2</v>
      </c>
      <c r="AE169" s="37">
        <v>0.91100000000000003</v>
      </c>
      <c r="AF169" s="39">
        <v>262</v>
      </c>
      <c r="AG169" s="39">
        <v>252</v>
      </c>
      <c r="AH169" s="39">
        <v>216</v>
      </c>
      <c r="AI169" s="48">
        <v>3487299</v>
      </c>
      <c r="AJ169" s="37">
        <v>6.5000000000000002E-2</v>
      </c>
      <c r="AK169" s="37">
        <v>0</v>
      </c>
      <c r="AL169" s="37">
        <v>0.1</v>
      </c>
      <c r="AM169" s="37">
        <v>0.1</v>
      </c>
      <c r="AN169" s="37">
        <v>0.1</v>
      </c>
      <c r="AO169" s="37">
        <v>4.8000000000000001E-2</v>
      </c>
      <c r="AP169" s="37">
        <v>0</v>
      </c>
      <c r="AQ169" s="37">
        <v>0.36</v>
      </c>
      <c r="AR169" s="41">
        <v>0.51595999999999997</v>
      </c>
    </row>
    <row r="170" spans="1:44" x14ac:dyDescent="0.25">
      <c r="A170" s="40" t="s">
        <v>358</v>
      </c>
      <c r="B170" s="36" t="s">
        <v>359</v>
      </c>
      <c r="C170" s="39">
        <v>1226884</v>
      </c>
      <c r="D170" s="39">
        <v>113465</v>
      </c>
      <c r="E170" s="37">
        <v>1.2430000000000001</v>
      </c>
      <c r="F170" s="39">
        <v>16614</v>
      </c>
      <c r="G170" s="39">
        <v>49842</v>
      </c>
      <c r="H170" s="37">
        <v>0.36699999999999999</v>
      </c>
      <c r="I170" s="39">
        <v>16719</v>
      </c>
      <c r="J170" s="37">
        <v>0.81399999999999995</v>
      </c>
      <c r="K170" s="39">
        <v>1101400985</v>
      </c>
      <c r="L170" s="39">
        <v>719</v>
      </c>
      <c r="M170" s="39">
        <v>1531851</v>
      </c>
      <c r="N170" s="39">
        <v>141713</v>
      </c>
      <c r="O170" s="37">
        <v>0.52800000000000002</v>
      </c>
      <c r="P170" s="39">
        <v>927</v>
      </c>
      <c r="Q170" s="39">
        <v>939</v>
      </c>
      <c r="R170" s="39">
        <v>933</v>
      </c>
      <c r="S170" s="37">
        <v>1</v>
      </c>
      <c r="T170" s="37">
        <v>1.919</v>
      </c>
      <c r="U170" s="37">
        <v>0.32</v>
      </c>
      <c r="V170" s="39">
        <v>1101059442</v>
      </c>
      <c r="W170" s="39">
        <v>1101742529</v>
      </c>
      <c r="X170" s="39">
        <v>101584245</v>
      </c>
      <c r="Y170" s="39">
        <v>101892329</v>
      </c>
      <c r="Z170" s="39">
        <v>898</v>
      </c>
      <c r="AA170" s="39">
        <v>732</v>
      </c>
      <c r="AB170" s="42">
        <v>0.57079999999999997</v>
      </c>
      <c r="AC170" s="39">
        <v>0</v>
      </c>
      <c r="AD170" s="42">
        <v>0.2394</v>
      </c>
      <c r="AE170" s="37">
        <v>0.91900000000000004</v>
      </c>
      <c r="AF170" s="39">
        <v>823</v>
      </c>
      <c r="AG170" s="39">
        <v>758</v>
      </c>
      <c r="AH170" s="39">
        <v>752</v>
      </c>
      <c r="AI170" s="48">
        <v>1465083</v>
      </c>
      <c r="AJ170" s="37">
        <v>0.44800000000000001</v>
      </c>
      <c r="AK170" s="37">
        <v>0.52300000000000002</v>
      </c>
      <c r="AL170" s="37">
        <v>0.623</v>
      </c>
      <c r="AM170" s="37">
        <v>0.52300000000000002</v>
      </c>
      <c r="AN170" s="37">
        <v>0.54400000000000004</v>
      </c>
      <c r="AO170" s="37">
        <v>0.246</v>
      </c>
      <c r="AP170" s="37">
        <v>4.5999999999999999E-2</v>
      </c>
      <c r="AQ170" s="37">
        <v>0.36</v>
      </c>
      <c r="AR170" s="41">
        <v>0.42874000000000001</v>
      </c>
    </row>
    <row r="171" spans="1:44" x14ac:dyDescent="0.25">
      <c r="A171" s="40" t="s">
        <v>360</v>
      </c>
      <c r="B171" s="36" t="s">
        <v>361</v>
      </c>
      <c r="C171" s="39">
        <v>1102350</v>
      </c>
      <c r="D171" s="39">
        <v>132717</v>
      </c>
      <c r="E171" s="37">
        <v>1.19</v>
      </c>
      <c r="F171" s="39">
        <v>18109</v>
      </c>
      <c r="G171" s="39">
        <v>54327</v>
      </c>
      <c r="H171" s="37">
        <v>0.39400000000000002</v>
      </c>
      <c r="I171" s="39">
        <v>21254</v>
      </c>
      <c r="J171" s="37">
        <v>0.82199999999999995</v>
      </c>
      <c r="K171" s="39">
        <v>240042066</v>
      </c>
      <c r="L171" s="39">
        <v>179</v>
      </c>
      <c r="M171" s="39">
        <v>1341017</v>
      </c>
      <c r="N171" s="39">
        <v>161633</v>
      </c>
      <c r="O171" s="37">
        <v>0.60199999999999998</v>
      </c>
      <c r="P171" s="39">
        <v>231</v>
      </c>
      <c r="Q171" s="39">
        <v>239</v>
      </c>
      <c r="R171" s="39">
        <v>235</v>
      </c>
      <c r="S171" s="37">
        <v>1</v>
      </c>
      <c r="T171" s="37">
        <v>1.8029999999999999</v>
      </c>
      <c r="U171" s="37">
        <v>0.32700000000000001</v>
      </c>
      <c r="V171" s="39">
        <v>239771622</v>
      </c>
      <c r="W171" s="39">
        <v>240312510</v>
      </c>
      <c r="X171" s="39">
        <v>28553703</v>
      </c>
      <c r="Y171" s="39">
        <v>28932471</v>
      </c>
      <c r="Z171" s="39">
        <v>218</v>
      </c>
      <c r="AA171" s="39">
        <v>209</v>
      </c>
      <c r="AB171" s="42">
        <v>0.44540000000000002</v>
      </c>
      <c r="AC171" s="39">
        <v>0</v>
      </c>
      <c r="AD171" s="42">
        <v>0.1164</v>
      </c>
      <c r="AE171" s="37">
        <v>0.80300000000000005</v>
      </c>
      <c r="AF171" s="39">
        <v>209</v>
      </c>
      <c r="AG171" s="39">
        <v>175</v>
      </c>
      <c r="AH171" s="39">
        <v>191</v>
      </c>
      <c r="AI171" s="48">
        <v>1258180</v>
      </c>
      <c r="AJ171" s="37">
        <v>0.48</v>
      </c>
      <c r="AK171" s="37">
        <v>0.65300000000000002</v>
      </c>
      <c r="AL171" s="37">
        <v>0.753</v>
      </c>
      <c r="AM171" s="37">
        <v>0.65300000000000002</v>
      </c>
      <c r="AN171" s="37">
        <v>0.65300000000000002</v>
      </c>
      <c r="AO171" s="37">
        <v>0.46400000000000002</v>
      </c>
      <c r="AP171" s="37">
        <v>0.18099999999999999</v>
      </c>
      <c r="AQ171" s="37">
        <v>0.46400000000000002</v>
      </c>
      <c r="AR171" s="41">
        <v>0.32763999999999999</v>
      </c>
    </row>
    <row r="172" spans="1:44" x14ac:dyDescent="0.25">
      <c r="A172" s="40" t="s">
        <v>362</v>
      </c>
      <c r="B172" s="36" t="s">
        <v>363</v>
      </c>
      <c r="C172" s="39">
        <v>1325917</v>
      </c>
      <c r="D172" s="39">
        <v>151183</v>
      </c>
      <c r="E172" s="37">
        <v>1.4119999999999999</v>
      </c>
      <c r="F172" s="39">
        <v>19278</v>
      </c>
      <c r="G172" s="39">
        <v>57834</v>
      </c>
      <c r="H172" s="37">
        <v>0.28000000000000003</v>
      </c>
      <c r="I172" s="39">
        <v>21803</v>
      </c>
      <c r="J172" s="37">
        <v>0.78900000000000003</v>
      </c>
      <c r="K172" s="39">
        <v>428396820</v>
      </c>
      <c r="L172" s="39">
        <v>251</v>
      </c>
      <c r="M172" s="39">
        <v>1706760</v>
      </c>
      <c r="N172" s="39">
        <v>195755</v>
      </c>
      <c r="O172" s="37">
        <v>0.72899999999999998</v>
      </c>
      <c r="P172" s="39">
        <v>299</v>
      </c>
      <c r="Q172" s="39">
        <v>323</v>
      </c>
      <c r="R172" s="39">
        <v>311</v>
      </c>
      <c r="S172" s="37">
        <v>1</v>
      </c>
      <c r="T172" s="37">
        <v>1.9059999999999999</v>
      </c>
      <c r="U172" s="37">
        <v>0.26200000000000001</v>
      </c>
      <c r="V172" s="39">
        <v>425870320</v>
      </c>
      <c r="W172" s="39">
        <v>430923320</v>
      </c>
      <c r="X172" s="39">
        <v>48417019</v>
      </c>
      <c r="Y172" s="39">
        <v>49134667</v>
      </c>
      <c r="Z172" s="39">
        <v>325</v>
      </c>
      <c r="AA172" s="39">
        <v>245</v>
      </c>
      <c r="AB172" s="42">
        <v>0.58150000000000002</v>
      </c>
      <c r="AC172" s="39">
        <v>0</v>
      </c>
      <c r="AD172" s="42">
        <v>0.11899999999999999</v>
      </c>
      <c r="AE172" s="37">
        <v>0.90600000000000003</v>
      </c>
      <c r="AF172" s="39">
        <v>259</v>
      </c>
      <c r="AG172" s="39">
        <v>247</v>
      </c>
      <c r="AH172" s="39">
        <v>267</v>
      </c>
      <c r="AI172" s="48">
        <v>1613945</v>
      </c>
      <c r="AJ172" s="37">
        <v>0.373</v>
      </c>
      <c r="AK172" s="37">
        <v>0.52</v>
      </c>
      <c r="AL172" s="37">
        <v>0.62</v>
      </c>
      <c r="AM172" s="37">
        <v>0.52</v>
      </c>
      <c r="AN172" s="37">
        <v>0.52</v>
      </c>
      <c r="AO172" s="37">
        <v>0.34499999999999997</v>
      </c>
      <c r="AP172" s="37">
        <v>0</v>
      </c>
      <c r="AQ172" s="37">
        <v>0.36</v>
      </c>
      <c r="AR172" s="41">
        <v>0.43065999999999999</v>
      </c>
    </row>
    <row r="173" spans="1:44" x14ac:dyDescent="0.25">
      <c r="A173" s="40" t="s">
        <v>364</v>
      </c>
      <c r="B173" s="36" t="s">
        <v>365</v>
      </c>
      <c r="C173" s="39">
        <v>670910</v>
      </c>
      <c r="D173" s="39">
        <v>118493</v>
      </c>
      <c r="E173" s="37">
        <v>0.81499999999999995</v>
      </c>
      <c r="F173" s="39">
        <v>14755</v>
      </c>
      <c r="G173" s="39">
        <v>44265</v>
      </c>
      <c r="H173" s="37">
        <v>0.58499999999999996</v>
      </c>
      <c r="I173" s="39">
        <v>11460</v>
      </c>
      <c r="J173" s="37">
        <v>0.878</v>
      </c>
      <c r="K173" s="39">
        <v>604020711</v>
      </c>
      <c r="L173" s="39">
        <v>748</v>
      </c>
      <c r="M173" s="39">
        <v>807514</v>
      </c>
      <c r="N173" s="39">
        <v>144314</v>
      </c>
      <c r="O173" s="37">
        <v>0.53700000000000003</v>
      </c>
      <c r="P173" s="39">
        <v>871</v>
      </c>
      <c r="Q173" s="39">
        <v>908</v>
      </c>
      <c r="R173" s="39">
        <v>890</v>
      </c>
      <c r="S173" s="37">
        <v>1</v>
      </c>
      <c r="T173" s="37">
        <v>1.8260000000000001</v>
      </c>
      <c r="U173" s="37">
        <v>0.48099999999999998</v>
      </c>
      <c r="V173" s="39">
        <v>596842372</v>
      </c>
      <c r="W173" s="39">
        <v>611199051</v>
      </c>
      <c r="X173" s="39">
        <v>103643417</v>
      </c>
      <c r="Y173" s="39">
        <v>107947524</v>
      </c>
      <c r="Z173" s="39">
        <v>911</v>
      </c>
      <c r="AA173" s="39">
        <v>727</v>
      </c>
      <c r="AB173" s="42">
        <v>0.48270000000000002</v>
      </c>
      <c r="AC173" s="39">
        <v>0</v>
      </c>
      <c r="AD173" s="42">
        <v>0.1084</v>
      </c>
      <c r="AE173" s="37">
        <v>0.82599999999999996</v>
      </c>
      <c r="AF173" s="39">
        <v>727</v>
      </c>
      <c r="AG173" s="39">
        <v>736</v>
      </c>
      <c r="AH173" s="39">
        <v>790</v>
      </c>
      <c r="AI173" s="48">
        <v>773669</v>
      </c>
      <c r="AJ173" s="37">
        <v>0.66700000000000004</v>
      </c>
      <c r="AK173" s="37">
        <v>0.78400000000000003</v>
      </c>
      <c r="AL173" s="37">
        <v>0.88400000000000001</v>
      </c>
      <c r="AM173" s="37">
        <v>0.78400000000000003</v>
      </c>
      <c r="AN173" s="37">
        <v>0.78400000000000003</v>
      </c>
      <c r="AO173" s="37">
        <v>0.42099999999999999</v>
      </c>
      <c r="AP173" s="37">
        <v>0.497</v>
      </c>
      <c r="AQ173" s="37">
        <v>0.497</v>
      </c>
      <c r="AR173" s="41">
        <v>0.39595999999999998</v>
      </c>
    </row>
    <row r="174" spans="1:44" x14ac:dyDescent="0.25">
      <c r="A174" s="40" t="s">
        <v>366</v>
      </c>
      <c r="B174" s="36" t="s">
        <v>367</v>
      </c>
      <c r="C174" s="39">
        <v>348595</v>
      </c>
      <c r="D174" s="39">
        <v>138149</v>
      </c>
      <c r="E174" s="37">
        <v>0.60699999999999998</v>
      </c>
      <c r="F174" s="39">
        <v>13888</v>
      </c>
      <c r="G174" s="39">
        <v>41664</v>
      </c>
      <c r="H174" s="37">
        <v>0.69099999999999995</v>
      </c>
      <c r="I174" s="39">
        <v>6555</v>
      </c>
      <c r="J174" s="37">
        <v>0.90900000000000003</v>
      </c>
      <c r="K174" s="39">
        <v>199048002</v>
      </c>
      <c r="L174" s="39">
        <v>460</v>
      </c>
      <c r="M174" s="39">
        <v>432713</v>
      </c>
      <c r="N174" s="39">
        <v>171485</v>
      </c>
      <c r="O174" s="37">
        <v>0.63900000000000001</v>
      </c>
      <c r="P174" s="39">
        <v>572</v>
      </c>
      <c r="Q174" s="39">
        <v>589</v>
      </c>
      <c r="R174" s="39">
        <v>581</v>
      </c>
      <c r="S174" s="37">
        <v>1</v>
      </c>
      <c r="T174" s="37">
        <v>1.849</v>
      </c>
      <c r="U174" s="37">
        <v>0.65700000000000003</v>
      </c>
      <c r="V174" s="39">
        <v>199266210</v>
      </c>
      <c r="W174" s="39">
        <v>199048002</v>
      </c>
      <c r="X174" s="39">
        <v>73025114</v>
      </c>
      <c r="Y174" s="39">
        <v>78883207</v>
      </c>
      <c r="Z174" s="39">
        <v>571</v>
      </c>
      <c r="AA174" s="39">
        <v>478</v>
      </c>
      <c r="AB174" s="42">
        <v>0.49930000000000002</v>
      </c>
      <c r="AC174" s="39">
        <v>0</v>
      </c>
      <c r="AD174" s="42">
        <v>0.16370000000000001</v>
      </c>
      <c r="AE174" s="37">
        <v>0.84899999999999998</v>
      </c>
      <c r="AF174" s="39">
        <v>478</v>
      </c>
      <c r="AG174" s="39">
        <v>455</v>
      </c>
      <c r="AH174" s="39">
        <v>497</v>
      </c>
      <c r="AI174" s="48">
        <v>400498</v>
      </c>
      <c r="AJ174" s="37">
        <v>0.84099999999999997</v>
      </c>
      <c r="AK174" s="37">
        <v>0.81799999999999995</v>
      </c>
      <c r="AL174" s="37">
        <v>0.91800000000000004</v>
      </c>
      <c r="AM174" s="37">
        <v>0.84</v>
      </c>
      <c r="AN174" s="37">
        <v>0.877</v>
      </c>
      <c r="AO174" s="37">
        <v>0.46</v>
      </c>
      <c r="AP174" s="37">
        <v>0.74</v>
      </c>
      <c r="AQ174" s="37">
        <v>0.74</v>
      </c>
      <c r="AR174" s="41">
        <v>0.38251000000000002</v>
      </c>
    </row>
    <row r="175" spans="1:44" x14ac:dyDescent="0.25">
      <c r="A175" s="40" t="s">
        <v>368</v>
      </c>
      <c r="B175" s="36" t="s">
        <v>369</v>
      </c>
      <c r="C175" s="39">
        <v>107858</v>
      </c>
      <c r="D175" s="39">
        <v>39866</v>
      </c>
      <c r="E175" s="37">
        <v>0.18099999999999999</v>
      </c>
      <c r="F175" s="39">
        <v>15646</v>
      </c>
      <c r="G175" s="39">
        <v>46938</v>
      </c>
      <c r="H175" s="37">
        <v>0.90800000000000003</v>
      </c>
      <c r="I175" s="39">
        <v>1433</v>
      </c>
      <c r="J175" s="37">
        <v>0.97299999999999998</v>
      </c>
      <c r="K175" s="39">
        <v>180879387</v>
      </c>
      <c r="L175" s="39">
        <v>1475</v>
      </c>
      <c r="M175" s="39">
        <v>122630</v>
      </c>
      <c r="N175" s="39">
        <v>46839</v>
      </c>
      <c r="O175" s="37">
        <v>0.17399999999999999</v>
      </c>
      <c r="P175" s="39">
        <v>1765</v>
      </c>
      <c r="Q175" s="39">
        <v>1758</v>
      </c>
      <c r="R175" s="39">
        <v>1765</v>
      </c>
      <c r="S175" s="37">
        <v>1</v>
      </c>
      <c r="T175" s="37">
        <v>1.948</v>
      </c>
      <c r="U175" s="37">
        <v>0.9</v>
      </c>
      <c r="V175" s="39">
        <v>174839342</v>
      </c>
      <c r="W175" s="39">
        <v>186919433</v>
      </c>
      <c r="X175" s="39">
        <v>65966394</v>
      </c>
      <c r="Y175" s="39">
        <v>69088761</v>
      </c>
      <c r="Z175" s="39">
        <v>1733</v>
      </c>
      <c r="AA175" s="39">
        <v>1467</v>
      </c>
      <c r="AB175" s="42">
        <v>0.79500000000000004</v>
      </c>
      <c r="AC175" s="39">
        <v>0</v>
      </c>
      <c r="AD175" s="42">
        <v>0.25430000000000003</v>
      </c>
      <c r="AE175" s="37">
        <v>0.94799999999999995</v>
      </c>
      <c r="AF175" s="39">
        <v>1469</v>
      </c>
      <c r="AG175" s="39">
        <v>1463</v>
      </c>
      <c r="AH175" s="39">
        <v>1526</v>
      </c>
      <c r="AI175" s="48">
        <v>122489</v>
      </c>
      <c r="AJ175" s="37">
        <v>0.9</v>
      </c>
      <c r="AK175" s="37">
        <v>0.94</v>
      </c>
      <c r="AL175" s="37">
        <v>0.95</v>
      </c>
      <c r="AM175" s="37">
        <v>0.95</v>
      </c>
      <c r="AN175" s="37">
        <v>0.98</v>
      </c>
      <c r="AO175" s="37">
        <v>0.28000000000000003</v>
      </c>
      <c r="AP175" s="37">
        <v>0.92100000000000004</v>
      </c>
      <c r="AQ175" s="37">
        <v>0.9</v>
      </c>
      <c r="AR175" s="41">
        <v>0.51207000000000003</v>
      </c>
    </row>
    <row r="176" spans="1:44" x14ac:dyDescent="0.25">
      <c r="A176" s="40" t="s">
        <v>370</v>
      </c>
      <c r="B176" s="36" t="s">
        <v>371</v>
      </c>
      <c r="C176" s="39">
        <v>1482007</v>
      </c>
      <c r="D176" s="39">
        <v>180184</v>
      </c>
      <c r="E176" s="37">
        <v>1.605</v>
      </c>
      <c r="F176" s="39">
        <v>17686</v>
      </c>
      <c r="G176" s="39">
        <v>53058</v>
      </c>
      <c r="H176" s="37">
        <v>0.25</v>
      </c>
      <c r="I176" s="39">
        <v>18457</v>
      </c>
      <c r="J176" s="37">
        <v>0.76</v>
      </c>
      <c r="K176" s="39">
        <v>2031832753</v>
      </c>
      <c r="L176" s="39">
        <v>1142</v>
      </c>
      <c r="M176" s="39">
        <v>1779188</v>
      </c>
      <c r="N176" s="39">
        <v>216316</v>
      </c>
      <c r="O176" s="37">
        <v>0.80600000000000005</v>
      </c>
      <c r="P176" s="39">
        <v>1314</v>
      </c>
      <c r="Q176" s="39">
        <v>1380</v>
      </c>
      <c r="R176" s="39">
        <v>1347</v>
      </c>
      <c r="S176" s="37">
        <v>1</v>
      </c>
      <c r="T176" s="37">
        <v>1.7949999999999999</v>
      </c>
      <c r="U176" s="37">
        <v>0.22700000000000001</v>
      </c>
      <c r="V176" s="39">
        <v>2070064766</v>
      </c>
      <c r="W176" s="39">
        <v>2031832753</v>
      </c>
      <c r="X176" s="39">
        <v>248842739</v>
      </c>
      <c r="Y176" s="39">
        <v>247033404</v>
      </c>
      <c r="Z176" s="39">
        <v>1371</v>
      </c>
      <c r="AA176" s="39">
        <v>1118</v>
      </c>
      <c r="AB176" s="42">
        <v>0.42049999999999998</v>
      </c>
      <c r="AC176" s="39">
        <v>0</v>
      </c>
      <c r="AD176" s="42">
        <v>9.5200000000000007E-2</v>
      </c>
      <c r="AE176" s="37">
        <v>0.79500000000000004</v>
      </c>
      <c r="AF176" s="39">
        <v>1211</v>
      </c>
      <c r="AG176" s="39">
        <v>1217</v>
      </c>
      <c r="AH176" s="39">
        <v>1213</v>
      </c>
      <c r="AI176" s="48">
        <v>1675047</v>
      </c>
      <c r="AJ176" s="37">
        <v>0.28100000000000003</v>
      </c>
      <c r="AK176" s="37">
        <v>0.54500000000000004</v>
      </c>
      <c r="AL176" s="37">
        <v>0.64500000000000002</v>
      </c>
      <c r="AM176" s="37">
        <v>0.54500000000000004</v>
      </c>
      <c r="AN176" s="37">
        <v>0.54500000000000004</v>
      </c>
      <c r="AO176" s="37">
        <v>0.20799999999999999</v>
      </c>
      <c r="AP176" s="37">
        <v>0</v>
      </c>
      <c r="AQ176" s="37">
        <v>0.36</v>
      </c>
      <c r="AR176" s="41">
        <v>0.36499999999999999</v>
      </c>
    </row>
    <row r="177" spans="1:44" x14ac:dyDescent="0.25">
      <c r="A177" s="40" t="s">
        <v>372</v>
      </c>
      <c r="B177" s="36" t="s">
        <v>373</v>
      </c>
      <c r="C177" s="39">
        <v>283202</v>
      </c>
      <c r="D177" s="39">
        <v>91430</v>
      </c>
      <c r="E177" s="37">
        <v>0.443</v>
      </c>
      <c r="F177" s="39">
        <v>11887</v>
      </c>
      <c r="G177" s="39">
        <v>35661</v>
      </c>
      <c r="H177" s="37">
        <v>0.77500000000000002</v>
      </c>
      <c r="I177" s="39">
        <v>6200</v>
      </c>
      <c r="J177" s="37">
        <v>0.93400000000000005</v>
      </c>
      <c r="K177" s="39">
        <v>790136039</v>
      </c>
      <c r="L177" s="39">
        <v>2276</v>
      </c>
      <c r="M177" s="39">
        <v>347159</v>
      </c>
      <c r="N177" s="39">
        <v>112079</v>
      </c>
      <c r="O177" s="37">
        <v>0.41699999999999998</v>
      </c>
      <c r="P177" s="39">
        <v>2645</v>
      </c>
      <c r="Q177" s="39">
        <v>2626</v>
      </c>
      <c r="R177" s="39">
        <v>2645</v>
      </c>
      <c r="S177" s="37">
        <v>1</v>
      </c>
      <c r="T177" s="37">
        <v>1.8560000000000001</v>
      </c>
      <c r="U177" s="37">
        <v>0.85599999999999998</v>
      </c>
      <c r="V177" s="39">
        <v>796629490</v>
      </c>
      <c r="W177" s="39">
        <v>790136039</v>
      </c>
      <c r="X177" s="39">
        <v>256008452</v>
      </c>
      <c r="Y177" s="39">
        <v>255092208</v>
      </c>
      <c r="Z177" s="39">
        <v>2790</v>
      </c>
      <c r="AA177" s="39">
        <v>2186</v>
      </c>
      <c r="AB177" s="42">
        <v>0.56859999999999999</v>
      </c>
      <c r="AC177" s="39">
        <v>0</v>
      </c>
      <c r="AD177" s="42">
        <v>0.17460000000000001</v>
      </c>
      <c r="AE177" s="37">
        <v>0.85599999999999998</v>
      </c>
      <c r="AF177" s="39">
        <v>2264</v>
      </c>
      <c r="AG177" s="39">
        <v>2231</v>
      </c>
      <c r="AH177" s="39">
        <v>2413</v>
      </c>
      <c r="AI177" s="48">
        <v>327449</v>
      </c>
      <c r="AJ177" s="37">
        <v>0.9</v>
      </c>
      <c r="AK177" s="37">
        <v>0.82199999999999995</v>
      </c>
      <c r="AL177" s="37">
        <v>0.92200000000000004</v>
      </c>
      <c r="AM177" s="37">
        <v>0.88700000000000001</v>
      </c>
      <c r="AN177" s="37">
        <v>0.92600000000000005</v>
      </c>
      <c r="AO177" s="37">
        <v>0.53300000000000003</v>
      </c>
      <c r="AP177" s="37">
        <v>0.78700000000000003</v>
      </c>
      <c r="AQ177" s="37">
        <v>0.78700000000000003</v>
      </c>
      <c r="AR177" s="41">
        <v>0.47271000000000002</v>
      </c>
    </row>
    <row r="178" spans="1:44" x14ac:dyDescent="0.25">
      <c r="A178" s="40" t="s">
        <v>374</v>
      </c>
      <c r="B178" s="36" t="s">
        <v>375</v>
      </c>
      <c r="C178" s="39">
        <v>186614</v>
      </c>
      <c r="D178" s="39">
        <v>75014</v>
      </c>
      <c r="E178" s="37">
        <v>0.32700000000000001</v>
      </c>
      <c r="F178" s="39">
        <v>12346</v>
      </c>
      <c r="G178" s="39">
        <v>37038</v>
      </c>
      <c r="H178" s="37">
        <v>0.83399999999999996</v>
      </c>
      <c r="I178" s="39">
        <v>4083</v>
      </c>
      <c r="J178" s="37">
        <v>0.95099999999999996</v>
      </c>
      <c r="K178" s="39">
        <v>171833111</v>
      </c>
      <c r="L178" s="39">
        <v>752</v>
      </c>
      <c r="M178" s="39">
        <v>228501</v>
      </c>
      <c r="N178" s="39">
        <v>92770</v>
      </c>
      <c r="O178" s="37">
        <v>0.34499999999999997</v>
      </c>
      <c r="P178" s="39">
        <v>945</v>
      </c>
      <c r="Q178" s="39">
        <v>921</v>
      </c>
      <c r="R178" s="39">
        <v>945</v>
      </c>
      <c r="S178" s="37">
        <v>1</v>
      </c>
      <c r="T178" s="37">
        <v>1.956</v>
      </c>
      <c r="U178" s="37">
        <v>0.9</v>
      </c>
      <c r="V178" s="39">
        <v>170115200</v>
      </c>
      <c r="W178" s="39">
        <v>173551023</v>
      </c>
      <c r="X178" s="39">
        <v>66967889</v>
      </c>
      <c r="Y178" s="39">
        <v>69763260</v>
      </c>
      <c r="Z178" s="39">
        <v>930</v>
      </c>
      <c r="AA178" s="39">
        <v>778</v>
      </c>
      <c r="AB178" s="42">
        <v>0.68259999999999998</v>
      </c>
      <c r="AC178" s="39">
        <v>0</v>
      </c>
      <c r="AD178" s="42">
        <v>0.24390000000000001</v>
      </c>
      <c r="AE178" s="37">
        <v>0.95599999999999996</v>
      </c>
      <c r="AF178" s="39">
        <v>779</v>
      </c>
      <c r="AG178" s="39">
        <v>751</v>
      </c>
      <c r="AH178" s="39">
        <v>798</v>
      </c>
      <c r="AI178" s="48">
        <v>217482</v>
      </c>
      <c r="AJ178" s="37">
        <v>0.9</v>
      </c>
      <c r="AK178" s="37">
        <v>0.90700000000000003</v>
      </c>
      <c r="AL178" s="37">
        <v>0.95</v>
      </c>
      <c r="AM178" s="37">
        <v>0.95</v>
      </c>
      <c r="AN178" s="37">
        <v>0.98</v>
      </c>
      <c r="AO178" s="37">
        <v>0.54300000000000004</v>
      </c>
      <c r="AP178" s="37">
        <v>0.85899999999999999</v>
      </c>
      <c r="AQ178" s="37">
        <v>0.85899999999999999</v>
      </c>
      <c r="AR178" s="41">
        <v>0.51285999999999998</v>
      </c>
    </row>
    <row r="179" spans="1:44" x14ac:dyDescent="0.25">
      <c r="A179" s="40" t="s">
        <v>376</v>
      </c>
      <c r="B179" s="36" t="s">
        <v>377</v>
      </c>
      <c r="C179" s="39">
        <v>468950</v>
      </c>
      <c r="D179" s="39">
        <v>89554</v>
      </c>
      <c r="E179" s="37">
        <v>0.58499999999999996</v>
      </c>
      <c r="F179" s="39">
        <v>15674</v>
      </c>
      <c r="G179" s="39">
        <v>47022</v>
      </c>
      <c r="H179" s="37">
        <v>0.70199999999999996</v>
      </c>
      <c r="I179" s="39">
        <v>11244</v>
      </c>
      <c r="J179" s="37">
        <v>0.91300000000000003</v>
      </c>
      <c r="K179" s="39">
        <v>153333464</v>
      </c>
      <c r="L179" s="39">
        <v>252</v>
      </c>
      <c r="M179" s="39">
        <v>608466</v>
      </c>
      <c r="N179" s="39">
        <v>116563</v>
      </c>
      <c r="O179" s="37">
        <v>0.434</v>
      </c>
      <c r="P179" s="39">
        <v>323</v>
      </c>
      <c r="Q179" s="39">
        <v>345</v>
      </c>
      <c r="R179" s="39">
        <v>334</v>
      </c>
      <c r="S179" s="37">
        <v>1</v>
      </c>
      <c r="T179" s="37">
        <v>2</v>
      </c>
      <c r="U179" s="37">
        <v>0.68</v>
      </c>
      <c r="V179" s="39">
        <v>152851280</v>
      </c>
      <c r="W179" s="39">
        <v>153815649</v>
      </c>
      <c r="X179" s="39">
        <v>26971147</v>
      </c>
      <c r="Y179" s="39">
        <v>29373998</v>
      </c>
      <c r="Z179" s="39">
        <v>328</v>
      </c>
      <c r="AA179" s="39">
        <v>252</v>
      </c>
      <c r="AB179" s="42">
        <v>0.64449999999999996</v>
      </c>
      <c r="AC179" s="39">
        <v>0</v>
      </c>
      <c r="AD179" s="42">
        <v>0.26650000000000001</v>
      </c>
      <c r="AE179" s="37">
        <v>1.071</v>
      </c>
      <c r="AF179" s="39">
        <v>290</v>
      </c>
      <c r="AG179" s="39">
        <v>279</v>
      </c>
      <c r="AH179" s="39">
        <v>271</v>
      </c>
      <c r="AI179" s="48">
        <v>567585</v>
      </c>
      <c r="AJ179" s="37">
        <v>0.88500000000000001</v>
      </c>
      <c r="AK179" s="37">
        <v>0.77500000000000002</v>
      </c>
      <c r="AL179" s="37">
        <v>0.875</v>
      </c>
      <c r="AM179" s="37">
        <v>0.77500000000000002</v>
      </c>
      <c r="AN179" s="37">
        <v>0.80800000000000005</v>
      </c>
      <c r="AO179" s="37">
        <v>0.55900000000000005</v>
      </c>
      <c r="AP179" s="37">
        <v>0.63100000000000001</v>
      </c>
      <c r="AQ179" s="37">
        <v>0.63100000000000001</v>
      </c>
      <c r="AR179" s="41">
        <v>0.50234999999999996</v>
      </c>
    </row>
    <row r="180" spans="1:44" x14ac:dyDescent="0.25">
      <c r="A180" s="40" t="s">
        <v>378</v>
      </c>
      <c r="B180" s="36" t="s">
        <v>379</v>
      </c>
      <c r="C180" s="39">
        <v>1542837</v>
      </c>
      <c r="D180" s="39">
        <v>161243</v>
      </c>
      <c r="E180" s="37">
        <v>1.6080000000000001</v>
      </c>
      <c r="F180" s="39">
        <v>22731</v>
      </c>
      <c r="G180" s="39">
        <v>68193</v>
      </c>
      <c r="H180" s="37">
        <v>0.25</v>
      </c>
      <c r="I180" s="39">
        <v>14526</v>
      </c>
      <c r="J180" s="37">
        <v>0.75900000000000001</v>
      </c>
      <c r="K180" s="39">
        <v>256111052</v>
      </c>
      <c r="L180" s="39">
        <v>136</v>
      </c>
      <c r="M180" s="39">
        <v>1883169</v>
      </c>
      <c r="N180" s="39">
        <v>196811</v>
      </c>
      <c r="O180" s="37">
        <v>0.73299999999999998</v>
      </c>
      <c r="P180" s="39">
        <v>138</v>
      </c>
      <c r="Q180" s="39">
        <v>131</v>
      </c>
      <c r="R180" s="39">
        <v>138</v>
      </c>
      <c r="S180" s="37">
        <v>1</v>
      </c>
      <c r="T180" s="37">
        <v>1.4910000000000001</v>
      </c>
      <c r="U180" s="37">
        <v>0.22700000000000001</v>
      </c>
      <c r="V180" s="39">
        <v>268118578</v>
      </c>
      <c r="W180" s="39">
        <v>256111052</v>
      </c>
      <c r="X180" s="39">
        <v>26146383</v>
      </c>
      <c r="Y180" s="39">
        <v>26766406</v>
      </c>
      <c r="Z180" s="39">
        <v>166</v>
      </c>
      <c r="AA180" s="39">
        <v>122</v>
      </c>
      <c r="AB180" s="42">
        <v>0.5867</v>
      </c>
      <c r="AC180" s="39">
        <v>0</v>
      </c>
      <c r="AD180" s="42">
        <v>0.15659999999999999</v>
      </c>
      <c r="AE180" s="37">
        <v>0.49099999999999999</v>
      </c>
      <c r="AF180" s="39">
        <v>122</v>
      </c>
      <c r="AG180" s="39">
        <v>157</v>
      </c>
      <c r="AH180" s="39">
        <v>146</v>
      </c>
      <c r="AI180" s="48">
        <v>1754185</v>
      </c>
      <c r="AJ180" s="37">
        <v>0.27700000000000002</v>
      </c>
      <c r="AK180" s="37">
        <v>0.623</v>
      </c>
      <c r="AL180" s="37">
        <v>0.72299999999999998</v>
      </c>
      <c r="AM180" s="37">
        <v>0.623</v>
      </c>
      <c r="AN180" s="37">
        <v>0.623</v>
      </c>
      <c r="AO180" s="37">
        <v>0.10199999999999999</v>
      </c>
      <c r="AP180" s="37">
        <v>0</v>
      </c>
      <c r="AQ180" s="37">
        <v>0.36</v>
      </c>
      <c r="AR180" s="41">
        <v>0.49640000000000001</v>
      </c>
    </row>
    <row r="181" spans="1:44" x14ac:dyDescent="0.25">
      <c r="A181" s="40" t="s">
        <v>380</v>
      </c>
      <c r="B181" s="36" t="s">
        <v>381</v>
      </c>
      <c r="C181" s="39">
        <v>199540</v>
      </c>
      <c r="D181" s="39">
        <v>81011</v>
      </c>
      <c r="E181" s="37">
        <v>0.35199999999999998</v>
      </c>
      <c r="F181" s="39">
        <v>12399</v>
      </c>
      <c r="G181" s="39">
        <v>37197</v>
      </c>
      <c r="H181" s="37">
        <v>0.82099999999999995</v>
      </c>
      <c r="I181" s="39">
        <v>5714</v>
      </c>
      <c r="J181" s="37">
        <v>0.94799999999999995</v>
      </c>
      <c r="K181" s="39">
        <v>650660758</v>
      </c>
      <c r="L181" s="39">
        <v>2632</v>
      </c>
      <c r="M181" s="39">
        <v>247211</v>
      </c>
      <c r="N181" s="39">
        <v>100894</v>
      </c>
      <c r="O181" s="37">
        <v>0.376</v>
      </c>
      <c r="P181" s="39">
        <v>3328</v>
      </c>
      <c r="Q181" s="39">
        <v>3296</v>
      </c>
      <c r="R181" s="39">
        <v>3328</v>
      </c>
      <c r="S181" s="37">
        <v>1</v>
      </c>
      <c r="T181" s="37">
        <v>1.605</v>
      </c>
      <c r="U181" s="37">
        <v>0.9</v>
      </c>
      <c r="V181" s="39">
        <v>647226871</v>
      </c>
      <c r="W181" s="39">
        <v>654094645</v>
      </c>
      <c r="X181" s="39">
        <v>261557967</v>
      </c>
      <c r="Y181" s="39">
        <v>265554953</v>
      </c>
      <c r="Z181" s="39">
        <v>3278</v>
      </c>
      <c r="AA181" s="39">
        <v>2672</v>
      </c>
      <c r="AB181" s="42">
        <v>0.6613</v>
      </c>
      <c r="AC181" s="39">
        <v>13</v>
      </c>
      <c r="AD181" s="42">
        <v>0.26569999999999999</v>
      </c>
      <c r="AE181" s="37">
        <v>0.60499999999999998</v>
      </c>
      <c r="AF181" s="39">
        <v>2691</v>
      </c>
      <c r="AG181" s="39">
        <v>2704</v>
      </c>
      <c r="AH181" s="39">
        <v>2651</v>
      </c>
      <c r="AI181" s="48">
        <v>246735</v>
      </c>
      <c r="AJ181" s="37">
        <v>0.9</v>
      </c>
      <c r="AK181" s="37">
        <v>0.877</v>
      </c>
      <c r="AL181" s="37">
        <v>0.95</v>
      </c>
      <c r="AM181" s="37">
        <v>0.94</v>
      </c>
      <c r="AN181" s="37">
        <v>0.98</v>
      </c>
      <c r="AO181" s="37">
        <v>0.65700000000000003</v>
      </c>
      <c r="AP181" s="37">
        <v>0.84</v>
      </c>
      <c r="AQ181" s="37">
        <v>0.84</v>
      </c>
      <c r="AR181" s="41">
        <v>0.68045999999999995</v>
      </c>
    </row>
    <row r="182" spans="1:44" x14ac:dyDescent="0.25">
      <c r="A182" s="40" t="s">
        <v>382</v>
      </c>
      <c r="B182" s="36" t="s">
        <v>383</v>
      </c>
      <c r="C182" s="39">
        <v>295471</v>
      </c>
      <c r="D182" s="39">
        <v>116132</v>
      </c>
      <c r="E182" s="37">
        <v>0.51200000000000001</v>
      </c>
      <c r="F182" s="39">
        <v>13501</v>
      </c>
      <c r="G182" s="39">
        <v>40503</v>
      </c>
      <c r="H182" s="37">
        <v>0.73899999999999999</v>
      </c>
      <c r="I182" s="39">
        <v>5740</v>
      </c>
      <c r="J182" s="37">
        <v>0.92400000000000004</v>
      </c>
      <c r="K182" s="39">
        <v>553615408</v>
      </c>
      <c r="L182" s="39">
        <v>1566</v>
      </c>
      <c r="M182" s="39">
        <v>353521</v>
      </c>
      <c r="N182" s="39">
        <v>138972</v>
      </c>
      <c r="O182" s="37">
        <v>0.51700000000000002</v>
      </c>
      <c r="P182" s="39">
        <v>1912</v>
      </c>
      <c r="Q182" s="39">
        <v>1847</v>
      </c>
      <c r="R182" s="39">
        <v>1912</v>
      </c>
      <c r="S182" s="37">
        <v>1</v>
      </c>
      <c r="T182" s="37">
        <v>1.4510000000000001</v>
      </c>
      <c r="U182" s="37">
        <v>0.76900000000000002</v>
      </c>
      <c r="V182" s="39">
        <v>553516867</v>
      </c>
      <c r="W182" s="39">
        <v>553713950</v>
      </c>
      <c r="X182" s="39">
        <v>213972909</v>
      </c>
      <c r="Y182" s="39">
        <v>217631389</v>
      </c>
      <c r="Z182" s="39">
        <v>1874</v>
      </c>
      <c r="AA182" s="39">
        <v>1617</v>
      </c>
      <c r="AB182" s="42">
        <v>0.50649999999999995</v>
      </c>
      <c r="AC182" s="39">
        <v>13</v>
      </c>
      <c r="AD182" s="42">
        <v>0.18110000000000001</v>
      </c>
      <c r="AE182" s="37">
        <v>0.45100000000000001</v>
      </c>
      <c r="AF182" s="39">
        <v>1622</v>
      </c>
      <c r="AG182" s="39">
        <v>1593</v>
      </c>
      <c r="AH182" s="39">
        <v>1625</v>
      </c>
      <c r="AI182" s="48">
        <v>340747</v>
      </c>
      <c r="AJ182" s="37">
        <v>0.9</v>
      </c>
      <c r="AK182" s="37">
        <v>0.84199999999999997</v>
      </c>
      <c r="AL182" s="37">
        <v>0.94199999999999995</v>
      </c>
      <c r="AM182" s="37">
        <v>0.879</v>
      </c>
      <c r="AN182" s="37">
        <v>0.91700000000000004</v>
      </c>
      <c r="AO182" s="37">
        <v>0.51</v>
      </c>
      <c r="AP182" s="37">
        <v>0.77900000000000003</v>
      </c>
      <c r="AQ182" s="37">
        <v>0.77900000000000003</v>
      </c>
      <c r="AR182" s="41">
        <v>0.43665999999999999</v>
      </c>
    </row>
    <row r="183" spans="1:44" x14ac:dyDescent="0.25">
      <c r="A183" s="40" t="s">
        <v>384</v>
      </c>
      <c r="B183" s="36" t="s">
        <v>385</v>
      </c>
      <c r="C183" s="39">
        <v>399241</v>
      </c>
      <c r="D183" s="39">
        <v>121566</v>
      </c>
      <c r="E183" s="37">
        <v>0.60699999999999998</v>
      </c>
      <c r="F183" s="39">
        <v>12136</v>
      </c>
      <c r="G183" s="39">
        <v>36408</v>
      </c>
      <c r="H183" s="37">
        <v>0.69099999999999995</v>
      </c>
      <c r="I183" s="39">
        <v>8670</v>
      </c>
      <c r="J183" s="37">
        <v>0.90900000000000003</v>
      </c>
      <c r="K183" s="39">
        <v>443266943</v>
      </c>
      <c r="L183" s="39">
        <v>886</v>
      </c>
      <c r="M183" s="39">
        <v>500301</v>
      </c>
      <c r="N183" s="39">
        <v>152849</v>
      </c>
      <c r="O183" s="37">
        <v>0.56899999999999995</v>
      </c>
      <c r="P183" s="39">
        <v>1060</v>
      </c>
      <c r="Q183" s="39">
        <v>1063</v>
      </c>
      <c r="R183" s="39">
        <v>1062</v>
      </c>
      <c r="S183" s="37">
        <v>1</v>
      </c>
      <c r="T183" s="37">
        <v>1.569</v>
      </c>
      <c r="U183" s="37">
        <v>0.62</v>
      </c>
      <c r="V183" s="39">
        <v>441779027</v>
      </c>
      <c r="W183" s="39">
        <v>444754860</v>
      </c>
      <c r="X183" s="39">
        <v>128741170</v>
      </c>
      <c r="Y183" s="39">
        <v>135424787</v>
      </c>
      <c r="Z183" s="39">
        <v>1114</v>
      </c>
      <c r="AA183" s="39">
        <v>897</v>
      </c>
      <c r="AB183" s="42">
        <v>0.49890000000000001</v>
      </c>
      <c r="AC183" s="39">
        <v>0</v>
      </c>
      <c r="AD183" s="42">
        <v>0.13020000000000001</v>
      </c>
      <c r="AE183" s="37">
        <v>0.56899999999999995</v>
      </c>
      <c r="AF183" s="39">
        <v>899</v>
      </c>
      <c r="AG183" s="39">
        <v>897</v>
      </c>
      <c r="AH183" s="39">
        <v>941</v>
      </c>
      <c r="AI183" s="48">
        <v>472640</v>
      </c>
      <c r="AJ183" s="37">
        <v>0.79900000000000004</v>
      </c>
      <c r="AK183" s="37">
        <v>0.81399999999999995</v>
      </c>
      <c r="AL183" s="37">
        <v>0.91400000000000003</v>
      </c>
      <c r="AM183" s="37">
        <v>0.81399999999999995</v>
      </c>
      <c r="AN183" s="37">
        <v>0.81399999999999995</v>
      </c>
      <c r="AO183" s="37">
        <v>0.54100000000000004</v>
      </c>
      <c r="AP183" s="37">
        <v>0.69299999999999995</v>
      </c>
      <c r="AQ183" s="37">
        <v>0.69299999999999995</v>
      </c>
      <c r="AR183" s="41">
        <v>0.40860999999999997</v>
      </c>
    </row>
    <row r="184" spans="1:44" x14ac:dyDescent="0.25">
      <c r="A184" s="40" t="s">
        <v>386</v>
      </c>
      <c r="B184" s="36" t="s">
        <v>387</v>
      </c>
      <c r="C184" s="39">
        <v>1038335</v>
      </c>
      <c r="D184" s="39">
        <v>122552</v>
      </c>
      <c r="E184" s="37">
        <v>1.1160000000000001</v>
      </c>
      <c r="F184" s="39">
        <v>16480</v>
      </c>
      <c r="G184" s="39">
        <v>49440</v>
      </c>
      <c r="H184" s="37">
        <v>0.43099999999999999</v>
      </c>
      <c r="I184" s="39">
        <v>17313</v>
      </c>
      <c r="J184" s="37">
        <v>0.83299999999999996</v>
      </c>
      <c r="K184" s="39">
        <v>494247488</v>
      </c>
      <c r="L184" s="39">
        <v>396</v>
      </c>
      <c r="M184" s="39">
        <v>1248099</v>
      </c>
      <c r="N184" s="39">
        <v>147310</v>
      </c>
      <c r="O184" s="37">
        <v>0.54900000000000004</v>
      </c>
      <c r="P184" s="39">
        <v>496</v>
      </c>
      <c r="Q184" s="39">
        <v>489</v>
      </c>
      <c r="R184" s="39">
        <v>496</v>
      </c>
      <c r="S184" s="37">
        <v>1</v>
      </c>
      <c r="T184" s="37">
        <v>1.871</v>
      </c>
      <c r="U184" s="37">
        <v>0.35799999999999998</v>
      </c>
      <c r="V184" s="39">
        <v>496486985</v>
      </c>
      <c r="W184" s="39">
        <v>494247488</v>
      </c>
      <c r="X184" s="39">
        <v>56287279</v>
      </c>
      <c r="Y184" s="39">
        <v>58334872</v>
      </c>
      <c r="Z184" s="39">
        <v>476</v>
      </c>
      <c r="AA184" s="39">
        <v>429</v>
      </c>
      <c r="AB184" s="42">
        <v>0.51470000000000005</v>
      </c>
      <c r="AC184" s="39">
        <v>1</v>
      </c>
      <c r="AD184" s="42">
        <v>0.1482</v>
      </c>
      <c r="AE184" s="37">
        <v>0.871</v>
      </c>
      <c r="AF184" s="39">
        <v>429</v>
      </c>
      <c r="AG184" s="39">
        <v>374</v>
      </c>
      <c r="AH184" s="39">
        <v>414</v>
      </c>
      <c r="AI184" s="48">
        <v>1193834</v>
      </c>
      <c r="AJ184" s="37">
        <v>0.51600000000000001</v>
      </c>
      <c r="AK184" s="37">
        <v>0.68700000000000006</v>
      </c>
      <c r="AL184" s="37">
        <v>0.78700000000000003</v>
      </c>
      <c r="AM184" s="37">
        <v>0.68700000000000006</v>
      </c>
      <c r="AN184" s="37">
        <v>0.68700000000000006</v>
      </c>
      <c r="AO184" s="37">
        <v>0.38500000000000001</v>
      </c>
      <c r="AP184" s="37">
        <v>0.223</v>
      </c>
      <c r="AQ184" s="37">
        <v>0.38500000000000001</v>
      </c>
      <c r="AR184" s="41">
        <v>0.42435</v>
      </c>
    </row>
    <row r="185" spans="1:44" x14ac:dyDescent="0.25">
      <c r="A185" s="40" t="s">
        <v>388</v>
      </c>
      <c r="B185" s="36" t="s">
        <v>389</v>
      </c>
      <c r="C185" s="39">
        <v>388817</v>
      </c>
      <c r="D185" s="39">
        <v>129695</v>
      </c>
      <c r="E185" s="37">
        <v>0.61899999999999999</v>
      </c>
      <c r="F185" s="39">
        <v>11864</v>
      </c>
      <c r="G185" s="39">
        <v>35592</v>
      </c>
      <c r="H185" s="37">
        <v>0.68500000000000005</v>
      </c>
      <c r="I185" s="39">
        <v>9066</v>
      </c>
      <c r="J185" s="37">
        <v>0.90800000000000003</v>
      </c>
      <c r="K185" s="39">
        <v>772843776</v>
      </c>
      <c r="L185" s="39">
        <v>1699</v>
      </c>
      <c r="M185" s="39">
        <v>454881</v>
      </c>
      <c r="N185" s="39">
        <v>152215</v>
      </c>
      <c r="O185" s="37">
        <v>0.56699999999999995</v>
      </c>
      <c r="P185" s="39">
        <v>1909</v>
      </c>
      <c r="Q185" s="39">
        <v>1937</v>
      </c>
      <c r="R185" s="39">
        <v>1923</v>
      </c>
      <c r="S185" s="37">
        <v>1</v>
      </c>
      <c r="T185" s="37">
        <v>1.43</v>
      </c>
      <c r="U185" s="37">
        <v>0.60199999999999998</v>
      </c>
      <c r="V185" s="39">
        <v>770384910</v>
      </c>
      <c r="W185" s="39">
        <v>775302642</v>
      </c>
      <c r="X185" s="39">
        <v>252668688</v>
      </c>
      <c r="Y185" s="39">
        <v>258613687</v>
      </c>
      <c r="Z185" s="39">
        <v>1994</v>
      </c>
      <c r="AA185" s="39">
        <v>1695</v>
      </c>
      <c r="AB185" s="42">
        <v>0.43690000000000001</v>
      </c>
      <c r="AC185" s="39">
        <v>0</v>
      </c>
      <c r="AD185" s="42">
        <v>3.1600000000000003E-2</v>
      </c>
      <c r="AE185" s="37">
        <v>0.43</v>
      </c>
      <c r="AF185" s="39">
        <v>1737</v>
      </c>
      <c r="AG185" s="39">
        <v>1697</v>
      </c>
      <c r="AH185" s="39">
        <v>1791</v>
      </c>
      <c r="AI185" s="48">
        <v>432888</v>
      </c>
      <c r="AJ185" s="37">
        <v>0.77500000000000002</v>
      </c>
      <c r="AK185" s="37">
        <v>0.81299999999999994</v>
      </c>
      <c r="AL185" s="37">
        <v>0.91300000000000003</v>
      </c>
      <c r="AM185" s="37">
        <v>0.81899999999999995</v>
      </c>
      <c r="AN185" s="37">
        <v>0.81899999999999995</v>
      </c>
      <c r="AO185" s="37">
        <v>0.58799999999999997</v>
      </c>
      <c r="AP185" s="37">
        <v>0.71899999999999997</v>
      </c>
      <c r="AQ185" s="37">
        <v>0.71899999999999997</v>
      </c>
      <c r="AR185" s="41">
        <v>0.36906</v>
      </c>
    </row>
    <row r="186" spans="1:44" x14ac:dyDescent="0.25">
      <c r="A186" s="40" t="s">
        <v>390</v>
      </c>
      <c r="B186" s="36" t="s">
        <v>391</v>
      </c>
      <c r="C186" s="39">
        <v>294883</v>
      </c>
      <c r="D186" s="39">
        <v>111939</v>
      </c>
      <c r="E186" s="37">
        <v>0.502</v>
      </c>
      <c r="F186" s="39">
        <v>14002</v>
      </c>
      <c r="G186" s="39">
        <v>42006</v>
      </c>
      <c r="H186" s="37">
        <v>0.74399999999999999</v>
      </c>
      <c r="I186" s="39">
        <v>7703</v>
      </c>
      <c r="J186" s="37">
        <v>0.92500000000000004</v>
      </c>
      <c r="K186" s="39">
        <v>276422458</v>
      </c>
      <c r="L186" s="39">
        <v>801</v>
      </c>
      <c r="M186" s="39">
        <v>345096</v>
      </c>
      <c r="N186" s="39">
        <v>134299</v>
      </c>
      <c r="O186" s="37">
        <v>0.5</v>
      </c>
      <c r="P186" s="39">
        <v>923</v>
      </c>
      <c r="Q186" s="39">
        <v>958</v>
      </c>
      <c r="R186" s="39">
        <v>941</v>
      </c>
      <c r="S186" s="37">
        <v>1.141</v>
      </c>
      <c r="T186" s="37">
        <v>1.579</v>
      </c>
      <c r="U186" s="37">
        <v>0.751</v>
      </c>
      <c r="V186" s="39">
        <v>269461970</v>
      </c>
      <c r="W186" s="39">
        <v>283382947</v>
      </c>
      <c r="X186" s="39">
        <v>111393336</v>
      </c>
      <c r="Y186" s="39">
        <v>107574160</v>
      </c>
      <c r="Z186" s="39">
        <v>961</v>
      </c>
      <c r="AA186" s="39">
        <v>834</v>
      </c>
      <c r="AB186" s="42">
        <v>0.38850000000000001</v>
      </c>
      <c r="AC186" s="39">
        <v>0</v>
      </c>
      <c r="AD186" s="42">
        <v>5.91E-2</v>
      </c>
      <c r="AE186" s="37">
        <v>0.57899999999999996</v>
      </c>
      <c r="AF186" s="39">
        <v>836</v>
      </c>
      <c r="AG186" s="39">
        <v>826</v>
      </c>
      <c r="AH186" s="39">
        <v>861</v>
      </c>
      <c r="AI186" s="48">
        <v>329132</v>
      </c>
      <c r="AJ186" s="37">
        <v>0.9</v>
      </c>
      <c r="AK186" s="37">
        <v>0.83399999999999996</v>
      </c>
      <c r="AL186" s="37">
        <v>0.93400000000000005</v>
      </c>
      <c r="AM186" s="37">
        <v>0.88600000000000001</v>
      </c>
      <c r="AN186" s="37">
        <v>0.88600000000000001</v>
      </c>
      <c r="AO186" s="37">
        <v>0.63200000000000001</v>
      </c>
      <c r="AP186" s="37">
        <v>0.78600000000000003</v>
      </c>
      <c r="AQ186" s="37">
        <v>0.78600000000000003</v>
      </c>
      <c r="AR186" s="41">
        <v>0.27049000000000001</v>
      </c>
    </row>
    <row r="187" spans="1:44" x14ac:dyDescent="0.25">
      <c r="A187" s="40" t="s">
        <v>392</v>
      </c>
      <c r="B187" s="36" t="s">
        <v>393</v>
      </c>
      <c r="C187" s="39">
        <v>304373</v>
      </c>
      <c r="D187" s="39">
        <v>123687</v>
      </c>
      <c r="E187" s="37">
        <v>0.53700000000000003</v>
      </c>
      <c r="F187" s="39">
        <v>13133</v>
      </c>
      <c r="G187" s="39">
        <v>39399</v>
      </c>
      <c r="H187" s="37">
        <v>0.72699999999999998</v>
      </c>
      <c r="I187" s="39">
        <v>8874</v>
      </c>
      <c r="J187" s="37">
        <v>0.92</v>
      </c>
      <c r="K187" s="39">
        <v>816290713</v>
      </c>
      <c r="L187" s="39">
        <v>2275</v>
      </c>
      <c r="M187" s="39">
        <v>358809</v>
      </c>
      <c r="N187" s="39">
        <v>148153</v>
      </c>
      <c r="O187" s="37">
        <v>0.55200000000000005</v>
      </c>
      <c r="P187" s="39">
        <v>2624</v>
      </c>
      <c r="Q187" s="39">
        <v>2660</v>
      </c>
      <c r="R187" s="39">
        <v>2642</v>
      </c>
      <c r="S187" s="37">
        <v>1.141</v>
      </c>
      <c r="T187" s="37">
        <v>1.4870000000000001</v>
      </c>
      <c r="U187" s="37">
        <v>0.74</v>
      </c>
      <c r="V187" s="39">
        <v>803164263</v>
      </c>
      <c r="W187" s="39">
        <v>829417164</v>
      </c>
      <c r="X187" s="39">
        <v>335032013</v>
      </c>
      <c r="Y187" s="39">
        <v>337048550</v>
      </c>
      <c r="Z187" s="39">
        <v>2725</v>
      </c>
      <c r="AA187" s="39">
        <v>2195</v>
      </c>
      <c r="AB187" s="42">
        <v>0.59509999999999996</v>
      </c>
      <c r="AC187" s="39">
        <v>39</v>
      </c>
      <c r="AD187" s="42">
        <v>0.14119999999999999</v>
      </c>
      <c r="AE187" s="37">
        <v>0.48699999999999999</v>
      </c>
      <c r="AF187" s="39">
        <v>2567</v>
      </c>
      <c r="AG187" s="39">
        <v>2390</v>
      </c>
      <c r="AH187" s="39">
        <v>2434</v>
      </c>
      <c r="AI187" s="48">
        <v>340763</v>
      </c>
      <c r="AJ187" s="37">
        <v>0.89600000000000002</v>
      </c>
      <c r="AK187" s="37">
        <v>0.79900000000000004</v>
      </c>
      <c r="AL187" s="37">
        <v>0.89900000000000002</v>
      </c>
      <c r="AM187" s="37">
        <v>0.879</v>
      </c>
      <c r="AN187" s="37">
        <v>0.91700000000000004</v>
      </c>
      <c r="AO187" s="37">
        <v>0.66300000000000003</v>
      </c>
      <c r="AP187" s="37">
        <v>0.77900000000000003</v>
      </c>
      <c r="AQ187" s="37">
        <v>0.77900000000000003</v>
      </c>
      <c r="AR187" s="41">
        <v>0.51361999999999997</v>
      </c>
    </row>
    <row r="188" spans="1:44" x14ac:dyDescent="0.25">
      <c r="A188" s="40" t="s">
        <v>394</v>
      </c>
      <c r="B188" s="36" t="s">
        <v>395</v>
      </c>
      <c r="C188" s="39">
        <v>333424</v>
      </c>
      <c r="D188" s="39">
        <v>148514</v>
      </c>
      <c r="E188" s="37">
        <v>0.62</v>
      </c>
      <c r="F188" s="39">
        <v>14059</v>
      </c>
      <c r="G188" s="39">
        <v>42177</v>
      </c>
      <c r="H188" s="37">
        <v>0.68400000000000005</v>
      </c>
      <c r="I188" s="39">
        <v>10087</v>
      </c>
      <c r="J188" s="37">
        <v>0.90700000000000003</v>
      </c>
      <c r="K188" s="39">
        <v>343056155</v>
      </c>
      <c r="L188" s="39">
        <v>881</v>
      </c>
      <c r="M188" s="39">
        <v>389394</v>
      </c>
      <c r="N188" s="39">
        <v>175317</v>
      </c>
      <c r="O188" s="37">
        <v>0.65300000000000002</v>
      </c>
      <c r="P188" s="39">
        <v>980</v>
      </c>
      <c r="Q188" s="39">
        <v>1043</v>
      </c>
      <c r="R188" s="39">
        <v>1012</v>
      </c>
      <c r="S188" s="37">
        <v>1.141</v>
      </c>
      <c r="T188" s="37">
        <v>1.581</v>
      </c>
      <c r="U188" s="37">
        <v>0.60199999999999998</v>
      </c>
      <c r="V188" s="39">
        <v>339350660</v>
      </c>
      <c r="W188" s="39">
        <v>346761650</v>
      </c>
      <c r="X188" s="39">
        <v>152280504</v>
      </c>
      <c r="Y188" s="39">
        <v>154454961</v>
      </c>
      <c r="Z188" s="39">
        <v>1040</v>
      </c>
      <c r="AA188" s="39">
        <v>858</v>
      </c>
      <c r="AB188" s="42">
        <v>0.42580000000000001</v>
      </c>
      <c r="AC188" s="39">
        <v>6</v>
      </c>
      <c r="AD188" s="42">
        <v>4.6100000000000002E-2</v>
      </c>
      <c r="AE188" s="37">
        <v>0.58099999999999996</v>
      </c>
      <c r="AF188" s="39">
        <v>866</v>
      </c>
      <c r="AG188" s="39">
        <v>888</v>
      </c>
      <c r="AH188" s="39">
        <v>942</v>
      </c>
      <c r="AI188" s="48">
        <v>368112</v>
      </c>
      <c r="AJ188" s="37">
        <v>0.82299999999999995</v>
      </c>
      <c r="AK188" s="37">
        <v>0.82399999999999995</v>
      </c>
      <c r="AL188" s="37">
        <v>0.92400000000000004</v>
      </c>
      <c r="AM188" s="37">
        <v>0.86099999999999999</v>
      </c>
      <c r="AN188" s="37">
        <v>0.86099999999999999</v>
      </c>
      <c r="AO188" s="37">
        <v>0.67900000000000005</v>
      </c>
      <c r="AP188" s="37">
        <v>0.76100000000000001</v>
      </c>
      <c r="AQ188" s="37">
        <v>0.76100000000000001</v>
      </c>
      <c r="AR188" s="41">
        <v>0.29899999999999999</v>
      </c>
    </row>
    <row r="189" spans="1:44" x14ac:dyDescent="0.25">
      <c r="A189" s="40" t="s">
        <v>396</v>
      </c>
      <c r="B189" s="36" t="s">
        <v>397</v>
      </c>
      <c r="C189" s="39">
        <v>343317</v>
      </c>
      <c r="D189" s="39">
        <v>143830</v>
      </c>
      <c r="E189" s="37">
        <v>0.61699999999999999</v>
      </c>
      <c r="F189" s="39">
        <v>17800</v>
      </c>
      <c r="G189" s="39">
        <v>53400</v>
      </c>
      <c r="H189" s="37">
        <v>0.68600000000000005</v>
      </c>
      <c r="I189" s="39">
        <v>8036</v>
      </c>
      <c r="J189" s="37">
        <v>0.90800000000000003</v>
      </c>
      <c r="K189" s="39">
        <v>134054831</v>
      </c>
      <c r="L189" s="39">
        <v>354</v>
      </c>
      <c r="M189" s="39">
        <v>378685</v>
      </c>
      <c r="N189" s="39">
        <v>161301</v>
      </c>
      <c r="O189" s="37">
        <v>0.60099999999999998</v>
      </c>
      <c r="P189" s="39">
        <v>393</v>
      </c>
      <c r="Q189" s="39">
        <v>367</v>
      </c>
      <c r="R189" s="39">
        <v>393</v>
      </c>
      <c r="S189" s="37">
        <v>1.141</v>
      </c>
      <c r="T189" s="37">
        <v>1.7410000000000001</v>
      </c>
      <c r="U189" s="37">
        <v>0.60499999999999998</v>
      </c>
      <c r="V189" s="39">
        <v>131812609</v>
      </c>
      <c r="W189" s="39">
        <v>136297053</v>
      </c>
      <c r="X189" s="39">
        <v>58840231</v>
      </c>
      <c r="Y189" s="39">
        <v>57100678</v>
      </c>
      <c r="Z189" s="39">
        <v>397</v>
      </c>
      <c r="AA189" s="39">
        <v>375</v>
      </c>
      <c r="AB189" s="42">
        <v>0.42759999999999998</v>
      </c>
      <c r="AC189" s="39">
        <v>40</v>
      </c>
      <c r="AD189" s="42">
        <v>0.13469999999999999</v>
      </c>
      <c r="AE189" s="37">
        <v>0.74099999999999999</v>
      </c>
      <c r="AF189" s="39">
        <v>377</v>
      </c>
      <c r="AG189" s="39">
        <v>399</v>
      </c>
      <c r="AH189" s="39">
        <v>377</v>
      </c>
      <c r="AI189" s="48">
        <v>361530</v>
      </c>
      <c r="AJ189" s="37">
        <v>0.83799999999999997</v>
      </c>
      <c r="AK189" s="37">
        <v>0.86099999999999999</v>
      </c>
      <c r="AL189" s="37">
        <v>0.95</v>
      </c>
      <c r="AM189" s="37">
        <v>0.86499999999999999</v>
      </c>
      <c r="AN189" s="37">
        <v>0.86499999999999999</v>
      </c>
      <c r="AO189" s="37">
        <v>0.64</v>
      </c>
      <c r="AP189" s="37">
        <v>0.76500000000000001</v>
      </c>
      <c r="AQ189" s="37">
        <v>0.76500000000000001</v>
      </c>
      <c r="AR189" s="41">
        <v>0.29120000000000001</v>
      </c>
    </row>
    <row r="190" spans="1:44" x14ac:dyDescent="0.25">
      <c r="A190" s="40" t="s">
        <v>398</v>
      </c>
      <c r="B190" s="36" t="s">
        <v>399</v>
      </c>
      <c r="C190" s="39">
        <v>285241</v>
      </c>
      <c r="D190" s="39">
        <v>133658</v>
      </c>
      <c r="E190" s="37">
        <v>0.54600000000000004</v>
      </c>
      <c r="F190" s="39">
        <v>12007</v>
      </c>
      <c r="G190" s="39">
        <v>36021</v>
      </c>
      <c r="H190" s="37">
        <v>0.72199999999999998</v>
      </c>
      <c r="I190" s="39">
        <v>8394</v>
      </c>
      <c r="J190" s="37">
        <v>0.91900000000000004</v>
      </c>
      <c r="K190" s="39">
        <v>401011442</v>
      </c>
      <c r="L190" s="39">
        <v>1211</v>
      </c>
      <c r="M190" s="39">
        <v>331140</v>
      </c>
      <c r="N190" s="39">
        <v>156174</v>
      </c>
      <c r="O190" s="37">
        <v>0.58199999999999996</v>
      </c>
      <c r="P190" s="39">
        <v>1303</v>
      </c>
      <c r="Q190" s="39">
        <v>1372</v>
      </c>
      <c r="R190" s="39">
        <v>1338</v>
      </c>
      <c r="S190" s="37">
        <v>1.141</v>
      </c>
      <c r="T190" s="37">
        <v>1.302</v>
      </c>
      <c r="U190" s="37">
        <v>0.69</v>
      </c>
      <c r="V190" s="39">
        <v>398406010</v>
      </c>
      <c r="W190" s="39">
        <v>403616874</v>
      </c>
      <c r="X190" s="39">
        <v>191103242</v>
      </c>
      <c r="Y190" s="39">
        <v>189127044</v>
      </c>
      <c r="Z190" s="39">
        <v>1415</v>
      </c>
      <c r="AA190" s="39">
        <v>1180</v>
      </c>
      <c r="AB190" s="42">
        <v>0.35959999999999998</v>
      </c>
      <c r="AC190" s="39">
        <v>5</v>
      </c>
      <c r="AD190" s="42">
        <v>6.13E-2</v>
      </c>
      <c r="AE190" s="37">
        <v>0.30199999999999999</v>
      </c>
      <c r="AF190" s="39">
        <v>1195</v>
      </c>
      <c r="AG190" s="39">
        <v>1255</v>
      </c>
      <c r="AH190" s="39">
        <v>1294</v>
      </c>
      <c r="AI190" s="48">
        <v>311914</v>
      </c>
      <c r="AJ190" s="37">
        <v>0.88200000000000001</v>
      </c>
      <c r="AK190" s="37">
        <v>0.82699999999999996</v>
      </c>
      <c r="AL190" s="37">
        <v>0.92700000000000005</v>
      </c>
      <c r="AM190" s="37">
        <v>0.89800000000000002</v>
      </c>
      <c r="AN190" s="37">
        <v>0.89800000000000002</v>
      </c>
      <c r="AO190" s="37">
        <v>0.67700000000000005</v>
      </c>
      <c r="AP190" s="37">
        <v>0.79800000000000004</v>
      </c>
      <c r="AQ190" s="37">
        <v>0.79800000000000004</v>
      </c>
      <c r="AR190" s="41">
        <v>0.30897999999999998</v>
      </c>
    </row>
    <row r="191" spans="1:44" x14ac:dyDescent="0.25">
      <c r="A191" s="40" t="s">
        <v>400</v>
      </c>
      <c r="B191" s="36" t="s">
        <v>401</v>
      </c>
      <c r="C191" s="39">
        <v>249233</v>
      </c>
      <c r="D191" s="39">
        <v>109362</v>
      </c>
      <c r="E191" s="37">
        <v>0.46</v>
      </c>
      <c r="F191" s="39">
        <v>14540</v>
      </c>
      <c r="G191" s="39">
        <v>43620</v>
      </c>
      <c r="H191" s="37">
        <v>0.76600000000000001</v>
      </c>
      <c r="I191" s="39">
        <v>6841</v>
      </c>
      <c r="J191" s="37">
        <v>0.93100000000000005</v>
      </c>
      <c r="K191" s="39">
        <v>228235880</v>
      </c>
      <c r="L191" s="39">
        <v>797</v>
      </c>
      <c r="M191" s="39">
        <v>286368</v>
      </c>
      <c r="N191" s="39">
        <v>126514</v>
      </c>
      <c r="O191" s="37">
        <v>0.47099999999999997</v>
      </c>
      <c r="P191" s="39">
        <v>889</v>
      </c>
      <c r="Q191" s="39">
        <v>908</v>
      </c>
      <c r="R191" s="39">
        <v>899</v>
      </c>
      <c r="S191" s="37">
        <v>1.141</v>
      </c>
      <c r="T191" s="37">
        <v>1.6519999999999999</v>
      </c>
      <c r="U191" s="37">
        <v>0.79900000000000004</v>
      </c>
      <c r="V191" s="39">
        <v>226678755</v>
      </c>
      <c r="W191" s="39">
        <v>229793006</v>
      </c>
      <c r="X191" s="39">
        <v>103965892</v>
      </c>
      <c r="Y191" s="39">
        <v>100832252</v>
      </c>
      <c r="Z191" s="39">
        <v>922</v>
      </c>
      <c r="AA191" s="39">
        <v>768</v>
      </c>
      <c r="AB191" s="42">
        <v>0.49719999999999998</v>
      </c>
      <c r="AC191" s="39">
        <v>7</v>
      </c>
      <c r="AD191" s="42">
        <v>7.0499999999999993E-2</v>
      </c>
      <c r="AE191" s="37">
        <v>0.65200000000000002</v>
      </c>
      <c r="AF191" s="39">
        <v>771</v>
      </c>
      <c r="AG191" s="39">
        <v>797</v>
      </c>
      <c r="AH191" s="39">
        <v>846</v>
      </c>
      <c r="AI191" s="48">
        <v>271622</v>
      </c>
      <c r="AJ191" s="37">
        <v>0.9</v>
      </c>
      <c r="AK191" s="37">
        <v>0.874</v>
      </c>
      <c r="AL191" s="37">
        <v>0.95</v>
      </c>
      <c r="AM191" s="37">
        <v>0.92400000000000004</v>
      </c>
      <c r="AN191" s="37">
        <v>0.92400000000000004</v>
      </c>
      <c r="AO191" s="37">
        <v>0.65400000000000003</v>
      </c>
      <c r="AP191" s="37">
        <v>0.82399999999999995</v>
      </c>
      <c r="AQ191" s="37">
        <v>0.82399999999999995</v>
      </c>
      <c r="AR191" s="41">
        <v>0.32805000000000001</v>
      </c>
    </row>
    <row r="192" spans="1:44" x14ac:dyDescent="0.25">
      <c r="A192" s="40" t="s">
        <v>402</v>
      </c>
      <c r="B192" s="36" t="s">
        <v>403</v>
      </c>
      <c r="C192" s="39">
        <v>329362</v>
      </c>
      <c r="D192" s="39">
        <v>125130</v>
      </c>
      <c r="E192" s="37">
        <v>0.56100000000000005</v>
      </c>
      <c r="F192" s="39">
        <v>14995</v>
      </c>
      <c r="G192" s="39">
        <v>44985</v>
      </c>
      <c r="H192" s="37">
        <v>0.71399999999999997</v>
      </c>
      <c r="I192" s="39">
        <v>8703</v>
      </c>
      <c r="J192" s="37">
        <v>0.91600000000000004</v>
      </c>
      <c r="K192" s="39">
        <v>253717605</v>
      </c>
      <c r="L192" s="39">
        <v>645</v>
      </c>
      <c r="M192" s="39">
        <v>393360</v>
      </c>
      <c r="N192" s="39">
        <v>153455</v>
      </c>
      <c r="O192" s="37">
        <v>0.57099999999999995</v>
      </c>
      <c r="P192" s="39">
        <v>764</v>
      </c>
      <c r="Q192" s="39">
        <v>773</v>
      </c>
      <c r="R192" s="39">
        <v>769</v>
      </c>
      <c r="S192" s="37">
        <v>1.141</v>
      </c>
      <c r="T192" s="37">
        <v>1.6859999999999999</v>
      </c>
      <c r="U192" s="37">
        <v>0.67800000000000005</v>
      </c>
      <c r="V192" s="39">
        <v>246909589</v>
      </c>
      <c r="W192" s="39">
        <v>260525622</v>
      </c>
      <c r="X192" s="39">
        <v>102598349</v>
      </c>
      <c r="Y192" s="39">
        <v>98978521</v>
      </c>
      <c r="Z192" s="39">
        <v>791</v>
      </c>
      <c r="AA192" s="39">
        <v>657</v>
      </c>
      <c r="AB192" s="42">
        <v>0.45329999999999998</v>
      </c>
      <c r="AC192" s="39">
        <v>5</v>
      </c>
      <c r="AD192" s="42">
        <v>9.6000000000000002E-2</v>
      </c>
      <c r="AE192" s="37">
        <v>0.68600000000000005</v>
      </c>
      <c r="AF192" s="39">
        <v>660</v>
      </c>
      <c r="AG192" s="39">
        <v>657</v>
      </c>
      <c r="AH192" s="39">
        <v>693</v>
      </c>
      <c r="AI192" s="48">
        <v>375938</v>
      </c>
      <c r="AJ192" s="37">
        <v>0.89600000000000002</v>
      </c>
      <c r="AK192" s="37">
        <v>0.84399999999999997</v>
      </c>
      <c r="AL192" s="37">
        <v>0.94399999999999995</v>
      </c>
      <c r="AM192" s="37">
        <v>0.85599999999999998</v>
      </c>
      <c r="AN192" s="37">
        <v>0.85599999999999998</v>
      </c>
      <c r="AO192" s="37">
        <v>0.623</v>
      </c>
      <c r="AP192" s="37">
        <v>0.75600000000000001</v>
      </c>
      <c r="AQ192" s="37">
        <v>0.75600000000000001</v>
      </c>
      <c r="AR192" s="41">
        <v>0.33492</v>
      </c>
    </row>
    <row r="193" spans="1:44" x14ac:dyDescent="0.25">
      <c r="A193" s="40" t="s">
        <v>404</v>
      </c>
      <c r="B193" s="36" t="s">
        <v>405</v>
      </c>
      <c r="C193" s="39">
        <v>357123</v>
      </c>
      <c r="D193" s="39">
        <v>128688</v>
      </c>
      <c r="E193" s="37">
        <v>0.59099999999999997</v>
      </c>
      <c r="F193" s="39">
        <v>13705</v>
      </c>
      <c r="G193" s="39">
        <v>41115</v>
      </c>
      <c r="H193" s="37">
        <v>0.69899999999999995</v>
      </c>
      <c r="I193" s="39">
        <v>8768</v>
      </c>
      <c r="J193" s="37">
        <v>0.91200000000000003</v>
      </c>
      <c r="K193" s="39">
        <v>403599169</v>
      </c>
      <c r="L193" s="39">
        <v>929</v>
      </c>
      <c r="M193" s="39">
        <v>434444</v>
      </c>
      <c r="N193" s="39">
        <v>160410</v>
      </c>
      <c r="O193" s="37">
        <v>0.59699999999999998</v>
      </c>
      <c r="P193" s="39">
        <v>1093</v>
      </c>
      <c r="Q193" s="39">
        <v>1111</v>
      </c>
      <c r="R193" s="39">
        <v>1102</v>
      </c>
      <c r="S193" s="37">
        <v>1.141</v>
      </c>
      <c r="T193" s="37">
        <v>1.54</v>
      </c>
      <c r="U193" s="37">
        <v>0.64</v>
      </c>
      <c r="V193" s="39">
        <v>393648801</v>
      </c>
      <c r="W193" s="39">
        <v>413549537</v>
      </c>
      <c r="X193" s="39">
        <v>152849056</v>
      </c>
      <c r="Y193" s="39">
        <v>149021075</v>
      </c>
      <c r="Z193" s="39">
        <v>1158</v>
      </c>
      <c r="AA193" s="39">
        <v>922</v>
      </c>
      <c r="AB193" s="42">
        <v>0.42880000000000001</v>
      </c>
      <c r="AC193" s="39">
        <v>1</v>
      </c>
      <c r="AD193" s="42">
        <v>3.7699999999999997E-2</v>
      </c>
      <c r="AE193" s="37">
        <v>0.54</v>
      </c>
      <c r="AF193" s="39">
        <v>925</v>
      </c>
      <c r="AG193" s="39">
        <v>949</v>
      </c>
      <c r="AH193" s="39">
        <v>987</v>
      </c>
      <c r="AI193" s="48">
        <v>418996</v>
      </c>
      <c r="AJ193" s="37">
        <v>0.83699999999999997</v>
      </c>
      <c r="AK193" s="37">
        <v>0.81699999999999995</v>
      </c>
      <c r="AL193" s="37">
        <v>0.91700000000000004</v>
      </c>
      <c r="AM193" s="37">
        <v>0.82799999999999996</v>
      </c>
      <c r="AN193" s="37">
        <v>0.82799999999999996</v>
      </c>
      <c r="AO193" s="37">
        <v>0.59199999999999997</v>
      </c>
      <c r="AP193" s="37">
        <v>0.72799999999999998</v>
      </c>
      <c r="AQ193" s="37">
        <v>0.72799999999999998</v>
      </c>
      <c r="AR193" s="41">
        <v>0.33772000000000002</v>
      </c>
    </row>
    <row r="194" spans="1:44" x14ac:dyDescent="0.25">
      <c r="A194" s="40" t="s">
        <v>406</v>
      </c>
      <c r="B194" s="36" t="s">
        <v>407</v>
      </c>
      <c r="C194" s="39">
        <v>570077</v>
      </c>
      <c r="D194" s="39">
        <v>123791</v>
      </c>
      <c r="E194" s="37">
        <v>0.748</v>
      </c>
      <c r="F194" s="39">
        <v>13358</v>
      </c>
      <c r="G194" s="39">
        <v>40074</v>
      </c>
      <c r="H194" s="37">
        <v>0.61899999999999999</v>
      </c>
      <c r="I194" s="39">
        <v>11409</v>
      </c>
      <c r="J194" s="37">
        <v>0.88800000000000001</v>
      </c>
      <c r="K194" s="39">
        <v>875488384</v>
      </c>
      <c r="L194" s="39">
        <v>1180</v>
      </c>
      <c r="M194" s="39">
        <v>741939</v>
      </c>
      <c r="N194" s="39">
        <v>161663</v>
      </c>
      <c r="O194" s="37">
        <v>0.60199999999999998</v>
      </c>
      <c r="P194" s="39">
        <v>1520</v>
      </c>
      <c r="Q194" s="39">
        <v>1508</v>
      </c>
      <c r="R194" s="39">
        <v>1520</v>
      </c>
      <c r="S194" s="37">
        <v>1.1240000000000001</v>
      </c>
      <c r="T194" s="37">
        <v>1.698</v>
      </c>
      <c r="U194" s="37">
        <v>0.51400000000000001</v>
      </c>
      <c r="V194" s="39">
        <v>872487328</v>
      </c>
      <c r="W194" s="39">
        <v>878489440</v>
      </c>
      <c r="X194" s="39">
        <v>191636969</v>
      </c>
      <c r="Y194" s="39">
        <v>190763459</v>
      </c>
      <c r="Z194" s="39">
        <v>1541</v>
      </c>
      <c r="AA194" s="39">
        <v>1202</v>
      </c>
      <c r="AB194" s="42">
        <v>0.51160000000000005</v>
      </c>
      <c r="AC194" s="39">
        <v>13</v>
      </c>
      <c r="AD194" s="42">
        <v>0.1077</v>
      </c>
      <c r="AE194" s="37">
        <v>0.69799999999999995</v>
      </c>
      <c r="AF194" s="39">
        <v>1219</v>
      </c>
      <c r="AG194" s="39">
        <v>1252</v>
      </c>
      <c r="AH194" s="39">
        <v>1219</v>
      </c>
      <c r="AI194" s="48">
        <v>720664</v>
      </c>
      <c r="AJ194" s="37">
        <v>0.69299999999999995</v>
      </c>
      <c r="AK194" s="37">
        <v>0.69699999999999995</v>
      </c>
      <c r="AL194" s="37">
        <v>0.79700000000000004</v>
      </c>
      <c r="AM194" s="37">
        <v>0.64200000000000002</v>
      </c>
      <c r="AN194" s="37">
        <v>0.64200000000000002</v>
      </c>
      <c r="AO194" s="37">
        <v>0.48799999999999999</v>
      </c>
      <c r="AP194" s="37">
        <v>0.53100000000000003</v>
      </c>
      <c r="AQ194" s="37">
        <v>0.53100000000000003</v>
      </c>
      <c r="AR194" s="41">
        <v>0.52015999999999996</v>
      </c>
    </row>
    <row r="195" spans="1:44" x14ac:dyDescent="0.25">
      <c r="A195" s="40" t="s">
        <v>408</v>
      </c>
      <c r="B195" s="36" t="s">
        <v>409</v>
      </c>
      <c r="C195" s="39">
        <v>597075</v>
      </c>
      <c r="D195" s="39">
        <v>155925</v>
      </c>
      <c r="E195" s="37">
        <v>0.84699999999999998</v>
      </c>
      <c r="F195" s="39">
        <v>15812</v>
      </c>
      <c r="G195" s="39">
        <v>47436</v>
      </c>
      <c r="H195" s="37">
        <v>0.56899999999999995</v>
      </c>
      <c r="I195" s="39">
        <v>13033</v>
      </c>
      <c r="J195" s="37">
        <v>0.873</v>
      </c>
      <c r="K195" s="39">
        <v>1050255428</v>
      </c>
      <c r="L195" s="39">
        <v>1422</v>
      </c>
      <c r="M195" s="39">
        <v>738576</v>
      </c>
      <c r="N195" s="39">
        <v>192878</v>
      </c>
      <c r="O195" s="37">
        <v>0.71799999999999997</v>
      </c>
      <c r="P195" s="39">
        <v>1692</v>
      </c>
      <c r="Q195" s="39">
        <v>1745</v>
      </c>
      <c r="R195" s="39">
        <v>1719</v>
      </c>
      <c r="S195" s="37">
        <v>1.1240000000000001</v>
      </c>
      <c r="T195" s="37">
        <v>1.627</v>
      </c>
      <c r="U195" s="37">
        <v>0.496</v>
      </c>
      <c r="V195" s="39">
        <v>1071728224</v>
      </c>
      <c r="W195" s="39">
        <v>1050255428</v>
      </c>
      <c r="X195" s="39">
        <v>241321645</v>
      </c>
      <c r="Y195" s="39">
        <v>274272652</v>
      </c>
      <c r="Z195" s="39">
        <v>1759</v>
      </c>
      <c r="AA195" s="39">
        <v>1393</v>
      </c>
      <c r="AB195" s="42">
        <v>0.56440000000000001</v>
      </c>
      <c r="AC195" s="39">
        <v>0</v>
      </c>
      <c r="AD195" s="42">
        <v>0.20880000000000001</v>
      </c>
      <c r="AE195" s="37">
        <v>0.627</v>
      </c>
      <c r="AF195" s="39">
        <v>1415</v>
      </c>
      <c r="AG195" s="39">
        <v>1455</v>
      </c>
      <c r="AH195" s="39">
        <v>1476</v>
      </c>
      <c r="AI195" s="48">
        <v>711555</v>
      </c>
      <c r="AJ195" s="37">
        <v>0.59899999999999998</v>
      </c>
      <c r="AK195" s="37">
        <v>0.66700000000000004</v>
      </c>
      <c r="AL195" s="37">
        <v>0.76700000000000002</v>
      </c>
      <c r="AM195" s="37">
        <v>0.66700000000000004</v>
      </c>
      <c r="AN195" s="37">
        <v>0.69499999999999995</v>
      </c>
      <c r="AO195" s="37">
        <v>0.54100000000000004</v>
      </c>
      <c r="AP195" s="37">
        <v>0.53700000000000003</v>
      </c>
      <c r="AQ195" s="37">
        <v>0.54100000000000004</v>
      </c>
      <c r="AR195" s="41">
        <v>0.48243000000000003</v>
      </c>
    </row>
    <row r="196" spans="1:44" x14ac:dyDescent="0.25">
      <c r="A196" s="40" t="s">
        <v>410</v>
      </c>
      <c r="B196" s="36" t="s">
        <v>411</v>
      </c>
      <c r="C196" s="39">
        <v>593846</v>
      </c>
      <c r="D196" s="39">
        <v>159854</v>
      </c>
      <c r="E196" s="37">
        <v>0.85399999999999998</v>
      </c>
      <c r="F196" s="39">
        <v>14246</v>
      </c>
      <c r="G196" s="39">
        <v>42738</v>
      </c>
      <c r="H196" s="37">
        <v>0.56499999999999995</v>
      </c>
      <c r="I196" s="39">
        <v>13084</v>
      </c>
      <c r="J196" s="37">
        <v>0.872</v>
      </c>
      <c r="K196" s="39">
        <v>927003341</v>
      </c>
      <c r="L196" s="39">
        <v>1329</v>
      </c>
      <c r="M196" s="39">
        <v>697519</v>
      </c>
      <c r="N196" s="39">
        <v>187880</v>
      </c>
      <c r="O196" s="37">
        <v>0.7</v>
      </c>
      <c r="P196" s="39">
        <v>1497</v>
      </c>
      <c r="Q196" s="39">
        <v>1524</v>
      </c>
      <c r="R196" s="39">
        <v>1511</v>
      </c>
      <c r="S196" s="37">
        <v>1.1240000000000001</v>
      </c>
      <c r="T196" s="37">
        <v>1.4850000000000001</v>
      </c>
      <c r="U196" s="37">
        <v>0.46300000000000002</v>
      </c>
      <c r="V196" s="39">
        <v>926418014</v>
      </c>
      <c r="W196" s="39">
        <v>927588668</v>
      </c>
      <c r="X196" s="39">
        <v>245248620</v>
      </c>
      <c r="Y196" s="39">
        <v>249692698</v>
      </c>
      <c r="Z196" s="39">
        <v>1562</v>
      </c>
      <c r="AA196" s="39">
        <v>1309</v>
      </c>
      <c r="AB196" s="42">
        <v>0.45419999999999999</v>
      </c>
      <c r="AC196" s="39">
        <v>10</v>
      </c>
      <c r="AD196" s="42">
        <v>0.13600000000000001</v>
      </c>
      <c r="AE196" s="37">
        <v>0.48499999999999999</v>
      </c>
      <c r="AF196" s="39">
        <v>1324</v>
      </c>
      <c r="AG196" s="39">
        <v>1380</v>
      </c>
      <c r="AH196" s="39">
        <v>1391</v>
      </c>
      <c r="AI196" s="48">
        <v>666850</v>
      </c>
      <c r="AJ196" s="37">
        <v>0.62</v>
      </c>
      <c r="AK196" s="37">
        <v>0.71</v>
      </c>
      <c r="AL196" s="37">
        <v>0.81</v>
      </c>
      <c r="AM196" s="37">
        <v>0.71</v>
      </c>
      <c r="AN196" s="37">
        <v>0.71</v>
      </c>
      <c r="AO196" s="37">
        <v>0.56999999999999995</v>
      </c>
      <c r="AP196" s="37">
        <v>0.56599999999999995</v>
      </c>
      <c r="AQ196" s="37">
        <v>0.56999999999999995</v>
      </c>
      <c r="AR196" s="41">
        <v>0.36499999999999999</v>
      </c>
    </row>
    <row r="197" spans="1:44" x14ac:dyDescent="0.25">
      <c r="A197" s="40" t="s">
        <v>412</v>
      </c>
      <c r="B197" s="36" t="s">
        <v>413</v>
      </c>
      <c r="C197" s="39">
        <v>556703</v>
      </c>
      <c r="D197" s="39">
        <v>143691</v>
      </c>
      <c r="E197" s="37">
        <v>0.78600000000000003</v>
      </c>
      <c r="F197" s="39">
        <v>15851</v>
      </c>
      <c r="G197" s="39">
        <v>47553</v>
      </c>
      <c r="H197" s="37">
        <v>0.6</v>
      </c>
      <c r="I197" s="39">
        <v>15339</v>
      </c>
      <c r="J197" s="37">
        <v>0.88300000000000001</v>
      </c>
      <c r="K197" s="39">
        <v>750003005</v>
      </c>
      <c r="L197" s="39">
        <v>1109</v>
      </c>
      <c r="M197" s="39">
        <v>676287</v>
      </c>
      <c r="N197" s="39">
        <v>175306</v>
      </c>
      <c r="O197" s="37">
        <v>0.65300000000000002</v>
      </c>
      <c r="P197" s="39">
        <v>1332</v>
      </c>
      <c r="Q197" s="39">
        <v>1388</v>
      </c>
      <c r="R197" s="39">
        <v>1360</v>
      </c>
      <c r="S197" s="37">
        <v>1.1240000000000001</v>
      </c>
      <c r="T197" s="37">
        <v>1.6080000000000001</v>
      </c>
      <c r="U197" s="37">
        <v>0.49</v>
      </c>
      <c r="V197" s="39">
        <v>746786173</v>
      </c>
      <c r="W197" s="39">
        <v>753219838</v>
      </c>
      <c r="X197" s="39">
        <v>194467674</v>
      </c>
      <c r="Y197" s="39">
        <v>194414387</v>
      </c>
      <c r="Z197" s="39">
        <v>1353</v>
      </c>
      <c r="AA197" s="39">
        <v>1120</v>
      </c>
      <c r="AB197" s="42">
        <v>0.3382</v>
      </c>
      <c r="AC197" s="39">
        <v>2</v>
      </c>
      <c r="AD197" s="42">
        <v>8.9099999999999999E-2</v>
      </c>
      <c r="AE197" s="37">
        <v>0.60799999999999998</v>
      </c>
      <c r="AF197" s="39">
        <v>1178</v>
      </c>
      <c r="AG197" s="39">
        <v>1142</v>
      </c>
      <c r="AH197" s="39">
        <v>1164</v>
      </c>
      <c r="AI197" s="48">
        <v>647096</v>
      </c>
      <c r="AJ197" s="37">
        <v>0.67</v>
      </c>
      <c r="AK197" s="37">
        <v>0.66700000000000004</v>
      </c>
      <c r="AL197" s="37">
        <v>0.76700000000000002</v>
      </c>
      <c r="AM197" s="37">
        <v>0.67900000000000005</v>
      </c>
      <c r="AN197" s="37">
        <v>0.67900000000000005</v>
      </c>
      <c r="AO197" s="37">
        <v>0.64300000000000002</v>
      </c>
      <c r="AP197" s="37">
        <v>0.57899999999999996</v>
      </c>
      <c r="AQ197" s="37">
        <v>0.64300000000000002</v>
      </c>
      <c r="AR197" s="41">
        <v>0.28610000000000002</v>
      </c>
    </row>
    <row r="198" spans="1:44" x14ac:dyDescent="0.25">
      <c r="A198" s="40" t="s">
        <v>414</v>
      </c>
      <c r="B198" s="36" t="s">
        <v>415</v>
      </c>
      <c r="C198" s="39">
        <v>2063884</v>
      </c>
      <c r="D198" s="39">
        <v>272224</v>
      </c>
      <c r="E198" s="37">
        <v>2.2869999999999999</v>
      </c>
      <c r="F198" s="39">
        <v>21931</v>
      </c>
      <c r="G198" s="39">
        <v>65793</v>
      </c>
      <c r="H198" s="37">
        <v>0.25</v>
      </c>
      <c r="I198" s="39">
        <v>32642</v>
      </c>
      <c r="J198" s="37">
        <v>0.65700000000000003</v>
      </c>
      <c r="K198" s="39">
        <v>918853995</v>
      </c>
      <c r="L198" s="39">
        <v>349</v>
      </c>
      <c r="M198" s="39">
        <v>2632819</v>
      </c>
      <c r="N198" s="39">
        <v>347886</v>
      </c>
      <c r="O198" s="37">
        <v>1.296</v>
      </c>
      <c r="P198" s="39">
        <v>433</v>
      </c>
      <c r="Q198" s="39">
        <v>444</v>
      </c>
      <c r="R198" s="39">
        <v>439</v>
      </c>
      <c r="S198" s="37">
        <v>1.1240000000000001</v>
      </c>
      <c r="T198" s="37">
        <v>2</v>
      </c>
      <c r="U198" s="37">
        <v>0.123</v>
      </c>
      <c r="V198" s="39">
        <v>917215625</v>
      </c>
      <c r="W198" s="39">
        <v>920492365</v>
      </c>
      <c r="X198" s="39">
        <v>86214449</v>
      </c>
      <c r="Y198" s="39">
        <v>121412241</v>
      </c>
      <c r="Z198" s="39">
        <v>446</v>
      </c>
      <c r="AA198" s="39">
        <v>347</v>
      </c>
      <c r="AB198" s="42">
        <v>0.59399999999999997</v>
      </c>
      <c r="AC198" s="39">
        <v>7</v>
      </c>
      <c r="AD198" s="42">
        <v>0.22650000000000001</v>
      </c>
      <c r="AE198" s="37">
        <v>1</v>
      </c>
      <c r="AF198" s="39">
        <v>386</v>
      </c>
      <c r="AG198" s="39">
        <v>413</v>
      </c>
      <c r="AH198" s="39">
        <v>367</v>
      </c>
      <c r="AI198" s="48">
        <v>2508153</v>
      </c>
      <c r="AJ198" s="37">
        <v>6.7000000000000004E-2</v>
      </c>
      <c r="AK198" s="37">
        <v>5.1999999999999998E-2</v>
      </c>
      <c r="AL198" s="37">
        <v>0.152</v>
      </c>
      <c r="AM198" s="37">
        <v>0.108</v>
      </c>
      <c r="AN198" s="37">
        <v>0.108</v>
      </c>
      <c r="AO198" s="37">
        <v>0.33900000000000002</v>
      </c>
      <c r="AP198" s="37">
        <v>0</v>
      </c>
      <c r="AQ198" s="37">
        <v>0.36</v>
      </c>
      <c r="AR198" s="41">
        <v>0.4592</v>
      </c>
    </row>
    <row r="199" spans="1:44" x14ac:dyDescent="0.25">
      <c r="A199" s="40" t="s">
        <v>416</v>
      </c>
      <c r="B199" s="36" t="s">
        <v>417</v>
      </c>
      <c r="C199" s="39">
        <v>3236283</v>
      </c>
      <c r="D199" s="39">
        <v>217678</v>
      </c>
      <c r="E199" s="37">
        <v>3.0830000000000002</v>
      </c>
      <c r="F199" s="39">
        <v>24378</v>
      </c>
      <c r="G199" s="39">
        <v>73134</v>
      </c>
      <c r="H199" s="37">
        <v>0.25</v>
      </c>
      <c r="I199" s="39">
        <v>34368</v>
      </c>
      <c r="J199" s="37">
        <v>0.53800000000000003</v>
      </c>
      <c r="K199" s="39">
        <v>1164190696</v>
      </c>
      <c r="L199" s="39">
        <v>301</v>
      </c>
      <c r="M199" s="39">
        <v>3867743</v>
      </c>
      <c r="N199" s="39">
        <v>263239</v>
      </c>
      <c r="O199" s="37">
        <v>0.98099999999999998</v>
      </c>
      <c r="P199" s="39">
        <v>358</v>
      </c>
      <c r="Q199" s="39">
        <v>352</v>
      </c>
      <c r="R199" s="39">
        <v>358</v>
      </c>
      <c r="S199" s="37">
        <v>1.1240000000000001</v>
      </c>
      <c r="T199" s="37">
        <v>1.8169999999999999</v>
      </c>
      <c r="U199" s="37">
        <v>0</v>
      </c>
      <c r="V199" s="39">
        <v>1150374303</v>
      </c>
      <c r="W199" s="39">
        <v>1178007090</v>
      </c>
      <c r="X199" s="39">
        <v>109092022</v>
      </c>
      <c r="Y199" s="39">
        <v>79234975</v>
      </c>
      <c r="Z199" s="39">
        <v>364</v>
      </c>
      <c r="AA199" s="39">
        <v>291</v>
      </c>
      <c r="AB199" s="42">
        <v>0.43149999999999999</v>
      </c>
      <c r="AC199" s="39">
        <v>6</v>
      </c>
      <c r="AD199" s="42">
        <v>0.13719999999999999</v>
      </c>
      <c r="AE199" s="37">
        <v>0.81699999999999995</v>
      </c>
      <c r="AF199" s="39">
        <v>295</v>
      </c>
      <c r="AG199" s="39">
        <v>297</v>
      </c>
      <c r="AH199" s="39">
        <v>328</v>
      </c>
      <c r="AI199" s="48">
        <v>3591485</v>
      </c>
      <c r="AJ199" s="37">
        <v>6.5000000000000002E-2</v>
      </c>
      <c r="AK199" s="37">
        <v>3.7999999999999999E-2</v>
      </c>
      <c r="AL199" s="37">
        <v>0.13800000000000001</v>
      </c>
      <c r="AM199" s="37">
        <v>0.1</v>
      </c>
      <c r="AN199" s="37">
        <v>0.1</v>
      </c>
      <c r="AO199" s="37">
        <v>5.8999999999999997E-2</v>
      </c>
      <c r="AP199" s="37">
        <v>0</v>
      </c>
      <c r="AQ199" s="37">
        <v>0.36</v>
      </c>
      <c r="AR199" s="41">
        <v>0.48016999999999999</v>
      </c>
    </row>
    <row r="200" spans="1:44" x14ac:dyDescent="0.25">
      <c r="A200" s="40" t="s">
        <v>418</v>
      </c>
      <c r="B200" s="36" t="s">
        <v>419</v>
      </c>
      <c r="C200" s="39">
        <v>4493213</v>
      </c>
      <c r="D200" s="39">
        <v>178759</v>
      </c>
      <c r="E200" s="37">
        <v>3.9830000000000001</v>
      </c>
      <c r="F200" s="39">
        <v>30845</v>
      </c>
      <c r="G200" s="39">
        <v>92535</v>
      </c>
      <c r="H200" s="37">
        <v>0.25</v>
      </c>
      <c r="I200" s="39">
        <v>42011</v>
      </c>
      <c r="J200" s="37">
        <v>0.5</v>
      </c>
      <c r="K200" s="39">
        <v>642529596</v>
      </c>
      <c r="L200" s="39">
        <v>114</v>
      </c>
      <c r="M200" s="39">
        <v>5636224</v>
      </c>
      <c r="N200" s="39">
        <v>224233</v>
      </c>
      <c r="O200" s="37">
        <v>0.83499999999999996</v>
      </c>
      <c r="P200" s="39">
        <v>133</v>
      </c>
      <c r="Q200" s="39">
        <v>110</v>
      </c>
      <c r="R200" s="39">
        <v>133</v>
      </c>
      <c r="S200" s="37">
        <v>1</v>
      </c>
      <c r="T200" s="37">
        <v>1.853</v>
      </c>
      <c r="U200" s="37">
        <v>0</v>
      </c>
      <c r="V200" s="39">
        <v>644952912</v>
      </c>
      <c r="W200" s="39">
        <v>642529596</v>
      </c>
      <c r="X200" s="39">
        <v>24534126</v>
      </c>
      <c r="Y200" s="39">
        <v>25562568</v>
      </c>
      <c r="Z200" s="39">
        <v>143</v>
      </c>
      <c r="AA200" s="39">
        <v>116</v>
      </c>
      <c r="AB200" s="42">
        <v>0.46189999999999998</v>
      </c>
      <c r="AC200" s="39">
        <v>0</v>
      </c>
      <c r="AD200" s="42">
        <v>9.6199999999999994E-2</v>
      </c>
      <c r="AE200" s="37">
        <v>0.85299999999999998</v>
      </c>
      <c r="AF200" s="39">
        <v>116</v>
      </c>
      <c r="AG200" s="39">
        <v>118</v>
      </c>
      <c r="AH200" s="39">
        <v>124</v>
      </c>
      <c r="AI200" s="48">
        <v>5181690</v>
      </c>
      <c r="AJ200" s="37">
        <v>6.5000000000000002E-2</v>
      </c>
      <c r="AK200" s="37">
        <v>8.8999999999999996E-2</v>
      </c>
      <c r="AL200" s="37">
        <v>0.189</v>
      </c>
      <c r="AM200" s="37">
        <v>0.1</v>
      </c>
      <c r="AN200" s="37">
        <v>0.1</v>
      </c>
      <c r="AO200" s="37">
        <v>0</v>
      </c>
      <c r="AP200" s="37">
        <v>0</v>
      </c>
      <c r="AQ200" s="37">
        <v>0.36</v>
      </c>
      <c r="AR200" s="41">
        <v>0.34782999999999997</v>
      </c>
    </row>
    <row r="201" spans="1:44" x14ac:dyDescent="0.25">
      <c r="A201" s="40" t="s">
        <v>420</v>
      </c>
      <c r="B201" s="36" t="s">
        <v>421</v>
      </c>
      <c r="C201" s="39">
        <v>4843605</v>
      </c>
      <c r="D201" s="39">
        <v>173861</v>
      </c>
      <c r="E201" s="37">
        <v>4.2480000000000002</v>
      </c>
      <c r="F201" s="39">
        <v>35587</v>
      </c>
      <c r="G201" s="39">
        <v>106761</v>
      </c>
      <c r="H201" s="37">
        <v>0.25</v>
      </c>
      <c r="I201" s="39">
        <v>48183</v>
      </c>
      <c r="J201" s="37">
        <v>0.5</v>
      </c>
      <c r="K201" s="39">
        <v>455298887</v>
      </c>
      <c r="L201" s="39">
        <v>78</v>
      </c>
      <c r="M201" s="39">
        <v>5837165</v>
      </c>
      <c r="N201" s="39">
        <v>209525</v>
      </c>
      <c r="O201" s="37">
        <v>0.78</v>
      </c>
      <c r="P201" s="39">
        <v>82</v>
      </c>
      <c r="Q201" s="39">
        <v>92</v>
      </c>
      <c r="R201" s="39">
        <v>87</v>
      </c>
      <c r="S201" s="37">
        <v>1</v>
      </c>
      <c r="T201" s="37">
        <v>1.3380000000000001</v>
      </c>
      <c r="U201" s="37">
        <v>0</v>
      </c>
      <c r="V201" s="39">
        <v>455979354</v>
      </c>
      <c r="W201" s="39">
        <v>455298887</v>
      </c>
      <c r="X201" s="39">
        <v>16839458</v>
      </c>
      <c r="Y201" s="39">
        <v>16343018</v>
      </c>
      <c r="Z201" s="39">
        <v>94</v>
      </c>
      <c r="AA201" s="39">
        <v>71</v>
      </c>
      <c r="AB201" s="42">
        <v>0.48870000000000002</v>
      </c>
      <c r="AC201" s="39">
        <v>0</v>
      </c>
      <c r="AD201" s="42">
        <v>0</v>
      </c>
      <c r="AE201" s="37">
        <v>0.33800000000000002</v>
      </c>
      <c r="AF201" s="39">
        <v>71</v>
      </c>
      <c r="AG201" s="39">
        <v>78</v>
      </c>
      <c r="AH201" s="39">
        <v>83</v>
      </c>
      <c r="AI201" s="48">
        <v>5485528</v>
      </c>
      <c r="AJ201" s="37">
        <v>6.5000000000000002E-2</v>
      </c>
      <c r="AK201" s="37">
        <v>5.0999999999999997E-2</v>
      </c>
      <c r="AL201" s="37">
        <v>0.151</v>
      </c>
      <c r="AM201" s="37">
        <v>0.1</v>
      </c>
      <c r="AN201" s="37">
        <v>0.1</v>
      </c>
      <c r="AO201" s="37">
        <v>3.6999999999999998E-2</v>
      </c>
      <c r="AP201" s="37">
        <v>0</v>
      </c>
      <c r="AQ201" s="37">
        <v>0.36</v>
      </c>
      <c r="AR201" s="41">
        <v>0.29432999999999998</v>
      </c>
    </row>
    <row r="202" spans="1:44" x14ac:dyDescent="0.25">
      <c r="A202" s="40" t="s">
        <v>422</v>
      </c>
      <c r="B202" s="36" t="s">
        <v>423</v>
      </c>
      <c r="C202" s="39">
        <v>8055546</v>
      </c>
      <c r="D202" s="39">
        <v>138466</v>
      </c>
      <c r="E202" s="37">
        <v>6.7039999999999997</v>
      </c>
      <c r="F202" s="39">
        <v>42604</v>
      </c>
      <c r="G202" s="39">
        <v>127812</v>
      </c>
      <c r="H202" s="37">
        <v>0.25</v>
      </c>
      <c r="I202" s="39">
        <v>50875</v>
      </c>
      <c r="J202" s="37">
        <v>0.5</v>
      </c>
      <c r="K202" s="39">
        <v>612221513</v>
      </c>
      <c r="L202" s="39">
        <v>65</v>
      </c>
      <c r="M202" s="39">
        <v>9418792</v>
      </c>
      <c r="N202" s="39">
        <v>161899</v>
      </c>
      <c r="O202" s="37">
        <v>0.60299999999999998</v>
      </c>
      <c r="P202" s="39">
        <v>72</v>
      </c>
      <c r="Q202" s="39">
        <v>68</v>
      </c>
      <c r="R202" s="39">
        <v>72</v>
      </c>
      <c r="S202" s="37">
        <v>1</v>
      </c>
      <c r="T202" s="37">
        <v>2</v>
      </c>
      <c r="U202" s="37">
        <v>0</v>
      </c>
      <c r="V202" s="39">
        <v>618331773</v>
      </c>
      <c r="W202" s="39">
        <v>612221513</v>
      </c>
      <c r="X202" s="39">
        <v>11248820</v>
      </c>
      <c r="Y202" s="39">
        <v>10523440</v>
      </c>
      <c r="Z202" s="39">
        <v>76</v>
      </c>
      <c r="AA202" s="39">
        <v>59</v>
      </c>
      <c r="AB202" s="42">
        <v>0.55549999999999999</v>
      </c>
      <c r="AC202" s="39">
        <v>0</v>
      </c>
      <c r="AD202" s="42">
        <v>0.21049999999999999</v>
      </c>
      <c r="AE202" s="37">
        <v>1</v>
      </c>
      <c r="AF202" s="39">
        <v>59</v>
      </c>
      <c r="AG202" s="39">
        <v>56</v>
      </c>
      <c r="AH202" s="39">
        <v>69</v>
      </c>
      <c r="AI202" s="48">
        <v>8872775</v>
      </c>
      <c r="AJ202" s="37">
        <v>6.5000000000000002E-2</v>
      </c>
      <c r="AK202" s="37">
        <v>0</v>
      </c>
      <c r="AL202" s="37">
        <v>0.1</v>
      </c>
      <c r="AM202" s="37">
        <v>0.1</v>
      </c>
      <c r="AN202" s="37">
        <v>0.1</v>
      </c>
      <c r="AO202" s="37">
        <v>0</v>
      </c>
      <c r="AP202" s="37">
        <v>0</v>
      </c>
      <c r="AQ202" s="37">
        <v>0.36</v>
      </c>
      <c r="AR202" s="41">
        <v>0.39047999999999999</v>
      </c>
    </row>
    <row r="203" spans="1:44" x14ac:dyDescent="0.25">
      <c r="A203" s="40" t="s">
        <v>424</v>
      </c>
      <c r="B203" s="36" t="s">
        <v>425</v>
      </c>
      <c r="C203" s="39">
        <v>2444703</v>
      </c>
      <c r="D203" s="39">
        <v>128399</v>
      </c>
      <c r="E203" s="37">
        <v>2.242</v>
      </c>
      <c r="F203" s="39">
        <v>27118</v>
      </c>
      <c r="G203" s="39">
        <v>81354</v>
      </c>
      <c r="H203" s="37">
        <v>0.25</v>
      </c>
      <c r="I203" s="39">
        <v>33753</v>
      </c>
      <c r="J203" s="37">
        <v>0.66400000000000003</v>
      </c>
      <c r="K203" s="39">
        <v>393406462</v>
      </c>
      <c r="L203" s="39">
        <v>137</v>
      </c>
      <c r="M203" s="39">
        <v>2871580</v>
      </c>
      <c r="N203" s="39">
        <v>150892</v>
      </c>
      <c r="O203" s="37">
        <v>0.56200000000000006</v>
      </c>
      <c r="P203" s="39">
        <v>152</v>
      </c>
      <c r="Q203" s="39">
        <v>156</v>
      </c>
      <c r="R203" s="39">
        <v>154</v>
      </c>
      <c r="S203" s="37">
        <v>1</v>
      </c>
      <c r="T203" s="37">
        <v>1.927</v>
      </c>
      <c r="U203" s="37">
        <v>0.113</v>
      </c>
      <c r="V203" s="39">
        <v>393215741</v>
      </c>
      <c r="W203" s="39">
        <v>393597184</v>
      </c>
      <c r="X203" s="39">
        <v>22150450</v>
      </c>
      <c r="Y203" s="39">
        <v>20672275</v>
      </c>
      <c r="Z203" s="39">
        <v>161</v>
      </c>
      <c r="AA203" s="39">
        <v>138</v>
      </c>
      <c r="AB203" s="42">
        <v>0.54379999999999995</v>
      </c>
      <c r="AC203" s="39">
        <v>0</v>
      </c>
      <c r="AD203" s="42">
        <v>0.1283</v>
      </c>
      <c r="AE203" s="37">
        <v>0.92700000000000005</v>
      </c>
      <c r="AF203" s="39">
        <v>138</v>
      </c>
      <c r="AG203" s="39">
        <v>125</v>
      </c>
      <c r="AH203" s="39">
        <v>149</v>
      </c>
      <c r="AI203" s="48">
        <v>2641591</v>
      </c>
      <c r="AJ203" s="37">
        <v>8.5000000000000006E-2</v>
      </c>
      <c r="AK203" s="37">
        <v>0.31</v>
      </c>
      <c r="AL203" s="37">
        <v>0.41</v>
      </c>
      <c r="AM203" s="37">
        <v>0.31</v>
      </c>
      <c r="AN203" s="37">
        <v>0.31</v>
      </c>
      <c r="AO203" s="37">
        <v>0.253</v>
      </c>
      <c r="AP203" s="37">
        <v>0</v>
      </c>
      <c r="AQ203" s="37">
        <v>0.36</v>
      </c>
      <c r="AR203" s="41">
        <v>0.34327999999999997</v>
      </c>
    </row>
    <row r="204" spans="1:44" x14ac:dyDescent="0.25">
      <c r="A204" s="40" t="s">
        <v>426</v>
      </c>
      <c r="B204" s="36" t="s">
        <v>427</v>
      </c>
      <c r="C204" s="39">
        <v>313022</v>
      </c>
      <c r="D204" s="39">
        <v>113241</v>
      </c>
      <c r="E204" s="37">
        <v>0.51900000000000002</v>
      </c>
      <c r="F204" s="39">
        <v>14282</v>
      </c>
      <c r="G204" s="39">
        <v>42846</v>
      </c>
      <c r="H204" s="37">
        <v>0.73599999999999999</v>
      </c>
      <c r="I204" s="39">
        <v>7340</v>
      </c>
      <c r="J204" s="37">
        <v>0.92300000000000004</v>
      </c>
      <c r="K204" s="39">
        <v>272962914</v>
      </c>
      <c r="L204" s="39">
        <v>744</v>
      </c>
      <c r="M204" s="39">
        <v>366885</v>
      </c>
      <c r="N204" s="39">
        <v>133180</v>
      </c>
      <c r="O204" s="37">
        <v>0.496</v>
      </c>
      <c r="P204" s="39">
        <v>804</v>
      </c>
      <c r="Q204" s="39">
        <v>819</v>
      </c>
      <c r="R204" s="39">
        <v>812</v>
      </c>
      <c r="S204" s="37">
        <v>1</v>
      </c>
      <c r="T204" s="37">
        <v>1.75</v>
      </c>
      <c r="U204" s="37">
        <v>0.76100000000000001</v>
      </c>
      <c r="V204" s="39">
        <v>272031456</v>
      </c>
      <c r="W204" s="39">
        <v>273894372</v>
      </c>
      <c r="X204" s="39">
        <v>98031460</v>
      </c>
      <c r="Y204" s="39">
        <v>99086199</v>
      </c>
      <c r="Z204" s="39">
        <v>875</v>
      </c>
      <c r="AA204" s="39">
        <v>692</v>
      </c>
      <c r="AB204" s="42">
        <v>0.47020000000000001</v>
      </c>
      <c r="AC204" s="39">
        <v>0</v>
      </c>
      <c r="AD204" s="42">
        <v>0.1149</v>
      </c>
      <c r="AE204" s="37">
        <v>0.75</v>
      </c>
      <c r="AF204" s="39">
        <v>696</v>
      </c>
      <c r="AG204" s="39">
        <v>694</v>
      </c>
      <c r="AH204" s="39">
        <v>795</v>
      </c>
      <c r="AI204" s="48">
        <v>344521</v>
      </c>
      <c r="AJ204" s="37">
        <v>0.9</v>
      </c>
      <c r="AK204" s="37">
        <v>0.87</v>
      </c>
      <c r="AL204" s="37">
        <v>0.95</v>
      </c>
      <c r="AM204" s="37">
        <v>0.876</v>
      </c>
      <c r="AN204" s="37">
        <v>0.91400000000000003</v>
      </c>
      <c r="AO204" s="37">
        <v>0.56299999999999994</v>
      </c>
      <c r="AP204" s="37">
        <v>0.77600000000000002</v>
      </c>
      <c r="AQ204" s="37">
        <v>0.77600000000000002</v>
      </c>
      <c r="AR204" s="41">
        <v>0.35887000000000002</v>
      </c>
    </row>
    <row r="205" spans="1:44" x14ac:dyDescent="0.25">
      <c r="A205" s="40" t="s">
        <v>428</v>
      </c>
      <c r="B205" s="36" t="s">
        <v>429</v>
      </c>
      <c r="C205" s="39">
        <v>327066</v>
      </c>
      <c r="D205" s="39">
        <v>127032</v>
      </c>
      <c r="E205" s="37">
        <v>0.56299999999999994</v>
      </c>
      <c r="F205" s="39">
        <v>11774</v>
      </c>
      <c r="G205" s="39">
        <v>35322</v>
      </c>
      <c r="H205" s="37">
        <v>0.71299999999999997</v>
      </c>
      <c r="I205" s="39">
        <v>8450</v>
      </c>
      <c r="J205" s="37">
        <v>0.91600000000000004</v>
      </c>
      <c r="K205" s="39">
        <v>356502103</v>
      </c>
      <c r="L205" s="39">
        <v>905</v>
      </c>
      <c r="M205" s="39">
        <v>393924</v>
      </c>
      <c r="N205" s="39">
        <v>153000</v>
      </c>
      <c r="O205" s="37">
        <v>0.56999999999999995</v>
      </c>
      <c r="P205" s="39">
        <v>1087</v>
      </c>
      <c r="Q205" s="39">
        <v>1115</v>
      </c>
      <c r="R205" s="39">
        <v>1101</v>
      </c>
      <c r="S205" s="37">
        <v>1</v>
      </c>
      <c r="T205" s="37">
        <v>1.4750000000000001</v>
      </c>
      <c r="U205" s="37">
        <v>0.66700000000000004</v>
      </c>
      <c r="V205" s="39">
        <v>358733340</v>
      </c>
      <c r="W205" s="39">
        <v>356502103</v>
      </c>
      <c r="X205" s="39">
        <v>249319981</v>
      </c>
      <c r="Y205" s="39">
        <v>138465501</v>
      </c>
      <c r="Z205" s="39">
        <v>1090</v>
      </c>
      <c r="AA205" s="39">
        <v>936</v>
      </c>
      <c r="AB205" s="42">
        <v>0.48749999999999999</v>
      </c>
      <c r="AC205" s="39">
        <v>20</v>
      </c>
      <c r="AD205" s="42">
        <v>0.1434</v>
      </c>
      <c r="AE205" s="37">
        <v>0.47499999999999998</v>
      </c>
      <c r="AF205" s="39">
        <v>935</v>
      </c>
      <c r="AG205" s="39">
        <v>937</v>
      </c>
      <c r="AH205" s="39">
        <v>954</v>
      </c>
      <c r="AI205" s="48">
        <v>373691</v>
      </c>
      <c r="AJ205" s="37">
        <v>0.85599999999999998</v>
      </c>
      <c r="AK205" s="37">
        <v>0.83599999999999997</v>
      </c>
      <c r="AL205" s="37">
        <v>0.93600000000000005</v>
      </c>
      <c r="AM205" s="37">
        <v>0.85699999999999998</v>
      </c>
      <c r="AN205" s="37">
        <v>0.85699999999999998</v>
      </c>
      <c r="AO205" s="37">
        <v>0.628</v>
      </c>
      <c r="AP205" s="37">
        <v>0.75700000000000001</v>
      </c>
      <c r="AQ205" s="37">
        <v>0.75700000000000001</v>
      </c>
      <c r="AR205" s="41">
        <v>0.39330999999999999</v>
      </c>
    </row>
    <row r="206" spans="1:44" x14ac:dyDescent="0.25">
      <c r="A206" s="40" t="s">
        <v>430</v>
      </c>
      <c r="B206" s="36" t="s">
        <v>431</v>
      </c>
      <c r="C206" s="39">
        <v>265785</v>
      </c>
      <c r="D206" s="39">
        <v>106164</v>
      </c>
      <c r="E206" s="37">
        <v>0.46500000000000002</v>
      </c>
      <c r="F206" s="39">
        <v>11423</v>
      </c>
      <c r="G206" s="39">
        <v>34269</v>
      </c>
      <c r="H206" s="37">
        <v>0.76300000000000001</v>
      </c>
      <c r="I206" s="39">
        <v>8236</v>
      </c>
      <c r="J206" s="37">
        <v>0.93100000000000005</v>
      </c>
      <c r="K206" s="39">
        <v>365986046</v>
      </c>
      <c r="L206" s="39">
        <v>1099</v>
      </c>
      <c r="M206" s="39">
        <v>333017</v>
      </c>
      <c r="N206" s="39">
        <v>133019</v>
      </c>
      <c r="O206" s="37">
        <v>0.495</v>
      </c>
      <c r="P206" s="39">
        <v>1309</v>
      </c>
      <c r="Q206" s="39">
        <v>1319</v>
      </c>
      <c r="R206" s="39">
        <v>1314</v>
      </c>
      <c r="S206" s="37">
        <v>1</v>
      </c>
      <c r="T206" s="37">
        <v>1.4359999999999999</v>
      </c>
      <c r="U206" s="37">
        <v>0.82799999999999996</v>
      </c>
      <c r="V206" s="39">
        <v>366890001</v>
      </c>
      <c r="W206" s="39">
        <v>365986046</v>
      </c>
      <c r="X206" s="39">
        <v>146579929</v>
      </c>
      <c r="Y206" s="39">
        <v>146188185</v>
      </c>
      <c r="Z206" s="39">
        <v>1377</v>
      </c>
      <c r="AA206" s="39">
        <v>1084</v>
      </c>
      <c r="AB206" s="42">
        <v>0.58989999999999998</v>
      </c>
      <c r="AC206" s="39">
        <v>0</v>
      </c>
      <c r="AD206" s="42">
        <v>7.8899999999999998E-2</v>
      </c>
      <c r="AE206" s="37">
        <v>0.436</v>
      </c>
      <c r="AF206" s="39">
        <v>1093</v>
      </c>
      <c r="AG206" s="39">
        <v>1119</v>
      </c>
      <c r="AH206" s="39">
        <v>1147</v>
      </c>
      <c r="AI206" s="48">
        <v>319081</v>
      </c>
      <c r="AJ206" s="37">
        <v>0.9</v>
      </c>
      <c r="AK206" s="37">
        <v>0.81799999999999995</v>
      </c>
      <c r="AL206" s="37">
        <v>0.91800000000000004</v>
      </c>
      <c r="AM206" s="37">
        <v>0.89300000000000002</v>
      </c>
      <c r="AN206" s="37">
        <v>0.93200000000000005</v>
      </c>
      <c r="AO206" s="37">
        <v>0.67</v>
      </c>
      <c r="AP206" s="37">
        <v>0.79300000000000004</v>
      </c>
      <c r="AQ206" s="37">
        <v>0.79300000000000004</v>
      </c>
      <c r="AR206" s="41">
        <v>0.55515999999999999</v>
      </c>
    </row>
    <row r="207" spans="1:44" x14ac:dyDescent="0.25">
      <c r="A207" s="40" t="s">
        <v>432</v>
      </c>
      <c r="B207" s="36" t="s">
        <v>433</v>
      </c>
      <c r="C207" s="39">
        <v>240146</v>
      </c>
      <c r="D207" s="39">
        <v>92083</v>
      </c>
      <c r="E207" s="37">
        <v>0.41</v>
      </c>
      <c r="F207" s="39">
        <v>12852</v>
      </c>
      <c r="G207" s="39">
        <v>38556</v>
      </c>
      <c r="H207" s="37">
        <v>0.79100000000000004</v>
      </c>
      <c r="I207" s="39">
        <v>8543</v>
      </c>
      <c r="J207" s="37">
        <v>0.93899999999999995</v>
      </c>
      <c r="K207" s="39">
        <v>304712608</v>
      </c>
      <c r="L207" s="39">
        <v>1024</v>
      </c>
      <c r="M207" s="39">
        <v>297570</v>
      </c>
      <c r="N207" s="39">
        <v>115194</v>
      </c>
      <c r="O207" s="37">
        <v>0.42899999999999999</v>
      </c>
      <c r="P207" s="39">
        <v>1315</v>
      </c>
      <c r="Q207" s="39">
        <v>1311</v>
      </c>
      <c r="R207" s="39">
        <v>1315</v>
      </c>
      <c r="S207" s="37">
        <v>1</v>
      </c>
      <c r="T207" s="37">
        <v>1.58</v>
      </c>
      <c r="U207" s="37">
        <v>0.9</v>
      </c>
      <c r="V207" s="39">
        <v>301797962</v>
      </c>
      <c r="W207" s="39">
        <v>307627254</v>
      </c>
      <c r="X207" s="39">
        <v>119509316</v>
      </c>
      <c r="Y207" s="39">
        <v>117959251</v>
      </c>
      <c r="Z207" s="39">
        <v>1281</v>
      </c>
      <c r="AA207" s="39">
        <v>1104</v>
      </c>
      <c r="AB207" s="42">
        <v>0.59719999999999995</v>
      </c>
      <c r="AC207" s="39">
        <v>0</v>
      </c>
      <c r="AD207" s="42">
        <v>0.1517</v>
      </c>
      <c r="AE207" s="37">
        <v>0.57999999999999996</v>
      </c>
      <c r="AF207" s="39">
        <v>1137</v>
      </c>
      <c r="AG207" s="39">
        <v>1028</v>
      </c>
      <c r="AH207" s="39">
        <v>1077</v>
      </c>
      <c r="AI207" s="48">
        <v>285633</v>
      </c>
      <c r="AJ207" s="37">
        <v>0.9</v>
      </c>
      <c r="AK207" s="37">
        <v>0.83599999999999997</v>
      </c>
      <c r="AL207" s="37">
        <v>0.93600000000000005</v>
      </c>
      <c r="AM207" s="37">
        <v>0.91500000000000004</v>
      </c>
      <c r="AN207" s="37">
        <v>0.95499999999999996</v>
      </c>
      <c r="AO207" s="37">
        <v>0.71599999999999997</v>
      </c>
      <c r="AP207" s="37">
        <v>0.81499999999999995</v>
      </c>
      <c r="AQ207" s="37">
        <v>0.81499999999999995</v>
      </c>
      <c r="AR207" s="41">
        <v>0.49802999999999997</v>
      </c>
    </row>
    <row r="208" spans="1:44" x14ac:dyDescent="0.25">
      <c r="A208" s="40" t="s">
        <v>434</v>
      </c>
      <c r="B208" s="36" t="s">
        <v>435</v>
      </c>
      <c r="C208" s="39">
        <v>384399</v>
      </c>
      <c r="D208" s="39">
        <v>89381</v>
      </c>
      <c r="E208" s="37">
        <v>0.51900000000000002</v>
      </c>
      <c r="F208" s="39">
        <v>14450</v>
      </c>
      <c r="G208" s="39">
        <v>43350</v>
      </c>
      <c r="H208" s="37">
        <v>0.73599999999999999</v>
      </c>
      <c r="I208" s="39">
        <v>6341</v>
      </c>
      <c r="J208" s="37">
        <v>0.92300000000000004</v>
      </c>
      <c r="K208" s="39">
        <v>341347007</v>
      </c>
      <c r="L208" s="39">
        <v>735</v>
      </c>
      <c r="M208" s="39">
        <v>464417</v>
      </c>
      <c r="N208" s="39">
        <v>107986</v>
      </c>
      <c r="O208" s="37">
        <v>0.40200000000000002</v>
      </c>
      <c r="P208" s="39">
        <v>949</v>
      </c>
      <c r="Q208" s="39">
        <v>1021</v>
      </c>
      <c r="R208" s="39">
        <v>985</v>
      </c>
      <c r="S208" s="37">
        <v>1</v>
      </c>
      <c r="T208" s="37">
        <v>1.9019999999999999</v>
      </c>
      <c r="U208" s="37">
        <v>0.75700000000000001</v>
      </c>
      <c r="V208" s="39">
        <v>342435108</v>
      </c>
      <c r="W208" s="39">
        <v>341347007</v>
      </c>
      <c r="X208" s="39">
        <v>79465753</v>
      </c>
      <c r="Y208" s="39">
        <v>79370424</v>
      </c>
      <c r="Z208" s="39">
        <v>888</v>
      </c>
      <c r="AA208" s="39">
        <v>851</v>
      </c>
      <c r="AB208" s="42">
        <v>0.62590000000000001</v>
      </c>
      <c r="AC208" s="39">
        <v>0</v>
      </c>
      <c r="AD208" s="42">
        <v>0.14580000000000001</v>
      </c>
      <c r="AE208" s="37">
        <v>0.90200000000000002</v>
      </c>
      <c r="AF208" s="39">
        <v>851</v>
      </c>
      <c r="AG208" s="39">
        <v>773</v>
      </c>
      <c r="AH208" s="39">
        <v>786</v>
      </c>
      <c r="AI208" s="48">
        <v>434283</v>
      </c>
      <c r="AJ208" s="37">
        <v>0.9</v>
      </c>
      <c r="AK208" s="37">
        <v>0.83599999999999997</v>
      </c>
      <c r="AL208" s="37">
        <v>0.93600000000000005</v>
      </c>
      <c r="AM208" s="37">
        <v>0.83599999999999997</v>
      </c>
      <c r="AN208" s="37">
        <v>0.872</v>
      </c>
      <c r="AO208" s="37">
        <v>0.437</v>
      </c>
      <c r="AP208" s="37">
        <v>0.71799999999999997</v>
      </c>
      <c r="AQ208" s="37">
        <v>0.71799999999999997</v>
      </c>
      <c r="AR208" s="41">
        <v>0.49851000000000001</v>
      </c>
    </row>
    <row r="209" spans="1:44" x14ac:dyDescent="0.25">
      <c r="A209" s="40" t="s">
        <v>436</v>
      </c>
      <c r="B209" s="36" t="s">
        <v>437</v>
      </c>
      <c r="C209" s="39">
        <v>730736</v>
      </c>
      <c r="D209" s="39">
        <v>117023</v>
      </c>
      <c r="E209" s="37">
        <v>0.85799999999999998</v>
      </c>
      <c r="F209" s="39">
        <v>14148</v>
      </c>
      <c r="G209" s="39">
        <v>42444</v>
      </c>
      <c r="H209" s="37">
        <v>0.56299999999999994</v>
      </c>
      <c r="I209" s="39">
        <v>12079</v>
      </c>
      <c r="J209" s="37">
        <v>0.872</v>
      </c>
      <c r="K209" s="39">
        <v>497473170</v>
      </c>
      <c r="L209" s="39">
        <v>541</v>
      </c>
      <c r="M209" s="39">
        <v>919543</v>
      </c>
      <c r="N209" s="39">
        <v>147739</v>
      </c>
      <c r="O209" s="37">
        <v>0.55000000000000004</v>
      </c>
      <c r="P209" s="39">
        <v>665</v>
      </c>
      <c r="Q209" s="39">
        <v>642</v>
      </c>
      <c r="R209" s="39">
        <v>665</v>
      </c>
      <c r="S209" s="37">
        <v>1</v>
      </c>
      <c r="T209" s="37">
        <v>1.958</v>
      </c>
      <c r="U209" s="37">
        <v>0.48299999999999998</v>
      </c>
      <c r="V209" s="39">
        <v>495853646</v>
      </c>
      <c r="W209" s="39">
        <v>499092694</v>
      </c>
      <c r="X209" s="39">
        <v>79287142</v>
      </c>
      <c r="Y209" s="39">
        <v>79927222</v>
      </c>
      <c r="Z209" s="39">
        <v>683</v>
      </c>
      <c r="AA209" s="39">
        <v>558</v>
      </c>
      <c r="AB209" s="42">
        <v>0.55349999999999999</v>
      </c>
      <c r="AC209" s="39">
        <v>0</v>
      </c>
      <c r="AD209" s="42">
        <v>0.19739999999999999</v>
      </c>
      <c r="AE209" s="37">
        <v>0.95799999999999996</v>
      </c>
      <c r="AF209" s="39">
        <v>558</v>
      </c>
      <c r="AG209" s="39">
        <v>556</v>
      </c>
      <c r="AH209" s="39">
        <v>580</v>
      </c>
      <c r="AI209" s="48">
        <v>860504</v>
      </c>
      <c r="AJ209" s="37">
        <v>0.65</v>
      </c>
      <c r="AK209" s="37">
        <v>0.65400000000000003</v>
      </c>
      <c r="AL209" s="37">
        <v>0.754</v>
      </c>
      <c r="AM209" s="37">
        <v>0.65400000000000003</v>
      </c>
      <c r="AN209" s="37">
        <v>0.68100000000000005</v>
      </c>
      <c r="AO209" s="37">
        <v>0.39900000000000002</v>
      </c>
      <c r="AP209" s="37">
        <v>0.44</v>
      </c>
      <c r="AQ209" s="37">
        <v>0.44</v>
      </c>
      <c r="AR209" s="41">
        <v>0.41364000000000001</v>
      </c>
    </row>
    <row r="210" spans="1:44" x14ac:dyDescent="0.25">
      <c r="A210" s="40" t="s">
        <v>438</v>
      </c>
      <c r="B210" s="36" t="s">
        <v>439</v>
      </c>
      <c r="C210" s="39">
        <v>494885</v>
      </c>
      <c r="D210" s="39">
        <v>117812</v>
      </c>
      <c r="E210" s="37">
        <v>0.67400000000000004</v>
      </c>
      <c r="F210" s="39">
        <v>15626</v>
      </c>
      <c r="G210" s="39">
        <v>46878</v>
      </c>
      <c r="H210" s="37">
        <v>0.65700000000000003</v>
      </c>
      <c r="I210" s="39">
        <v>10559</v>
      </c>
      <c r="J210" s="37">
        <v>0.89900000000000002</v>
      </c>
      <c r="K210" s="39">
        <v>104597144</v>
      </c>
      <c r="L210" s="39">
        <v>183</v>
      </c>
      <c r="M210" s="39">
        <v>571569</v>
      </c>
      <c r="N210" s="39">
        <v>137769</v>
      </c>
      <c r="O210" s="37">
        <v>0.51300000000000001</v>
      </c>
      <c r="P210" s="39">
        <v>203</v>
      </c>
      <c r="Q210" s="39">
        <v>203</v>
      </c>
      <c r="R210" s="39">
        <v>203</v>
      </c>
      <c r="S210" s="37">
        <v>1</v>
      </c>
      <c r="T210" s="37">
        <v>1.994</v>
      </c>
      <c r="U210" s="37">
        <v>0.59299999999999997</v>
      </c>
      <c r="V210" s="39">
        <v>103288800</v>
      </c>
      <c r="W210" s="39">
        <v>105905488</v>
      </c>
      <c r="X210" s="39">
        <v>25072041</v>
      </c>
      <c r="Y210" s="39">
        <v>25211797</v>
      </c>
      <c r="Z210" s="39">
        <v>214</v>
      </c>
      <c r="AA210" s="39">
        <v>191</v>
      </c>
      <c r="AB210" s="42">
        <v>0.57969999999999999</v>
      </c>
      <c r="AC210" s="39">
        <v>0</v>
      </c>
      <c r="AD210" s="42">
        <v>0.27100000000000002</v>
      </c>
      <c r="AE210" s="37">
        <v>0.99399999999999999</v>
      </c>
      <c r="AF210" s="39">
        <v>191</v>
      </c>
      <c r="AG210" s="39">
        <v>175</v>
      </c>
      <c r="AH210" s="39">
        <v>197</v>
      </c>
      <c r="AI210" s="48">
        <v>537591</v>
      </c>
      <c r="AJ210" s="37">
        <v>0.77500000000000002</v>
      </c>
      <c r="AK210" s="37">
        <v>0.79600000000000004</v>
      </c>
      <c r="AL210" s="37">
        <v>0.89600000000000002</v>
      </c>
      <c r="AM210" s="37">
        <v>0.78500000000000003</v>
      </c>
      <c r="AN210" s="37">
        <v>0.81899999999999995</v>
      </c>
      <c r="AO210" s="37">
        <v>0.53800000000000003</v>
      </c>
      <c r="AP210" s="37">
        <v>0.65100000000000002</v>
      </c>
      <c r="AQ210" s="37">
        <v>0.65100000000000002</v>
      </c>
      <c r="AR210" s="41">
        <v>0.46411000000000002</v>
      </c>
    </row>
    <row r="211" spans="1:44" x14ac:dyDescent="0.25">
      <c r="A211" s="40" t="s">
        <v>440</v>
      </c>
      <c r="B211" s="36" t="s">
        <v>441</v>
      </c>
      <c r="C211" s="39">
        <v>6944343</v>
      </c>
      <c r="D211" s="39">
        <v>182440</v>
      </c>
      <c r="E211" s="37">
        <v>5.931</v>
      </c>
      <c r="F211" s="39">
        <v>20172</v>
      </c>
      <c r="G211" s="39">
        <v>60516</v>
      </c>
      <c r="H211" s="37">
        <v>0.25</v>
      </c>
      <c r="I211" s="39">
        <v>27946</v>
      </c>
      <c r="J211" s="37">
        <v>0.5</v>
      </c>
      <c r="K211" s="39">
        <v>1878823783</v>
      </c>
      <c r="L211" s="39">
        <v>227</v>
      </c>
      <c r="M211" s="39">
        <v>8276756</v>
      </c>
      <c r="N211" s="39">
        <v>217803</v>
      </c>
      <c r="O211" s="37">
        <v>0.81100000000000005</v>
      </c>
      <c r="P211" s="39">
        <v>300</v>
      </c>
      <c r="Q211" s="39">
        <v>278</v>
      </c>
      <c r="R211" s="39">
        <v>300</v>
      </c>
      <c r="S211" s="37">
        <v>1</v>
      </c>
      <c r="T211" s="37">
        <v>1.7609999999999999</v>
      </c>
      <c r="U211" s="37">
        <v>0</v>
      </c>
      <c r="V211" s="39">
        <v>1875730596</v>
      </c>
      <c r="W211" s="39">
        <v>1881916971</v>
      </c>
      <c r="X211" s="39">
        <v>47766676</v>
      </c>
      <c r="Y211" s="39">
        <v>49441361</v>
      </c>
      <c r="Z211" s="39">
        <v>271</v>
      </c>
      <c r="AA211" s="39">
        <v>252</v>
      </c>
      <c r="AB211" s="42">
        <v>0.31259999999999999</v>
      </c>
      <c r="AC211" s="39">
        <v>0</v>
      </c>
      <c r="AD211" s="42">
        <v>0.11600000000000001</v>
      </c>
      <c r="AE211" s="37">
        <v>0.76100000000000001</v>
      </c>
      <c r="AF211" s="39">
        <v>252</v>
      </c>
      <c r="AG211" s="39">
        <v>221</v>
      </c>
      <c r="AH211" s="39">
        <v>246</v>
      </c>
      <c r="AI211" s="48">
        <v>7650068</v>
      </c>
      <c r="AJ211" s="37">
        <v>6.5000000000000002E-2</v>
      </c>
      <c r="AK211" s="37">
        <v>0</v>
      </c>
      <c r="AL211" s="37">
        <v>0.1</v>
      </c>
      <c r="AM211" s="37">
        <v>0.1</v>
      </c>
      <c r="AN211" s="37">
        <v>0.1</v>
      </c>
      <c r="AO211" s="37">
        <v>0</v>
      </c>
      <c r="AP211" s="37">
        <v>0</v>
      </c>
      <c r="AQ211" s="37">
        <v>0.36</v>
      </c>
      <c r="AR211" s="41">
        <v>0.32555000000000001</v>
      </c>
    </row>
    <row r="212" spans="1:44" x14ac:dyDescent="0.25">
      <c r="A212" s="40" t="s">
        <v>442</v>
      </c>
      <c r="B212" s="36" t="s">
        <v>443</v>
      </c>
      <c r="C212" s="39">
        <v>272601</v>
      </c>
      <c r="D212" s="39">
        <v>106152</v>
      </c>
      <c r="E212" s="37">
        <v>0.47</v>
      </c>
      <c r="F212" s="39">
        <v>13187</v>
      </c>
      <c r="G212" s="39">
        <v>39561</v>
      </c>
      <c r="H212" s="37">
        <v>0.76100000000000001</v>
      </c>
      <c r="I212" s="39">
        <v>6228</v>
      </c>
      <c r="J212" s="37">
        <v>0.93</v>
      </c>
      <c r="K212" s="39">
        <v>362643494</v>
      </c>
      <c r="L212" s="39">
        <v>1082</v>
      </c>
      <c r="M212" s="39">
        <v>335160</v>
      </c>
      <c r="N212" s="39">
        <v>131169</v>
      </c>
      <c r="O212" s="37">
        <v>0.48799999999999999</v>
      </c>
      <c r="P212" s="39">
        <v>1342</v>
      </c>
      <c r="Q212" s="39">
        <v>1329</v>
      </c>
      <c r="R212" s="39">
        <v>1342</v>
      </c>
      <c r="S212" s="37">
        <v>1</v>
      </c>
      <c r="T212" s="37">
        <v>1.804</v>
      </c>
      <c r="U212" s="37">
        <v>0.82299999999999995</v>
      </c>
      <c r="V212" s="39">
        <v>360819403</v>
      </c>
      <c r="W212" s="39">
        <v>364467586</v>
      </c>
      <c r="X212" s="39">
        <v>143125262</v>
      </c>
      <c r="Y212" s="39">
        <v>141925288</v>
      </c>
      <c r="Z212" s="39">
        <v>1337</v>
      </c>
      <c r="AA212" s="39">
        <v>1105</v>
      </c>
      <c r="AB212" s="42">
        <v>0.58240000000000003</v>
      </c>
      <c r="AC212" s="39">
        <v>16</v>
      </c>
      <c r="AD212" s="42">
        <v>0.12790000000000001</v>
      </c>
      <c r="AE212" s="37">
        <v>0.80400000000000005</v>
      </c>
      <c r="AF212" s="39">
        <v>1126</v>
      </c>
      <c r="AG212" s="39">
        <v>1105</v>
      </c>
      <c r="AH212" s="39">
        <v>1156</v>
      </c>
      <c r="AI212" s="48">
        <v>315283</v>
      </c>
      <c r="AJ212" s="37">
        <v>0.9</v>
      </c>
      <c r="AK212" s="37">
        <v>0.85799999999999998</v>
      </c>
      <c r="AL212" s="37">
        <v>0.95</v>
      </c>
      <c r="AM212" s="37">
        <v>0.89500000000000002</v>
      </c>
      <c r="AN212" s="37">
        <v>0.93400000000000005</v>
      </c>
      <c r="AO212" s="37">
        <v>0.56799999999999995</v>
      </c>
      <c r="AP212" s="37">
        <v>0.79500000000000004</v>
      </c>
      <c r="AQ212" s="37">
        <v>0.79500000000000004</v>
      </c>
      <c r="AR212" s="41">
        <v>0.47804000000000002</v>
      </c>
    </row>
    <row r="213" spans="1:44" x14ac:dyDescent="0.25">
      <c r="A213" s="40" t="s">
        <v>444</v>
      </c>
      <c r="B213" s="36" t="s">
        <v>445</v>
      </c>
      <c r="C213" s="39">
        <v>175361</v>
      </c>
      <c r="D213" s="39">
        <v>90389</v>
      </c>
      <c r="E213" s="37">
        <v>0.35499999999999998</v>
      </c>
      <c r="F213" s="39">
        <v>10988</v>
      </c>
      <c r="G213" s="39">
        <v>32964</v>
      </c>
      <c r="H213" s="37">
        <v>0.81899999999999995</v>
      </c>
      <c r="I213" s="39">
        <v>4028</v>
      </c>
      <c r="J213" s="37">
        <v>0.94699999999999995</v>
      </c>
      <c r="K213" s="39">
        <v>461982787</v>
      </c>
      <c r="L213" s="39">
        <v>2152</v>
      </c>
      <c r="M213" s="39">
        <v>214676</v>
      </c>
      <c r="N213" s="39">
        <v>111852</v>
      </c>
      <c r="O213" s="37">
        <v>0.41599999999999998</v>
      </c>
      <c r="P213" s="39">
        <v>2584</v>
      </c>
      <c r="Q213" s="39">
        <v>2658</v>
      </c>
      <c r="R213" s="39">
        <v>2621</v>
      </c>
      <c r="S213" s="37">
        <v>1</v>
      </c>
      <c r="T213" s="37">
        <v>1.49</v>
      </c>
      <c r="U213" s="37">
        <v>0.9</v>
      </c>
      <c r="V213" s="39">
        <v>456976775</v>
      </c>
      <c r="W213" s="39">
        <v>466988799</v>
      </c>
      <c r="X213" s="39">
        <v>240744036</v>
      </c>
      <c r="Y213" s="39">
        <v>240705932</v>
      </c>
      <c r="Z213" s="39">
        <v>2663</v>
      </c>
      <c r="AA213" s="39">
        <v>2131</v>
      </c>
      <c r="AB213" s="42">
        <v>0.59970000000000001</v>
      </c>
      <c r="AC213" s="39">
        <v>0</v>
      </c>
      <c r="AD213" s="42">
        <v>0.15409999999999999</v>
      </c>
      <c r="AE213" s="37">
        <v>0.49</v>
      </c>
      <c r="AF213" s="39">
        <v>2138</v>
      </c>
      <c r="AG213" s="39">
        <v>2157</v>
      </c>
      <c r="AH213" s="39">
        <v>2240</v>
      </c>
      <c r="AI213" s="48">
        <v>208477</v>
      </c>
      <c r="AJ213" s="37">
        <v>0.9</v>
      </c>
      <c r="AK213" s="37">
        <v>0.88900000000000001</v>
      </c>
      <c r="AL213" s="37">
        <v>0.95</v>
      </c>
      <c r="AM213" s="37">
        <v>0.95</v>
      </c>
      <c r="AN213" s="37">
        <v>0.98</v>
      </c>
      <c r="AO213" s="37">
        <v>0.56599999999999995</v>
      </c>
      <c r="AP213" s="37">
        <v>0.86499999999999999</v>
      </c>
      <c r="AQ213" s="37">
        <v>0.86499999999999999</v>
      </c>
      <c r="AR213" s="41">
        <v>0.48780000000000001</v>
      </c>
    </row>
    <row r="214" spans="1:44" x14ac:dyDescent="0.25">
      <c r="A214" s="40" t="s">
        <v>446</v>
      </c>
      <c r="B214" s="36" t="s">
        <v>447</v>
      </c>
      <c r="C214" s="39">
        <v>297552</v>
      </c>
      <c r="D214" s="39">
        <v>100890</v>
      </c>
      <c r="E214" s="37">
        <v>0.47699999999999998</v>
      </c>
      <c r="F214" s="39">
        <v>9624</v>
      </c>
      <c r="G214" s="39">
        <v>28872</v>
      </c>
      <c r="H214" s="37">
        <v>0.75700000000000001</v>
      </c>
      <c r="I214" s="39">
        <v>4213</v>
      </c>
      <c r="J214" s="37">
        <v>0.92900000000000005</v>
      </c>
      <c r="K214" s="39">
        <v>662036225</v>
      </c>
      <c r="L214" s="39">
        <v>1824</v>
      </c>
      <c r="M214" s="39">
        <v>362958</v>
      </c>
      <c r="N214" s="39">
        <v>125117</v>
      </c>
      <c r="O214" s="37">
        <v>0.46600000000000003</v>
      </c>
      <c r="P214" s="39">
        <v>2226</v>
      </c>
      <c r="Q214" s="39">
        <v>2279</v>
      </c>
      <c r="R214" s="39">
        <v>2253</v>
      </c>
      <c r="S214" s="37">
        <v>1</v>
      </c>
      <c r="T214" s="37">
        <v>1.736</v>
      </c>
      <c r="U214" s="37">
        <v>0.77900000000000003</v>
      </c>
      <c r="V214" s="39">
        <v>651007811</v>
      </c>
      <c r="W214" s="39">
        <v>673064640</v>
      </c>
      <c r="X214" s="39">
        <v>241501428</v>
      </c>
      <c r="Y214" s="39">
        <v>228214193</v>
      </c>
      <c r="Z214" s="39">
        <v>2262</v>
      </c>
      <c r="AA214" s="39">
        <v>1822</v>
      </c>
      <c r="AB214" s="42">
        <v>0.50329999999999997</v>
      </c>
      <c r="AC214" s="39">
        <v>4</v>
      </c>
      <c r="AD214" s="42">
        <v>0.121</v>
      </c>
      <c r="AE214" s="37">
        <v>0.73599999999999999</v>
      </c>
      <c r="AF214" s="39">
        <v>1823</v>
      </c>
      <c r="AG214" s="39">
        <v>1845</v>
      </c>
      <c r="AH214" s="39">
        <v>1927</v>
      </c>
      <c r="AI214" s="48">
        <v>349281</v>
      </c>
      <c r="AJ214" s="37">
        <v>0.9</v>
      </c>
      <c r="AK214" s="37">
        <v>0.85899999999999999</v>
      </c>
      <c r="AL214" s="37">
        <v>0.95</v>
      </c>
      <c r="AM214" s="37">
        <v>0.873</v>
      </c>
      <c r="AN214" s="37">
        <v>0.873</v>
      </c>
      <c r="AO214" s="37">
        <v>0.29299999999999998</v>
      </c>
      <c r="AP214" s="37">
        <v>0.77300000000000002</v>
      </c>
      <c r="AQ214" s="37">
        <v>0.77300000000000002</v>
      </c>
      <c r="AR214" s="41">
        <v>0.34710000000000002</v>
      </c>
    </row>
    <row r="215" spans="1:44" x14ac:dyDescent="0.25">
      <c r="A215" s="40" t="s">
        <v>448</v>
      </c>
      <c r="B215" s="36" t="s">
        <v>449</v>
      </c>
      <c r="C215" s="39">
        <v>1020728</v>
      </c>
      <c r="D215" s="39">
        <v>132673</v>
      </c>
      <c r="E215" s="37">
        <v>1.1259999999999999</v>
      </c>
      <c r="F215" s="39">
        <v>15678</v>
      </c>
      <c r="G215" s="39">
        <v>47034</v>
      </c>
      <c r="H215" s="37">
        <v>0.42599999999999999</v>
      </c>
      <c r="I215" s="39">
        <v>15242</v>
      </c>
      <c r="J215" s="37">
        <v>0.83199999999999996</v>
      </c>
      <c r="K215" s="39">
        <v>617582715</v>
      </c>
      <c r="L215" s="39">
        <v>492</v>
      </c>
      <c r="M215" s="39">
        <v>1255249</v>
      </c>
      <c r="N215" s="39">
        <v>163414</v>
      </c>
      <c r="O215" s="37">
        <v>0.60899999999999999</v>
      </c>
      <c r="P215" s="39">
        <v>593</v>
      </c>
      <c r="Q215" s="39">
        <v>640</v>
      </c>
      <c r="R215" s="39">
        <v>617</v>
      </c>
      <c r="S215" s="37">
        <v>1</v>
      </c>
      <c r="T215" s="37">
        <v>1.873</v>
      </c>
      <c r="U215" s="37">
        <v>0.35199999999999998</v>
      </c>
      <c r="V215" s="39">
        <v>616603787</v>
      </c>
      <c r="W215" s="39">
        <v>618561643</v>
      </c>
      <c r="X215" s="39">
        <v>80668061</v>
      </c>
      <c r="Y215" s="39">
        <v>80400104</v>
      </c>
      <c r="Z215" s="39">
        <v>606</v>
      </c>
      <c r="AA215" s="39">
        <v>498</v>
      </c>
      <c r="AB215" s="42">
        <v>0.57279999999999998</v>
      </c>
      <c r="AC215" s="39">
        <v>2</v>
      </c>
      <c r="AD215" s="42">
        <v>0.1928</v>
      </c>
      <c r="AE215" s="37">
        <v>0.873</v>
      </c>
      <c r="AF215" s="39">
        <v>498</v>
      </c>
      <c r="AG215" s="39">
        <v>481</v>
      </c>
      <c r="AH215" s="39">
        <v>520</v>
      </c>
      <c r="AI215" s="48">
        <v>1189541</v>
      </c>
      <c r="AJ215" s="37">
        <v>0.501</v>
      </c>
      <c r="AK215" s="37">
        <v>0.53900000000000003</v>
      </c>
      <c r="AL215" s="37">
        <v>0.63900000000000001</v>
      </c>
      <c r="AM215" s="37">
        <v>0.53900000000000003</v>
      </c>
      <c r="AN215" s="37">
        <v>0.53900000000000003</v>
      </c>
      <c r="AO215" s="37">
        <v>0.32800000000000001</v>
      </c>
      <c r="AP215" s="37">
        <v>0.22600000000000001</v>
      </c>
      <c r="AQ215" s="37">
        <v>0.36</v>
      </c>
      <c r="AR215" s="41">
        <v>0.42048000000000002</v>
      </c>
    </row>
    <row r="216" spans="1:44" x14ac:dyDescent="0.25">
      <c r="A216" s="40" t="s">
        <v>450</v>
      </c>
      <c r="B216" s="36" t="s">
        <v>451</v>
      </c>
      <c r="C216" s="39">
        <v>181295</v>
      </c>
      <c r="D216" s="39">
        <v>43772</v>
      </c>
      <c r="E216" s="37">
        <v>0.248</v>
      </c>
      <c r="F216" s="39">
        <v>7454</v>
      </c>
      <c r="G216" s="39">
        <v>22362</v>
      </c>
      <c r="H216" s="37">
        <v>0.874</v>
      </c>
      <c r="I216" s="39">
        <v>901</v>
      </c>
      <c r="J216" s="37">
        <v>0.96299999999999997</v>
      </c>
      <c r="K216" s="39">
        <v>789855898</v>
      </c>
      <c r="L216" s="39">
        <v>3703</v>
      </c>
      <c r="M216" s="39">
        <v>213301</v>
      </c>
      <c r="N216" s="39">
        <v>52070</v>
      </c>
      <c r="O216" s="37">
        <v>0.19400000000000001</v>
      </c>
      <c r="P216" s="39">
        <v>4384</v>
      </c>
      <c r="Q216" s="39">
        <v>4444</v>
      </c>
      <c r="R216" s="39">
        <v>4414</v>
      </c>
      <c r="S216" s="37">
        <v>1</v>
      </c>
      <c r="T216" s="37">
        <v>1.6839999999999999</v>
      </c>
      <c r="U216" s="37">
        <v>0.9</v>
      </c>
      <c r="V216" s="39">
        <v>781103489</v>
      </c>
      <c r="W216" s="39">
        <v>798608307</v>
      </c>
      <c r="X216" s="39">
        <v>187257619</v>
      </c>
      <c r="Y216" s="39">
        <v>192817019</v>
      </c>
      <c r="Z216" s="39">
        <v>4405</v>
      </c>
      <c r="AA216" s="39">
        <v>3772</v>
      </c>
      <c r="AB216" s="42">
        <v>0.48259999999999997</v>
      </c>
      <c r="AC216" s="39">
        <v>113</v>
      </c>
      <c r="AD216" s="42">
        <v>0.19400000000000001</v>
      </c>
      <c r="AE216" s="37">
        <v>0.68400000000000005</v>
      </c>
      <c r="AF216" s="39">
        <v>3772</v>
      </c>
      <c r="AG216" s="39">
        <v>3815</v>
      </c>
      <c r="AH216" s="39">
        <v>3819</v>
      </c>
      <c r="AI216" s="48">
        <v>209114</v>
      </c>
      <c r="AJ216" s="37">
        <v>0.9</v>
      </c>
      <c r="AK216" s="37">
        <v>0.93100000000000005</v>
      </c>
      <c r="AL216" s="37">
        <v>0.95</v>
      </c>
      <c r="AM216" s="37">
        <v>0.95</v>
      </c>
      <c r="AN216" s="37">
        <v>0.98</v>
      </c>
      <c r="AO216" s="37">
        <v>0</v>
      </c>
      <c r="AP216" s="37">
        <v>0.86399999999999999</v>
      </c>
      <c r="AQ216" s="37">
        <v>0.86399999999999999</v>
      </c>
      <c r="AR216" s="41">
        <v>0.19792000000000001</v>
      </c>
    </row>
    <row r="217" spans="1:44" x14ac:dyDescent="0.25">
      <c r="A217" s="40" t="s">
        <v>452</v>
      </c>
      <c r="B217" s="36" t="s">
        <v>453</v>
      </c>
      <c r="C217" s="39">
        <v>463088</v>
      </c>
      <c r="D217" s="39">
        <v>110832</v>
      </c>
      <c r="E217" s="37">
        <v>0.63200000000000001</v>
      </c>
      <c r="F217" s="39">
        <v>9515</v>
      </c>
      <c r="G217" s="39">
        <v>28545</v>
      </c>
      <c r="H217" s="37">
        <v>0.67800000000000005</v>
      </c>
      <c r="I217" s="39">
        <v>5471</v>
      </c>
      <c r="J217" s="37">
        <v>0.90600000000000003</v>
      </c>
      <c r="K217" s="39">
        <v>775690872</v>
      </c>
      <c r="L217" s="39">
        <v>1428</v>
      </c>
      <c r="M217" s="39">
        <v>543200</v>
      </c>
      <c r="N217" s="39">
        <v>131943</v>
      </c>
      <c r="O217" s="37">
        <v>0.49099999999999999</v>
      </c>
      <c r="P217" s="39">
        <v>1665</v>
      </c>
      <c r="Q217" s="39">
        <v>1639</v>
      </c>
      <c r="R217" s="39">
        <v>1665</v>
      </c>
      <c r="S217" s="37">
        <v>1</v>
      </c>
      <c r="T217" s="37">
        <v>1.482</v>
      </c>
      <c r="U217" s="37">
        <v>0.59299999999999997</v>
      </c>
      <c r="V217" s="39">
        <v>764131903</v>
      </c>
      <c r="W217" s="39">
        <v>787249842</v>
      </c>
      <c r="X217" s="39">
        <v>185544980</v>
      </c>
      <c r="Y217" s="39">
        <v>188414910</v>
      </c>
      <c r="Z217" s="39">
        <v>1700</v>
      </c>
      <c r="AA217" s="39">
        <v>1428</v>
      </c>
      <c r="AB217" s="42">
        <v>0.4168</v>
      </c>
      <c r="AC217" s="39">
        <v>7</v>
      </c>
      <c r="AD217" s="42">
        <v>8.2500000000000004E-2</v>
      </c>
      <c r="AE217" s="37">
        <v>0.48199999999999998</v>
      </c>
      <c r="AF217" s="39">
        <v>1429</v>
      </c>
      <c r="AG217" s="39">
        <v>1470</v>
      </c>
      <c r="AH217" s="39">
        <v>1508</v>
      </c>
      <c r="AI217" s="48">
        <v>522048</v>
      </c>
      <c r="AJ217" s="37">
        <v>0.76300000000000001</v>
      </c>
      <c r="AK217" s="37">
        <v>0.84</v>
      </c>
      <c r="AL217" s="37">
        <v>0.94</v>
      </c>
      <c r="AM217" s="37">
        <v>0.84</v>
      </c>
      <c r="AN217" s="37">
        <v>0.84</v>
      </c>
      <c r="AO217" s="37">
        <v>0.192</v>
      </c>
      <c r="AP217" s="37">
        <v>0.66100000000000003</v>
      </c>
      <c r="AQ217" s="37">
        <v>0.66100000000000003</v>
      </c>
      <c r="AR217" s="41">
        <v>0.35765999999999998</v>
      </c>
    </row>
    <row r="218" spans="1:44" x14ac:dyDescent="0.25">
      <c r="A218" s="40" t="s">
        <v>454</v>
      </c>
      <c r="B218" s="36" t="s">
        <v>455</v>
      </c>
      <c r="C218" s="39">
        <v>1017723</v>
      </c>
      <c r="D218" s="39">
        <v>135667</v>
      </c>
      <c r="E218" s="37">
        <v>1.1299999999999999</v>
      </c>
      <c r="F218" s="39">
        <v>13611</v>
      </c>
      <c r="G218" s="39">
        <v>40833</v>
      </c>
      <c r="H218" s="37">
        <v>0.42399999999999999</v>
      </c>
      <c r="I218" s="39">
        <v>13465</v>
      </c>
      <c r="J218" s="37">
        <v>0.83099999999999996</v>
      </c>
      <c r="K218" s="39">
        <v>1093351772</v>
      </c>
      <c r="L218" s="39">
        <v>905</v>
      </c>
      <c r="M218" s="39">
        <v>1208123</v>
      </c>
      <c r="N218" s="39">
        <v>161752</v>
      </c>
      <c r="O218" s="37">
        <v>0.60199999999999998</v>
      </c>
      <c r="P218" s="39">
        <v>1049</v>
      </c>
      <c r="Q218" s="39">
        <v>1073</v>
      </c>
      <c r="R218" s="39">
        <v>1061</v>
      </c>
      <c r="S218" s="37">
        <v>1</v>
      </c>
      <c r="T218" s="37">
        <v>1.8</v>
      </c>
      <c r="U218" s="37">
        <v>0.35199999999999998</v>
      </c>
      <c r="V218" s="39">
        <v>1088580203</v>
      </c>
      <c r="W218" s="39">
        <v>1098123341</v>
      </c>
      <c r="X218" s="39">
        <v>146842836</v>
      </c>
      <c r="Y218" s="39">
        <v>146385746</v>
      </c>
      <c r="Z218" s="39">
        <v>1079</v>
      </c>
      <c r="AA218" s="39">
        <v>895</v>
      </c>
      <c r="AB218" s="42">
        <v>0.46429999999999999</v>
      </c>
      <c r="AC218" s="39">
        <v>0</v>
      </c>
      <c r="AD218" s="42">
        <v>0.12690000000000001</v>
      </c>
      <c r="AE218" s="37">
        <v>0.8</v>
      </c>
      <c r="AF218" s="39">
        <v>895</v>
      </c>
      <c r="AG218" s="39">
        <v>882</v>
      </c>
      <c r="AH218" s="39">
        <v>971</v>
      </c>
      <c r="AI218" s="48">
        <v>1130920</v>
      </c>
      <c r="AJ218" s="37">
        <v>0.50700000000000001</v>
      </c>
      <c r="AK218" s="37">
        <v>0.64700000000000002</v>
      </c>
      <c r="AL218" s="37">
        <v>0.747</v>
      </c>
      <c r="AM218" s="37">
        <v>0.64700000000000002</v>
      </c>
      <c r="AN218" s="37">
        <v>0.64700000000000002</v>
      </c>
      <c r="AO218" s="37">
        <v>0.26</v>
      </c>
      <c r="AP218" s="37">
        <v>0.26400000000000001</v>
      </c>
      <c r="AQ218" s="37">
        <v>0.36</v>
      </c>
      <c r="AR218" s="41">
        <v>0.36907000000000001</v>
      </c>
    </row>
    <row r="219" spans="1:44" x14ac:dyDescent="0.25">
      <c r="A219" s="40" t="s">
        <v>456</v>
      </c>
      <c r="B219" s="36" t="s">
        <v>457</v>
      </c>
      <c r="C219" s="39">
        <v>926719</v>
      </c>
      <c r="D219" s="39">
        <v>109601</v>
      </c>
      <c r="E219" s="37">
        <v>0.995</v>
      </c>
      <c r="F219" s="39">
        <v>12000</v>
      </c>
      <c r="G219" s="39">
        <v>36000</v>
      </c>
      <c r="H219" s="37">
        <v>0.49299999999999999</v>
      </c>
      <c r="I219" s="39">
        <v>9800</v>
      </c>
      <c r="J219" s="37">
        <v>0.85099999999999998</v>
      </c>
      <c r="K219" s="39">
        <v>516627747</v>
      </c>
      <c r="L219" s="39">
        <v>469</v>
      </c>
      <c r="M219" s="39">
        <v>1101551</v>
      </c>
      <c r="N219" s="39">
        <v>130633</v>
      </c>
      <c r="O219" s="37">
        <v>0.48599999999999999</v>
      </c>
      <c r="P219" s="39">
        <v>560</v>
      </c>
      <c r="Q219" s="39">
        <v>544</v>
      </c>
      <c r="R219" s="39">
        <v>560</v>
      </c>
      <c r="S219" s="37">
        <v>1</v>
      </c>
      <c r="T219" s="37">
        <v>1.891</v>
      </c>
      <c r="U219" s="37">
        <v>0.42399999999999999</v>
      </c>
      <c r="V219" s="39">
        <v>515219066</v>
      </c>
      <c r="W219" s="39">
        <v>518036428</v>
      </c>
      <c r="X219" s="39">
        <v>70389436</v>
      </c>
      <c r="Y219" s="39">
        <v>61266996</v>
      </c>
      <c r="Z219" s="39">
        <v>559</v>
      </c>
      <c r="AA219" s="39">
        <v>462</v>
      </c>
      <c r="AB219" s="42">
        <v>0.62970000000000004</v>
      </c>
      <c r="AC219" s="39">
        <v>5</v>
      </c>
      <c r="AD219" s="42">
        <v>0.1196</v>
      </c>
      <c r="AE219" s="37">
        <v>0.89100000000000001</v>
      </c>
      <c r="AF219" s="39">
        <v>464</v>
      </c>
      <c r="AG219" s="39">
        <v>464</v>
      </c>
      <c r="AH219" s="39">
        <v>495</v>
      </c>
      <c r="AI219" s="48">
        <v>1046538</v>
      </c>
      <c r="AJ219" s="37">
        <v>0.57099999999999995</v>
      </c>
      <c r="AK219" s="37">
        <v>0.68500000000000005</v>
      </c>
      <c r="AL219" s="37">
        <v>0.78500000000000003</v>
      </c>
      <c r="AM219" s="37">
        <v>0.68500000000000005</v>
      </c>
      <c r="AN219" s="37">
        <v>0.71399999999999997</v>
      </c>
      <c r="AO219" s="37">
        <v>7.0000000000000007E-2</v>
      </c>
      <c r="AP219" s="37">
        <v>0.31900000000000001</v>
      </c>
      <c r="AQ219" s="37">
        <v>0.36</v>
      </c>
      <c r="AR219" s="41">
        <v>0.44135000000000002</v>
      </c>
    </row>
    <row r="220" spans="1:44" x14ac:dyDescent="0.25">
      <c r="A220" s="40" t="s">
        <v>458</v>
      </c>
      <c r="B220" s="36" t="s">
        <v>459</v>
      </c>
      <c r="C220" s="39">
        <v>659784</v>
      </c>
      <c r="D220" s="39">
        <v>144080</v>
      </c>
      <c r="E220" s="37">
        <v>0.86799999999999999</v>
      </c>
      <c r="F220" s="39">
        <v>11355</v>
      </c>
      <c r="G220" s="39">
        <v>34065</v>
      </c>
      <c r="H220" s="37">
        <v>0.55800000000000005</v>
      </c>
      <c r="I220" s="39">
        <v>10379</v>
      </c>
      <c r="J220" s="37">
        <v>0.87</v>
      </c>
      <c r="K220" s="39">
        <v>326593205</v>
      </c>
      <c r="L220" s="39">
        <v>417</v>
      </c>
      <c r="M220" s="39">
        <v>783197</v>
      </c>
      <c r="N220" s="39">
        <v>171030</v>
      </c>
      <c r="O220" s="37">
        <v>0.63700000000000001</v>
      </c>
      <c r="P220" s="39">
        <v>512</v>
      </c>
      <c r="Q220" s="39">
        <v>526</v>
      </c>
      <c r="R220" s="39">
        <v>519</v>
      </c>
      <c r="S220" s="37">
        <v>1</v>
      </c>
      <c r="T220" s="37">
        <v>1.643</v>
      </c>
      <c r="U220" s="37">
        <v>0.45500000000000002</v>
      </c>
      <c r="V220" s="39">
        <v>328651390</v>
      </c>
      <c r="W220" s="39">
        <v>326593205</v>
      </c>
      <c r="X220" s="39">
        <v>73113258</v>
      </c>
      <c r="Y220" s="39">
        <v>71319898</v>
      </c>
      <c r="Z220" s="39">
        <v>495</v>
      </c>
      <c r="AA220" s="39">
        <v>435</v>
      </c>
      <c r="AB220" s="42">
        <v>0.38019999999999998</v>
      </c>
      <c r="AC220" s="39">
        <v>6</v>
      </c>
      <c r="AD220" s="42">
        <v>0.15609999999999999</v>
      </c>
      <c r="AE220" s="37">
        <v>0.64300000000000002</v>
      </c>
      <c r="AF220" s="39">
        <v>435</v>
      </c>
      <c r="AG220" s="39">
        <v>407</v>
      </c>
      <c r="AH220" s="39">
        <v>441</v>
      </c>
      <c r="AI220" s="48">
        <v>740574</v>
      </c>
      <c r="AJ220" s="37">
        <v>0.61399999999999999</v>
      </c>
      <c r="AK220" s="37">
        <v>0.79600000000000004</v>
      </c>
      <c r="AL220" s="37">
        <v>0.89600000000000002</v>
      </c>
      <c r="AM220" s="37">
        <v>0.79600000000000004</v>
      </c>
      <c r="AN220" s="37">
        <v>0.79600000000000004</v>
      </c>
      <c r="AO220" s="37">
        <v>0.371</v>
      </c>
      <c r="AP220" s="37">
        <v>0.51900000000000002</v>
      </c>
      <c r="AQ220" s="37">
        <v>0.51900000000000002</v>
      </c>
      <c r="AR220" s="41">
        <v>0.33473999999999998</v>
      </c>
    </row>
    <row r="221" spans="1:44" x14ac:dyDescent="0.25">
      <c r="A221" s="40" t="s">
        <v>460</v>
      </c>
      <c r="B221" s="36" t="s">
        <v>461</v>
      </c>
      <c r="C221" s="39">
        <v>946565</v>
      </c>
      <c r="D221" s="39">
        <v>249007</v>
      </c>
      <c r="E221" s="37">
        <v>1.347</v>
      </c>
      <c r="F221" s="39">
        <v>12915</v>
      </c>
      <c r="G221" s="39">
        <v>38745</v>
      </c>
      <c r="H221" s="37">
        <v>0.314</v>
      </c>
      <c r="I221" s="39">
        <v>12149</v>
      </c>
      <c r="J221" s="37">
        <v>0.79800000000000004</v>
      </c>
      <c r="K221" s="39">
        <v>398410629</v>
      </c>
      <c r="L221" s="39">
        <v>345</v>
      </c>
      <c r="M221" s="39">
        <v>1154813</v>
      </c>
      <c r="N221" s="39">
        <v>305304</v>
      </c>
      <c r="O221" s="37">
        <v>1.137</v>
      </c>
      <c r="P221" s="39">
        <v>381</v>
      </c>
      <c r="Q221" s="39">
        <v>381</v>
      </c>
      <c r="R221" s="39">
        <v>381</v>
      </c>
      <c r="S221" s="37">
        <v>1</v>
      </c>
      <c r="T221" s="37">
        <v>1.839</v>
      </c>
      <c r="U221" s="37">
        <v>0.34300000000000003</v>
      </c>
      <c r="V221" s="39">
        <v>396423864</v>
      </c>
      <c r="W221" s="39">
        <v>400397394</v>
      </c>
      <c r="X221" s="39">
        <v>52075913</v>
      </c>
      <c r="Y221" s="39">
        <v>105330020</v>
      </c>
      <c r="Z221" s="39">
        <v>423</v>
      </c>
      <c r="AA221" s="39">
        <v>336</v>
      </c>
      <c r="AB221" s="42">
        <v>0.5121</v>
      </c>
      <c r="AC221" s="39">
        <v>0</v>
      </c>
      <c r="AD221" s="42">
        <v>0.1898</v>
      </c>
      <c r="AE221" s="37">
        <v>0.83899999999999997</v>
      </c>
      <c r="AF221" s="39">
        <v>337</v>
      </c>
      <c r="AG221" s="39">
        <v>341</v>
      </c>
      <c r="AH221" s="39">
        <v>379</v>
      </c>
      <c r="AI221" s="48">
        <v>1056457</v>
      </c>
      <c r="AJ221" s="37">
        <v>0.438</v>
      </c>
      <c r="AK221" s="37">
        <v>0.65600000000000003</v>
      </c>
      <c r="AL221" s="37">
        <v>0.75600000000000001</v>
      </c>
      <c r="AM221" s="37">
        <v>0.65600000000000003</v>
      </c>
      <c r="AN221" s="37">
        <v>0.68300000000000005</v>
      </c>
      <c r="AO221" s="37">
        <v>0.20799999999999999</v>
      </c>
      <c r="AP221" s="37">
        <v>0.313</v>
      </c>
      <c r="AQ221" s="37">
        <v>0.36</v>
      </c>
      <c r="AR221" s="41">
        <v>0.45638000000000001</v>
      </c>
    </row>
    <row r="222" spans="1:44" x14ac:dyDescent="0.25">
      <c r="A222" s="40" t="s">
        <v>462</v>
      </c>
      <c r="B222" s="36" t="s">
        <v>463</v>
      </c>
      <c r="C222" s="39">
        <v>666997</v>
      </c>
      <c r="D222" s="39">
        <v>79056</v>
      </c>
      <c r="E222" s="37">
        <v>0.71699999999999997</v>
      </c>
      <c r="F222" s="39">
        <v>10964</v>
      </c>
      <c r="G222" s="39">
        <v>32892</v>
      </c>
      <c r="H222" s="37">
        <v>0.63500000000000001</v>
      </c>
      <c r="I222" s="39">
        <v>8130</v>
      </c>
      <c r="J222" s="37">
        <v>0.89300000000000002</v>
      </c>
      <c r="K222" s="39">
        <v>433633858</v>
      </c>
      <c r="L222" s="39">
        <v>546</v>
      </c>
      <c r="M222" s="39">
        <v>794201</v>
      </c>
      <c r="N222" s="39">
        <v>94549</v>
      </c>
      <c r="O222" s="37">
        <v>0.35199999999999998</v>
      </c>
      <c r="P222" s="39">
        <v>602</v>
      </c>
      <c r="Q222" s="39">
        <v>675</v>
      </c>
      <c r="R222" s="39">
        <v>639</v>
      </c>
      <c r="S222" s="37">
        <v>1</v>
      </c>
      <c r="T222" s="37">
        <v>1.911</v>
      </c>
      <c r="U222" s="37">
        <v>0.55900000000000005</v>
      </c>
      <c r="V222" s="39">
        <v>431718581</v>
      </c>
      <c r="W222" s="39">
        <v>435549136</v>
      </c>
      <c r="X222" s="39">
        <v>52138160</v>
      </c>
      <c r="Y222" s="39">
        <v>51624064</v>
      </c>
      <c r="Z222" s="39">
        <v>653</v>
      </c>
      <c r="AA222" s="39">
        <v>507</v>
      </c>
      <c r="AB222" s="42">
        <v>0.57840000000000003</v>
      </c>
      <c r="AC222" s="39">
        <v>0</v>
      </c>
      <c r="AD222" s="42">
        <v>0.22170000000000001</v>
      </c>
      <c r="AE222" s="37">
        <v>0.91100000000000003</v>
      </c>
      <c r="AF222" s="39">
        <v>508</v>
      </c>
      <c r="AG222" s="39">
        <v>502</v>
      </c>
      <c r="AH222" s="39">
        <v>580</v>
      </c>
      <c r="AI222" s="48">
        <v>750946</v>
      </c>
      <c r="AJ222" s="37">
        <v>0.73199999999999998</v>
      </c>
      <c r="AK222" s="37">
        <v>0.69699999999999995</v>
      </c>
      <c r="AL222" s="37">
        <v>0.79700000000000004</v>
      </c>
      <c r="AM222" s="37">
        <v>0.69699999999999995</v>
      </c>
      <c r="AN222" s="37">
        <v>0.72599999999999998</v>
      </c>
      <c r="AO222" s="37">
        <v>0.13100000000000001</v>
      </c>
      <c r="AP222" s="37">
        <v>0.51100000000000001</v>
      </c>
      <c r="AQ222" s="37">
        <v>0.51100000000000001</v>
      </c>
      <c r="AR222" s="41">
        <v>0.46206999999999998</v>
      </c>
    </row>
    <row r="223" spans="1:44" x14ac:dyDescent="0.25">
      <c r="A223" s="40" t="s">
        <v>464</v>
      </c>
      <c r="B223" s="36" t="s">
        <v>465</v>
      </c>
      <c r="C223" s="39">
        <v>352152</v>
      </c>
      <c r="D223" s="39">
        <v>100559</v>
      </c>
      <c r="E223" s="37">
        <v>0.52</v>
      </c>
      <c r="F223" s="39">
        <v>10191</v>
      </c>
      <c r="G223" s="39">
        <v>30573</v>
      </c>
      <c r="H223" s="37">
        <v>0.73499999999999999</v>
      </c>
      <c r="I223" s="39">
        <v>4222</v>
      </c>
      <c r="J223" s="37">
        <v>0.92200000000000004</v>
      </c>
      <c r="K223" s="39">
        <v>1662509877</v>
      </c>
      <c r="L223" s="39">
        <v>3881</v>
      </c>
      <c r="M223" s="39">
        <v>428371</v>
      </c>
      <c r="N223" s="39">
        <v>122324</v>
      </c>
      <c r="O223" s="37">
        <v>0.45500000000000002</v>
      </c>
      <c r="P223" s="39">
        <v>4962</v>
      </c>
      <c r="Q223" s="39">
        <v>4916</v>
      </c>
      <c r="R223" s="39">
        <v>4962</v>
      </c>
      <c r="S223" s="37">
        <v>1</v>
      </c>
      <c r="T223" s="37">
        <v>1.583</v>
      </c>
      <c r="U223" s="37">
        <v>0.76100000000000001</v>
      </c>
      <c r="V223" s="39">
        <v>1676087782</v>
      </c>
      <c r="W223" s="39">
        <v>1662509877</v>
      </c>
      <c r="X223" s="39">
        <v>457420045</v>
      </c>
      <c r="Y223" s="39">
        <v>474740250</v>
      </c>
      <c r="Z223" s="39">
        <v>4721</v>
      </c>
      <c r="AA223" s="39">
        <v>4038</v>
      </c>
      <c r="AB223" s="42">
        <v>0.65839999999999999</v>
      </c>
      <c r="AC223" s="39">
        <v>74</v>
      </c>
      <c r="AD223" s="42">
        <v>0.22470000000000001</v>
      </c>
      <c r="AE223" s="37">
        <v>0.58299999999999996</v>
      </c>
      <c r="AF223" s="39">
        <v>4574</v>
      </c>
      <c r="AG223" s="39">
        <v>4331</v>
      </c>
      <c r="AH223" s="39">
        <v>3953</v>
      </c>
      <c r="AI223" s="48">
        <v>420569</v>
      </c>
      <c r="AJ223" s="37">
        <v>0.9</v>
      </c>
      <c r="AK223" s="37">
        <v>0.82</v>
      </c>
      <c r="AL223" s="37">
        <v>0.92</v>
      </c>
      <c r="AM223" s="37">
        <v>0.82699999999999996</v>
      </c>
      <c r="AN223" s="37">
        <v>0.86299999999999999</v>
      </c>
      <c r="AO223" s="37">
        <v>0.216</v>
      </c>
      <c r="AP223" s="37">
        <v>0.72699999999999998</v>
      </c>
      <c r="AQ223" s="37">
        <v>0.72699999999999998</v>
      </c>
      <c r="AR223" s="41">
        <v>0.56245000000000001</v>
      </c>
    </row>
    <row r="224" spans="1:44" x14ac:dyDescent="0.25">
      <c r="A224" s="40" t="s">
        <v>466</v>
      </c>
      <c r="B224" s="36" t="s">
        <v>467</v>
      </c>
      <c r="C224" s="39">
        <v>223513</v>
      </c>
      <c r="D224" s="39">
        <v>55705</v>
      </c>
      <c r="E224" s="37">
        <v>0.31</v>
      </c>
      <c r="F224" s="39">
        <v>7427</v>
      </c>
      <c r="G224" s="39">
        <v>22281</v>
      </c>
      <c r="H224" s="37">
        <v>0.84199999999999997</v>
      </c>
      <c r="I224" s="39">
        <v>2126</v>
      </c>
      <c r="J224" s="37">
        <v>0.95399999999999996</v>
      </c>
      <c r="K224" s="39">
        <v>828364665</v>
      </c>
      <c r="L224" s="39">
        <v>3056</v>
      </c>
      <c r="M224" s="39">
        <v>271061</v>
      </c>
      <c r="N224" s="39">
        <v>68374</v>
      </c>
      <c r="O224" s="37">
        <v>0.254</v>
      </c>
      <c r="P224" s="39">
        <v>3782</v>
      </c>
      <c r="Q224" s="39">
        <v>3736</v>
      </c>
      <c r="R224" s="39">
        <v>3782</v>
      </c>
      <c r="S224" s="37">
        <v>1</v>
      </c>
      <c r="T224" s="37">
        <v>1.597</v>
      </c>
      <c r="U224" s="37">
        <v>0.9</v>
      </c>
      <c r="V224" s="39">
        <v>818330705</v>
      </c>
      <c r="W224" s="39">
        <v>838398626</v>
      </c>
      <c r="X224" s="39">
        <v>212331117</v>
      </c>
      <c r="Y224" s="39">
        <v>208952940</v>
      </c>
      <c r="Z224" s="39">
        <v>3751</v>
      </c>
      <c r="AA224" s="39">
        <v>3121</v>
      </c>
      <c r="AB224" s="42">
        <v>0.4773</v>
      </c>
      <c r="AC224" s="39">
        <v>26</v>
      </c>
      <c r="AD224" s="42">
        <v>0.17780000000000001</v>
      </c>
      <c r="AE224" s="37">
        <v>0.59699999999999998</v>
      </c>
      <c r="AF224" s="39">
        <v>3233</v>
      </c>
      <c r="AG224" s="39">
        <v>3234</v>
      </c>
      <c r="AH224" s="39">
        <v>3201</v>
      </c>
      <c r="AI224" s="48">
        <v>261917</v>
      </c>
      <c r="AJ224" s="37">
        <v>0.9</v>
      </c>
      <c r="AK224" s="37">
        <v>0.88100000000000001</v>
      </c>
      <c r="AL224" s="37">
        <v>0.95</v>
      </c>
      <c r="AM224" s="37">
        <v>0.93</v>
      </c>
      <c r="AN224" s="37">
        <v>0.97099999999999997</v>
      </c>
      <c r="AO224" s="37">
        <v>0</v>
      </c>
      <c r="AP224" s="37">
        <v>0.83</v>
      </c>
      <c r="AQ224" s="37">
        <v>0.83</v>
      </c>
      <c r="AR224" s="41">
        <v>0.29976000000000003</v>
      </c>
    </row>
    <row r="225" spans="1:44" x14ac:dyDescent="0.25">
      <c r="A225" s="40" t="s">
        <v>468</v>
      </c>
      <c r="B225" s="36" t="s">
        <v>469</v>
      </c>
      <c r="C225" s="39">
        <v>387863</v>
      </c>
      <c r="D225" s="39">
        <v>107999</v>
      </c>
      <c r="E225" s="37">
        <v>0.56599999999999995</v>
      </c>
      <c r="F225" s="39">
        <v>12042</v>
      </c>
      <c r="G225" s="39">
        <v>36126</v>
      </c>
      <c r="H225" s="37">
        <v>0.71199999999999997</v>
      </c>
      <c r="I225" s="39">
        <v>4520</v>
      </c>
      <c r="J225" s="37">
        <v>0.91600000000000004</v>
      </c>
      <c r="K225" s="39">
        <v>185902191</v>
      </c>
      <c r="L225" s="39">
        <v>395</v>
      </c>
      <c r="M225" s="39">
        <v>470638</v>
      </c>
      <c r="N225" s="39">
        <v>132880</v>
      </c>
      <c r="O225" s="37">
        <v>0.495</v>
      </c>
      <c r="P225" s="39">
        <v>506</v>
      </c>
      <c r="Q225" s="39">
        <v>568</v>
      </c>
      <c r="R225" s="39">
        <v>537</v>
      </c>
      <c r="S225" s="37">
        <v>1</v>
      </c>
      <c r="T225" s="37">
        <v>1.853</v>
      </c>
      <c r="U225" s="37">
        <v>0.70099999999999996</v>
      </c>
      <c r="V225" s="39">
        <v>183302778</v>
      </c>
      <c r="W225" s="39">
        <v>188501604</v>
      </c>
      <c r="X225" s="39">
        <v>53645516</v>
      </c>
      <c r="Y225" s="39">
        <v>52487915</v>
      </c>
      <c r="Z225" s="39">
        <v>486</v>
      </c>
      <c r="AA225" s="39">
        <v>429</v>
      </c>
      <c r="AB225" s="42">
        <v>0.50900000000000001</v>
      </c>
      <c r="AC225" s="39">
        <v>0</v>
      </c>
      <c r="AD225" s="42">
        <v>0.17069999999999999</v>
      </c>
      <c r="AE225" s="37">
        <v>0.85299999999999998</v>
      </c>
      <c r="AF225" s="39">
        <v>429</v>
      </c>
      <c r="AG225" s="39">
        <v>406</v>
      </c>
      <c r="AH225" s="39">
        <v>416</v>
      </c>
      <c r="AI225" s="48">
        <v>453128</v>
      </c>
      <c r="AJ225" s="37">
        <v>0.9</v>
      </c>
      <c r="AK225" s="37">
        <v>0.88700000000000001</v>
      </c>
      <c r="AL225" s="37">
        <v>0.95</v>
      </c>
      <c r="AM225" s="37">
        <v>0.88700000000000001</v>
      </c>
      <c r="AN225" s="37">
        <v>0.92600000000000005</v>
      </c>
      <c r="AO225" s="37">
        <v>0.14000000000000001</v>
      </c>
      <c r="AP225" s="37">
        <v>0.70599999999999996</v>
      </c>
      <c r="AQ225" s="37">
        <v>0.70599999999999996</v>
      </c>
      <c r="AR225" s="41">
        <v>0.34794000000000003</v>
      </c>
    </row>
    <row r="226" spans="1:44" x14ac:dyDescent="0.25">
      <c r="A226" s="40" t="s">
        <v>470</v>
      </c>
      <c r="B226" s="36" t="s">
        <v>471</v>
      </c>
      <c r="C226" s="39">
        <v>435383</v>
      </c>
      <c r="D226" s="39">
        <v>72958</v>
      </c>
      <c r="E226" s="37">
        <v>0.51900000000000002</v>
      </c>
      <c r="F226" s="39">
        <v>13678</v>
      </c>
      <c r="G226" s="39">
        <v>41034</v>
      </c>
      <c r="H226" s="37">
        <v>0.73599999999999999</v>
      </c>
      <c r="I226" s="39">
        <v>10481</v>
      </c>
      <c r="J226" s="37">
        <v>0.92300000000000004</v>
      </c>
      <c r="K226" s="39">
        <v>219101071</v>
      </c>
      <c r="L226" s="39">
        <v>381</v>
      </c>
      <c r="M226" s="39">
        <v>575068</v>
      </c>
      <c r="N226" s="39">
        <v>98427</v>
      </c>
      <c r="O226" s="37">
        <v>0.36599999999999999</v>
      </c>
      <c r="P226" s="39">
        <v>483</v>
      </c>
      <c r="Q226" s="39">
        <v>436</v>
      </c>
      <c r="R226" s="39">
        <v>483</v>
      </c>
      <c r="S226" s="37">
        <v>1</v>
      </c>
      <c r="T226" s="37">
        <v>1.9059999999999999</v>
      </c>
      <c r="U226" s="37">
        <v>0.73199999999999998</v>
      </c>
      <c r="V226" s="39">
        <v>214415180</v>
      </c>
      <c r="W226" s="39">
        <v>223786962</v>
      </c>
      <c r="X226" s="39">
        <v>36193317</v>
      </c>
      <c r="Y226" s="39">
        <v>37500707</v>
      </c>
      <c r="Z226" s="39">
        <v>514</v>
      </c>
      <c r="AA226" s="39">
        <v>364</v>
      </c>
      <c r="AB226" s="42">
        <v>0.55979999999999996</v>
      </c>
      <c r="AC226" s="39">
        <v>0</v>
      </c>
      <c r="AD226" s="42">
        <v>0.13089999999999999</v>
      </c>
      <c r="AE226" s="37">
        <v>0.90600000000000003</v>
      </c>
      <c r="AF226" s="39">
        <v>364</v>
      </c>
      <c r="AG226" s="39">
        <v>366</v>
      </c>
      <c r="AH226" s="39">
        <v>404</v>
      </c>
      <c r="AI226" s="48">
        <v>553928</v>
      </c>
      <c r="AJ226" s="37">
        <v>0.9</v>
      </c>
      <c r="AK226" s="37">
        <v>0.82699999999999996</v>
      </c>
      <c r="AL226" s="37">
        <v>0.92700000000000005</v>
      </c>
      <c r="AM226" s="37">
        <v>0.82699999999999996</v>
      </c>
      <c r="AN226" s="37">
        <v>0.82699999999999996</v>
      </c>
      <c r="AO226" s="37">
        <v>0.52700000000000002</v>
      </c>
      <c r="AP226" s="37">
        <v>0.64</v>
      </c>
      <c r="AQ226" s="37">
        <v>0.64</v>
      </c>
      <c r="AR226" s="41">
        <v>0.39713999999999999</v>
      </c>
    </row>
    <row r="227" spans="1:44" x14ac:dyDescent="0.25">
      <c r="A227" s="40" t="s">
        <v>472</v>
      </c>
      <c r="B227" s="36" t="s">
        <v>473</v>
      </c>
      <c r="C227" s="39">
        <v>369049</v>
      </c>
      <c r="D227" s="39">
        <v>97199</v>
      </c>
      <c r="E227" s="37">
        <v>0.52500000000000002</v>
      </c>
      <c r="F227" s="39">
        <v>12599</v>
      </c>
      <c r="G227" s="39">
        <v>37797</v>
      </c>
      <c r="H227" s="37">
        <v>0.73299999999999998</v>
      </c>
      <c r="I227" s="39">
        <v>3291</v>
      </c>
      <c r="J227" s="37">
        <v>0.92200000000000004</v>
      </c>
      <c r="K227" s="39">
        <v>545400048</v>
      </c>
      <c r="L227" s="39">
        <v>1254</v>
      </c>
      <c r="M227" s="39">
        <v>434928</v>
      </c>
      <c r="N227" s="39">
        <v>115802</v>
      </c>
      <c r="O227" s="37">
        <v>0.43099999999999999</v>
      </c>
      <c r="P227" s="39">
        <v>1453</v>
      </c>
      <c r="Q227" s="39">
        <v>1517</v>
      </c>
      <c r="R227" s="39">
        <v>1485</v>
      </c>
      <c r="S227" s="37">
        <v>1</v>
      </c>
      <c r="T227" s="37">
        <v>1.796</v>
      </c>
      <c r="U227" s="37">
        <v>0.752</v>
      </c>
      <c r="V227" s="39">
        <v>539440368</v>
      </c>
      <c r="W227" s="39">
        <v>551359728</v>
      </c>
      <c r="X227" s="39">
        <v>146217439</v>
      </c>
      <c r="Y227" s="39">
        <v>145216737</v>
      </c>
      <c r="Z227" s="39">
        <v>1494</v>
      </c>
      <c r="AA227" s="39">
        <v>1270</v>
      </c>
      <c r="AB227" s="42">
        <v>0.4572</v>
      </c>
      <c r="AC227" s="39">
        <v>3</v>
      </c>
      <c r="AD227" s="42">
        <v>0.15859999999999999</v>
      </c>
      <c r="AE227" s="37">
        <v>0.79600000000000004</v>
      </c>
      <c r="AF227" s="39">
        <v>1362</v>
      </c>
      <c r="AG227" s="39">
        <v>1322</v>
      </c>
      <c r="AH227" s="39">
        <v>1350</v>
      </c>
      <c r="AI227" s="48">
        <v>408414</v>
      </c>
      <c r="AJ227" s="37">
        <v>0.9</v>
      </c>
      <c r="AK227" s="37">
        <v>0.84699999999999998</v>
      </c>
      <c r="AL227" s="37">
        <v>0.94699999999999995</v>
      </c>
      <c r="AM227" s="37">
        <v>0.84699999999999998</v>
      </c>
      <c r="AN227" s="37">
        <v>0.88400000000000001</v>
      </c>
      <c r="AO227" s="37">
        <v>0</v>
      </c>
      <c r="AP227" s="37">
        <v>0.73499999999999999</v>
      </c>
      <c r="AQ227" s="37">
        <v>0.73499999999999999</v>
      </c>
      <c r="AR227" s="41">
        <v>0.36429</v>
      </c>
    </row>
    <row r="228" spans="1:44" x14ac:dyDescent="0.25">
      <c r="A228" s="40" t="s">
        <v>474</v>
      </c>
      <c r="B228" s="36" t="s">
        <v>475</v>
      </c>
      <c r="C228" s="39">
        <v>498409</v>
      </c>
      <c r="D228" s="39">
        <v>92361</v>
      </c>
      <c r="E228" s="37">
        <v>0.61599999999999999</v>
      </c>
      <c r="F228" s="39">
        <v>14012</v>
      </c>
      <c r="G228" s="39">
        <v>42036</v>
      </c>
      <c r="H228" s="37">
        <v>0.68600000000000005</v>
      </c>
      <c r="I228" s="39">
        <v>8903</v>
      </c>
      <c r="J228" s="37">
        <v>0.90800000000000003</v>
      </c>
      <c r="K228" s="39">
        <v>637306242</v>
      </c>
      <c r="L228" s="39">
        <v>1017</v>
      </c>
      <c r="M228" s="39">
        <v>626653</v>
      </c>
      <c r="N228" s="39">
        <v>116791</v>
      </c>
      <c r="O228" s="37">
        <v>0.435</v>
      </c>
      <c r="P228" s="39">
        <v>1276</v>
      </c>
      <c r="Q228" s="39">
        <v>1303</v>
      </c>
      <c r="R228" s="39">
        <v>1290</v>
      </c>
      <c r="S228" s="37">
        <v>1</v>
      </c>
      <c r="T228" s="37">
        <v>1.978</v>
      </c>
      <c r="U228" s="37">
        <v>0.63200000000000001</v>
      </c>
      <c r="V228" s="39">
        <v>633657245</v>
      </c>
      <c r="W228" s="39">
        <v>640955239</v>
      </c>
      <c r="X228" s="39">
        <v>121329946</v>
      </c>
      <c r="Y228" s="39">
        <v>118777269</v>
      </c>
      <c r="Z228" s="39">
        <v>1286</v>
      </c>
      <c r="AA228" s="39">
        <v>978</v>
      </c>
      <c r="AB228" s="42">
        <v>0.66139999999999999</v>
      </c>
      <c r="AC228" s="39">
        <v>0</v>
      </c>
      <c r="AD228" s="42">
        <v>0.16900000000000001</v>
      </c>
      <c r="AE228" s="37">
        <v>0.97799999999999998</v>
      </c>
      <c r="AF228" s="39">
        <v>980</v>
      </c>
      <c r="AG228" s="39">
        <v>969</v>
      </c>
      <c r="AH228" s="39">
        <v>1071</v>
      </c>
      <c r="AI228" s="48">
        <v>598464</v>
      </c>
      <c r="AJ228" s="37">
        <v>0.83099999999999996</v>
      </c>
      <c r="AK228" s="37">
        <v>0.81799999999999995</v>
      </c>
      <c r="AL228" s="37">
        <v>0.91800000000000004</v>
      </c>
      <c r="AM228" s="37">
        <v>0.81799999999999995</v>
      </c>
      <c r="AN228" s="37">
        <v>0.85299999999999998</v>
      </c>
      <c r="AO228" s="37">
        <v>0.40300000000000002</v>
      </c>
      <c r="AP228" s="37">
        <v>0.61099999999999999</v>
      </c>
      <c r="AQ228" s="37">
        <v>0.61099999999999999</v>
      </c>
      <c r="AR228" s="41">
        <v>0.50180999999999998</v>
      </c>
    </row>
    <row r="229" spans="1:44" x14ac:dyDescent="0.25">
      <c r="A229" s="40" t="s">
        <v>476</v>
      </c>
      <c r="B229" s="36" t="s">
        <v>477</v>
      </c>
      <c r="C229" s="39">
        <v>475427</v>
      </c>
      <c r="D229" s="39">
        <v>90253</v>
      </c>
      <c r="E229" s="37">
        <v>0.59299999999999997</v>
      </c>
      <c r="F229" s="39">
        <v>10978</v>
      </c>
      <c r="G229" s="39">
        <v>32934</v>
      </c>
      <c r="H229" s="37">
        <v>0.69799999999999995</v>
      </c>
      <c r="I229" s="39">
        <v>6271</v>
      </c>
      <c r="J229" s="37">
        <v>0.91200000000000003</v>
      </c>
      <c r="K229" s="39">
        <v>487728678</v>
      </c>
      <c r="L229" s="39">
        <v>868</v>
      </c>
      <c r="M229" s="39">
        <v>561899</v>
      </c>
      <c r="N229" s="39">
        <v>111881</v>
      </c>
      <c r="O229" s="37">
        <v>0.41599999999999998</v>
      </c>
      <c r="P229" s="39">
        <v>1045</v>
      </c>
      <c r="Q229" s="39">
        <v>980</v>
      </c>
      <c r="R229" s="39">
        <v>1045</v>
      </c>
      <c r="S229" s="37">
        <v>1</v>
      </c>
      <c r="T229" s="37">
        <v>1.821</v>
      </c>
      <c r="U229" s="37">
        <v>0.65</v>
      </c>
      <c r="V229" s="39">
        <v>463897446</v>
      </c>
      <c r="W229" s="39">
        <v>511559911</v>
      </c>
      <c r="X229" s="39">
        <v>97837715</v>
      </c>
      <c r="Y229" s="39">
        <v>97112974</v>
      </c>
      <c r="Z229" s="39">
        <v>1076</v>
      </c>
      <c r="AA229" s="39">
        <v>865</v>
      </c>
      <c r="AB229" s="42">
        <v>0.46949999999999997</v>
      </c>
      <c r="AC229" s="39">
        <v>0</v>
      </c>
      <c r="AD229" s="42">
        <v>0.1502</v>
      </c>
      <c r="AE229" s="37">
        <v>0.82099999999999995</v>
      </c>
      <c r="AF229" s="39">
        <v>947</v>
      </c>
      <c r="AG229" s="39">
        <v>919</v>
      </c>
      <c r="AH229" s="39">
        <v>937</v>
      </c>
      <c r="AI229" s="48">
        <v>545955</v>
      </c>
      <c r="AJ229" s="37">
        <v>0.86299999999999999</v>
      </c>
      <c r="AK229" s="37">
        <v>0.82099999999999995</v>
      </c>
      <c r="AL229" s="37">
        <v>0.92100000000000004</v>
      </c>
      <c r="AM229" s="37">
        <v>0.82099999999999995</v>
      </c>
      <c r="AN229" s="37">
        <v>0.82099999999999995</v>
      </c>
      <c r="AO229" s="37">
        <v>0.23899999999999999</v>
      </c>
      <c r="AP229" s="37">
        <v>0.64500000000000002</v>
      </c>
      <c r="AQ229" s="37">
        <v>0.64500000000000002</v>
      </c>
      <c r="AR229" s="41">
        <v>0.30597999999999997</v>
      </c>
    </row>
    <row r="230" spans="1:44" x14ac:dyDescent="0.25">
      <c r="A230" s="40" t="s">
        <v>478</v>
      </c>
      <c r="B230" s="36" t="s">
        <v>479</v>
      </c>
      <c r="C230" s="39">
        <v>351409</v>
      </c>
      <c r="D230" s="39">
        <v>148954</v>
      </c>
      <c r="E230" s="37">
        <v>0.63500000000000001</v>
      </c>
      <c r="F230" s="39">
        <v>11909</v>
      </c>
      <c r="G230" s="39">
        <v>35727</v>
      </c>
      <c r="H230" s="37">
        <v>0.67700000000000005</v>
      </c>
      <c r="I230" s="39">
        <v>9869</v>
      </c>
      <c r="J230" s="37">
        <v>0.90500000000000003</v>
      </c>
      <c r="K230" s="39">
        <v>401594084</v>
      </c>
      <c r="L230" s="39">
        <v>1008</v>
      </c>
      <c r="M230" s="39">
        <v>398406</v>
      </c>
      <c r="N230" s="39">
        <v>169938</v>
      </c>
      <c r="O230" s="37">
        <v>0.63300000000000001</v>
      </c>
      <c r="P230" s="39">
        <v>1120</v>
      </c>
      <c r="Q230" s="39">
        <v>1136</v>
      </c>
      <c r="R230" s="39">
        <v>1128</v>
      </c>
      <c r="S230" s="37">
        <v>1.141</v>
      </c>
      <c r="T230" s="37">
        <v>1.3839999999999999</v>
      </c>
      <c r="U230" s="37">
        <v>0.59</v>
      </c>
      <c r="V230" s="39">
        <v>399066859</v>
      </c>
      <c r="W230" s="39">
        <v>404121310</v>
      </c>
      <c r="X230" s="39">
        <v>169432715</v>
      </c>
      <c r="Y230" s="39">
        <v>171297805</v>
      </c>
      <c r="Z230" s="39">
        <v>1150</v>
      </c>
      <c r="AA230" s="39">
        <v>1005</v>
      </c>
      <c r="AB230" s="42">
        <v>0.34810000000000002</v>
      </c>
      <c r="AC230" s="39">
        <v>19</v>
      </c>
      <c r="AD230" s="42">
        <v>6.9599999999999995E-2</v>
      </c>
      <c r="AE230" s="37">
        <v>0.38400000000000001</v>
      </c>
      <c r="AF230" s="39">
        <v>1065</v>
      </c>
      <c r="AG230" s="39">
        <v>1044</v>
      </c>
      <c r="AH230" s="39">
        <v>1072</v>
      </c>
      <c r="AI230" s="48">
        <v>376978</v>
      </c>
      <c r="AJ230" s="37">
        <v>0.79200000000000004</v>
      </c>
      <c r="AK230" s="37">
        <v>0.77300000000000002</v>
      </c>
      <c r="AL230" s="37">
        <v>0.873</v>
      </c>
      <c r="AM230" s="37">
        <v>0.85499999999999998</v>
      </c>
      <c r="AN230" s="37">
        <v>0.85499999999999998</v>
      </c>
      <c r="AO230" s="37">
        <v>0.67300000000000004</v>
      </c>
      <c r="AP230" s="37">
        <v>0.755</v>
      </c>
      <c r="AQ230" s="37">
        <v>0.755</v>
      </c>
      <c r="AR230" s="41">
        <v>0.26229000000000002</v>
      </c>
    </row>
    <row r="231" spans="1:44" x14ac:dyDescent="0.25">
      <c r="A231" s="40" t="s">
        <v>480</v>
      </c>
      <c r="B231" s="36" t="s">
        <v>481</v>
      </c>
      <c r="C231" s="39">
        <v>372201</v>
      </c>
      <c r="D231" s="39">
        <v>144249</v>
      </c>
      <c r="E231" s="37">
        <v>0.64100000000000001</v>
      </c>
      <c r="F231" s="39">
        <v>13251</v>
      </c>
      <c r="G231" s="39">
        <v>39753</v>
      </c>
      <c r="H231" s="37">
        <v>0.67400000000000004</v>
      </c>
      <c r="I231" s="39">
        <v>9321</v>
      </c>
      <c r="J231" s="37">
        <v>0.90400000000000003</v>
      </c>
      <c r="K231" s="39">
        <v>343644181</v>
      </c>
      <c r="L231" s="39">
        <v>781</v>
      </c>
      <c r="M231" s="39">
        <v>440005</v>
      </c>
      <c r="N231" s="39">
        <v>173616</v>
      </c>
      <c r="O231" s="37">
        <v>0.64700000000000002</v>
      </c>
      <c r="P231" s="39">
        <v>907</v>
      </c>
      <c r="Q231" s="39">
        <v>966</v>
      </c>
      <c r="R231" s="39">
        <v>937</v>
      </c>
      <c r="S231" s="37">
        <v>1.141</v>
      </c>
      <c r="T231" s="37">
        <v>1.528</v>
      </c>
      <c r="U231" s="37">
        <v>0.58699999999999997</v>
      </c>
      <c r="V231" s="39">
        <v>337418603</v>
      </c>
      <c r="W231" s="39">
        <v>349869760</v>
      </c>
      <c r="X231" s="39">
        <v>135922431</v>
      </c>
      <c r="Y231" s="39">
        <v>135594806</v>
      </c>
      <c r="Z231" s="39">
        <v>940</v>
      </c>
      <c r="AA231" s="39">
        <v>781</v>
      </c>
      <c r="AB231" s="42">
        <v>0.37759999999999999</v>
      </c>
      <c r="AC231" s="39">
        <v>12</v>
      </c>
      <c r="AD231" s="42">
        <v>6.0299999999999999E-2</v>
      </c>
      <c r="AE231" s="37">
        <v>0.52800000000000002</v>
      </c>
      <c r="AF231" s="39">
        <v>784</v>
      </c>
      <c r="AG231" s="39">
        <v>800</v>
      </c>
      <c r="AH231" s="39">
        <v>832</v>
      </c>
      <c r="AI231" s="48">
        <v>420516</v>
      </c>
      <c r="AJ231" s="37">
        <v>0.78600000000000003</v>
      </c>
      <c r="AK231" s="37">
        <v>0.79500000000000004</v>
      </c>
      <c r="AL231" s="37">
        <v>0.89500000000000002</v>
      </c>
      <c r="AM231" s="37">
        <v>0.82699999999999996</v>
      </c>
      <c r="AN231" s="37">
        <v>0.82699999999999996</v>
      </c>
      <c r="AO231" s="37">
        <v>0.62</v>
      </c>
      <c r="AP231" s="37">
        <v>0.72699999999999998</v>
      </c>
      <c r="AQ231" s="37">
        <v>0.72699999999999998</v>
      </c>
      <c r="AR231" s="41">
        <v>0.28288999999999997</v>
      </c>
    </row>
    <row r="232" spans="1:44" x14ac:dyDescent="0.25">
      <c r="A232" s="40" t="s">
        <v>482</v>
      </c>
      <c r="B232" s="36" t="s">
        <v>483</v>
      </c>
      <c r="C232" s="39">
        <v>577324</v>
      </c>
      <c r="D232" s="39">
        <v>174476</v>
      </c>
      <c r="E232" s="37">
        <v>0.876</v>
      </c>
      <c r="F232" s="39">
        <v>13432</v>
      </c>
      <c r="G232" s="39">
        <v>40296</v>
      </c>
      <c r="H232" s="37">
        <v>0.55400000000000005</v>
      </c>
      <c r="I232" s="39">
        <v>13055</v>
      </c>
      <c r="J232" s="37">
        <v>0.86899999999999999</v>
      </c>
      <c r="K232" s="39">
        <v>630315737</v>
      </c>
      <c r="L232" s="39">
        <v>883</v>
      </c>
      <c r="M232" s="39">
        <v>713834</v>
      </c>
      <c r="N232" s="39">
        <v>217947</v>
      </c>
      <c r="O232" s="37">
        <v>0.81200000000000006</v>
      </c>
      <c r="P232" s="39">
        <v>1055</v>
      </c>
      <c r="Q232" s="39">
        <v>1030</v>
      </c>
      <c r="R232" s="39">
        <v>1055</v>
      </c>
      <c r="S232" s="37">
        <v>1.141</v>
      </c>
      <c r="T232" s="37">
        <v>1.6080000000000001</v>
      </c>
      <c r="U232" s="37">
        <v>0.45800000000000002</v>
      </c>
      <c r="V232" s="39">
        <v>623842112</v>
      </c>
      <c r="W232" s="39">
        <v>636789363</v>
      </c>
      <c r="X232" s="39">
        <v>185914841</v>
      </c>
      <c r="Y232" s="39">
        <v>192447388</v>
      </c>
      <c r="Z232" s="39">
        <v>1103</v>
      </c>
      <c r="AA232" s="39">
        <v>855</v>
      </c>
      <c r="AB232" s="42">
        <v>0.40239999999999998</v>
      </c>
      <c r="AC232" s="39">
        <v>25</v>
      </c>
      <c r="AD232" s="42">
        <v>0.1</v>
      </c>
      <c r="AE232" s="37">
        <v>0.60799999999999998</v>
      </c>
      <c r="AF232" s="39">
        <v>900</v>
      </c>
      <c r="AG232" s="39">
        <v>888</v>
      </c>
      <c r="AH232" s="39">
        <v>942</v>
      </c>
      <c r="AI232" s="48">
        <v>675997</v>
      </c>
      <c r="AJ232" s="37">
        <v>0.64300000000000002</v>
      </c>
      <c r="AK232" s="37">
        <v>0.65700000000000003</v>
      </c>
      <c r="AL232" s="37">
        <v>0.75700000000000001</v>
      </c>
      <c r="AM232" s="37">
        <v>0.66</v>
      </c>
      <c r="AN232" s="37">
        <v>0.66</v>
      </c>
      <c r="AO232" s="37">
        <v>0.54100000000000004</v>
      </c>
      <c r="AP232" s="37">
        <v>0.56000000000000005</v>
      </c>
      <c r="AQ232" s="37">
        <v>0.56000000000000005</v>
      </c>
      <c r="AR232" s="41">
        <v>0.36357</v>
      </c>
    </row>
    <row r="233" spans="1:44" x14ac:dyDescent="0.25">
      <c r="A233" s="40" t="s">
        <v>484</v>
      </c>
      <c r="B233" s="36" t="s">
        <v>485</v>
      </c>
      <c r="C233" s="39">
        <v>458027</v>
      </c>
      <c r="D233" s="39">
        <v>158264</v>
      </c>
      <c r="E233" s="37">
        <v>0.74299999999999999</v>
      </c>
      <c r="F233" s="39">
        <v>14691</v>
      </c>
      <c r="G233" s="39">
        <v>44073</v>
      </c>
      <c r="H233" s="37">
        <v>0.622</v>
      </c>
      <c r="I233" s="39">
        <v>12206</v>
      </c>
      <c r="J233" s="37">
        <v>0.88900000000000001</v>
      </c>
      <c r="K233" s="39">
        <v>782640748</v>
      </c>
      <c r="L233" s="39">
        <v>1458</v>
      </c>
      <c r="M233" s="39">
        <v>536790</v>
      </c>
      <c r="N233" s="39">
        <v>186161</v>
      </c>
      <c r="O233" s="37">
        <v>0.69299999999999995</v>
      </c>
      <c r="P233" s="39">
        <v>1654</v>
      </c>
      <c r="Q233" s="39">
        <v>1679</v>
      </c>
      <c r="R233" s="39">
        <v>1667</v>
      </c>
      <c r="S233" s="37">
        <v>1.141</v>
      </c>
      <c r="T233" s="37">
        <v>1.4370000000000001</v>
      </c>
      <c r="U233" s="37">
        <v>0.51900000000000002</v>
      </c>
      <c r="V233" s="39">
        <v>779763720</v>
      </c>
      <c r="W233" s="39">
        <v>785517777</v>
      </c>
      <c r="X233" s="39">
        <v>271119367</v>
      </c>
      <c r="Y233" s="39">
        <v>271422919</v>
      </c>
      <c r="Z233" s="39">
        <v>1715</v>
      </c>
      <c r="AA233" s="39">
        <v>1446</v>
      </c>
      <c r="AB233" s="42">
        <v>0.37709999999999999</v>
      </c>
      <c r="AC233" s="39">
        <v>11</v>
      </c>
      <c r="AD233" s="42">
        <v>6.2100000000000002E-2</v>
      </c>
      <c r="AE233" s="37">
        <v>0.437</v>
      </c>
      <c r="AF233" s="39">
        <v>1457</v>
      </c>
      <c r="AG233" s="39">
        <v>1487</v>
      </c>
      <c r="AH233" s="39">
        <v>1564</v>
      </c>
      <c r="AI233" s="48">
        <v>502249</v>
      </c>
      <c r="AJ233" s="37">
        <v>0.72599999999999998</v>
      </c>
      <c r="AK233" s="37">
        <v>0.77800000000000002</v>
      </c>
      <c r="AL233" s="37">
        <v>0.878</v>
      </c>
      <c r="AM233" s="37">
        <v>0.77800000000000002</v>
      </c>
      <c r="AN233" s="37">
        <v>0.77800000000000002</v>
      </c>
      <c r="AO233" s="37">
        <v>0.64</v>
      </c>
      <c r="AP233" s="37">
        <v>0.67400000000000004</v>
      </c>
      <c r="AQ233" s="37">
        <v>0.67400000000000004</v>
      </c>
      <c r="AR233" s="41">
        <v>0.31196000000000002</v>
      </c>
    </row>
    <row r="234" spans="1:44" x14ac:dyDescent="0.25">
      <c r="A234" s="40" t="s">
        <v>486</v>
      </c>
      <c r="B234" s="36" t="s">
        <v>487</v>
      </c>
      <c r="C234" s="39">
        <v>218815</v>
      </c>
      <c r="D234" s="39">
        <v>85559</v>
      </c>
      <c r="E234" s="37">
        <v>0.379</v>
      </c>
      <c r="F234" s="39">
        <v>13330</v>
      </c>
      <c r="G234" s="39">
        <v>39990</v>
      </c>
      <c r="H234" s="37">
        <v>0.80700000000000005</v>
      </c>
      <c r="I234" s="39">
        <v>7121</v>
      </c>
      <c r="J234" s="37">
        <v>0.94399999999999995</v>
      </c>
      <c r="K234" s="39">
        <v>154445526</v>
      </c>
      <c r="L234" s="39">
        <v>557</v>
      </c>
      <c r="M234" s="39">
        <v>277281</v>
      </c>
      <c r="N234" s="39">
        <v>108907</v>
      </c>
      <c r="O234" s="37">
        <v>0.40500000000000003</v>
      </c>
      <c r="P234" s="39">
        <v>742</v>
      </c>
      <c r="Q234" s="39">
        <v>759</v>
      </c>
      <c r="R234" s="39">
        <v>751</v>
      </c>
      <c r="S234" s="37">
        <v>1.141</v>
      </c>
      <c r="T234" s="37">
        <v>1.7929999999999999</v>
      </c>
      <c r="U234" s="37">
        <v>0.9</v>
      </c>
      <c r="V234" s="39">
        <v>153750979</v>
      </c>
      <c r="W234" s="39">
        <v>155140074</v>
      </c>
      <c r="X234" s="39">
        <v>59120278</v>
      </c>
      <c r="Y234" s="39">
        <v>60661355</v>
      </c>
      <c r="Z234" s="39">
        <v>709</v>
      </c>
      <c r="AA234" s="39">
        <v>592</v>
      </c>
      <c r="AB234" s="42">
        <v>0.65349999999999997</v>
      </c>
      <c r="AC234" s="39">
        <v>76</v>
      </c>
      <c r="AD234" s="42">
        <v>0.19570000000000001</v>
      </c>
      <c r="AE234" s="37">
        <v>0.79300000000000004</v>
      </c>
      <c r="AF234" s="39">
        <v>601</v>
      </c>
      <c r="AG234" s="39">
        <v>618</v>
      </c>
      <c r="AH234" s="39">
        <v>568</v>
      </c>
      <c r="AI234" s="48">
        <v>273133</v>
      </c>
      <c r="AJ234" s="37">
        <v>0.9</v>
      </c>
      <c r="AK234" s="37">
        <v>0.82299999999999995</v>
      </c>
      <c r="AL234" s="37">
        <v>0.92300000000000004</v>
      </c>
      <c r="AM234" s="37">
        <v>0.92300000000000004</v>
      </c>
      <c r="AN234" s="37">
        <v>0.96399999999999997</v>
      </c>
      <c r="AO234" s="37">
        <v>0.70299999999999996</v>
      </c>
      <c r="AP234" s="37">
        <v>0.82299999999999995</v>
      </c>
      <c r="AQ234" s="37">
        <v>0.82299999999999995</v>
      </c>
      <c r="AR234" s="41">
        <v>0.65893000000000002</v>
      </c>
    </row>
    <row r="235" spans="1:44" x14ac:dyDescent="0.25">
      <c r="A235" s="40" t="s">
        <v>488</v>
      </c>
      <c r="B235" s="36" t="s">
        <v>489</v>
      </c>
      <c r="C235" s="39">
        <v>273609</v>
      </c>
      <c r="D235" s="39">
        <v>102940</v>
      </c>
      <c r="E235" s="37">
        <v>0.46300000000000002</v>
      </c>
      <c r="F235" s="39">
        <v>12228</v>
      </c>
      <c r="G235" s="39">
        <v>36684</v>
      </c>
      <c r="H235" s="37">
        <v>0.76400000000000001</v>
      </c>
      <c r="I235" s="39">
        <v>6027</v>
      </c>
      <c r="J235" s="37">
        <v>0.93100000000000005</v>
      </c>
      <c r="K235" s="39">
        <v>474481009</v>
      </c>
      <c r="L235" s="39">
        <v>1397</v>
      </c>
      <c r="M235" s="39">
        <v>339642</v>
      </c>
      <c r="N235" s="39">
        <v>128878</v>
      </c>
      <c r="O235" s="37">
        <v>0.48</v>
      </c>
      <c r="P235" s="39">
        <v>1649</v>
      </c>
      <c r="Q235" s="39">
        <v>1679</v>
      </c>
      <c r="R235" s="39">
        <v>1664</v>
      </c>
      <c r="S235" s="37">
        <v>1.141</v>
      </c>
      <c r="T235" s="37">
        <v>1.7230000000000001</v>
      </c>
      <c r="U235" s="37">
        <v>0.79400000000000004</v>
      </c>
      <c r="V235" s="39">
        <v>470419776</v>
      </c>
      <c r="W235" s="39">
        <v>478542243</v>
      </c>
      <c r="X235" s="39">
        <v>182508292</v>
      </c>
      <c r="Y235" s="39">
        <v>180043351</v>
      </c>
      <c r="Z235" s="39">
        <v>1749</v>
      </c>
      <c r="AA235" s="39">
        <v>1398</v>
      </c>
      <c r="AB235" s="42">
        <v>0.5675</v>
      </c>
      <c r="AC235" s="39">
        <v>6</v>
      </c>
      <c r="AD235" s="42">
        <v>0.12529999999999999</v>
      </c>
      <c r="AE235" s="37">
        <v>0.72299999999999998</v>
      </c>
      <c r="AF235" s="39">
        <v>1417</v>
      </c>
      <c r="AG235" s="39">
        <v>1551</v>
      </c>
      <c r="AH235" s="39">
        <v>1478</v>
      </c>
      <c r="AI235" s="48">
        <v>323776</v>
      </c>
      <c r="AJ235" s="37">
        <v>0.9</v>
      </c>
      <c r="AK235" s="37">
        <v>0.84099999999999997</v>
      </c>
      <c r="AL235" s="37">
        <v>0.94099999999999995</v>
      </c>
      <c r="AM235" s="37">
        <v>0.89</v>
      </c>
      <c r="AN235" s="37">
        <v>0.89</v>
      </c>
      <c r="AO235" s="37">
        <v>0.54600000000000004</v>
      </c>
      <c r="AP235" s="37">
        <v>0.79</v>
      </c>
      <c r="AQ235" s="37">
        <v>0.79</v>
      </c>
      <c r="AR235" s="41">
        <v>0.45683000000000001</v>
      </c>
    </row>
    <row r="236" spans="1:44" x14ac:dyDescent="0.25">
      <c r="A236" s="40" t="s">
        <v>490</v>
      </c>
      <c r="B236" s="36" t="s">
        <v>491</v>
      </c>
      <c r="C236" s="39">
        <v>310386</v>
      </c>
      <c r="D236" s="39">
        <v>113904</v>
      </c>
      <c r="E236" s="37">
        <v>0.51900000000000002</v>
      </c>
      <c r="F236" s="39">
        <v>14720</v>
      </c>
      <c r="G236" s="39">
        <v>44160</v>
      </c>
      <c r="H236" s="37">
        <v>0.73599999999999999</v>
      </c>
      <c r="I236" s="39">
        <v>8266</v>
      </c>
      <c r="J236" s="37">
        <v>0.92300000000000004</v>
      </c>
      <c r="K236" s="39">
        <v>235882457</v>
      </c>
      <c r="L236" s="39">
        <v>621</v>
      </c>
      <c r="M236" s="39">
        <v>379842</v>
      </c>
      <c r="N236" s="39">
        <v>140133</v>
      </c>
      <c r="O236" s="37">
        <v>0.52200000000000002</v>
      </c>
      <c r="P236" s="39">
        <v>694</v>
      </c>
      <c r="Q236" s="39">
        <v>751</v>
      </c>
      <c r="R236" s="39">
        <v>723</v>
      </c>
      <c r="S236" s="37">
        <v>1.141</v>
      </c>
      <c r="T236" s="37">
        <v>1.7989999999999999</v>
      </c>
      <c r="U236" s="37">
        <v>0.76100000000000001</v>
      </c>
      <c r="V236" s="39">
        <v>234629846</v>
      </c>
      <c r="W236" s="39">
        <v>237135069</v>
      </c>
      <c r="X236" s="39">
        <v>87707287</v>
      </c>
      <c r="Y236" s="39">
        <v>87022882</v>
      </c>
      <c r="Z236" s="39">
        <v>764</v>
      </c>
      <c r="AA236" s="39">
        <v>604</v>
      </c>
      <c r="AB236" s="42">
        <v>0.50890000000000002</v>
      </c>
      <c r="AC236" s="39">
        <v>0</v>
      </c>
      <c r="AD236" s="42">
        <v>0.1188</v>
      </c>
      <c r="AE236" s="37">
        <v>0.79900000000000004</v>
      </c>
      <c r="AF236" s="39">
        <v>608</v>
      </c>
      <c r="AG236" s="39">
        <v>615</v>
      </c>
      <c r="AH236" s="39">
        <v>665</v>
      </c>
      <c r="AI236" s="48">
        <v>356594</v>
      </c>
      <c r="AJ236" s="37">
        <v>0.9</v>
      </c>
      <c r="AK236" s="37">
        <v>0.874</v>
      </c>
      <c r="AL236" s="37">
        <v>0.95</v>
      </c>
      <c r="AM236" s="37">
        <v>0.874</v>
      </c>
      <c r="AN236" s="37">
        <v>0.91200000000000003</v>
      </c>
      <c r="AO236" s="37">
        <v>0.61399999999999999</v>
      </c>
      <c r="AP236" s="37">
        <v>0.76800000000000002</v>
      </c>
      <c r="AQ236" s="37">
        <v>0.76800000000000002</v>
      </c>
      <c r="AR236" s="41">
        <v>0.40110000000000001</v>
      </c>
    </row>
    <row r="237" spans="1:44" x14ac:dyDescent="0.25">
      <c r="A237" s="40" t="s">
        <v>492</v>
      </c>
      <c r="B237" s="36" t="s">
        <v>493</v>
      </c>
      <c r="C237" s="39">
        <v>329792</v>
      </c>
      <c r="D237" s="39">
        <v>121647</v>
      </c>
      <c r="E237" s="37">
        <v>0.55200000000000005</v>
      </c>
      <c r="F237" s="39">
        <v>13065</v>
      </c>
      <c r="G237" s="39">
        <v>39195</v>
      </c>
      <c r="H237" s="37">
        <v>0.71899999999999997</v>
      </c>
      <c r="I237" s="39">
        <v>8084</v>
      </c>
      <c r="J237" s="37">
        <v>0.91800000000000004</v>
      </c>
      <c r="K237" s="39">
        <v>278509654</v>
      </c>
      <c r="L237" s="39">
        <v>694</v>
      </c>
      <c r="M237" s="39">
        <v>401310</v>
      </c>
      <c r="N237" s="39">
        <v>150920</v>
      </c>
      <c r="O237" s="37">
        <v>0.56200000000000006</v>
      </c>
      <c r="P237" s="39">
        <v>863</v>
      </c>
      <c r="Q237" s="39">
        <v>871</v>
      </c>
      <c r="R237" s="39">
        <v>867</v>
      </c>
      <c r="S237" s="37">
        <v>1.141</v>
      </c>
      <c r="T237" s="37">
        <v>1.591</v>
      </c>
      <c r="U237" s="37">
        <v>0.68700000000000006</v>
      </c>
      <c r="V237" s="39">
        <v>273068048</v>
      </c>
      <c r="W237" s="39">
        <v>283951261</v>
      </c>
      <c r="X237" s="39">
        <v>111043480</v>
      </c>
      <c r="Y237" s="39">
        <v>104738901</v>
      </c>
      <c r="Z237" s="39">
        <v>861</v>
      </c>
      <c r="AA237" s="39">
        <v>708</v>
      </c>
      <c r="AB237" s="42">
        <v>0.4541</v>
      </c>
      <c r="AC237" s="39">
        <v>10</v>
      </c>
      <c r="AD237" s="42">
        <v>8.0000000000000002E-3</v>
      </c>
      <c r="AE237" s="37">
        <v>0.59099999999999997</v>
      </c>
      <c r="AF237" s="39">
        <v>712</v>
      </c>
      <c r="AG237" s="39">
        <v>730</v>
      </c>
      <c r="AH237" s="39">
        <v>745</v>
      </c>
      <c r="AI237" s="48">
        <v>381142</v>
      </c>
      <c r="AJ237" s="37">
        <v>0.9</v>
      </c>
      <c r="AK237" s="37">
        <v>0.82499999999999996</v>
      </c>
      <c r="AL237" s="37">
        <v>0.92500000000000004</v>
      </c>
      <c r="AM237" s="37">
        <v>0.85299999999999998</v>
      </c>
      <c r="AN237" s="37">
        <v>0.85299999999999998</v>
      </c>
      <c r="AO237" s="37">
        <v>0.60199999999999998</v>
      </c>
      <c r="AP237" s="37">
        <v>0.753</v>
      </c>
      <c r="AQ237" s="37">
        <v>0.753</v>
      </c>
      <c r="AR237" s="41">
        <v>0.37489</v>
      </c>
    </row>
    <row r="238" spans="1:44" x14ac:dyDescent="0.25">
      <c r="A238" s="40" t="s">
        <v>494</v>
      </c>
      <c r="B238" s="36" t="s">
        <v>495</v>
      </c>
      <c r="C238" s="39">
        <v>297612</v>
      </c>
      <c r="D238" s="39">
        <v>81893</v>
      </c>
      <c r="E238" s="37">
        <v>0.432</v>
      </c>
      <c r="F238" s="39">
        <v>13637</v>
      </c>
      <c r="G238" s="39">
        <v>40911</v>
      </c>
      <c r="H238" s="37">
        <v>0.78</v>
      </c>
      <c r="I238" s="39">
        <v>7234</v>
      </c>
      <c r="J238" s="37">
        <v>0.93600000000000005</v>
      </c>
      <c r="K238" s="39">
        <v>82599953</v>
      </c>
      <c r="L238" s="39">
        <v>219</v>
      </c>
      <c r="M238" s="39">
        <v>377168</v>
      </c>
      <c r="N238" s="39">
        <v>104703</v>
      </c>
      <c r="O238" s="37">
        <v>0.39</v>
      </c>
      <c r="P238" s="39">
        <v>275</v>
      </c>
      <c r="Q238" s="39">
        <v>282</v>
      </c>
      <c r="R238" s="39">
        <v>279</v>
      </c>
      <c r="S238" s="37">
        <v>1</v>
      </c>
      <c r="T238" s="37">
        <v>1.964</v>
      </c>
      <c r="U238" s="37">
        <v>0.874</v>
      </c>
      <c r="V238" s="39">
        <v>81868456</v>
      </c>
      <c r="W238" s="39">
        <v>83331451</v>
      </c>
      <c r="X238" s="39">
        <v>23321228</v>
      </c>
      <c r="Y238" s="39">
        <v>22930148</v>
      </c>
      <c r="Z238" s="39">
        <v>280</v>
      </c>
      <c r="AA238" s="39">
        <v>224</v>
      </c>
      <c r="AB238" s="42">
        <v>0.62819999999999998</v>
      </c>
      <c r="AC238" s="39">
        <v>0</v>
      </c>
      <c r="AD238" s="42">
        <v>0.214</v>
      </c>
      <c r="AE238" s="37">
        <v>0.96399999999999997</v>
      </c>
      <c r="AF238" s="39">
        <v>225</v>
      </c>
      <c r="AG238" s="39">
        <v>210</v>
      </c>
      <c r="AH238" s="39">
        <v>228</v>
      </c>
      <c r="AI238" s="48">
        <v>365488</v>
      </c>
      <c r="AJ238" s="37">
        <v>0.9</v>
      </c>
      <c r="AK238" s="37">
        <v>0.86699999999999999</v>
      </c>
      <c r="AL238" s="37">
        <v>0.95</v>
      </c>
      <c r="AM238" s="37">
        <v>0.86699999999999999</v>
      </c>
      <c r="AN238" s="37">
        <v>0.90500000000000003</v>
      </c>
      <c r="AO238" s="37">
        <v>0.56299999999999994</v>
      </c>
      <c r="AP238" s="37">
        <v>0.76300000000000001</v>
      </c>
      <c r="AQ238" s="37">
        <v>0.76300000000000001</v>
      </c>
      <c r="AR238" s="41">
        <v>0.43675000000000003</v>
      </c>
    </row>
    <row r="239" spans="1:44" x14ac:dyDescent="0.25">
      <c r="A239" s="40" t="s">
        <v>496</v>
      </c>
      <c r="B239" s="36" t="s">
        <v>497</v>
      </c>
      <c r="C239" s="39">
        <v>591339</v>
      </c>
      <c r="D239" s="39">
        <v>343081</v>
      </c>
      <c r="E239" s="37">
        <v>1.2929999999999999</v>
      </c>
      <c r="F239" s="39">
        <v>12409</v>
      </c>
      <c r="G239" s="39">
        <v>37227</v>
      </c>
      <c r="H239" s="37">
        <v>0.34100000000000003</v>
      </c>
      <c r="I239" s="39">
        <v>13051</v>
      </c>
      <c r="J239" s="37">
        <v>0.80700000000000005</v>
      </c>
      <c r="K239" s="39">
        <v>1000151117</v>
      </c>
      <c r="L239" s="39">
        <v>1442</v>
      </c>
      <c r="M239" s="39">
        <v>693586</v>
      </c>
      <c r="N239" s="39">
        <v>407796</v>
      </c>
      <c r="O239" s="37">
        <v>1.5189999999999999</v>
      </c>
      <c r="P239" s="39">
        <v>1592</v>
      </c>
      <c r="Q239" s="39">
        <v>1594</v>
      </c>
      <c r="R239" s="39">
        <v>1593</v>
      </c>
      <c r="S239" s="37">
        <v>1</v>
      </c>
      <c r="T239" s="37">
        <v>1.4419999999999999</v>
      </c>
      <c r="U239" s="37">
        <v>0.33800000000000002</v>
      </c>
      <c r="V239" s="39">
        <v>986746135</v>
      </c>
      <c r="W239" s="39">
        <v>1013556100</v>
      </c>
      <c r="X239" s="39">
        <v>418369497</v>
      </c>
      <c r="Y239" s="39">
        <v>588042224</v>
      </c>
      <c r="Z239" s="39">
        <v>1714</v>
      </c>
      <c r="AA239" s="39">
        <v>1427</v>
      </c>
      <c r="AB239" s="42">
        <v>0.245</v>
      </c>
      <c r="AC239" s="39">
        <v>10</v>
      </c>
      <c r="AD239" s="42">
        <v>5.4600000000000003E-2</v>
      </c>
      <c r="AE239" s="37">
        <v>0.442</v>
      </c>
      <c r="AF239" s="39">
        <v>1428</v>
      </c>
      <c r="AG239" s="39">
        <v>1453</v>
      </c>
      <c r="AH239" s="39">
        <v>1553</v>
      </c>
      <c r="AI239" s="48">
        <v>652643</v>
      </c>
      <c r="AJ239" s="37">
        <v>0.65300000000000002</v>
      </c>
      <c r="AK239" s="37">
        <v>0.66700000000000004</v>
      </c>
      <c r="AL239" s="37">
        <v>0.76700000000000002</v>
      </c>
      <c r="AM239" s="37">
        <v>0.67600000000000005</v>
      </c>
      <c r="AN239" s="37">
        <v>0.67600000000000005</v>
      </c>
      <c r="AO239" s="37">
        <v>0.55900000000000005</v>
      </c>
      <c r="AP239" s="37">
        <v>0.57599999999999996</v>
      </c>
      <c r="AQ239" s="37">
        <v>0.57599999999999996</v>
      </c>
      <c r="AR239" s="41">
        <v>0.19420999999999999</v>
      </c>
    </row>
    <row r="240" spans="1:44" x14ac:dyDescent="0.25">
      <c r="A240" s="40" t="s">
        <v>498</v>
      </c>
      <c r="B240" s="36" t="s">
        <v>499</v>
      </c>
      <c r="C240" s="39">
        <v>438918</v>
      </c>
      <c r="D240" s="39">
        <v>99646</v>
      </c>
      <c r="E240" s="37">
        <v>0.58599999999999997</v>
      </c>
      <c r="F240" s="39">
        <v>16119</v>
      </c>
      <c r="G240" s="39">
        <v>48357</v>
      </c>
      <c r="H240" s="37">
        <v>0.70199999999999996</v>
      </c>
      <c r="I240" s="39">
        <v>11331</v>
      </c>
      <c r="J240" s="37">
        <v>0.91300000000000003</v>
      </c>
      <c r="K240" s="39">
        <v>192719563</v>
      </c>
      <c r="L240" s="39">
        <v>352</v>
      </c>
      <c r="M240" s="39">
        <v>547498</v>
      </c>
      <c r="N240" s="39">
        <v>125124</v>
      </c>
      <c r="O240" s="37">
        <v>0.46600000000000003</v>
      </c>
      <c r="P240" s="39">
        <v>415</v>
      </c>
      <c r="Q240" s="39">
        <v>428</v>
      </c>
      <c r="R240" s="39">
        <v>422</v>
      </c>
      <c r="S240" s="37">
        <v>1</v>
      </c>
      <c r="T240" s="37">
        <v>1.9259999999999999</v>
      </c>
      <c r="U240" s="37">
        <v>0.67</v>
      </c>
      <c r="V240" s="39">
        <v>191437332</v>
      </c>
      <c r="W240" s="39">
        <v>194001795</v>
      </c>
      <c r="X240" s="39">
        <v>44070016</v>
      </c>
      <c r="Y240" s="39">
        <v>44043826</v>
      </c>
      <c r="Z240" s="39">
        <v>442</v>
      </c>
      <c r="AA240" s="39">
        <v>339</v>
      </c>
      <c r="AB240" s="42">
        <v>0.5978</v>
      </c>
      <c r="AC240" s="39">
        <v>5</v>
      </c>
      <c r="AD240" s="42">
        <v>0.16830000000000001</v>
      </c>
      <c r="AE240" s="37">
        <v>0.92600000000000005</v>
      </c>
      <c r="AF240" s="39">
        <v>339</v>
      </c>
      <c r="AG240" s="39">
        <v>341</v>
      </c>
      <c r="AH240" s="39">
        <v>378</v>
      </c>
      <c r="AI240" s="48">
        <v>513232</v>
      </c>
      <c r="AJ240" s="37">
        <v>0.873</v>
      </c>
      <c r="AK240" s="37">
        <v>0.83199999999999996</v>
      </c>
      <c r="AL240" s="37">
        <v>0.93200000000000005</v>
      </c>
      <c r="AM240" s="37">
        <v>0.83199999999999996</v>
      </c>
      <c r="AN240" s="37">
        <v>0.86799999999999999</v>
      </c>
      <c r="AO240" s="37">
        <v>0.58799999999999997</v>
      </c>
      <c r="AP240" s="37">
        <v>0.66600000000000004</v>
      </c>
      <c r="AQ240" s="37">
        <v>0.66600000000000004</v>
      </c>
      <c r="AR240" s="41">
        <v>0.48071999999999998</v>
      </c>
    </row>
    <row r="241" spans="1:44" x14ac:dyDescent="0.25">
      <c r="A241" s="40" t="s">
        <v>500</v>
      </c>
      <c r="B241" s="36" t="s">
        <v>501</v>
      </c>
      <c r="C241" s="39">
        <v>386088</v>
      </c>
      <c r="D241" s="39">
        <v>112657</v>
      </c>
      <c r="E241" s="37">
        <v>0.57599999999999996</v>
      </c>
      <c r="F241" s="39">
        <v>15002</v>
      </c>
      <c r="G241" s="39">
        <v>45006</v>
      </c>
      <c r="H241" s="37">
        <v>0.70699999999999996</v>
      </c>
      <c r="I241" s="39">
        <v>7317</v>
      </c>
      <c r="J241" s="37">
        <v>0.91400000000000003</v>
      </c>
      <c r="K241" s="39">
        <v>290812791</v>
      </c>
      <c r="L241" s="39">
        <v>636</v>
      </c>
      <c r="M241" s="39">
        <v>457252</v>
      </c>
      <c r="N241" s="39">
        <v>135153</v>
      </c>
      <c r="O241" s="37">
        <v>0.503</v>
      </c>
      <c r="P241" s="39">
        <v>750</v>
      </c>
      <c r="Q241" s="39">
        <v>751</v>
      </c>
      <c r="R241" s="39">
        <v>751</v>
      </c>
      <c r="S241" s="37">
        <v>1</v>
      </c>
      <c r="T241" s="37">
        <v>1.8109999999999999</v>
      </c>
      <c r="U241" s="37">
        <v>0.68799999999999994</v>
      </c>
      <c r="V241" s="39">
        <v>287039961</v>
      </c>
      <c r="W241" s="39">
        <v>294585622</v>
      </c>
      <c r="X241" s="39">
        <v>88016114</v>
      </c>
      <c r="Y241" s="39">
        <v>85957512</v>
      </c>
      <c r="Z241" s="39">
        <v>763</v>
      </c>
      <c r="AA241" s="39">
        <v>637</v>
      </c>
      <c r="AB241" s="42">
        <v>0.57169999999999999</v>
      </c>
      <c r="AC241" s="39">
        <v>0</v>
      </c>
      <c r="AD241" s="42">
        <v>0.16489999999999999</v>
      </c>
      <c r="AE241" s="37">
        <v>0.81100000000000005</v>
      </c>
      <c r="AF241" s="39">
        <v>639</v>
      </c>
      <c r="AG241" s="39">
        <v>662</v>
      </c>
      <c r="AH241" s="39">
        <v>667</v>
      </c>
      <c r="AI241" s="48">
        <v>441657</v>
      </c>
      <c r="AJ241" s="37">
        <v>0.876</v>
      </c>
      <c r="AK241" s="37">
        <v>0.84899999999999998</v>
      </c>
      <c r="AL241" s="37">
        <v>0.94899999999999995</v>
      </c>
      <c r="AM241" s="37">
        <v>0.84899999999999998</v>
      </c>
      <c r="AN241" s="37">
        <v>0.88600000000000001</v>
      </c>
      <c r="AO241" s="37">
        <v>0.497</v>
      </c>
      <c r="AP241" s="37">
        <v>0.71299999999999997</v>
      </c>
      <c r="AQ241" s="37">
        <v>0.71299999999999997</v>
      </c>
      <c r="AR241" s="41">
        <v>0.45007000000000003</v>
      </c>
    </row>
    <row r="242" spans="1:44" x14ac:dyDescent="0.25">
      <c r="A242" s="40" t="s">
        <v>502</v>
      </c>
      <c r="B242" s="36" t="s">
        <v>503</v>
      </c>
      <c r="C242" s="39">
        <v>572435</v>
      </c>
      <c r="D242" s="39">
        <v>196084</v>
      </c>
      <c r="E242" s="37">
        <v>0.92400000000000004</v>
      </c>
      <c r="F242" s="39">
        <v>14820</v>
      </c>
      <c r="G242" s="39">
        <v>44460</v>
      </c>
      <c r="H242" s="37">
        <v>0.52900000000000003</v>
      </c>
      <c r="I242" s="39">
        <v>13675</v>
      </c>
      <c r="J242" s="37">
        <v>0.86199999999999999</v>
      </c>
      <c r="K242" s="39">
        <v>377235244</v>
      </c>
      <c r="L242" s="39">
        <v>550</v>
      </c>
      <c r="M242" s="39">
        <v>685882</v>
      </c>
      <c r="N242" s="39">
        <v>234945</v>
      </c>
      <c r="O242" s="37">
        <v>0.875</v>
      </c>
      <c r="P242" s="39">
        <v>639</v>
      </c>
      <c r="Q242" s="39">
        <v>614</v>
      </c>
      <c r="R242" s="39">
        <v>639</v>
      </c>
      <c r="S242" s="37">
        <v>1</v>
      </c>
      <c r="T242" s="37">
        <v>1.599</v>
      </c>
      <c r="U242" s="37">
        <v>0.434</v>
      </c>
      <c r="V242" s="39">
        <v>378997157</v>
      </c>
      <c r="W242" s="39">
        <v>377235244</v>
      </c>
      <c r="X242" s="39">
        <v>130096052</v>
      </c>
      <c r="Y242" s="39">
        <v>129219837</v>
      </c>
      <c r="Z242" s="39">
        <v>659</v>
      </c>
      <c r="AA242" s="39">
        <v>554</v>
      </c>
      <c r="AB242" s="42">
        <v>0.33479999999999999</v>
      </c>
      <c r="AC242" s="39">
        <v>0</v>
      </c>
      <c r="AD242" s="42">
        <v>0.1633</v>
      </c>
      <c r="AE242" s="37">
        <v>0.59899999999999998</v>
      </c>
      <c r="AF242" s="39">
        <v>639</v>
      </c>
      <c r="AG242" s="39">
        <v>546</v>
      </c>
      <c r="AH242" s="39">
        <v>585</v>
      </c>
      <c r="AI242" s="48">
        <v>644846</v>
      </c>
      <c r="AJ242" s="37">
        <v>0.66300000000000003</v>
      </c>
      <c r="AK242" s="37">
        <v>0.76</v>
      </c>
      <c r="AL242" s="37">
        <v>0.86</v>
      </c>
      <c r="AM242" s="37">
        <v>0.76</v>
      </c>
      <c r="AN242" s="37">
        <v>0.76</v>
      </c>
      <c r="AO242" s="37">
        <v>0.58799999999999997</v>
      </c>
      <c r="AP242" s="37">
        <v>0.58099999999999996</v>
      </c>
      <c r="AQ242" s="37">
        <v>0.58799999999999997</v>
      </c>
      <c r="AR242" s="41">
        <v>0.29275000000000001</v>
      </c>
    </row>
    <row r="243" spans="1:44" x14ac:dyDescent="0.25">
      <c r="A243" s="40" t="s">
        <v>504</v>
      </c>
      <c r="B243" s="36" t="s">
        <v>505</v>
      </c>
      <c r="C243" s="39">
        <v>305112</v>
      </c>
      <c r="D243" s="39">
        <v>116573</v>
      </c>
      <c r="E243" s="37">
        <v>0.52100000000000002</v>
      </c>
      <c r="F243" s="39">
        <v>12421</v>
      </c>
      <c r="G243" s="39">
        <v>37263</v>
      </c>
      <c r="H243" s="37">
        <v>0.73499999999999999</v>
      </c>
      <c r="I243" s="39">
        <v>8993</v>
      </c>
      <c r="J243" s="37">
        <v>0.92200000000000004</v>
      </c>
      <c r="K243" s="39">
        <v>489026479</v>
      </c>
      <c r="L243" s="39">
        <v>1326</v>
      </c>
      <c r="M243" s="39">
        <v>368798</v>
      </c>
      <c r="N243" s="39">
        <v>141541</v>
      </c>
      <c r="O243" s="37">
        <v>0.52700000000000002</v>
      </c>
      <c r="P243" s="39">
        <v>1585</v>
      </c>
      <c r="Q243" s="39">
        <v>1628</v>
      </c>
      <c r="R243" s="39">
        <v>1607</v>
      </c>
      <c r="S243" s="37">
        <v>1</v>
      </c>
      <c r="T243" s="37">
        <v>1.474</v>
      </c>
      <c r="U243" s="37">
        <v>0.72499999999999998</v>
      </c>
      <c r="V243" s="39">
        <v>486821113</v>
      </c>
      <c r="W243" s="39">
        <v>491231845</v>
      </c>
      <c r="X243" s="39">
        <v>184194314</v>
      </c>
      <c r="Y243" s="39">
        <v>187683874</v>
      </c>
      <c r="Z243" s="39">
        <v>1610</v>
      </c>
      <c r="AA243" s="39">
        <v>1333</v>
      </c>
      <c r="AB243" s="42">
        <v>0.60509999999999997</v>
      </c>
      <c r="AC243" s="39">
        <v>0</v>
      </c>
      <c r="AD243" s="42">
        <v>8.3299999999999999E-2</v>
      </c>
      <c r="AE243" s="37">
        <v>0.47399999999999998</v>
      </c>
      <c r="AF243" s="39">
        <v>1337</v>
      </c>
      <c r="AG243" s="39">
        <v>1375</v>
      </c>
      <c r="AH243" s="39">
        <v>1402</v>
      </c>
      <c r="AI243" s="48">
        <v>350379</v>
      </c>
      <c r="AJ243" s="37">
        <v>0.9</v>
      </c>
      <c r="AK243" s="37">
        <v>0.81499999999999995</v>
      </c>
      <c r="AL243" s="37">
        <v>0.91500000000000004</v>
      </c>
      <c r="AM243" s="37">
        <v>0.873</v>
      </c>
      <c r="AN243" s="37">
        <v>0.873</v>
      </c>
      <c r="AO243" s="37">
        <v>0.67100000000000004</v>
      </c>
      <c r="AP243" s="37">
        <v>0.77300000000000002</v>
      </c>
      <c r="AQ243" s="37">
        <v>0.77300000000000002</v>
      </c>
      <c r="AR243" s="41">
        <v>0.47491</v>
      </c>
    </row>
    <row r="244" spans="1:44" x14ac:dyDescent="0.25">
      <c r="A244" s="40" t="s">
        <v>506</v>
      </c>
      <c r="B244" s="36" t="s">
        <v>507</v>
      </c>
      <c r="C244" s="39">
        <v>317995</v>
      </c>
      <c r="D244" s="39">
        <v>111464</v>
      </c>
      <c r="E244" s="37">
        <v>0.51900000000000002</v>
      </c>
      <c r="F244" s="39">
        <v>12956</v>
      </c>
      <c r="G244" s="39">
        <v>38868</v>
      </c>
      <c r="H244" s="37">
        <v>0.73599999999999999</v>
      </c>
      <c r="I244" s="39">
        <v>7895</v>
      </c>
      <c r="J244" s="37">
        <v>0.92300000000000004</v>
      </c>
      <c r="K244" s="39">
        <v>165032662</v>
      </c>
      <c r="L244" s="39">
        <v>444</v>
      </c>
      <c r="M244" s="39">
        <v>371695</v>
      </c>
      <c r="N244" s="39">
        <v>133557</v>
      </c>
      <c r="O244" s="37">
        <v>0.497</v>
      </c>
      <c r="P244" s="39">
        <v>518</v>
      </c>
      <c r="Q244" s="39">
        <v>526</v>
      </c>
      <c r="R244" s="39">
        <v>522</v>
      </c>
      <c r="S244" s="37">
        <v>1</v>
      </c>
      <c r="T244" s="37">
        <v>1.746</v>
      </c>
      <c r="U244" s="37">
        <v>0.73499999999999999</v>
      </c>
      <c r="V244" s="39">
        <v>160891477</v>
      </c>
      <c r="W244" s="39">
        <v>169173848</v>
      </c>
      <c r="X244" s="39">
        <v>57266869</v>
      </c>
      <c r="Y244" s="39">
        <v>59299374</v>
      </c>
      <c r="Z244" s="39">
        <v>532</v>
      </c>
      <c r="AA244" s="39">
        <v>442</v>
      </c>
      <c r="AB244" s="42">
        <v>0.51090000000000002</v>
      </c>
      <c r="AC244" s="39">
        <v>3</v>
      </c>
      <c r="AD244" s="42">
        <v>0.1147</v>
      </c>
      <c r="AE244" s="37">
        <v>0.746</v>
      </c>
      <c r="AF244" s="39">
        <v>443</v>
      </c>
      <c r="AG244" s="39">
        <v>427</v>
      </c>
      <c r="AH244" s="39">
        <v>471</v>
      </c>
      <c r="AI244" s="48">
        <v>359180</v>
      </c>
      <c r="AJ244" s="37">
        <v>0.9</v>
      </c>
      <c r="AK244" s="37">
        <v>0.84799999999999998</v>
      </c>
      <c r="AL244" s="37">
        <v>0.94799999999999995</v>
      </c>
      <c r="AM244" s="37">
        <v>0.86699999999999999</v>
      </c>
      <c r="AN244" s="37">
        <v>0.86699999999999999</v>
      </c>
      <c r="AO244" s="37">
        <v>0.59</v>
      </c>
      <c r="AP244" s="37">
        <v>0.76700000000000002</v>
      </c>
      <c r="AQ244" s="37">
        <v>0.76700000000000002</v>
      </c>
      <c r="AR244" s="41">
        <v>0.43963000000000002</v>
      </c>
    </row>
    <row r="245" spans="1:44" x14ac:dyDescent="0.25">
      <c r="A245" s="40" t="s">
        <v>508</v>
      </c>
      <c r="B245" s="36" t="s">
        <v>509</v>
      </c>
      <c r="C245" s="39">
        <v>278463</v>
      </c>
      <c r="D245" s="39">
        <v>117097</v>
      </c>
      <c r="E245" s="37">
        <v>0.502</v>
      </c>
      <c r="F245" s="39">
        <v>13024</v>
      </c>
      <c r="G245" s="39">
        <v>39072</v>
      </c>
      <c r="H245" s="37">
        <v>0.74399999999999999</v>
      </c>
      <c r="I245" s="39">
        <v>9033</v>
      </c>
      <c r="J245" s="37">
        <v>0.92500000000000004</v>
      </c>
      <c r="K245" s="39">
        <v>712865336</v>
      </c>
      <c r="L245" s="39">
        <v>2056</v>
      </c>
      <c r="M245" s="39">
        <v>346724</v>
      </c>
      <c r="N245" s="39">
        <v>145802</v>
      </c>
      <c r="O245" s="37">
        <v>0.54300000000000004</v>
      </c>
      <c r="P245" s="39">
        <v>2390</v>
      </c>
      <c r="Q245" s="39">
        <v>2422</v>
      </c>
      <c r="R245" s="39">
        <v>2406</v>
      </c>
      <c r="S245" s="37">
        <v>1</v>
      </c>
      <c r="T245" s="37">
        <v>1.4570000000000001</v>
      </c>
      <c r="U245" s="37">
        <v>0.74399999999999999</v>
      </c>
      <c r="V245" s="39">
        <v>718105451</v>
      </c>
      <c r="W245" s="39">
        <v>712865336</v>
      </c>
      <c r="X245" s="39">
        <v>301097515</v>
      </c>
      <c r="Y245" s="39">
        <v>299769724</v>
      </c>
      <c r="Z245" s="39">
        <v>2560</v>
      </c>
      <c r="AA245" s="39">
        <v>1934</v>
      </c>
      <c r="AB245" s="42">
        <v>0.57340000000000002</v>
      </c>
      <c r="AC245" s="39">
        <v>27</v>
      </c>
      <c r="AD245" s="42">
        <v>0.11749999999999999</v>
      </c>
      <c r="AE245" s="37">
        <v>0.45700000000000002</v>
      </c>
      <c r="AF245" s="39">
        <v>2089</v>
      </c>
      <c r="AG245" s="39">
        <v>1996</v>
      </c>
      <c r="AH245" s="39">
        <v>2171</v>
      </c>
      <c r="AI245" s="48">
        <v>328358</v>
      </c>
      <c r="AJ245" s="37">
        <v>0.9</v>
      </c>
      <c r="AK245" s="37">
        <v>0.81699999999999995</v>
      </c>
      <c r="AL245" s="37">
        <v>0.91700000000000004</v>
      </c>
      <c r="AM245" s="37">
        <v>0.88700000000000001</v>
      </c>
      <c r="AN245" s="37">
        <v>0.88700000000000001</v>
      </c>
      <c r="AO245" s="37">
        <v>0.67400000000000004</v>
      </c>
      <c r="AP245" s="37">
        <v>0.78700000000000003</v>
      </c>
      <c r="AQ245" s="37">
        <v>0.78700000000000003</v>
      </c>
      <c r="AR245" s="41">
        <v>0.45850000000000002</v>
      </c>
    </row>
    <row r="246" spans="1:44" x14ac:dyDescent="0.25">
      <c r="A246" s="40" t="s">
        <v>510</v>
      </c>
      <c r="B246" s="36" t="s">
        <v>511</v>
      </c>
      <c r="C246" s="39">
        <v>234436</v>
      </c>
      <c r="D246" s="39">
        <v>101542</v>
      </c>
      <c r="E246" s="37">
        <v>0.42899999999999999</v>
      </c>
      <c r="F246" s="39">
        <v>13987</v>
      </c>
      <c r="G246" s="39">
        <v>41961</v>
      </c>
      <c r="H246" s="37">
        <v>0.78200000000000003</v>
      </c>
      <c r="I246" s="39">
        <v>5570</v>
      </c>
      <c r="J246" s="37">
        <v>0.93600000000000005</v>
      </c>
      <c r="K246" s="39">
        <v>114405033</v>
      </c>
      <c r="L246" s="39">
        <v>410</v>
      </c>
      <c r="M246" s="39">
        <v>279036</v>
      </c>
      <c r="N246" s="39">
        <v>120860</v>
      </c>
      <c r="O246" s="37">
        <v>0.45</v>
      </c>
      <c r="P246" s="39">
        <v>478</v>
      </c>
      <c r="Q246" s="39">
        <v>486</v>
      </c>
      <c r="R246" s="39">
        <v>482</v>
      </c>
      <c r="S246" s="37">
        <v>1</v>
      </c>
      <c r="T246" s="37">
        <v>1.744</v>
      </c>
      <c r="U246" s="37">
        <v>0.876</v>
      </c>
      <c r="V246" s="39">
        <v>115806050</v>
      </c>
      <c r="W246" s="39">
        <v>114405033</v>
      </c>
      <c r="X246" s="39">
        <v>50171664</v>
      </c>
      <c r="Y246" s="39">
        <v>49552764</v>
      </c>
      <c r="Z246" s="39">
        <v>488</v>
      </c>
      <c r="AA246" s="39">
        <v>415</v>
      </c>
      <c r="AB246" s="42">
        <v>0.52549999999999997</v>
      </c>
      <c r="AC246" s="39">
        <v>1</v>
      </c>
      <c r="AD246" s="42">
        <v>0.14380000000000001</v>
      </c>
      <c r="AE246" s="37">
        <v>0.74399999999999999</v>
      </c>
      <c r="AF246" s="39">
        <v>417</v>
      </c>
      <c r="AG246" s="39">
        <v>423</v>
      </c>
      <c r="AH246" s="39">
        <v>432</v>
      </c>
      <c r="AI246" s="48">
        <v>264826</v>
      </c>
      <c r="AJ246" s="37">
        <v>0.9</v>
      </c>
      <c r="AK246" s="37">
        <v>0.88200000000000001</v>
      </c>
      <c r="AL246" s="37">
        <v>0.95</v>
      </c>
      <c r="AM246" s="37">
        <v>0.92800000000000005</v>
      </c>
      <c r="AN246" s="37">
        <v>0.96899999999999997</v>
      </c>
      <c r="AO246" s="37">
        <v>0.6</v>
      </c>
      <c r="AP246" s="37">
        <v>0.82799999999999996</v>
      </c>
      <c r="AQ246" s="37">
        <v>0.82799999999999996</v>
      </c>
      <c r="AR246" s="41">
        <v>0.42704999999999999</v>
      </c>
    </row>
    <row r="247" spans="1:44" x14ac:dyDescent="0.25">
      <c r="A247" s="40" t="s">
        <v>512</v>
      </c>
      <c r="B247" s="36" t="s">
        <v>513</v>
      </c>
      <c r="C247" s="39">
        <v>331040</v>
      </c>
      <c r="D247" s="39">
        <v>145265</v>
      </c>
      <c r="E247" s="37">
        <v>0.61</v>
      </c>
      <c r="F247" s="39">
        <v>12287</v>
      </c>
      <c r="G247" s="39">
        <v>36861</v>
      </c>
      <c r="H247" s="37">
        <v>0.68899999999999995</v>
      </c>
      <c r="I247" s="39">
        <v>9218</v>
      </c>
      <c r="J247" s="37">
        <v>0.90900000000000003</v>
      </c>
      <c r="K247" s="39">
        <v>782564899</v>
      </c>
      <c r="L247" s="39">
        <v>1988</v>
      </c>
      <c r="M247" s="39">
        <v>393644</v>
      </c>
      <c r="N247" s="39">
        <v>173105</v>
      </c>
      <c r="O247" s="37">
        <v>0.64500000000000002</v>
      </c>
      <c r="P247" s="39">
        <v>2247</v>
      </c>
      <c r="Q247" s="39">
        <v>2243</v>
      </c>
      <c r="R247" s="39">
        <v>2247</v>
      </c>
      <c r="S247" s="37">
        <v>1</v>
      </c>
      <c r="T247" s="37">
        <v>1.3160000000000001</v>
      </c>
      <c r="U247" s="37">
        <v>0.61299999999999999</v>
      </c>
      <c r="V247" s="39">
        <v>780895638</v>
      </c>
      <c r="W247" s="39">
        <v>784234161</v>
      </c>
      <c r="X247" s="39">
        <v>336753259</v>
      </c>
      <c r="Y247" s="39">
        <v>344133465</v>
      </c>
      <c r="Z247" s="39">
        <v>2369</v>
      </c>
      <c r="AA247" s="39">
        <v>1952</v>
      </c>
      <c r="AB247" s="42">
        <v>0.39350000000000002</v>
      </c>
      <c r="AC247" s="39">
        <v>4</v>
      </c>
      <c r="AD247" s="42">
        <v>9.1600000000000001E-2</v>
      </c>
      <c r="AE247" s="37">
        <v>0.316</v>
      </c>
      <c r="AF247" s="39">
        <v>1954</v>
      </c>
      <c r="AG247" s="39">
        <v>1973</v>
      </c>
      <c r="AH247" s="39">
        <v>2111</v>
      </c>
      <c r="AI247" s="48">
        <v>371498</v>
      </c>
      <c r="AJ247" s="37">
        <v>0.79200000000000004</v>
      </c>
      <c r="AK247" s="37">
        <v>0.81799999999999995</v>
      </c>
      <c r="AL247" s="37">
        <v>0.91800000000000004</v>
      </c>
      <c r="AM247" s="37">
        <v>0.85899999999999999</v>
      </c>
      <c r="AN247" s="37">
        <v>0.85899999999999999</v>
      </c>
      <c r="AO247" s="37">
        <v>0.65</v>
      </c>
      <c r="AP247" s="37">
        <v>0.75900000000000001</v>
      </c>
      <c r="AQ247" s="37">
        <v>0.75900000000000001</v>
      </c>
      <c r="AR247" s="41">
        <v>0.31547999999999998</v>
      </c>
    </row>
    <row r="248" spans="1:44" x14ac:dyDescent="0.25">
      <c r="A248" s="40" t="s">
        <v>514</v>
      </c>
      <c r="B248" s="36" t="s">
        <v>515</v>
      </c>
      <c r="C248" s="39">
        <v>454580</v>
      </c>
      <c r="D248" s="39">
        <v>246925</v>
      </c>
      <c r="E248" s="37">
        <v>0.95299999999999996</v>
      </c>
      <c r="F248" s="39">
        <v>12977</v>
      </c>
      <c r="G248" s="39">
        <v>38931</v>
      </c>
      <c r="H248" s="37">
        <v>0.51400000000000001</v>
      </c>
      <c r="I248" s="39">
        <v>15595</v>
      </c>
      <c r="J248" s="37">
        <v>0.85799999999999998</v>
      </c>
      <c r="K248" s="39">
        <v>1953014526</v>
      </c>
      <c r="L248" s="39">
        <v>3510</v>
      </c>
      <c r="M248" s="39">
        <v>556414</v>
      </c>
      <c r="N248" s="39">
        <v>305033</v>
      </c>
      <c r="O248" s="37">
        <v>1.1359999999999999</v>
      </c>
      <c r="P248" s="39">
        <v>4386</v>
      </c>
      <c r="Q248" s="39">
        <v>4264</v>
      </c>
      <c r="R248" s="39">
        <v>4386</v>
      </c>
      <c r="S248" s="37">
        <v>1.141</v>
      </c>
      <c r="T248" s="37">
        <v>1.1399999999999999</v>
      </c>
      <c r="U248" s="37">
        <v>0.42499999999999999</v>
      </c>
      <c r="V248" s="39">
        <v>1934967495</v>
      </c>
      <c r="W248" s="39">
        <v>1971061558</v>
      </c>
      <c r="X248" s="39">
        <v>1120658565</v>
      </c>
      <c r="Y248" s="39">
        <v>1070666833</v>
      </c>
      <c r="Z248" s="39">
        <v>4336</v>
      </c>
      <c r="AA248" s="39">
        <v>3638</v>
      </c>
      <c r="AB248" s="42">
        <v>0.1474</v>
      </c>
      <c r="AC248" s="39">
        <v>166</v>
      </c>
      <c r="AD248" s="42">
        <v>3.3000000000000002E-2</v>
      </c>
      <c r="AE248" s="37">
        <v>0.14000000000000001</v>
      </c>
      <c r="AF248" s="39">
        <v>5577</v>
      </c>
      <c r="AG248" s="39">
        <v>3988</v>
      </c>
      <c r="AH248" s="39">
        <v>3812</v>
      </c>
      <c r="AI248" s="48">
        <v>517067</v>
      </c>
      <c r="AJ248" s="37">
        <v>0.70699999999999996</v>
      </c>
      <c r="AK248" s="37">
        <v>0.66400000000000003</v>
      </c>
      <c r="AL248" s="37">
        <v>0.76400000000000001</v>
      </c>
      <c r="AM248" s="37">
        <v>0.76400000000000001</v>
      </c>
      <c r="AN248" s="37">
        <v>0.76400000000000001</v>
      </c>
      <c r="AO248" s="37">
        <v>0.71599999999999997</v>
      </c>
      <c r="AP248" s="37">
        <v>0.66400000000000003</v>
      </c>
      <c r="AQ248" s="37">
        <v>0.71599999999999997</v>
      </c>
      <c r="AR248" s="41">
        <v>0.17571000000000001</v>
      </c>
    </row>
    <row r="249" spans="1:44" x14ac:dyDescent="0.25">
      <c r="A249" s="40" t="s">
        <v>516</v>
      </c>
      <c r="B249" s="36" t="s">
        <v>517</v>
      </c>
      <c r="C249" s="39">
        <v>389876</v>
      </c>
      <c r="D249" s="39">
        <v>154904</v>
      </c>
      <c r="E249" s="37">
        <v>0.68100000000000005</v>
      </c>
      <c r="F249" s="39">
        <v>15828</v>
      </c>
      <c r="G249" s="39">
        <v>47484</v>
      </c>
      <c r="H249" s="37">
        <v>0.65300000000000002</v>
      </c>
      <c r="I249" s="39">
        <v>14510</v>
      </c>
      <c r="J249" s="37">
        <v>0.89800000000000002</v>
      </c>
      <c r="K249" s="39">
        <v>1921176394</v>
      </c>
      <c r="L249" s="39">
        <v>4005</v>
      </c>
      <c r="M249" s="39">
        <v>479694</v>
      </c>
      <c r="N249" s="39">
        <v>192073</v>
      </c>
      <c r="O249" s="37">
        <v>0.71499999999999997</v>
      </c>
      <c r="P249" s="39">
        <v>4773</v>
      </c>
      <c r="Q249" s="39">
        <v>4776</v>
      </c>
      <c r="R249" s="39">
        <v>4775</v>
      </c>
      <c r="S249" s="37">
        <v>1.141</v>
      </c>
      <c r="T249" s="37">
        <v>1.3680000000000001</v>
      </c>
      <c r="U249" s="37">
        <v>0.56000000000000005</v>
      </c>
      <c r="V249" s="39">
        <v>1906224711</v>
      </c>
      <c r="W249" s="39">
        <v>1936128077</v>
      </c>
      <c r="X249" s="39">
        <v>764361621</v>
      </c>
      <c r="Y249" s="39">
        <v>769253906</v>
      </c>
      <c r="Z249" s="39">
        <v>4966</v>
      </c>
      <c r="AA249" s="39">
        <v>3942</v>
      </c>
      <c r="AB249" s="42">
        <v>0.46839999999999998</v>
      </c>
      <c r="AC249" s="39">
        <v>175</v>
      </c>
      <c r="AD249" s="42">
        <v>6.3399999999999998E-2</v>
      </c>
      <c r="AE249" s="37">
        <v>0.36799999999999999</v>
      </c>
      <c r="AF249" s="39">
        <v>4520</v>
      </c>
      <c r="AG249" s="39">
        <v>4259</v>
      </c>
      <c r="AH249" s="39">
        <v>4283</v>
      </c>
      <c r="AI249" s="48">
        <v>452049</v>
      </c>
      <c r="AJ249" s="37">
        <v>0.745</v>
      </c>
      <c r="AK249" s="37">
        <v>0.755</v>
      </c>
      <c r="AL249" s="37">
        <v>0.85499999999999998</v>
      </c>
      <c r="AM249" s="37">
        <v>0.80600000000000005</v>
      </c>
      <c r="AN249" s="37">
        <v>0.80600000000000005</v>
      </c>
      <c r="AO249" s="37">
        <v>0.72899999999999998</v>
      </c>
      <c r="AP249" s="37">
        <v>0.70599999999999996</v>
      </c>
      <c r="AQ249" s="37">
        <v>0.72899999999999998</v>
      </c>
      <c r="AR249" s="41">
        <v>0.39317000000000002</v>
      </c>
    </row>
    <row r="250" spans="1:44" x14ac:dyDescent="0.25">
      <c r="A250" s="40" t="s">
        <v>518</v>
      </c>
      <c r="B250" s="36" t="s">
        <v>519</v>
      </c>
      <c r="C250" s="39">
        <v>341002</v>
      </c>
      <c r="D250" s="39">
        <v>145464</v>
      </c>
      <c r="E250" s="37">
        <v>0.61899999999999999</v>
      </c>
      <c r="F250" s="39">
        <v>12639</v>
      </c>
      <c r="G250" s="39">
        <v>37917</v>
      </c>
      <c r="H250" s="37">
        <v>0.68500000000000005</v>
      </c>
      <c r="I250" s="39">
        <v>10976</v>
      </c>
      <c r="J250" s="37">
        <v>0.90800000000000003</v>
      </c>
      <c r="K250" s="39">
        <v>4362089593</v>
      </c>
      <c r="L250" s="39">
        <v>10828</v>
      </c>
      <c r="M250" s="39">
        <v>402852</v>
      </c>
      <c r="N250" s="39">
        <v>172278</v>
      </c>
      <c r="O250" s="37">
        <v>0.64200000000000002</v>
      </c>
      <c r="P250" s="39">
        <v>12804</v>
      </c>
      <c r="Q250" s="39">
        <v>12663</v>
      </c>
      <c r="R250" s="39">
        <v>12804</v>
      </c>
      <c r="S250" s="37">
        <v>1.141</v>
      </c>
      <c r="T250" s="37">
        <v>1.3819999999999999</v>
      </c>
      <c r="U250" s="37">
        <v>0.59899999999999998</v>
      </c>
      <c r="V250" s="39">
        <v>4351156915</v>
      </c>
      <c r="W250" s="39">
        <v>4373022271</v>
      </c>
      <c r="X250" s="39">
        <v>1909759013</v>
      </c>
      <c r="Y250" s="39">
        <v>1865436051</v>
      </c>
      <c r="Z250" s="39">
        <v>12824</v>
      </c>
      <c r="AA250" s="39">
        <v>10807</v>
      </c>
      <c r="AB250" s="42">
        <v>0.48020000000000002</v>
      </c>
      <c r="AC250" s="39">
        <v>495</v>
      </c>
      <c r="AD250" s="42">
        <v>7.22E-2</v>
      </c>
      <c r="AE250" s="37">
        <v>0.38200000000000001</v>
      </c>
      <c r="AF250" s="39">
        <v>12141</v>
      </c>
      <c r="AG250" s="39">
        <v>11685</v>
      </c>
      <c r="AH250" s="39">
        <v>11228</v>
      </c>
      <c r="AI250" s="48">
        <v>389474</v>
      </c>
      <c r="AJ250" s="37">
        <v>0.78200000000000003</v>
      </c>
      <c r="AK250" s="37">
        <v>0.77900000000000003</v>
      </c>
      <c r="AL250" s="37">
        <v>0.879</v>
      </c>
      <c r="AM250" s="37">
        <v>0.84699999999999998</v>
      </c>
      <c r="AN250" s="37">
        <v>0.84699999999999998</v>
      </c>
      <c r="AO250" s="37">
        <v>0.70499999999999996</v>
      </c>
      <c r="AP250" s="37">
        <v>0.747</v>
      </c>
      <c r="AQ250" s="37">
        <v>0.747</v>
      </c>
      <c r="AR250" s="41">
        <v>0.44718000000000002</v>
      </c>
    </row>
    <row r="251" spans="1:44" x14ac:dyDescent="0.25">
      <c r="A251" s="40" t="s">
        <v>520</v>
      </c>
      <c r="B251" s="36" t="s">
        <v>521</v>
      </c>
      <c r="C251" s="39">
        <v>376442</v>
      </c>
      <c r="D251" s="39">
        <v>170098</v>
      </c>
      <c r="E251" s="37">
        <v>0.70599999999999996</v>
      </c>
      <c r="F251" s="39">
        <v>15376</v>
      </c>
      <c r="G251" s="39">
        <v>46128</v>
      </c>
      <c r="H251" s="37">
        <v>0.64</v>
      </c>
      <c r="I251" s="39">
        <v>15038</v>
      </c>
      <c r="J251" s="37">
        <v>0.89500000000000002</v>
      </c>
      <c r="K251" s="39">
        <v>1335494711</v>
      </c>
      <c r="L251" s="39">
        <v>3060</v>
      </c>
      <c r="M251" s="39">
        <v>436436</v>
      </c>
      <c r="N251" s="39">
        <v>197447</v>
      </c>
      <c r="O251" s="37">
        <v>0.73499999999999999</v>
      </c>
      <c r="P251" s="39">
        <v>3521</v>
      </c>
      <c r="Q251" s="39">
        <v>3535</v>
      </c>
      <c r="R251" s="39">
        <v>3528</v>
      </c>
      <c r="S251" s="37">
        <v>1.141</v>
      </c>
      <c r="T251" s="37">
        <v>1.478</v>
      </c>
      <c r="U251" s="37">
        <v>0.54300000000000004</v>
      </c>
      <c r="V251" s="39">
        <v>1333864576</v>
      </c>
      <c r="W251" s="39">
        <v>1337124846</v>
      </c>
      <c r="X251" s="39">
        <v>600307182</v>
      </c>
      <c r="Y251" s="39">
        <v>604190488</v>
      </c>
      <c r="Z251" s="39">
        <v>3552</v>
      </c>
      <c r="AA251" s="39">
        <v>3070</v>
      </c>
      <c r="AB251" s="42">
        <v>0.5917</v>
      </c>
      <c r="AC251" s="39">
        <v>160</v>
      </c>
      <c r="AD251" s="42">
        <v>0.1038</v>
      </c>
      <c r="AE251" s="37">
        <v>0.47799999999999998</v>
      </c>
      <c r="AF251" s="39">
        <v>3500</v>
      </c>
      <c r="AG251" s="39">
        <v>3255</v>
      </c>
      <c r="AH251" s="39">
        <v>3205</v>
      </c>
      <c r="AI251" s="48">
        <v>417199</v>
      </c>
      <c r="AJ251" s="37">
        <v>0.76600000000000001</v>
      </c>
      <c r="AK251" s="37">
        <v>0.74399999999999999</v>
      </c>
      <c r="AL251" s="37">
        <v>0.84399999999999997</v>
      </c>
      <c r="AM251" s="37">
        <v>0.82899999999999996</v>
      </c>
      <c r="AN251" s="37">
        <v>0.82899999999999996</v>
      </c>
      <c r="AO251" s="37">
        <v>0.76300000000000001</v>
      </c>
      <c r="AP251" s="37">
        <v>0.72899999999999998</v>
      </c>
      <c r="AQ251" s="37">
        <v>0.76300000000000001</v>
      </c>
      <c r="AR251" s="41">
        <v>0.53547999999999996</v>
      </c>
    </row>
    <row r="252" spans="1:44" x14ac:dyDescent="0.25">
      <c r="A252" s="40" t="s">
        <v>522</v>
      </c>
      <c r="B252" s="36" t="s">
        <v>523</v>
      </c>
      <c r="C252" s="39">
        <v>308972</v>
      </c>
      <c r="D252" s="39">
        <v>147528</v>
      </c>
      <c r="E252" s="37">
        <v>0.59899999999999998</v>
      </c>
      <c r="F252" s="39">
        <v>13154</v>
      </c>
      <c r="G252" s="39">
        <v>39462</v>
      </c>
      <c r="H252" s="37">
        <v>0.69499999999999995</v>
      </c>
      <c r="I252" s="39">
        <v>11835</v>
      </c>
      <c r="J252" s="37">
        <v>0.91100000000000003</v>
      </c>
      <c r="K252" s="39">
        <v>1330192629</v>
      </c>
      <c r="L252" s="39">
        <v>3644</v>
      </c>
      <c r="M252" s="39">
        <v>365036</v>
      </c>
      <c r="N252" s="39">
        <v>175098</v>
      </c>
      <c r="O252" s="37">
        <v>0.65200000000000002</v>
      </c>
      <c r="P252" s="39">
        <v>4198</v>
      </c>
      <c r="Q252" s="39">
        <v>4154</v>
      </c>
      <c r="R252" s="39">
        <v>4198</v>
      </c>
      <c r="S252" s="37">
        <v>1.141</v>
      </c>
      <c r="T252" s="37">
        <v>1.218</v>
      </c>
      <c r="U252" s="37">
        <v>0.629</v>
      </c>
      <c r="V252" s="39">
        <v>1324080786</v>
      </c>
      <c r="W252" s="39">
        <v>1336304473</v>
      </c>
      <c r="X252" s="39">
        <v>629309500</v>
      </c>
      <c r="Y252" s="39">
        <v>638060348</v>
      </c>
      <c r="Z252" s="39">
        <v>4325</v>
      </c>
      <c r="AA252" s="39">
        <v>3689</v>
      </c>
      <c r="AB252" s="42">
        <v>0.28389999999999999</v>
      </c>
      <c r="AC252" s="39">
        <v>92</v>
      </c>
      <c r="AD252" s="42">
        <v>3.3099999999999997E-2</v>
      </c>
      <c r="AE252" s="37">
        <v>0.218</v>
      </c>
      <c r="AF252" s="39">
        <v>3786</v>
      </c>
      <c r="AG252" s="39">
        <v>3775</v>
      </c>
      <c r="AH252" s="39">
        <v>3810</v>
      </c>
      <c r="AI252" s="48">
        <v>350736</v>
      </c>
      <c r="AJ252" s="37">
        <v>0.80500000000000005</v>
      </c>
      <c r="AK252" s="37">
        <v>0.78500000000000003</v>
      </c>
      <c r="AL252" s="37">
        <v>0.88500000000000001</v>
      </c>
      <c r="AM252" s="37">
        <v>0.873</v>
      </c>
      <c r="AN252" s="37">
        <v>0.873</v>
      </c>
      <c r="AO252" s="37">
        <v>0.747</v>
      </c>
      <c r="AP252" s="37">
        <v>0.77300000000000002</v>
      </c>
      <c r="AQ252" s="37">
        <v>0.77300000000000002</v>
      </c>
      <c r="AR252" s="41">
        <v>0.28069</v>
      </c>
    </row>
    <row r="253" spans="1:44" x14ac:dyDescent="0.25">
      <c r="A253" s="40" t="s">
        <v>524</v>
      </c>
      <c r="B253" s="36" t="s">
        <v>525</v>
      </c>
      <c r="C253" s="39">
        <v>433521</v>
      </c>
      <c r="D253" s="39">
        <v>227696</v>
      </c>
      <c r="E253" s="37">
        <v>0.89</v>
      </c>
      <c r="F253" s="39">
        <v>13001</v>
      </c>
      <c r="G253" s="39">
        <v>39003</v>
      </c>
      <c r="H253" s="37">
        <v>0.54700000000000004</v>
      </c>
      <c r="I253" s="39">
        <v>13975</v>
      </c>
      <c r="J253" s="37">
        <v>0.86699999999999999</v>
      </c>
      <c r="K253" s="39">
        <v>1148208379</v>
      </c>
      <c r="L253" s="39">
        <v>2197</v>
      </c>
      <c r="M253" s="39">
        <v>522625</v>
      </c>
      <c r="N253" s="39">
        <v>276614</v>
      </c>
      <c r="O253" s="37">
        <v>1.03</v>
      </c>
      <c r="P253" s="39">
        <v>2528</v>
      </c>
      <c r="Q253" s="39">
        <v>2612</v>
      </c>
      <c r="R253" s="39">
        <v>2570</v>
      </c>
      <c r="S253" s="37">
        <v>1.141</v>
      </c>
      <c r="T253" s="37">
        <v>1.149</v>
      </c>
      <c r="U253" s="37">
        <v>0.44900000000000001</v>
      </c>
      <c r="V253" s="39">
        <v>1139348216</v>
      </c>
      <c r="W253" s="39">
        <v>1157068543</v>
      </c>
      <c r="X253" s="39">
        <v>616876177</v>
      </c>
      <c r="Y253" s="39">
        <v>607722421</v>
      </c>
      <c r="Z253" s="39">
        <v>2669</v>
      </c>
      <c r="AA253" s="39">
        <v>2166</v>
      </c>
      <c r="AB253" s="42">
        <v>0.18529999999999999</v>
      </c>
      <c r="AC253" s="39">
        <v>10</v>
      </c>
      <c r="AD253" s="42">
        <v>3.9800000000000002E-2</v>
      </c>
      <c r="AE253" s="37">
        <v>0.14899999999999999</v>
      </c>
      <c r="AF253" s="39">
        <v>2347</v>
      </c>
      <c r="AG253" s="39">
        <v>2295</v>
      </c>
      <c r="AH253" s="39">
        <v>2387</v>
      </c>
      <c r="AI253" s="48">
        <v>484737</v>
      </c>
      <c r="AJ253" s="37">
        <v>0.72599999999999998</v>
      </c>
      <c r="AK253" s="37">
        <v>0.74199999999999999</v>
      </c>
      <c r="AL253" s="37">
        <v>0.84199999999999997</v>
      </c>
      <c r="AM253" s="37">
        <v>0.78500000000000003</v>
      </c>
      <c r="AN253" s="37">
        <v>0.78500000000000003</v>
      </c>
      <c r="AO253" s="37">
        <v>0.69299999999999995</v>
      </c>
      <c r="AP253" s="37">
        <v>0.68500000000000005</v>
      </c>
      <c r="AQ253" s="37">
        <v>0.69299999999999995</v>
      </c>
      <c r="AR253" s="41">
        <v>0.15917999999999999</v>
      </c>
    </row>
    <row r="254" spans="1:44" x14ac:dyDescent="0.25">
      <c r="A254" s="40" t="s">
        <v>526</v>
      </c>
      <c r="B254" s="36" t="s">
        <v>527</v>
      </c>
      <c r="C254" s="39">
        <v>330469</v>
      </c>
      <c r="D254" s="39">
        <v>147101</v>
      </c>
      <c r="E254" s="37">
        <v>0.61499999999999999</v>
      </c>
      <c r="F254" s="39">
        <v>13482</v>
      </c>
      <c r="G254" s="39">
        <v>40446</v>
      </c>
      <c r="H254" s="37">
        <v>0.68700000000000006</v>
      </c>
      <c r="I254" s="39">
        <v>11170</v>
      </c>
      <c r="J254" s="37">
        <v>0.90800000000000003</v>
      </c>
      <c r="K254" s="39">
        <v>1471981135</v>
      </c>
      <c r="L254" s="39">
        <v>3733</v>
      </c>
      <c r="M254" s="39">
        <v>394315</v>
      </c>
      <c r="N254" s="39">
        <v>176143</v>
      </c>
      <c r="O254" s="37">
        <v>0.65600000000000003</v>
      </c>
      <c r="P254" s="39">
        <v>4366</v>
      </c>
      <c r="Q254" s="39">
        <v>4434</v>
      </c>
      <c r="R254" s="39">
        <v>4400</v>
      </c>
      <c r="S254" s="37">
        <v>1.141</v>
      </c>
      <c r="T254" s="37">
        <v>1.2529999999999999</v>
      </c>
      <c r="U254" s="37">
        <v>0.60399999999999998</v>
      </c>
      <c r="V254" s="39">
        <v>1466763538</v>
      </c>
      <c r="W254" s="39">
        <v>1477198733</v>
      </c>
      <c r="X254" s="39">
        <v>659225934</v>
      </c>
      <c r="Y254" s="39">
        <v>657542050</v>
      </c>
      <c r="Z254" s="39">
        <v>4470</v>
      </c>
      <c r="AA254" s="39">
        <v>3682</v>
      </c>
      <c r="AB254" s="42">
        <v>0.3306</v>
      </c>
      <c r="AC254" s="39">
        <v>126</v>
      </c>
      <c r="AD254" s="42">
        <v>3.2300000000000002E-2</v>
      </c>
      <c r="AE254" s="37">
        <v>0.253</v>
      </c>
      <c r="AF254" s="39">
        <v>3687</v>
      </c>
      <c r="AG254" s="39">
        <v>3826</v>
      </c>
      <c r="AH254" s="39">
        <v>3946</v>
      </c>
      <c r="AI254" s="48">
        <v>374353</v>
      </c>
      <c r="AJ254" s="37">
        <v>0.79100000000000004</v>
      </c>
      <c r="AK254" s="37">
        <v>0.79900000000000004</v>
      </c>
      <c r="AL254" s="37">
        <v>0.89900000000000002</v>
      </c>
      <c r="AM254" s="37">
        <v>0.85699999999999998</v>
      </c>
      <c r="AN254" s="37">
        <v>0.85699999999999998</v>
      </c>
      <c r="AO254" s="37">
        <v>0.71</v>
      </c>
      <c r="AP254" s="37">
        <v>0.75700000000000001</v>
      </c>
      <c r="AQ254" s="37">
        <v>0.75700000000000001</v>
      </c>
      <c r="AR254" s="41">
        <v>0.27488000000000001</v>
      </c>
    </row>
    <row r="255" spans="1:44" x14ac:dyDescent="0.25">
      <c r="A255" s="40" t="s">
        <v>528</v>
      </c>
      <c r="B255" s="36" t="s">
        <v>529</v>
      </c>
      <c r="C255" s="39">
        <v>313704</v>
      </c>
      <c r="D255" s="39">
        <v>141109</v>
      </c>
      <c r="E255" s="37">
        <v>0.58699999999999997</v>
      </c>
      <c r="F255" s="39">
        <v>11768</v>
      </c>
      <c r="G255" s="39">
        <v>35304</v>
      </c>
      <c r="H255" s="37">
        <v>0.70099999999999996</v>
      </c>
      <c r="I255" s="39">
        <v>9837</v>
      </c>
      <c r="J255" s="37">
        <v>0.91200000000000003</v>
      </c>
      <c r="K255" s="39">
        <v>1598969233</v>
      </c>
      <c r="L255" s="39">
        <v>4299</v>
      </c>
      <c r="M255" s="39">
        <v>371939</v>
      </c>
      <c r="N255" s="39">
        <v>168418</v>
      </c>
      <c r="O255" s="37">
        <v>0.627</v>
      </c>
      <c r="P255" s="39">
        <v>5041</v>
      </c>
      <c r="Q255" s="39">
        <v>4967</v>
      </c>
      <c r="R255" s="39">
        <v>5041</v>
      </c>
      <c r="S255" s="37">
        <v>1.141</v>
      </c>
      <c r="T255" s="37">
        <v>1.1990000000000001</v>
      </c>
      <c r="U255" s="37">
        <v>0.64</v>
      </c>
      <c r="V255" s="39">
        <v>1588320028</v>
      </c>
      <c r="W255" s="39">
        <v>1609618438</v>
      </c>
      <c r="X255" s="39">
        <v>724325412</v>
      </c>
      <c r="Y255" s="39">
        <v>724031547</v>
      </c>
      <c r="Z255" s="39">
        <v>5131</v>
      </c>
      <c r="AA255" s="39">
        <v>4400</v>
      </c>
      <c r="AB255" s="42">
        <v>0.27</v>
      </c>
      <c r="AC255" s="39">
        <v>31</v>
      </c>
      <c r="AD255" s="42">
        <v>3.1300000000000001E-2</v>
      </c>
      <c r="AE255" s="37">
        <v>0.19900000000000001</v>
      </c>
      <c r="AF255" s="39">
        <v>4531</v>
      </c>
      <c r="AG255" s="39">
        <v>4601</v>
      </c>
      <c r="AH255" s="39">
        <v>4616</v>
      </c>
      <c r="AI255" s="48">
        <v>348704</v>
      </c>
      <c r="AJ255" s="37">
        <v>0.81799999999999995</v>
      </c>
      <c r="AK255" s="37">
        <v>0.80200000000000005</v>
      </c>
      <c r="AL255" s="37">
        <v>0.90200000000000002</v>
      </c>
      <c r="AM255" s="37">
        <v>0.874</v>
      </c>
      <c r="AN255" s="37">
        <v>0.874</v>
      </c>
      <c r="AO255" s="37">
        <v>0.69899999999999995</v>
      </c>
      <c r="AP255" s="37">
        <v>0.77400000000000002</v>
      </c>
      <c r="AQ255" s="37">
        <v>0.77400000000000002</v>
      </c>
      <c r="AR255" s="41">
        <v>0.21561</v>
      </c>
    </row>
    <row r="256" spans="1:44" x14ac:dyDescent="0.25">
      <c r="A256" s="40" t="s">
        <v>530</v>
      </c>
      <c r="B256" s="36" t="s">
        <v>531</v>
      </c>
      <c r="C256" s="39">
        <v>456823</v>
      </c>
      <c r="D256" s="39">
        <v>233308</v>
      </c>
      <c r="E256" s="37">
        <v>0.92200000000000004</v>
      </c>
      <c r="F256" s="39">
        <v>13664</v>
      </c>
      <c r="G256" s="39">
        <v>40992</v>
      </c>
      <c r="H256" s="37">
        <v>0.53</v>
      </c>
      <c r="I256" s="39">
        <v>14884</v>
      </c>
      <c r="J256" s="37">
        <v>0.86199999999999999</v>
      </c>
      <c r="K256" s="39">
        <v>2358771651</v>
      </c>
      <c r="L256" s="39">
        <v>4494</v>
      </c>
      <c r="M256" s="39">
        <v>524871</v>
      </c>
      <c r="N256" s="39">
        <v>270012</v>
      </c>
      <c r="O256" s="37">
        <v>1.006</v>
      </c>
      <c r="P256" s="39">
        <v>5095</v>
      </c>
      <c r="Q256" s="39">
        <v>5062</v>
      </c>
      <c r="R256" s="39">
        <v>5095</v>
      </c>
      <c r="S256" s="37">
        <v>1.141</v>
      </c>
      <c r="T256" s="37">
        <v>1.143</v>
      </c>
      <c r="U256" s="37">
        <v>0.437</v>
      </c>
      <c r="V256" s="39">
        <v>2341602659</v>
      </c>
      <c r="W256" s="39">
        <v>2375940644</v>
      </c>
      <c r="X256" s="39">
        <v>1305697396</v>
      </c>
      <c r="Y256" s="39">
        <v>1213437203</v>
      </c>
      <c r="Z256" s="39">
        <v>5201</v>
      </c>
      <c r="AA256" s="39">
        <v>4587</v>
      </c>
      <c r="AB256" s="42">
        <v>0.17349999999999999</v>
      </c>
      <c r="AC256" s="39">
        <v>75</v>
      </c>
      <c r="AD256" s="42">
        <v>3.4000000000000002E-2</v>
      </c>
      <c r="AE256" s="37">
        <v>0.14299999999999999</v>
      </c>
      <c r="AF256" s="39">
        <v>6002</v>
      </c>
      <c r="AG256" s="39">
        <v>4885</v>
      </c>
      <c r="AH256" s="39">
        <v>4794</v>
      </c>
      <c r="AI256" s="48">
        <v>495607</v>
      </c>
      <c r="AJ256" s="37">
        <v>0.71899999999999997</v>
      </c>
      <c r="AK256" s="37">
        <v>0.7</v>
      </c>
      <c r="AL256" s="37">
        <v>0.8</v>
      </c>
      <c r="AM256" s="37">
        <v>0.77800000000000002</v>
      </c>
      <c r="AN256" s="37">
        <v>0.77800000000000002</v>
      </c>
      <c r="AO256" s="37">
        <v>0.71699999999999997</v>
      </c>
      <c r="AP256" s="37">
        <v>0.67800000000000005</v>
      </c>
      <c r="AQ256" s="37">
        <v>0.71699999999999997</v>
      </c>
      <c r="AR256" s="41">
        <v>0.16109999999999999</v>
      </c>
    </row>
    <row r="257" spans="1:44" x14ac:dyDescent="0.25">
      <c r="A257" s="40" t="s">
        <v>532</v>
      </c>
      <c r="B257" s="36" t="s">
        <v>533</v>
      </c>
      <c r="C257" s="39">
        <v>436147</v>
      </c>
      <c r="D257" s="39">
        <v>210732</v>
      </c>
      <c r="E257" s="37">
        <v>0.85099999999999998</v>
      </c>
      <c r="F257" s="39">
        <v>13521</v>
      </c>
      <c r="G257" s="39">
        <v>40563</v>
      </c>
      <c r="H257" s="37">
        <v>0.56599999999999995</v>
      </c>
      <c r="I257" s="39">
        <v>14282</v>
      </c>
      <c r="J257" s="37">
        <v>0.873</v>
      </c>
      <c r="K257" s="39">
        <v>3110156942</v>
      </c>
      <c r="L257" s="39">
        <v>5882</v>
      </c>
      <c r="M257" s="39">
        <v>528758</v>
      </c>
      <c r="N257" s="39">
        <v>257594</v>
      </c>
      <c r="O257" s="37">
        <v>0.96</v>
      </c>
      <c r="P257" s="39">
        <v>6762</v>
      </c>
      <c r="Q257" s="39">
        <v>6970</v>
      </c>
      <c r="R257" s="39">
        <v>6866</v>
      </c>
      <c r="S257" s="37">
        <v>1.141</v>
      </c>
      <c r="T257" s="37">
        <v>1.1759999999999999</v>
      </c>
      <c r="U257" s="37">
        <v>0.46500000000000002</v>
      </c>
      <c r="V257" s="39">
        <v>3084410687</v>
      </c>
      <c r="W257" s="39">
        <v>3135903198</v>
      </c>
      <c r="X257" s="39">
        <v>1524643085</v>
      </c>
      <c r="Y257" s="39">
        <v>1515170055</v>
      </c>
      <c r="Z257" s="39">
        <v>7190</v>
      </c>
      <c r="AA257" s="39">
        <v>5781</v>
      </c>
      <c r="AB257" s="42">
        <v>0.2122</v>
      </c>
      <c r="AC257" s="39">
        <v>138</v>
      </c>
      <c r="AD257" s="42">
        <v>4.1099999999999998E-2</v>
      </c>
      <c r="AE257" s="37">
        <v>0.17599999999999999</v>
      </c>
      <c r="AF257" s="39">
        <v>5805</v>
      </c>
      <c r="AG257" s="39">
        <v>6093</v>
      </c>
      <c r="AH257" s="39">
        <v>6339</v>
      </c>
      <c r="AI257" s="48">
        <v>494699</v>
      </c>
      <c r="AJ257" s="37">
        <v>0.72</v>
      </c>
      <c r="AK257" s="37">
        <v>0.73399999999999999</v>
      </c>
      <c r="AL257" s="37">
        <v>0.83399999999999996</v>
      </c>
      <c r="AM257" s="37">
        <v>0.77900000000000003</v>
      </c>
      <c r="AN257" s="37">
        <v>0.77900000000000003</v>
      </c>
      <c r="AO257" s="37">
        <v>0.69</v>
      </c>
      <c r="AP257" s="37">
        <v>0.67900000000000005</v>
      </c>
      <c r="AQ257" s="37">
        <v>0.69</v>
      </c>
      <c r="AR257" s="41">
        <v>0.19833000000000001</v>
      </c>
    </row>
    <row r="258" spans="1:44" x14ac:dyDescent="0.25">
      <c r="A258" s="40" t="s">
        <v>534</v>
      </c>
      <c r="B258" s="36" t="s">
        <v>535</v>
      </c>
      <c r="C258" s="39">
        <v>422152</v>
      </c>
      <c r="D258" s="39">
        <v>171363</v>
      </c>
      <c r="E258" s="37">
        <v>0.745</v>
      </c>
      <c r="F258" s="39">
        <v>15814</v>
      </c>
      <c r="G258" s="39">
        <v>47442</v>
      </c>
      <c r="H258" s="37">
        <v>0.621</v>
      </c>
      <c r="I258" s="39">
        <v>16248</v>
      </c>
      <c r="J258" s="37">
        <v>0.88900000000000001</v>
      </c>
      <c r="K258" s="39">
        <v>518572659</v>
      </c>
      <c r="L258" s="39">
        <v>964</v>
      </c>
      <c r="M258" s="39">
        <v>537938</v>
      </c>
      <c r="N258" s="39">
        <v>219360</v>
      </c>
      <c r="O258" s="37">
        <v>0.81699999999999995</v>
      </c>
      <c r="P258" s="39">
        <v>1250</v>
      </c>
      <c r="Q258" s="39">
        <v>1271</v>
      </c>
      <c r="R258" s="39">
        <v>1261</v>
      </c>
      <c r="S258" s="37">
        <v>1.141</v>
      </c>
      <c r="T258" s="37">
        <v>1.3819999999999999</v>
      </c>
      <c r="U258" s="37">
        <v>0.52400000000000002</v>
      </c>
      <c r="V258" s="39">
        <v>516209046</v>
      </c>
      <c r="W258" s="39">
        <v>520936273</v>
      </c>
      <c r="X258" s="39">
        <v>199316008</v>
      </c>
      <c r="Y258" s="39">
        <v>211463094</v>
      </c>
      <c r="Z258" s="39">
        <v>1234</v>
      </c>
      <c r="AA258" s="39">
        <v>965</v>
      </c>
      <c r="AB258" s="42">
        <v>0.42099999999999999</v>
      </c>
      <c r="AC258" s="39">
        <v>16</v>
      </c>
      <c r="AD258" s="42">
        <v>0.15290000000000001</v>
      </c>
      <c r="AE258" s="37">
        <v>0.38200000000000001</v>
      </c>
      <c r="AF258" s="39">
        <v>1126</v>
      </c>
      <c r="AG258" s="39">
        <v>1029</v>
      </c>
      <c r="AH258" s="39">
        <v>1021</v>
      </c>
      <c r="AI258" s="48">
        <v>510221</v>
      </c>
      <c r="AJ258" s="37">
        <v>0.71099999999999997</v>
      </c>
      <c r="AK258" s="37">
        <v>0.74</v>
      </c>
      <c r="AL258" s="37">
        <v>0.84</v>
      </c>
      <c r="AM258" s="37">
        <v>0.76800000000000002</v>
      </c>
      <c r="AN258" s="37">
        <v>0.76800000000000002</v>
      </c>
      <c r="AO258" s="37">
        <v>0.72</v>
      </c>
      <c r="AP258" s="37">
        <v>0.66800000000000004</v>
      </c>
      <c r="AQ258" s="37">
        <v>0.72</v>
      </c>
      <c r="AR258" s="41">
        <v>0.47139999999999999</v>
      </c>
    </row>
    <row r="259" spans="1:44" x14ac:dyDescent="0.25">
      <c r="A259" s="40" t="s">
        <v>536</v>
      </c>
      <c r="B259" s="36" t="s">
        <v>537</v>
      </c>
      <c r="C259" s="39">
        <v>576986</v>
      </c>
      <c r="D259" s="39">
        <v>350955</v>
      </c>
      <c r="E259" s="37">
        <v>1.3009999999999999</v>
      </c>
      <c r="F259" s="39">
        <v>15304</v>
      </c>
      <c r="G259" s="39">
        <v>45912</v>
      </c>
      <c r="H259" s="37">
        <v>0.33700000000000002</v>
      </c>
      <c r="I259" s="39">
        <v>18868</v>
      </c>
      <c r="J259" s="37">
        <v>0.80500000000000005</v>
      </c>
      <c r="K259" s="39">
        <v>3718179724</v>
      </c>
      <c r="L259" s="39">
        <v>5431</v>
      </c>
      <c r="M259" s="39">
        <v>684621</v>
      </c>
      <c r="N259" s="39">
        <v>418032</v>
      </c>
      <c r="O259" s="37">
        <v>1.5580000000000001</v>
      </c>
      <c r="P259" s="39">
        <v>6357</v>
      </c>
      <c r="Q259" s="39">
        <v>6242</v>
      </c>
      <c r="R259" s="39">
        <v>6357</v>
      </c>
      <c r="S259" s="37">
        <v>1.141</v>
      </c>
      <c r="T259" s="37">
        <v>1.0389999999999999</v>
      </c>
      <c r="U259" s="37">
        <v>0.28699999999999998</v>
      </c>
      <c r="V259" s="39">
        <v>3703836953</v>
      </c>
      <c r="W259" s="39">
        <v>3732522496</v>
      </c>
      <c r="X259" s="39">
        <v>2602907414</v>
      </c>
      <c r="Y259" s="39">
        <v>2270332022</v>
      </c>
      <c r="Z259" s="39">
        <v>6469</v>
      </c>
      <c r="AA259" s="39">
        <v>5717</v>
      </c>
      <c r="AB259" s="42">
        <v>2.8199999999999999E-2</v>
      </c>
      <c r="AC259" s="39">
        <v>100</v>
      </c>
      <c r="AD259" s="42">
        <v>1.8599999999999998E-2</v>
      </c>
      <c r="AE259" s="37">
        <v>3.9E-2</v>
      </c>
      <c r="AF259" s="39">
        <v>6355</v>
      </c>
      <c r="AG259" s="39">
        <v>6157</v>
      </c>
      <c r="AH259" s="39">
        <v>5908</v>
      </c>
      <c r="AI259" s="48">
        <v>631774</v>
      </c>
      <c r="AJ259" s="37">
        <v>0.64</v>
      </c>
      <c r="AK259" s="37">
        <v>0.61699999999999999</v>
      </c>
      <c r="AL259" s="37">
        <v>0.71699999999999997</v>
      </c>
      <c r="AM259" s="37">
        <v>0.68899999999999995</v>
      </c>
      <c r="AN259" s="37">
        <v>0.68899999999999995</v>
      </c>
      <c r="AO259" s="37">
        <v>0.71799999999999997</v>
      </c>
      <c r="AP259" s="37">
        <v>0.58899999999999997</v>
      </c>
      <c r="AQ259" s="37">
        <v>0.71799999999999997</v>
      </c>
      <c r="AR259" s="41">
        <v>8.9639999999999997E-2</v>
      </c>
    </row>
    <row r="260" spans="1:44" x14ac:dyDescent="0.25">
      <c r="A260" s="40" t="s">
        <v>538</v>
      </c>
      <c r="B260" s="36" t="s">
        <v>539</v>
      </c>
      <c r="C260" s="39">
        <v>315514</v>
      </c>
      <c r="D260" s="39">
        <v>153593</v>
      </c>
      <c r="E260" s="37">
        <v>0.61799999999999999</v>
      </c>
      <c r="F260" s="39">
        <v>11610</v>
      </c>
      <c r="G260" s="39">
        <v>34830</v>
      </c>
      <c r="H260" s="37">
        <v>0.68500000000000005</v>
      </c>
      <c r="I260" s="39">
        <v>10250</v>
      </c>
      <c r="J260" s="37">
        <v>0.90800000000000003</v>
      </c>
      <c r="K260" s="39">
        <v>1466762643</v>
      </c>
      <c r="L260" s="39">
        <v>3931</v>
      </c>
      <c r="M260" s="39">
        <v>373127</v>
      </c>
      <c r="N260" s="39">
        <v>182858</v>
      </c>
      <c r="O260" s="37">
        <v>0.68100000000000005</v>
      </c>
      <c r="P260" s="39">
        <v>4494</v>
      </c>
      <c r="Q260" s="39">
        <v>4589</v>
      </c>
      <c r="R260" s="39">
        <v>4542</v>
      </c>
      <c r="S260" s="37">
        <v>1.141</v>
      </c>
      <c r="T260" s="37">
        <v>1.222</v>
      </c>
      <c r="U260" s="37">
        <v>0.60199999999999998</v>
      </c>
      <c r="V260" s="39">
        <v>1456917670</v>
      </c>
      <c r="W260" s="39">
        <v>1476607617</v>
      </c>
      <c r="X260" s="39">
        <v>717475355</v>
      </c>
      <c r="Y260" s="39">
        <v>718815291</v>
      </c>
      <c r="Z260" s="39">
        <v>4680</v>
      </c>
      <c r="AA260" s="39">
        <v>3870</v>
      </c>
      <c r="AB260" s="42">
        <v>0.29310000000000003</v>
      </c>
      <c r="AC260" s="39">
        <v>62</v>
      </c>
      <c r="AD260" s="42">
        <v>3.6200000000000003E-2</v>
      </c>
      <c r="AE260" s="37">
        <v>0.222</v>
      </c>
      <c r="AF260" s="39">
        <v>3889</v>
      </c>
      <c r="AG260" s="39">
        <v>4091</v>
      </c>
      <c r="AH260" s="39">
        <v>4212</v>
      </c>
      <c r="AI260" s="48">
        <v>350571</v>
      </c>
      <c r="AJ260" s="37">
        <v>0.80500000000000005</v>
      </c>
      <c r="AK260" s="37">
        <v>0.80800000000000005</v>
      </c>
      <c r="AL260" s="37">
        <v>0.90800000000000003</v>
      </c>
      <c r="AM260" s="37">
        <v>0.873</v>
      </c>
      <c r="AN260" s="37">
        <v>0.873</v>
      </c>
      <c r="AO260" s="37">
        <v>0.70699999999999996</v>
      </c>
      <c r="AP260" s="37">
        <v>0.77300000000000002</v>
      </c>
      <c r="AQ260" s="37">
        <v>0.77300000000000002</v>
      </c>
      <c r="AR260" s="41">
        <v>0.26003999999999999</v>
      </c>
    </row>
    <row r="261" spans="1:44" x14ac:dyDescent="0.25">
      <c r="A261" s="40" t="s">
        <v>540</v>
      </c>
      <c r="B261" s="36" t="s">
        <v>541</v>
      </c>
      <c r="C261" s="39">
        <v>161115</v>
      </c>
      <c r="D261" s="39">
        <v>71666</v>
      </c>
      <c r="E261" s="37">
        <v>0.29899999999999999</v>
      </c>
      <c r="F261" s="39">
        <v>14443</v>
      </c>
      <c r="G261" s="39">
        <v>43329</v>
      </c>
      <c r="H261" s="37">
        <v>0.84799999999999998</v>
      </c>
      <c r="I261" s="39">
        <v>3684</v>
      </c>
      <c r="J261" s="37">
        <v>0.95599999999999996</v>
      </c>
      <c r="K261" s="39">
        <v>6236473095</v>
      </c>
      <c r="L261" s="39">
        <v>32317</v>
      </c>
      <c r="M261" s="39">
        <v>192978</v>
      </c>
      <c r="N261" s="39">
        <v>89318</v>
      </c>
      <c r="O261" s="37">
        <v>0.33200000000000002</v>
      </c>
      <c r="P261" s="39">
        <v>39890</v>
      </c>
      <c r="Q261" s="39">
        <v>41228</v>
      </c>
      <c r="R261" s="39">
        <v>40559</v>
      </c>
      <c r="S261" s="37">
        <v>1.141</v>
      </c>
      <c r="T261" s="37">
        <v>1.9039999999999999</v>
      </c>
      <c r="U261" s="37">
        <v>0.9</v>
      </c>
      <c r="V261" s="39">
        <v>5983716044</v>
      </c>
      <c r="W261" s="39">
        <v>6489230147</v>
      </c>
      <c r="X261" s="39">
        <v>2883460281</v>
      </c>
      <c r="Y261" s="39">
        <v>2886510086</v>
      </c>
      <c r="Z261" s="39">
        <v>40277</v>
      </c>
      <c r="AA261" s="39">
        <v>32325</v>
      </c>
      <c r="AB261" s="42">
        <v>0.89390000000000003</v>
      </c>
      <c r="AC261" s="39">
        <v>3969</v>
      </c>
      <c r="AD261" s="42">
        <v>0.4032</v>
      </c>
      <c r="AE261" s="37">
        <v>0.90400000000000003</v>
      </c>
      <c r="AF261" s="39">
        <v>32833</v>
      </c>
      <c r="AG261" s="39">
        <v>34236</v>
      </c>
      <c r="AH261" s="39">
        <v>31687</v>
      </c>
      <c r="AI261" s="48">
        <v>204791</v>
      </c>
      <c r="AJ261" s="37">
        <v>0.9</v>
      </c>
      <c r="AK261" s="37">
        <v>0.88100000000000001</v>
      </c>
      <c r="AL261" s="37">
        <v>0.95</v>
      </c>
      <c r="AM261" s="37">
        <v>0.95</v>
      </c>
      <c r="AN261" s="37">
        <v>0.98</v>
      </c>
      <c r="AO261" s="37">
        <v>0.66900000000000004</v>
      </c>
      <c r="AP261" s="37">
        <v>0.86699999999999999</v>
      </c>
      <c r="AQ261" s="37">
        <v>0</v>
      </c>
      <c r="AR261" s="41">
        <v>0.84933999999999998</v>
      </c>
    </row>
    <row r="262" spans="1:44" x14ac:dyDescent="0.25">
      <c r="A262" s="40" t="s">
        <v>542</v>
      </c>
      <c r="B262" s="36" t="s">
        <v>543</v>
      </c>
      <c r="C262" s="39">
        <v>576047</v>
      </c>
      <c r="D262" s="39">
        <v>175542</v>
      </c>
      <c r="E262" s="37">
        <v>0.877</v>
      </c>
      <c r="F262" s="39">
        <v>14097</v>
      </c>
      <c r="G262" s="39">
        <v>42291</v>
      </c>
      <c r="H262" s="37">
        <v>0.55300000000000005</v>
      </c>
      <c r="I262" s="39">
        <v>15227</v>
      </c>
      <c r="J262" s="37">
        <v>0.86899999999999999</v>
      </c>
      <c r="K262" s="39">
        <v>3616580861</v>
      </c>
      <c r="L262" s="39">
        <v>5325</v>
      </c>
      <c r="M262" s="39">
        <v>679170</v>
      </c>
      <c r="N262" s="39">
        <v>209694</v>
      </c>
      <c r="O262" s="37">
        <v>0.78100000000000003</v>
      </c>
      <c r="P262" s="39">
        <v>6161</v>
      </c>
      <c r="Q262" s="39">
        <v>5887</v>
      </c>
      <c r="R262" s="39">
        <v>6161</v>
      </c>
      <c r="S262" s="37">
        <v>1.141</v>
      </c>
      <c r="T262" s="37">
        <v>1.333</v>
      </c>
      <c r="U262" s="37">
        <v>0.45500000000000002</v>
      </c>
      <c r="V262" s="39">
        <v>3568926695</v>
      </c>
      <c r="W262" s="39">
        <v>3664235027</v>
      </c>
      <c r="X262" s="39">
        <v>1113622330</v>
      </c>
      <c r="Y262" s="39">
        <v>1116623697</v>
      </c>
      <c r="Z262" s="39">
        <v>6361</v>
      </c>
      <c r="AA262" s="39">
        <v>5402</v>
      </c>
      <c r="AB262" s="42">
        <v>0.3921</v>
      </c>
      <c r="AC262" s="39">
        <v>370</v>
      </c>
      <c r="AD262" s="42">
        <v>6.7900000000000002E-2</v>
      </c>
      <c r="AE262" s="37">
        <v>0.33300000000000002</v>
      </c>
      <c r="AF262" s="39">
        <v>5443</v>
      </c>
      <c r="AG262" s="39">
        <v>5759</v>
      </c>
      <c r="AH262" s="39">
        <v>5678</v>
      </c>
      <c r="AI262" s="48">
        <v>645339</v>
      </c>
      <c r="AJ262" s="37">
        <v>0.63100000000000001</v>
      </c>
      <c r="AK262" s="37">
        <v>0.63200000000000001</v>
      </c>
      <c r="AL262" s="37">
        <v>0.73199999999999998</v>
      </c>
      <c r="AM262" s="37">
        <v>0.68</v>
      </c>
      <c r="AN262" s="37">
        <v>0.68</v>
      </c>
      <c r="AO262" s="37">
        <v>0.64300000000000002</v>
      </c>
      <c r="AP262" s="37">
        <v>0.57999999999999996</v>
      </c>
      <c r="AQ262" s="37">
        <v>0.64300000000000002</v>
      </c>
      <c r="AR262" s="41">
        <v>0.35521999999999998</v>
      </c>
    </row>
    <row r="263" spans="1:44" x14ac:dyDescent="0.25">
      <c r="A263" s="40" t="s">
        <v>544</v>
      </c>
      <c r="B263" s="36" t="s">
        <v>545</v>
      </c>
      <c r="C263" s="39">
        <v>310056</v>
      </c>
      <c r="D263" s="39">
        <v>131887</v>
      </c>
      <c r="E263" s="37">
        <v>0.56200000000000006</v>
      </c>
      <c r="F263" s="39">
        <v>14884</v>
      </c>
      <c r="G263" s="39">
        <v>44652</v>
      </c>
      <c r="H263" s="37">
        <v>0.71399999999999997</v>
      </c>
      <c r="I263" s="39">
        <v>10736</v>
      </c>
      <c r="J263" s="37">
        <v>0.91600000000000004</v>
      </c>
      <c r="K263" s="39">
        <v>1229428840</v>
      </c>
      <c r="L263" s="39">
        <v>3304</v>
      </c>
      <c r="M263" s="39">
        <v>372103</v>
      </c>
      <c r="N263" s="39">
        <v>159830</v>
      </c>
      <c r="O263" s="37">
        <v>0.59499999999999997</v>
      </c>
      <c r="P263" s="39">
        <v>3852</v>
      </c>
      <c r="Q263" s="39">
        <v>3867</v>
      </c>
      <c r="R263" s="39">
        <v>3860</v>
      </c>
      <c r="S263" s="37">
        <v>1.141</v>
      </c>
      <c r="T263" s="37">
        <v>1.3620000000000001</v>
      </c>
      <c r="U263" s="37">
        <v>0.67600000000000005</v>
      </c>
      <c r="V263" s="39">
        <v>1217392679</v>
      </c>
      <c r="W263" s="39">
        <v>1241465001</v>
      </c>
      <c r="X263" s="39">
        <v>517175547</v>
      </c>
      <c r="Y263" s="39">
        <v>528078973</v>
      </c>
      <c r="Z263" s="39">
        <v>4004</v>
      </c>
      <c r="AA263" s="39">
        <v>3273</v>
      </c>
      <c r="AB263" s="42">
        <v>0.4677</v>
      </c>
      <c r="AC263" s="39">
        <v>61</v>
      </c>
      <c r="AD263" s="42">
        <v>7.5499999999999998E-2</v>
      </c>
      <c r="AE263" s="37">
        <v>0.36199999999999999</v>
      </c>
      <c r="AF263" s="39">
        <v>3366</v>
      </c>
      <c r="AG263" s="39">
        <v>3344</v>
      </c>
      <c r="AH263" s="39">
        <v>3520</v>
      </c>
      <c r="AI263" s="48">
        <v>352688</v>
      </c>
      <c r="AJ263" s="37">
        <v>0.85699999999999998</v>
      </c>
      <c r="AK263" s="37">
        <v>0.82599999999999996</v>
      </c>
      <c r="AL263" s="37">
        <v>0.92600000000000005</v>
      </c>
      <c r="AM263" s="37">
        <v>0.871</v>
      </c>
      <c r="AN263" s="37">
        <v>0.871</v>
      </c>
      <c r="AO263" s="37">
        <v>0.71399999999999997</v>
      </c>
      <c r="AP263" s="37">
        <v>0.77100000000000002</v>
      </c>
      <c r="AQ263" s="37">
        <v>0.77100000000000002</v>
      </c>
      <c r="AR263" s="41">
        <v>0.34916999999999998</v>
      </c>
    </row>
    <row r="264" spans="1:44" x14ac:dyDescent="0.25">
      <c r="A264" s="40" t="s">
        <v>546</v>
      </c>
      <c r="B264" s="36" t="s">
        <v>547</v>
      </c>
      <c r="C264" s="39">
        <v>474077</v>
      </c>
      <c r="D264" s="39">
        <v>203741</v>
      </c>
      <c r="E264" s="37">
        <v>0.86399999999999999</v>
      </c>
      <c r="F264" s="39">
        <v>13480</v>
      </c>
      <c r="G264" s="39">
        <v>40440</v>
      </c>
      <c r="H264" s="37">
        <v>0.56000000000000005</v>
      </c>
      <c r="I264" s="39">
        <v>13540</v>
      </c>
      <c r="J264" s="37">
        <v>0.871</v>
      </c>
      <c r="K264" s="39">
        <v>4554042899</v>
      </c>
      <c r="L264" s="39">
        <v>8292</v>
      </c>
      <c r="M264" s="39">
        <v>549209</v>
      </c>
      <c r="N264" s="39">
        <v>239074</v>
      </c>
      <c r="O264" s="37">
        <v>0.89100000000000001</v>
      </c>
      <c r="P264" s="39">
        <v>9240</v>
      </c>
      <c r="Q264" s="39">
        <v>9292</v>
      </c>
      <c r="R264" s="39">
        <v>9266</v>
      </c>
      <c r="S264" s="37">
        <v>1.141</v>
      </c>
      <c r="T264" s="37">
        <v>1.143</v>
      </c>
      <c r="U264" s="37">
        <v>0.46</v>
      </c>
      <c r="V264" s="39">
        <v>4495310204</v>
      </c>
      <c r="W264" s="39">
        <v>4612775594</v>
      </c>
      <c r="X264" s="39">
        <v>2036783771</v>
      </c>
      <c r="Y264" s="39">
        <v>1982402338</v>
      </c>
      <c r="Z264" s="39">
        <v>9730</v>
      </c>
      <c r="AA264" s="39">
        <v>8247</v>
      </c>
      <c r="AB264" s="42">
        <v>0.16830000000000001</v>
      </c>
      <c r="AC264" s="39">
        <v>182</v>
      </c>
      <c r="AD264" s="42">
        <v>3.49E-2</v>
      </c>
      <c r="AE264" s="37">
        <v>0.14299999999999999</v>
      </c>
      <c r="AF264" s="39">
        <v>8661</v>
      </c>
      <c r="AG264" s="39">
        <v>9031</v>
      </c>
      <c r="AH264" s="39">
        <v>8916</v>
      </c>
      <c r="AI264" s="48">
        <v>517359</v>
      </c>
      <c r="AJ264" s="37">
        <v>0.70699999999999996</v>
      </c>
      <c r="AK264" s="37">
        <v>0.71099999999999997</v>
      </c>
      <c r="AL264" s="37">
        <v>0.81100000000000005</v>
      </c>
      <c r="AM264" s="37">
        <v>0.76400000000000001</v>
      </c>
      <c r="AN264" s="37">
        <v>0.76400000000000001</v>
      </c>
      <c r="AO264" s="37">
        <v>0.66900000000000004</v>
      </c>
      <c r="AP264" s="37">
        <v>0.66400000000000003</v>
      </c>
      <c r="AQ264" s="37">
        <v>0.66900000000000004</v>
      </c>
      <c r="AR264" s="41">
        <v>0.19783999999999999</v>
      </c>
    </row>
    <row r="265" spans="1:44" x14ac:dyDescent="0.25">
      <c r="A265" s="40" t="s">
        <v>548</v>
      </c>
      <c r="B265" s="36" t="s">
        <v>549</v>
      </c>
      <c r="C265" s="39">
        <v>483394</v>
      </c>
      <c r="D265" s="39">
        <v>181317</v>
      </c>
      <c r="E265" s="37">
        <v>0.81799999999999995</v>
      </c>
      <c r="F265" s="39">
        <v>15906</v>
      </c>
      <c r="G265" s="39">
        <v>47718</v>
      </c>
      <c r="H265" s="37">
        <v>0.58299999999999996</v>
      </c>
      <c r="I265" s="39">
        <v>16133</v>
      </c>
      <c r="J265" s="37">
        <v>0.878</v>
      </c>
      <c r="K265" s="39">
        <v>389534241</v>
      </c>
      <c r="L265" s="39">
        <v>676</v>
      </c>
      <c r="M265" s="39">
        <v>576234</v>
      </c>
      <c r="N265" s="39">
        <v>217795</v>
      </c>
      <c r="O265" s="37">
        <v>0.81100000000000005</v>
      </c>
      <c r="P265" s="39">
        <v>768</v>
      </c>
      <c r="Q265" s="39">
        <v>769</v>
      </c>
      <c r="R265" s="39">
        <v>769</v>
      </c>
      <c r="S265" s="37">
        <v>1.141</v>
      </c>
      <c r="T265" s="37">
        <v>1.4359999999999999</v>
      </c>
      <c r="U265" s="37">
        <v>0.47799999999999998</v>
      </c>
      <c r="V265" s="39">
        <v>386552376</v>
      </c>
      <c r="W265" s="39">
        <v>392516107</v>
      </c>
      <c r="X265" s="39">
        <v>149115905</v>
      </c>
      <c r="Y265" s="39">
        <v>147230083</v>
      </c>
      <c r="Z265" s="39">
        <v>812</v>
      </c>
      <c r="AA265" s="39">
        <v>660</v>
      </c>
      <c r="AB265" s="42">
        <v>0.4012</v>
      </c>
      <c r="AC265" s="39">
        <v>12</v>
      </c>
      <c r="AD265" s="42">
        <v>5.2600000000000001E-2</v>
      </c>
      <c r="AE265" s="37">
        <v>0.436</v>
      </c>
      <c r="AF265" s="39">
        <v>662</v>
      </c>
      <c r="AG265" s="39">
        <v>676</v>
      </c>
      <c r="AH265" s="39">
        <v>712</v>
      </c>
      <c r="AI265" s="48">
        <v>551286</v>
      </c>
      <c r="AJ265" s="37">
        <v>0.69199999999999995</v>
      </c>
      <c r="AK265" s="37">
        <v>0.69399999999999995</v>
      </c>
      <c r="AL265" s="37">
        <v>0.79400000000000004</v>
      </c>
      <c r="AM265" s="37">
        <v>0.74099999999999999</v>
      </c>
      <c r="AN265" s="37">
        <v>0.74099999999999999</v>
      </c>
      <c r="AO265" s="37">
        <v>0.68899999999999995</v>
      </c>
      <c r="AP265" s="37">
        <v>0.64100000000000001</v>
      </c>
      <c r="AQ265" s="37">
        <v>0.68899999999999995</v>
      </c>
      <c r="AR265" s="41">
        <v>0.37345</v>
      </c>
    </row>
    <row r="266" spans="1:44" x14ac:dyDescent="0.25">
      <c r="A266" s="40" t="s">
        <v>550</v>
      </c>
      <c r="B266" s="36" t="s">
        <v>551</v>
      </c>
      <c r="C266" s="39">
        <v>247484</v>
      </c>
      <c r="D266" s="39">
        <v>104989</v>
      </c>
      <c r="E266" s="37">
        <v>0.44700000000000001</v>
      </c>
      <c r="F266" s="39">
        <v>11612</v>
      </c>
      <c r="G266" s="39">
        <v>34836</v>
      </c>
      <c r="H266" s="37">
        <v>0.77300000000000002</v>
      </c>
      <c r="I266" s="39">
        <v>5552</v>
      </c>
      <c r="J266" s="37">
        <v>0.93300000000000005</v>
      </c>
      <c r="K266" s="39">
        <v>1031295387</v>
      </c>
      <c r="L266" s="39">
        <v>3509</v>
      </c>
      <c r="M266" s="39">
        <v>293900</v>
      </c>
      <c r="N266" s="39">
        <v>126471</v>
      </c>
      <c r="O266" s="37">
        <v>0.47099999999999997</v>
      </c>
      <c r="P266" s="39">
        <v>4354</v>
      </c>
      <c r="Q266" s="39">
        <v>4421</v>
      </c>
      <c r="R266" s="39">
        <v>4388</v>
      </c>
      <c r="S266" s="37">
        <v>1</v>
      </c>
      <c r="T266" s="37">
        <v>1.619</v>
      </c>
      <c r="U266" s="37">
        <v>0.85599999999999998</v>
      </c>
      <c r="V266" s="39">
        <v>1016475156</v>
      </c>
      <c r="W266" s="39">
        <v>1046115618</v>
      </c>
      <c r="X266" s="39">
        <v>440819114</v>
      </c>
      <c r="Y266" s="39">
        <v>443789196</v>
      </c>
      <c r="Z266" s="39">
        <v>4227</v>
      </c>
      <c r="AA266" s="39">
        <v>3731</v>
      </c>
      <c r="AB266" s="42">
        <v>0.69879999999999998</v>
      </c>
      <c r="AC266" s="39">
        <v>275</v>
      </c>
      <c r="AD266" s="42">
        <v>0.19750000000000001</v>
      </c>
      <c r="AE266" s="37">
        <v>0.61899999999999999</v>
      </c>
      <c r="AF266" s="39">
        <v>3900</v>
      </c>
      <c r="AG266" s="39">
        <v>3959</v>
      </c>
      <c r="AH266" s="39">
        <v>3536</v>
      </c>
      <c r="AI266" s="48">
        <v>295847</v>
      </c>
      <c r="AJ266" s="37">
        <v>0.9</v>
      </c>
      <c r="AK266" s="37">
        <v>0.82299999999999995</v>
      </c>
      <c r="AL266" s="37">
        <v>0.92300000000000004</v>
      </c>
      <c r="AM266" s="37">
        <v>0.90800000000000003</v>
      </c>
      <c r="AN266" s="37">
        <v>0.94799999999999995</v>
      </c>
      <c r="AO266" s="37">
        <v>0.6</v>
      </c>
      <c r="AP266" s="37">
        <v>0.80800000000000005</v>
      </c>
      <c r="AQ266" s="37">
        <v>0.80800000000000005</v>
      </c>
      <c r="AR266" s="41">
        <v>0.69403999999999999</v>
      </c>
    </row>
    <row r="267" spans="1:44" x14ac:dyDescent="0.25">
      <c r="A267" s="40" t="s">
        <v>552</v>
      </c>
      <c r="B267" s="36" t="s">
        <v>553</v>
      </c>
      <c r="C267" s="39">
        <v>342363</v>
      </c>
      <c r="D267" s="39">
        <v>107995</v>
      </c>
      <c r="E267" s="37">
        <v>0.53</v>
      </c>
      <c r="F267" s="39">
        <v>14998</v>
      </c>
      <c r="G267" s="39">
        <v>44994</v>
      </c>
      <c r="H267" s="37">
        <v>0.73</v>
      </c>
      <c r="I267" s="39">
        <v>8533</v>
      </c>
      <c r="J267" s="37">
        <v>0.92100000000000004</v>
      </c>
      <c r="K267" s="39">
        <v>360543868</v>
      </c>
      <c r="L267" s="39">
        <v>875</v>
      </c>
      <c r="M267" s="39">
        <v>412050</v>
      </c>
      <c r="N267" s="39">
        <v>130334</v>
      </c>
      <c r="O267" s="37">
        <v>0.48499999999999999</v>
      </c>
      <c r="P267" s="39">
        <v>978</v>
      </c>
      <c r="Q267" s="39">
        <v>1008</v>
      </c>
      <c r="R267" s="39">
        <v>993</v>
      </c>
      <c r="S267" s="37">
        <v>1</v>
      </c>
      <c r="T267" s="37">
        <v>1.8</v>
      </c>
      <c r="U267" s="37">
        <v>0.746</v>
      </c>
      <c r="V267" s="39">
        <v>359551426</v>
      </c>
      <c r="W267" s="39">
        <v>361536310</v>
      </c>
      <c r="X267" s="39">
        <v>112269501</v>
      </c>
      <c r="Y267" s="39">
        <v>114043077</v>
      </c>
      <c r="Z267" s="39">
        <v>1056</v>
      </c>
      <c r="AA267" s="39">
        <v>871</v>
      </c>
      <c r="AB267" s="42">
        <v>0.59119999999999995</v>
      </c>
      <c r="AC267" s="39">
        <v>0</v>
      </c>
      <c r="AD267" s="42">
        <v>0.1434</v>
      </c>
      <c r="AE267" s="37">
        <v>0.8</v>
      </c>
      <c r="AF267" s="39">
        <v>919</v>
      </c>
      <c r="AG267" s="39">
        <v>853</v>
      </c>
      <c r="AH267" s="39">
        <v>922</v>
      </c>
      <c r="AI267" s="48">
        <v>392121</v>
      </c>
      <c r="AJ267" s="37">
        <v>0.9</v>
      </c>
      <c r="AK267" s="37">
        <v>0.81399999999999995</v>
      </c>
      <c r="AL267" s="37">
        <v>0.91400000000000003</v>
      </c>
      <c r="AM267" s="37">
        <v>0.84499999999999997</v>
      </c>
      <c r="AN267" s="37">
        <v>0.88200000000000001</v>
      </c>
      <c r="AO267" s="37">
        <v>0.59399999999999997</v>
      </c>
      <c r="AP267" s="37">
        <v>0.745</v>
      </c>
      <c r="AQ267" s="37">
        <v>0.745</v>
      </c>
      <c r="AR267" s="41">
        <v>0.45199</v>
      </c>
    </row>
    <row r="268" spans="1:44" x14ac:dyDescent="0.25">
      <c r="A268" s="40" t="s">
        <v>554</v>
      </c>
      <c r="B268" s="36" t="s">
        <v>555</v>
      </c>
      <c r="C268" s="39">
        <v>365556</v>
      </c>
      <c r="D268" s="39">
        <v>112169</v>
      </c>
      <c r="E268" s="37">
        <v>0.55900000000000005</v>
      </c>
      <c r="F268" s="39">
        <v>12924</v>
      </c>
      <c r="G268" s="39">
        <v>38772</v>
      </c>
      <c r="H268" s="37">
        <v>0.71499999999999997</v>
      </c>
      <c r="I268" s="39">
        <v>8371</v>
      </c>
      <c r="J268" s="37">
        <v>0.91700000000000004</v>
      </c>
      <c r="K268" s="39">
        <v>587704365</v>
      </c>
      <c r="L268" s="39">
        <v>1310</v>
      </c>
      <c r="M268" s="39">
        <v>448629</v>
      </c>
      <c r="N268" s="39">
        <v>137856</v>
      </c>
      <c r="O268" s="37">
        <v>0.51300000000000001</v>
      </c>
      <c r="P268" s="39">
        <v>1425</v>
      </c>
      <c r="Q268" s="39">
        <v>1489</v>
      </c>
      <c r="R268" s="39">
        <v>1457</v>
      </c>
      <c r="S268" s="37">
        <v>1</v>
      </c>
      <c r="T268" s="37">
        <v>1.62</v>
      </c>
      <c r="U268" s="37">
        <v>0.67700000000000005</v>
      </c>
      <c r="V268" s="39">
        <v>586862763</v>
      </c>
      <c r="W268" s="39">
        <v>588545968</v>
      </c>
      <c r="X268" s="39">
        <v>176151413</v>
      </c>
      <c r="Y268" s="39">
        <v>180592543</v>
      </c>
      <c r="Z268" s="39">
        <v>1610</v>
      </c>
      <c r="AA268" s="39">
        <v>1249</v>
      </c>
      <c r="AB268" s="42">
        <v>0.39279999999999998</v>
      </c>
      <c r="AC268" s="39">
        <v>17</v>
      </c>
      <c r="AD268" s="42">
        <v>8.6699999999999999E-2</v>
      </c>
      <c r="AE268" s="37">
        <v>0.62</v>
      </c>
      <c r="AF268" s="39">
        <v>1269</v>
      </c>
      <c r="AG268" s="39">
        <v>1264</v>
      </c>
      <c r="AH268" s="39">
        <v>1404</v>
      </c>
      <c r="AI268" s="48">
        <v>419192</v>
      </c>
      <c r="AJ268" s="37">
        <v>0.89600000000000002</v>
      </c>
      <c r="AK268" s="37">
        <v>0.83299999999999996</v>
      </c>
      <c r="AL268" s="37">
        <v>0.93300000000000005</v>
      </c>
      <c r="AM268" s="37">
        <v>0.83299999999999996</v>
      </c>
      <c r="AN268" s="37">
        <v>0.83299999999999996</v>
      </c>
      <c r="AO268" s="37">
        <v>0.54600000000000004</v>
      </c>
      <c r="AP268" s="37">
        <v>0.72799999999999998</v>
      </c>
      <c r="AQ268" s="37">
        <v>0.72799999999999998</v>
      </c>
      <c r="AR268" s="41">
        <v>0.33145000000000002</v>
      </c>
    </row>
    <row r="269" spans="1:44" x14ac:dyDescent="0.25">
      <c r="A269" s="40" t="s">
        <v>556</v>
      </c>
      <c r="B269" s="36" t="s">
        <v>557</v>
      </c>
      <c r="C269" s="39">
        <v>247762</v>
      </c>
      <c r="D269" s="39">
        <v>80614</v>
      </c>
      <c r="E269" s="37">
        <v>0.38900000000000001</v>
      </c>
      <c r="F269" s="39">
        <v>14627</v>
      </c>
      <c r="G269" s="39">
        <v>43881</v>
      </c>
      <c r="H269" s="37">
        <v>0.80200000000000005</v>
      </c>
      <c r="I269" s="39">
        <v>7676</v>
      </c>
      <c r="J269" s="37">
        <v>0.94199999999999995</v>
      </c>
      <c r="K269" s="39">
        <v>225032720</v>
      </c>
      <c r="L269" s="39">
        <v>710</v>
      </c>
      <c r="M269" s="39">
        <v>316947</v>
      </c>
      <c r="N269" s="39">
        <v>104684</v>
      </c>
      <c r="O269" s="37">
        <v>0.39</v>
      </c>
      <c r="P269" s="39">
        <v>989</v>
      </c>
      <c r="Q269" s="39">
        <v>1004</v>
      </c>
      <c r="R269" s="39">
        <v>997</v>
      </c>
      <c r="S269" s="37">
        <v>1</v>
      </c>
      <c r="T269" s="37">
        <v>1.7609999999999999</v>
      </c>
      <c r="U269" s="37">
        <v>0.9</v>
      </c>
      <c r="V269" s="39">
        <v>221628876</v>
      </c>
      <c r="W269" s="39">
        <v>228436565</v>
      </c>
      <c r="X269" s="39">
        <v>76122420</v>
      </c>
      <c r="Y269" s="39">
        <v>74326123</v>
      </c>
      <c r="Z269" s="39">
        <v>922</v>
      </c>
      <c r="AA269" s="39">
        <v>784</v>
      </c>
      <c r="AB269" s="42">
        <v>0.65490000000000004</v>
      </c>
      <c r="AC269" s="39">
        <v>0</v>
      </c>
      <c r="AD269" s="42">
        <v>0.1472</v>
      </c>
      <c r="AE269" s="37">
        <v>0.76100000000000001</v>
      </c>
      <c r="AF269" s="39">
        <v>810</v>
      </c>
      <c r="AG269" s="39">
        <v>766</v>
      </c>
      <c r="AH269" s="39">
        <v>732</v>
      </c>
      <c r="AI269" s="48">
        <v>312071</v>
      </c>
      <c r="AJ269" s="37">
        <v>0.9</v>
      </c>
      <c r="AK269" s="37">
        <v>0.875</v>
      </c>
      <c r="AL269" s="37">
        <v>0.95</v>
      </c>
      <c r="AM269" s="37">
        <v>0.89800000000000002</v>
      </c>
      <c r="AN269" s="37">
        <v>0.93700000000000006</v>
      </c>
      <c r="AO269" s="37">
        <v>0.67300000000000004</v>
      </c>
      <c r="AP269" s="37">
        <v>0.79800000000000004</v>
      </c>
      <c r="AQ269" s="37">
        <v>0.79800000000000004</v>
      </c>
      <c r="AR269" s="41">
        <v>0.61804000000000003</v>
      </c>
    </row>
    <row r="270" spans="1:44" x14ac:dyDescent="0.25">
      <c r="A270" s="40" t="s">
        <v>558</v>
      </c>
      <c r="B270" s="36" t="s">
        <v>559</v>
      </c>
      <c r="C270" s="39">
        <v>296181</v>
      </c>
      <c r="D270" s="39">
        <v>84585</v>
      </c>
      <c r="E270" s="37">
        <v>0.437</v>
      </c>
      <c r="F270" s="39">
        <v>14377</v>
      </c>
      <c r="G270" s="39">
        <v>43131</v>
      </c>
      <c r="H270" s="37">
        <v>0.77800000000000002</v>
      </c>
      <c r="I270" s="39">
        <v>4635</v>
      </c>
      <c r="J270" s="37">
        <v>0.93500000000000005</v>
      </c>
      <c r="K270" s="39">
        <v>303942584</v>
      </c>
      <c r="L270" s="39">
        <v>802</v>
      </c>
      <c r="M270" s="39">
        <v>378980</v>
      </c>
      <c r="N270" s="39">
        <v>109897</v>
      </c>
      <c r="O270" s="37">
        <v>0.40899999999999997</v>
      </c>
      <c r="P270" s="39">
        <v>929</v>
      </c>
      <c r="Q270" s="39">
        <v>959</v>
      </c>
      <c r="R270" s="39">
        <v>944</v>
      </c>
      <c r="S270" s="37">
        <v>1</v>
      </c>
      <c r="T270" s="37">
        <v>1.87</v>
      </c>
      <c r="U270" s="37">
        <v>0.872</v>
      </c>
      <c r="V270" s="39">
        <v>299263795</v>
      </c>
      <c r="W270" s="39">
        <v>308621374</v>
      </c>
      <c r="X270" s="39">
        <v>85861108</v>
      </c>
      <c r="Y270" s="39">
        <v>88138187</v>
      </c>
      <c r="Z270" s="39">
        <v>1042</v>
      </c>
      <c r="AA270" s="39">
        <v>704</v>
      </c>
      <c r="AB270" s="42">
        <v>0.57199999999999995</v>
      </c>
      <c r="AC270" s="39">
        <v>0</v>
      </c>
      <c r="AD270" s="42">
        <v>0.1908</v>
      </c>
      <c r="AE270" s="37">
        <v>0.87</v>
      </c>
      <c r="AF270" s="39">
        <v>705</v>
      </c>
      <c r="AG270" s="39">
        <v>684</v>
      </c>
      <c r="AH270" s="39">
        <v>826</v>
      </c>
      <c r="AI270" s="48">
        <v>373633</v>
      </c>
      <c r="AJ270" s="37">
        <v>0.9</v>
      </c>
      <c r="AK270" s="37">
        <v>0.83899999999999997</v>
      </c>
      <c r="AL270" s="37">
        <v>0.93899999999999995</v>
      </c>
      <c r="AM270" s="37">
        <v>0.85699999999999998</v>
      </c>
      <c r="AN270" s="37">
        <v>0.89400000000000002</v>
      </c>
      <c r="AO270" s="37">
        <v>0.48799999999999999</v>
      </c>
      <c r="AP270" s="37">
        <v>0.75700000000000001</v>
      </c>
      <c r="AQ270" s="37">
        <v>0.75700000000000001</v>
      </c>
      <c r="AR270" s="41">
        <v>0.57403000000000004</v>
      </c>
    </row>
    <row r="271" spans="1:44" x14ac:dyDescent="0.25">
      <c r="A271" s="40" t="s">
        <v>560</v>
      </c>
      <c r="B271" s="36" t="s">
        <v>561</v>
      </c>
      <c r="C271" s="39">
        <v>916457</v>
      </c>
      <c r="D271" s="39">
        <v>240204</v>
      </c>
      <c r="E271" s="37">
        <v>1.302</v>
      </c>
      <c r="F271" s="39">
        <v>16999</v>
      </c>
      <c r="G271" s="39">
        <v>50997</v>
      </c>
      <c r="H271" s="37">
        <v>0.33600000000000002</v>
      </c>
      <c r="I271" s="39">
        <v>21009</v>
      </c>
      <c r="J271" s="37">
        <v>0.80500000000000005</v>
      </c>
      <c r="K271" s="39">
        <v>3701582732</v>
      </c>
      <c r="L271" s="39">
        <v>3225</v>
      </c>
      <c r="M271" s="39">
        <v>1147777</v>
      </c>
      <c r="N271" s="39">
        <v>305451</v>
      </c>
      <c r="O271" s="37">
        <v>1.1379999999999999</v>
      </c>
      <c r="P271" s="39">
        <v>3884</v>
      </c>
      <c r="Q271" s="39">
        <v>4004</v>
      </c>
      <c r="R271" s="39">
        <v>3944</v>
      </c>
      <c r="S271" s="37">
        <v>1.425</v>
      </c>
      <c r="T271" s="37">
        <v>1.615</v>
      </c>
      <c r="U271" s="37">
        <v>0.29299999999999998</v>
      </c>
      <c r="V271" s="39">
        <v>3644772301</v>
      </c>
      <c r="W271" s="39">
        <v>3758393164</v>
      </c>
      <c r="X271" s="39">
        <v>936242987</v>
      </c>
      <c r="Y271" s="39">
        <v>985079664</v>
      </c>
      <c r="Z271" s="39">
        <v>4101</v>
      </c>
      <c r="AA271" s="39">
        <v>3301</v>
      </c>
      <c r="AB271" s="42">
        <v>0.64870000000000005</v>
      </c>
      <c r="AC271" s="39">
        <v>640</v>
      </c>
      <c r="AD271" s="42">
        <v>0.1489</v>
      </c>
      <c r="AE271" s="37">
        <v>0.61499999999999999</v>
      </c>
      <c r="AF271" s="39">
        <v>4179</v>
      </c>
      <c r="AG271" s="39">
        <v>3908</v>
      </c>
      <c r="AH271" s="39">
        <v>3434</v>
      </c>
      <c r="AI271" s="48">
        <v>1094465</v>
      </c>
      <c r="AJ271" s="37">
        <v>0.39100000000000001</v>
      </c>
      <c r="AK271" s="37">
        <v>0.29399999999999998</v>
      </c>
      <c r="AL271" s="37">
        <v>0.39400000000000002</v>
      </c>
      <c r="AM271" s="37">
        <v>0.38800000000000001</v>
      </c>
      <c r="AN271" s="37">
        <v>0.38800000000000001</v>
      </c>
      <c r="AO271" s="37">
        <v>0.56799999999999995</v>
      </c>
      <c r="AP271" s="37">
        <v>0.28799999999999998</v>
      </c>
      <c r="AQ271" s="37">
        <v>0.56799999999999995</v>
      </c>
      <c r="AR271" s="41">
        <v>0.46488000000000002</v>
      </c>
    </row>
    <row r="272" spans="1:44" x14ac:dyDescent="0.25">
      <c r="A272" s="40" t="s">
        <v>562</v>
      </c>
      <c r="B272" s="36" t="s">
        <v>563</v>
      </c>
      <c r="C272" s="39">
        <v>138070</v>
      </c>
      <c r="D272" s="39">
        <v>65095</v>
      </c>
      <c r="E272" s="37">
        <v>0.26500000000000001</v>
      </c>
      <c r="F272" s="39">
        <v>14746</v>
      </c>
      <c r="G272" s="39">
        <v>44238</v>
      </c>
      <c r="H272" s="37">
        <v>0.86499999999999999</v>
      </c>
      <c r="I272" s="39">
        <v>8621</v>
      </c>
      <c r="J272" s="37">
        <v>0.96099999999999997</v>
      </c>
      <c r="K272" s="39">
        <v>1695365882</v>
      </c>
      <c r="L272" s="39">
        <v>10314</v>
      </c>
      <c r="M272" s="39">
        <v>164375</v>
      </c>
      <c r="N272" s="39">
        <v>77497</v>
      </c>
      <c r="O272" s="37">
        <v>0.28799999999999998</v>
      </c>
      <c r="P272" s="39">
        <v>10606</v>
      </c>
      <c r="Q272" s="39">
        <v>10134</v>
      </c>
      <c r="R272" s="39">
        <v>10606</v>
      </c>
      <c r="S272" s="37">
        <v>1.425</v>
      </c>
      <c r="T272" s="37">
        <v>1.8240000000000001</v>
      </c>
      <c r="U272" s="37">
        <v>0.9</v>
      </c>
      <c r="V272" s="39">
        <v>1783650576</v>
      </c>
      <c r="W272" s="39">
        <v>1695365882</v>
      </c>
      <c r="X272" s="39">
        <v>772768754</v>
      </c>
      <c r="Y272" s="39">
        <v>799307619</v>
      </c>
      <c r="Z272" s="39">
        <v>12279</v>
      </c>
      <c r="AA272" s="39">
        <v>8741</v>
      </c>
      <c r="AB272" s="42">
        <v>0.8145</v>
      </c>
      <c r="AC272" s="39">
        <v>2380</v>
      </c>
      <c r="AD272" s="42">
        <v>0.24360000000000001</v>
      </c>
      <c r="AE272" s="37">
        <v>0.82399999999999995</v>
      </c>
      <c r="AF272" s="39">
        <v>10297</v>
      </c>
      <c r="AG272" s="39">
        <v>9472</v>
      </c>
      <c r="AH272" s="39">
        <v>10605</v>
      </c>
      <c r="AI272" s="48">
        <v>159864</v>
      </c>
      <c r="AJ272" s="37">
        <v>0.9</v>
      </c>
      <c r="AK272" s="37">
        <v>0.89600000000000002</v>
      </c>
      <c r="AL272" s="37">
        <v>0.95</v>
      </c>
      <c r="AM272" s="37">
        <v>0.95</v>
      </c>
      <c r="AN272" s="37">
        <v>0.98</v>
      </c>
      <c r="AO272" s="37">
        <v>0.82199999999999995</v>
      </c>
      <c r="AP272" s="37">
        <v>0.89600000000000002</v>
      </c>
      <c r="AQ272" s="37">
        <v>0.89600000000000002</v>
      </c>
      <c r="AR272" s="41">
        <v>0.69811000000000001</v>
      </c>
    </row>
    <row r="273" spans="1:44" x14ac:dyDescent="0.25">
      <c r="A273" s="40" t="s">
        <v>564</v>
      </c>
      <c r="B273" s="36" t="s">
        <v>565</v>
      </c>
      <c r="C273" s="39">
        <v>505022</v>
      </c>
      <c r="D273" s="39">
        <v>118479</v>
      </c>
      <c r="E273" s="37">
        <v>0.68400000000000005</v>
      </c>
      <c r="F273" s="39">
        <v>18833</v>
      </c>
      <c r="G273" s="39">
        <v>56499</v>
      </c>
      <c r="H273" s="37">
        <v>0.65200000000000002</v>
      </c>
      <c r="I273" s="39">
        <v>16444</v>
      </c>
      <c r="J273" s="37">
        <v>0.89800000000000002</v>
      </c>
      <c r="K273" s="39">
        <v>4308921780</v>
      </c>
      <c r="L273" s="39">
        <v>7170</v>
      </c>
      <c r="M273" s="39">
        <v>600965</v>
      </c>
      <c r="N273" s="39">
        <v>143728</v>
      </c>
      <c r="O273" s="37">
        <v>0.53500000000000003</v>
      </c>
      <c r="P273" s="39">
        <v>8360</v>
      </c>
      <c r="Q273" s="39">
        <v>8782</v>
      </c>
      <c r="R273" s="39">
        <v>8571</v>
      </c>
      <c r="S273" s="37">
        <v>1.425</v>
      </c>
      <c r="T273" s="37">
        <v>1.621</v>
      </c>
      <c r="U273" s="37">
        <v>0.56499999999999995</v>
      </c>
      <c r="V273" s="39">
        <v>4225159811</v>
      </c>
      <c r="W273" s="39">
        <v>4392683750</v>
      </c>
      <c r="X273" s="39">
        <v>974025943</v>
      </c>
      <c r="Y273" s="39">
        <v>1030535541</v>
      </c>
      <c r="Z273" s="39">
        <v>8698</v>
      </c>
      <c r="AA273" s="39">
        <v>7346</v>
      </c>
      <c r="AB273" s="42">
        <v>0.70369999999999999</v>
      </c>
      <c r="AC273" s="39">
        <v>1537</v>
      </c>
      <c r="AD273" s="42">
        <v>9.1800000000000007E-2</v>
      </c>
      <c r="AE273" s="37">
        <v>0.621</v>
      </c>
      <c r="AF273" s="39">
        <v>10550</v>
      </c>
      <c r="AG273" s="39">
        <v>7921</v>
      </c>
      <c r="AH273" s="39">
        <v>7404</v>
      </c>
      <c r="AI273" s="48">
        <v>593285</v>
      </c>
      <c r="AJ273" s="37">
        <v>0.71099999999999997</v>
      </c>
      <c r="AK273" s="37">
        <v>0.627</v>
      </c>
      <c r="AL273" s="37">
        <v>0.72699999999999998</v>
      </c>
      <c r="AM273" s="37">
        <v>0.71399999999999997</v>
      </c>
      <c r="AN273" s="37">
        <v>0.71399999999999997</v>
      </c>
      <c r="AO273" s="37">
        <v>0.71</v>
      </c>
      <c r="AP273" s="37">
        <v>0.61399999999999999</v>
      </c>
      <c r="AQ273" s="37">
        <v>0.71</v>
      </c>
      <c r="AR273" s="41">
        <v>0.56403999999999999</v>
      </c>
    </row>
    <row r="274" spans="1:44" x14ac:dyDescent="0.25">
      <c r="A274" s="40" t="s">
        <v>566</v>
      </c>
      <c r="B274" s="36" t="s">
        <v>567</v>
      </c>
      <c r="C274" s="39">
        <v>608328</v>
      </c>
      <c r="D274" s="39">
        <v>217754</v>
      </c>
      <c r="E274" s="37">
        <v>1.0049999999999999</v>
      </c>
      <c r="F274" s="39">
        <v>19012</v>
      </c>
      <c r="G274" s="39">
        <v>57036</v>
      </c>
      <c r="H274" s="37">
        <v>0.48799999999999999</v>
      </c>
      <c r="I274" s="39">
        <v>18839</v>
      </c>
      <c r="J274" s="37">
        <v>0.85</v>
      </c>
      <c r="K274" s="39">
        <v>5388577857</v>
      </c>
      <c r="L274" s="39">
        <v>7399</v>
      </c>
      <c r="M274" s="39">
        <v>728284</v>
      </c>
      <c r="N274" s="39">
        <v>260692</v>
      </c>
      <c r="O274" s="37">
        <v>0.97099999999999997</v>
      </c>
      <c r="P274" s="39">
        <v>8173</v>
      </c>
      <c r="Q274" s="39">
        <v>8128</v>
      </c>
      <c r="R274" s="39">
        <v>8173</v>
      </c>
      <c r="S274" s="37">
        <v>1.425</v>
      </c>
      <c r="T274" s="37">
        <v>1.19</v>
      </c>
      <c r="U274" s="37">
        <v>0.40500000000000003</v>
      </c>
      <c r="V274" s="39">
        <v>5449171034</v>
      </c>
      <c r="W274" s="39">
        <v>5388577857</v>
      </c>
      <c r="X274" s="39">
        <v>1888609823</v>
      </c>
      <c r="Y274" s="39">
        <v>1928866527</v>
      </c>
      <c r="Z274" s="39">
        <v>8858</v>
      </c>
      <c r="AA274" s="39">
        <v>7215</v>
      </c>
      <c r="AB274" s="42">
        <v>0.221</v>
      </c>
      <c r="AC274" s="39">
        <v>325</v>
      </c>
      <c r="AD274" s="42">
        <v>3.7199999999999997E-2</v>
      </c>
      <c r="AE274" s="37">
        <v>0.19</v>
      </c>
      <c r="AF274" s="39">
        <v>7251</v>
      </c>
      <c r="AG274" s="39">
        <v>7726</v>
      </c>
      <c r="AH274" s="39">
        <v>8002</v>
      </c>
      <c r="AI274" s="48">
        <v>673403</v>
      </c>
      <c r="AJ274" s="37">
        <v>0.61499999999999999</v>
      </c>
      <c r="AK274" s="37">
        <v>0.56200000000000006</v>
      </c>
      <c r="AL274" s="37">
        <v>0.66200000000000003</v>
      </c>
      <c r="AM274" s="37">
        <v>0.66200000000000003</v>
      </c>
      <c r="AN274" s="37">
        <v>0.66200000000000003</v>
      </c>
      <c r="AO274" s="37">
        <v>0.68400000000000005</v>
      </c>
      <c r="AP274" s="37">
        <v>0.56200000000000006</v>
      </c>
      <c r="AQ274" s="37">
        <v>0.68400000000000005</v>
      </c>
      <c r="AR274" s="41">
        <v>0.19056000000000001</v>
      </c>
    </row>
    <row r="275" spans="1:44" x14ac:dyDescent="0.25">
      <c r="A275" s="40" t="s">
        <v>568</v>
      </c>
      <c r="B275" s="36" t="s">
        <v>569</v>
      </c>
      <c r="C275" s="39">
        <v>539199</v>
      </c>
      <c r="D275" s="39">
        <v>216341</v>
      </c>
      <c r="E275" s="37">
        <v>0.94699999999999995</v>
      </c>
      <c r="F275" s="39">
        <v>19899</v>
      </c>
      <c r="G275" s="39">
        <v>59697</v>
      </c>
      <c r="H275" s="37">
        <v>0.51800000000000002</v>
      </c>
      <c r="I275" s="39">
        <v>18442</v>
      </c>
      <c r="J275" s="37">
        <v>0.85799999999999998</v>
      </c>
      <c r="K275" s="39">
        <v>2700312857</v>
      </c>
      <c r="L275" s="39">
        <v>4097</v>
      </c>
      <c r="M275" s="39">
        <v>659095</v>
      </c>
      <c r="N275" s="39">
        <v>264446</v>
      </c>
      <c r="O275" s="37">
        <v>0.98499999999999999</v>
      </c>
      <c r="P275" s="39">
        <v>2427</v>
      </c>
      <c r="Q275" s="39">
        <v>2456</v>
      </c>
      <c r="R275" s="39">
        <v>2442</v>
      </c>
      <c r="S275" s="37">
        <v>1.425</v>
      </c>
      <c r="T275" s="37">
        <v>1.1220000000000001</v>
      </c>
      <c r="U275" s="37">
        <v>0.42699999999999999</v>
      </c>
      <c r="V275" s="39">
        <v>2715403448</v>
      </c>
      <c r="W275" s="39">
        <v>2700312857</v>
      </c>
      <c r="X275" s="39">
        <v>1062454600</v>
      </c>
      <c r="Y275" s="39">
        <v>1083437889</v>
      </c>
      <c r="Z275" s="39">
        <v>5008</v>
      </c>
      <c r="AA275" s="39">
        <v>2071</v>
      </c>
      <c r="AB275" s="42">
        <v>0.12889999999999999</v>
      </c>
      <c r="AC275" s="39">
        <v>56</v>
      </c>
      <c r="AD275" s="42">
        <v>3.7699999999999997E-2</v>
      </c>
      <c r="AE275" s="37">
        <v>0.122</v>
      </c>
      <c r="AF275" s="39">
        <v>2087</v>
      </c>
      <c r="AG275" s="39">
        <v>2141</v>
      </c>
      <c r="AH275" s="39">
        <v>4394</v>
      </c>
      <c r="AI275" s="48">
        <v>614545</v>
      </c>
      <c r="AJ275" s="37">
        <v>0.65</v>
      </c>
      <c r="AK275" s="37">
        <v>0.60099999999999998</v>
      </c>
      <c r="AL275" s="37">
        <v>0.70099999999999996</v>
      </c>
      <c r="AM275" s="37">
        <v>0.70099999999999996</v>
      </c>
      <c r="AN275" s="37">
        <v>0.70099999999999996</v>
      </c>
      <c r="AO275" s="37">
        <v>0.78800000000000003</v>
      </c>
      <c r="AP275" s="37">
        <v>0.60099999999999998</v>
      </c>
      <c r="AQ275" s="37">
        <v>0.78800000000000003</v>
      </c>
      <c r="AR275" s="41">
        <v>0.12545000000000001</v>
      </c>
    </row>
    <row r="276" spans="1:44" x14ac:dyDescent="0.25">
      <c r="A276" s="40" t="s">
        <v>570</v>
      </c>
      <c r="B276" s="36" t="s">
        <v>571</v>
      </c>
      <c r="C276" s="39">
        <v>494507</v>
      </c>
      <c r="D276" s="39">
        <v>198264</v>
      </c>
      <c r="E276" s="37">
        <v>0.86799999999999999</v>
      </c>
      <c r="F276" s="39">
        <v>20833</v>
      </c>
      <c r="G276" s="39">
        <v>62499</v>
      </c>
      <c r="H276" s="37">
        <v>0.55800000000000005</v>
      </c>
      <c r="I276" s="39">
        <v>19694</v>
      </c>
      <c r="J276" s="37">
        <v>0.87</v>
      </c>
      <c r="K276" s="39">
        <v>4185512143</v>
      </c>
      <c r="L276" s="39">
        <v>6878</v>
      </c>
      <c r="M276" s="39">
        <v>608536</v>
      </c>
      <c r="N276" s="39">
        <v>243982</v>
      </c>
      <c r="O276" s="37">
        <v>0.90900000000000003</v>
      </c>
      <c r="P276" s="39">
        <v>7976</v>
      </c>
      <c r="Q276" s="39">
        <v>8256</v>
      </c>
      <c r="R276" s="39">
        <v>8116</v>
      </c>
      <c r="S276" s="37">
        <v>1.425</v>
      </c>
      <c r="T276" s="37">
        <v>1.1299999999999999</v>
      </c>
      <c r="U276" s="37">
        <v>0.45900000000000002</v>
      </c>
      <c r="V276" s="39">
        <v>4216735517</v>
      </c>
      <c r="W276" s="39">
        <v>4185512143</v>
      </c>
      <c r="X276" s="39">
        <v>1645140554</v>
      </c>
      <c r="Y276" s="39">
        <v>1678110343</v>
      </c>
      <c r="Z276" s="39">
        <v>8464</v>
      </c>
      <c r="AA276" s="39">
        <v>7049</v>
      </c>
      <c r="AB276" s="42">
        <v>0.15559999999999999</v>
      </c>
      <c r="AC276" s="39">
        <v>170</v>
      </c>
      <c r="AD276" s="42">
        <v>2.6499999999999999E-2</v>
      </c>
      <c r="AE276" s="37">
        <v>0.13</v>
      </c>
      <c r="AF276" s="39">
        <v>7112</v>
      </c>
      <c r="AG276" s="39">
        <v>7398</v>
      </c>
      <c r="AH276" s="39">
        <v>7373</v>
      </c>
      <c r="AI276" s="48">
        <v>567681</v>
      </c>
      <c r="AJ276" s="37">
        <v>0.67700000000000005</v>
      </c>
      <c r="AK276" s="37">
        <v>0.64900000000000002</v>
      </c>
      <c r="AL276" s="37">
        <v>0.749</v>
      </c>
      <c r="AM276" s="37">
        <v>0.73099999999999998</v>
      </c>
      <c r="AN276" s="37">
        <v>0.73099999999999998</v>
      </c>
      <c r="AO276" s="37">
        <v>0.76300000000000001</v>
      </c>
      <c r="AP276" s="37">
        <v>0.63100000000000001</v>
      </c>
      <c r="AQ276" s="37">
        <v>0.76300000000000001</v>
      </c>
      <c r="AR276" s="41">
        <v>0.1676</v>
      </c>
    </row>
    <row r="277" spans="1:44" x14ac:dyDescent="0.25">
      <c r="A277" s="40" t="s">
        <v>572</v>
      </c>
      <c r="B277" s="36" t="s">
        <v>573</v>
      </c>
      <c r="C277" s="39">
        <v>710251</v>
      </c>
      <c r="D277" s="39">
        <v>251613</v>
      </c>
      <c r="E277" s="37">
        <v>1.167</v>
      </c>
      <c r="F277" s="39">
        <v>19912</v>
      </c>
      <c r="G277" s="39">
        <v>59736</v>
      </c>
      <c r="H277" s="37">
        <v>0.40500000000000003</v>
      </c>
      <c r="I277" s="39">
        <v>22855</v>
      </c>
      <c r="J277" s="37">
        <v>0.82499999999999996</v>
      </c>
      <c r="K277" s="39">
        <v>1970678442</v>
      </c>
      <c r="L277" s="39">
        <v>2237</v>
      </c>
      <c r="M277" s="39">
        <v>880947</v>
      </c>
      <c r="N277" s="39">
        <v>312351</v>
      </c>
      <c r="O277" s="37">
        <v>1.1639999999999999</v>
      </c>
      <c r="P277" s="39">
        <v>2723</v>
      </c>
      <c r="Q277" s="39">
        <v>2755</v>
      </c>
      <c r="R277" s="39">
        <v>2739</v>
      </c>
      <c r="S277" s="37">
        <v>1.425</v>
      </c>
      <c r="T277" s="37">
        <v>1.08</v>
      </c>
      <c r="U277" s="37">
        <v>0.34</v>
      </c>
      <c r="V277" s="39">
        <v>1968987241</v>
      </c>
      <c r="W277" s="39">
        <v>1972369643</v>
      </c>
      <c r="X277" s="39">
        <v>686549622</v>
      </c>
      <c r="Y277" s="39">
        <v>698730572</v>
      </c>
      <c r="Z277" s="39">
        <v>2777</v>
      </c>
      <c r="AA277" s="39">
        <v>2275</v>
      </c>
      <c r="AB277" s="42">
        <v>8.4000000000000005E-2</v>
      </c>
      <c r="AC277" s="39">
        <v>0</v>
      </c>
      <c r="AD277" s="42">
        <v>3.9800000000000002E-2</v>
      </c>
      <c r="AE277" s="37">
        <v>0.08</v>
      </c>
      <c r="AF277" s="39">
        <v>2667</v>
      </c>
      <c r="AG277" s="39">
        <v>2500</v>
      </c>
      <c r="AH277" s="39">
        <v>2399</v>
      </c>
      <c r="AI277" s="48">
        <v>822163</v>
      </c>
      <c r="AJ277" s="37">
        <v>0.52700000000000002</v>
      </c>
      <c r="AK277" s="37">
        <v>0.58699999999999997</v>
      </c>
      <c r="AL277" s="37">
        <v>0.68700000000000006</v>
      </c>
      <c r="AM277" s="37">
        <v>0.58699999999999997</v>
      </c>
      <c r="AN277" s="37">
        <v>0.58699999999999997</v>
      </c>
      <c r="AO277" s="37">
        <v>0.69499999999999995</v>
      </c>
      <c r="AP277" s="37">
        <v>0.46500000000000002</v>
      </c>
      <c r="AQ277" s="37">
        <v>0.69499999999999995</v>
      </c>
      <c r="AR277" s="41">
        <v>9.9430000000000004E-2</v>
      </c>
    </row>
    <row r="278" spans="1:44" x14ac:dyDescent="0.25">
      <c r="A278" s="40" t="s">
        <v>574</v>
      </c>
      <c r="B278" s="36" t="s">
        <v>575</v>
      </c>
      <c r="C278" s="39">
        <v>809027</v>
      </c>
      <c r="D278" s="39">
        <v>327986</v>
      </c>
      <c r="E278" s="37">
        <v>1.4279999999999999</v>
      </c>
      <c r="F278" s="39">
        <v>24664</v>
      </c>
      <c r="G278" s="39">
        <v>73992</v>
      </c>
      <c r="H278" s="37">
        <v>0.27200000000000002</v>
      </c>
      <c r="I278" s="39">
        <v>25839</v>
      </c>
      <c r="J278" s="37">
        <v>0.78600000000000003</v>
      </c>
      <c r="K278" s="39">
        <v>1839729643</v>
      </c>
      <c r="L278" s="39">
        <v>1893</v>
      </c>
      <c r="M278" s="39">
        <v>971859</v>
      </c>
      <c r="N278" s="39">
        <v>394000</v>
      </c>
      <c r="O278" s="37">
        <v>1.468</v>
      </c>
      <c r="P278" s="39">
        <v>1096</v>
      </c>
      <c r="Q278" s="39">
        <v>1108</v>
      </c>
      <c r="R278" s="39">
        <v>1102</v>
      </c>
      <c r="S278" s="37">
        <v>1.425</v>
      </c>
      <c r="T278" s="37">
        <v>1.083</v>
      </c>
      <c r="U278" s="37">
        <v>0.26600000000000001</v>
      </c>
      <c r="V278" s="39">
        <v>1882738965</v>
      </c>
      <c r="W278" s="39">
        <v>1839729643</v>
      </c>
      <c r="X278" s="39">
        <v>669776615</v>
      </c>
      <c r="Y278" s="39">
        <v>745842020</v>
      </c>
      <c r="Z278" s="39">
        <v>2274</v>
      </c>
      <c r="AA278" s="39">
        <v>967</v>
      </c>
      <c r="AB278" s="42">
        <v>6.9199999999999998E-2</v>
      </c>
      <c r="AC278" s="39">
        <v>30</v>
      </c>
      <c r="AD278" s="42">
        <v>3.4799999999999998E-2</v>
      </c>
      <c r="AE278" s="37">
        <v>8.3000000000000004E-2</v>
      </c>
      <c r="AF278" s="39">
        <v>1167</v>
      </c>
      <c r="AG278" s="39">
        <v>1006</v>
      </c>
      <c r="AH278" s="39">
        <v>2027</v>
      </c>
      <c r="AI278" s="48">
        <v>907612</v>
      </c>
      <c r="AJ278" s="37">
        <v>0.47699999999999998</v>
      </c>
      <c r="AK278" s="37">
        <v>0.622</v>
      </c>
      <c r="AL278" s="37">
        <v>0.72199999999999998</v>
      </c>
      <c r="AM278" s="37">
        <v>0.622</v>
      </c>
      <c r="AN278" s="37">
        <v>0.622</v>
      </c>
      <c r="AO278" s="37">
        <v>0.77800000000000002</v>
      </c>
      <c r="AP278" s="37">
        <v>0.40899999999999997</v>
      </c>
      <c r="AQ278" s="37">
        <v>0.77800000000000002</v>
      </c>
      <c r="AR278" s="41">
        <v>9.1319999999999998E-2</v>
      </c>
    </row>
    <row r="279" spans="1:44" x14ac:dyDescent="0.25">
      <c r="A279" s="40" t="s">
        <v>576</v>
      </c>
      <c r="B279" s="36" t="s">
        <v>577</v>
      </c>
      <c r="C279" s="39">
        <v>198190</v>
      </c>
      <c r="D279" s="39">
        <v>78560</v>
      </c>
      <c r="E279" s="37">
        <v>0.34499999999999997</v>
      </c>
      <c r="F279" s="39">
        <v>16490</v>
      </c>
      <c r="G279" s="39">
        <v>49470</v>
      </c>
      <c r="H279" s="37">
        <v>0.82499999999999996</v>
      </c>
      <c r="I279" s="39">
        <v>6148</v>
      </c>
      <c r="J279" s="37">
        <v>0.94899999999999995</v>
      </c>
      <c r="K279" s="39">
        <v>879372500</v>
      </c>
      <c r="L279" s="39">
        <v>3554</v>
      </c>
      <c r="M279" s="39">
        <v>247431</v>
      </c>
      <c r="N279" s="39">
        <v>98079</v>
      </c>
      <c r="O279" s="37">
        <v>0.36499999999999999</v>
      </c>
      <c r="P279" s="39">
        <v>4156</v>
      </c>
      <c r="Q279" s="39">
        <v>4166</v>
      </c>
      <c r="R279" s="39">
        <v>4161</v>
      </c>
      <c r="S279" s="37">
        <v>1.425</v>
      </c>
      <c r="T279" s="37">
        <v>1.6539999999999999</v>
      </c>
      <c r="U279" s="37">
        <v>0.9</v>
      </c>
      <c r="V279" s="39">
        <v>898513437</v>
      </c>
      <c r="W279" s="39">
        <v>879372500</v>
      </c>
      <c r="X279" s="39">
        <v>337572727</v>
      </c>
      <c r="Y279" s="39">
        <v>348573928</v>
      </c>
      <c r="Z279" s="39">
        <v>4437</v>
      </c>
      <c r="AA279" s="39">
        <v>3610</v>
      </c>
      <c r="AB279" s="42">
        <v>0.57410000000000005</v>
      </c>
      <c r="AC279" s="39">
        <v>1075</v>
      </c>
      <c r="AD279" s="42">
        <v>0.20349999999999999</v>
      </c>
      <c r="AE279" s="37">
        <v>0.65400000000000003</v>
      </c>
      <c r="AF279" s="39">
        <v>3972</v>
      </c>
      <c r="AG279" s="39">
        <v>3862</v>
      </c>
      <c r="AH279" s="39">
        <v>3615</v>
      </c>
      <c r="AI279" s="48">
        <v>243256</v>
      </c>
      <c r="AJ279" s="37">
        <v>0.9</v>
      </c>
      <c r="AK279" s="37">
        <v>0.84199999999999997</v>
      </c>
      <c r="AL279" s="37">
        <v>0.94199999999999995</v>
      </c>
      <c r="AM279" s="37">
        <v>0.94199999999999995</v>
      </c>
      <c r="AN279" s="37">
        <v>0.98</v>
      </c>
      <c r="AO279" s="37">
        <v>0.68400000000000005</v>
      </c>
      <c r="AP279" s="37">
        <v>0.84199999999999997</v>
      </c>
      <c r="AQ279" s="37">
        <v>0.84199999999999997</v>
      </c>
      <c r="AR279" s="41">
        <v>0.63104000000000005</v>
      </c>
    </row>
    <row r="280" spans="1:44" x14ac:dyDescent="0.25">
      <c r="A280" s="40" t="s">
        <v>578</v>
      </c>
      <c r="B280" s="36" t="s">
        <v>579</v>
      </c>
      <c r="C280" s="39">
        <v>328667</v>
      </c>
      <c r="D280" s="39">
        <v>114119</v>
      </c>
      <c r="E280" s="37">
        <v>0.53300000000000003</v>
      </c>
      <c r="F280" s="39">
        <v>15925</v>
      </c>
      <c r="G280" s="39">
        <v>47775</v>
      </c>
      <c r="H280" s="37">
        <v>0.72899999999999998</v>
      </c>
      <c r="I280" s="39">
        <v>12611</v>
      </c>
      <c r="J280" s="37">
        <v>0.92100000000000004</v>
      </c>
      <c r="K280" s="39">
        <v>2768061433</v>
      </c>
      <c r="L280" s="39">
        <v>6891</v>
      </c>
      <c r="M280" s="39">
        <v>401692</v>
      </c>
      <c r="N280" s="39">
        <v>141692</v>
      </c>
      <c r="O280" s="37">
        <v>0.52800000000000002</v>
      </c>
      <c r="P280" s="39">
        <v>8062</v>
      </c>
      <c r="Q280" s="39">
        <v>8261</v>
      </c>
      <c r="R280" s="39">
        <v>8162</v>
      </c>
      <c r="S280" s="37">
        <v>1.425</v>
      </c>
      <c r="T280" s="37">
        <v>1.6830000000000001</v>
      </c>
      <c r="U280" s="37">
        <v>0.75</v>
      </c>
      <c r="V280" s="39">
        <v>2724043111</v>
      </c>
      <c r="W280" s="39">
        <v>2812079756</v>
      </c>
      <c r="X280" s="39">
        <v>942258828</v>
      </c>
      <c r="Y280" s="39">
        <v>976405135</v>
      </c>
      <c r="Z280" s="39">
        <v>8556</v>
      </c>
      <c r="AA280" s="39">
        <v>6893</v>
      </c>
      <c r="AB280" s="42">
        <v>0.73599999999999999</v>
      </c>
      <c r="AC280" s="39">
        <v>1600</v>
      </c>
      <c r="AD280" s="42">
        <v>0.1366</v>
      </c>
      <c r="AE280" s="37">
        <v>0.68300000000000005</v>
      </c>
      <c r="AF280" s="39">
        <v>7059</v>
      </c>
      <c r="AG280" s="39">
        <v>7515</v>
      </c>
      <c r="AH280" s="39">
        <v>7210</v>
      </c>
      <c r="AI280" s="48">
        <v>390024</v>
      </c>
      <c r="AJ280" s="37">
        <v>0.9</v>
      </c>
      <c r="AK280" s="37">
        <v>0.747</v>
      </c>
      <c r="AL280" s="37">
        <v>0.84699999999999998</v>
      </c>
      <c r="AM280" s="37">
        <v>0.84699999999999998</v>
      </c>
      <c r="AN280" s="37">
        <v>0.88400000000000001</v>
      </c>
      <c r="AO280" s="37">
        <v>0.74199999999999999</v>
      </c>
      <c r="AP280" s="37">
        <v>0.747</v>
      </c>
      <c r="AQ280" s="37">
        <v>0.747</v>
      </c>
      <c r="AR280" s="41">
        <v>0.58974000000000004</v>
      </c>
    </row>
    <row r="281" spans="1:44" x14ac:dyDescent="0.25">
      <c r="A281" s="40" t="s">
        <v>580</v>
      </c>
      <c r="B281" s="36" t="s">
        <v>581</v>
      </c>
      <c r="C281" s="39">
        <v>556392</v>
      </c>
      <c r="D281" s="39">
        <v>205414</v>
      </c>
      <c r="E281" s="37">
        <v>0.93400000000000005</v>
      </c>
      <c r="F281" s="39">
        <v>17592</v>
      </c>
      <c r="G281" s="39">
        <v>52776</v>
      </c>
      <c r="H281" s="37">
        <v>0.52400000000000002</v>
      </c>
      <c r="I281" s="39">
        <v>20113</v>
      </c>
      <c r="J281" s="37">
        <v>0.86</v>
      </c>
      <c r="K281" s="39">
        <v>3209827143</v>
      </c>
      <c r="L281" s="39">
        <v>4583</v>
      </c>
      <c r="M281" s="39">
        <v>700376</v>
      </c>
      <c r="N281" s="39">
        <v>258571</v>
      </c>
      <c r="O281" s="37">
        <v>0.96299999999999997</v>
      </c>
      <c r="P281" s="39">
        <v>5607</v>
      </c>
      <c r="Q281" s="39">
        <v>5601</v>
      </c>
      <c r="R281" s="39">
        <v>5607</v>
      </c>
      <c r="S281" s="37">
        <v>1.425</v>
      </c>
      <c r="T281" s="37">
        <v>1.2370000000000001</v>
      </c>
      <c r="U281" s="37">
        <v>0.433</v>
      </c>
      <c r="V281" s="39">
        <v>3224057586</v>
      </c>
      <c r="W281" s="39">
        <v>3209827143</v>
      </c>
      <c r="X281" s="39">
        <v>1155647731</v>
      </c>
      <c r="Y281" s="39">
        <v>1185033518</v>
      </c>
      <c r="Z281" s="39">
        <v>5769</v>
      </c>
      <c r="AA281" s="39">
        <v>4612</v>
      </c>
      <c r="AB281" s="42">
        <v>0.26090000000000002</v>
      </c>
      <c r="AC281" s="39">
        <v>315</v>
      </c>
      <c r="AD281" s="42">
        <v>5.1799999999999999E-2</v>
      </c>
      <c r="AE281" s="37">
        <v>0.23699999999999999</v>
      </c>
      <c r="AF281" s="39">
        <v>4830</v>
      </c>
      <c r="AG281" s="39">
        <v>5356</v>
      </c>
      <c r="AH281" s="39">
        <v>4950</v>
      </c>
      <c r="AI281" s="48">
        <v>648449</v>
      </c>
      <c r="AJ281" s="37">
        <v>0.63</v>
      </c>
      <c r="AK281" s="37">
        <v>0.57799999999999996</v>
      </c>
      <c r="AL281" s="37">
        <v>0.67800000000000005</v>
      </c>
      <c r="AM281" s="37">
        <v>0.67800000000000005</v>
      </c>
      <c r="AN281" s="37">
        <v>0.67800000000000005</v>
      </c>
      <c r="AO281" s="37">
        <v>0.72599999999999998</v>
      </c>
      <c r="AP281" s="37">
        <v>0.57799999999999996</v>
      </c>
      <c r="AQ281" s="37">
        <v>0.72599999999999998</v>
      </c>
      <c r="AR281" s="41">
        <v>0.30276999999999998</v>
      </c>
    </row>
    <row r="282" spans="1:44" x14ac:dyDescent="0.25">
      <c r="A282" s="40" t="s">
        <v>582</v>
      </c>
      <c r="B282" s="36" t="s">
        <v>583</v>
      </c>
      <c r="C282" s="39">
        <v>865774</v>
      </c>
      <c r="D282" s="39">
        <v>239641</v>
      </c>
      <c r="E282" s="37">
        <v>1.2609999999999999</v>
      </c>
      <c r="F282" s="39">
        <v>18711</v>
      </c>
      <c r="G282" s="39">
        <v>56133</v>
      </c>
      <c r="H282" s="37">
        <v>0.35699999999999998</v>
      </c>
      <c r="I282" s="39">
        <v>22295</v>
      </c>
      <c r="J282" s="37">
        <v>0.81100000000000005</v>
      </c>
      <c r="K282" s="39">
        <v>5714976429</v>
      </c>
      <c r="L282" s="39">
        <v>5584</v>
      </c>
      <c r="M282" s="39">
        <v>1023455</v>
      </c>
      <c r="N282" s="39">
        <v>283287</v>
      </c>
      <c r="O282" s="37">
        <v>1.0549999999999999</v>
      </c>
      <c r="P282" s="39">
        <v>6312</v>
      </c>
      <c r="Q282" s="39">
        <v>6556</v>
      </c>
      <c r="R282" s="39">
        <v>6434</v>
      </c>
      <c r="S282" s="37">
        <v>1.425</v>
      </c>
      <c r="T282" s="37">
        <v>1.1459999999999999</v>
      </c>
      <c r="U282" s="37">
        <v>0.3</v>
      </c>
      <c r="V282" s="39">
        <v>5792094827</v>
      </c>
      <c r="W282" s="39">
        <v>5714976429</v>
      </c>
      <c r="X282" s="39">
        <v>1586720268</v>
      </c>
      <c r="Y282" s="39">
        <v>1581875261</v>
      </c>
      <c r="Z282" s="39">
        <v>6601</v>
      </c>
      <c r="AA282" s="39">
        <v>5523</v>
      </c>
      <c r="AB282" s="42">
        <v>0.14749999999999999</v>
      </c>
      <c r="AC282" s="39">
        <v>250</v>
      </c>
      <c r="AD282" s="42">
        <v>4.2799999999999998E-2</v>
      </c>
      <c r="AE282" s="37">
        <v>0.14599999999999999</v>
      </c>
      <c r="AF282" s="39">
        <v>5539</v>
      </c>
      <c r="AG282" s="39">
        <v>6011</v>
      </c>
      <c r="AH282" s="39">
        <v>6005</v>
      </c>
      <c r="AI282" s="48">
        <v>951702</v>
      </c>
      <c r="AJ282" s="37">
        <v>0.45200000000000001</v>
      </c>
      <c r="AK282" s="37">
        <v>0.40799999999999997</v>
      </c>
      <c r="AL282" s="37">
        <v>0.50800000000000001</v>
      </c>
      <c r="AM282" s="37">
        <v>0.48099999999999998</v>
      </c>
      <c r="AN282" s="37">
        <v>0.48099999999999998</v>
      </c>
      <c r="AO282" s="37">
        <v>0.628</v>
      </c>
      <c r="AP282" s="37">
        <v>0.38100000000000001</v>
      </c>
      <c r="AQ282" s="37">
        <v>0.628</v>
      </c>
      <c r="AR282" s="41">
        <v>0.15895000000000001</v>
      </c>
    </row>
    <row r="283" spans="1:44" x14ac:dyDescent="0.25">
      <c r="A283" s="40" t="s">
        <v>584</v>
      </c>
      <c r="B283" s="36" t="s">
        <v>585</v>
      </c>
      <c r="C283" s="39">
        <v>675126</v>
      </c>
      <c r="D283" s="39">
        <v>236858</v>
      </c>
      <c r="E283" s="37">
        <v>1.103</v>
      </c>
      <c r="F283" s="39">
        <v>20931</v>
      </c>
      <c r="G283" s="39">
        <v>62793</v>
      </c>
      <c r="H283" s="37">
        <v>0.438</v>
      </c>
      <c r="I283" s="39">
        <v>23966</v>
      </c>
      <c r="J283" s="37">
        <v>0.83499999999999996</v>
      </c>
      <c r="K283" s="39">
        <v>1554072315</v>
      </c>
      <c r="L283" s="39">
        <v>1792</v>
      </c>
      <c r="M283" s="39">
        <v>867227</v>
      </c>
      <c r="N283" s="39">
        <v>307704</v>
      </c>
      <c r="O283" s="37">
        <v>1.1459999999999999</v>
      </c>
      <c r="P283" s="39">
        <v>2188</v>
      </c>
      <c r="Q283" s="39">
        <v>2138</v>
      </c>
      <c r="R283" s="39">
        <v>2188</v>
      </c>
      <c r="S283" s="37">
        <v>1.425</v>
      </c>
      <c r="T283" s="37">
        <v>1.33</v>
      </c>
      <c r="U283" s="37">
        <v>0.37</v>
      </c>
      <c r="V283" s="39">
        <v>1536450344</v>
      </c>
      <c r="W283" s="39">
        <v>1571694286</v>
      </c>
      <c r="X283" s="39">
        <v>529088868</v>
      </c>
      <c r="Y283" s="39">
        <v>551406960</v>
      </c>
      <c r="Z283" s="39">
        <v>2328</v>
      </c>
      <c r="AA283" s="39">
        <v>1782</v>
      </c>
      <c r="AB283" s="42">
        <v>0.42399999999999999</v>
      </c>
      <c r="AC283" s="39">
        <v>53</v>
      </c>
      <c r="AD283" s="42">
        <v>6.0199999999999997E-2</v>
      </c>
      <c r="AE283" s="37">
        <v>0.33</v>
      </c>
      <c r="AF283" s="39">
        <v>2084</v>
      </c>
      <c r="AG283" s="39">
        <v>2389</v>
      </c>
      <c r="AH283" s="39">
        <v>1926</v>
      </c>
      <c r="AI283" s="48">
        <v>816040</v>
      </c>
      <c r="AJ283" s="37">
        <v>0.58099999999999996</v>
      </c>
      <c r="AK283" s="37">
        <v>0.46899999999999997</v>
      </c>
      <c r="AL283" s="37">
        <v>0.56899999999999995</v>
      </c>
      <c r="AM283" s="37">
        <v>0.56899999999999995</v>
      </c>
      <c r="AN283" s="37">
        <v>0.56899999999999995</v>
      </c>
      <c r="AO283" s="37">
        <v>0.70899999999999996</v>
      </c>
      <c r="AP283" s="37">
        <v>0.46899999999999997</v>
      </c>
      <c r="AQ283" s="37">
        <v>0.70899999999999996</v>
      </c>
      <c r="AR283" s="41">
        <v>0.32774999999999999</v>
      </c>
    </row>
    <row r="284" spans="1:44" x14ac:dyDescent="0.25">
      <c r="A284" s="40" t="s">
        <v>586</v>
      </c>
      <c r="B284" s="36" t="s">
        <v>587</v>
      </c>
      <c r="C284" s="39">
        <v>545215</v>
      </c>
      <c r="D284" s="39">
        <v>209306</v>
      </c>
      <c r="E284" s="37">
        <v>0.93500000000000005</v>
      </c>
      <c r="F284" s="39">
        <v>17948</v>
      </c>
      <c r="G284" s="39">
        <v>53844</v>
      </c>
      <c r="H284" s="37">
        <v>0.52400000000000002</v>
      </c>
      <c r="I284" s="39">
        <v>18064</v>
      </c>
      <c r="J284" s="37">
        <v>0.86</v>
      </c>
      <c r="K284" s="39">
        <v>2750614643</v>
      </c>
      <c r="L284" s="39">
        <v>4042</v>
      </c>
      <c r="M284" s="39">
        <v>680508</v>
      </c>
      <c r="N284" s="39">
        <v>261245</v>
      </c>
      <c r="O284" s="37">
        <v>0.97299999999999998</v>
      </c>
      <c r="P284" s="39">
        <v>2354</v>
      </c>
      <c r="Q284" s="39">
        <v>2384</v>
      </c>
      <c r="R284" s="39">
        <v>2369</v>
      </c>
      <c r="S284" s="37">
        <v>1.425</v>
      </c>
      <c r="T284" s="37">
        <v>1.248</v>
      </c>
      <c r="U284" s="37">
        <v>0.432</v>
      </c>
      <c r="V284" s="39">
        <v>2753688965</v>
      </c>
      <c r="W284" s="39">
        <v>2750614643</v>
      </c>
      <c r="X284" s="39">
        <v>1039934434</v>
      </c>
      <c r="Y284" s="39">
        <v>1055952300</v>
      </c>
      <c r="Z284" s="39">
        <v>5045</v>
      </c>
      <c r="AA284" s="39">
        <v>2013</v>
      </c>
      <c r="AB284" s="42">
        <v>0.26950000000000002</v>
      </c>
      <c r="AC284" s="39">
        <v>155</v>
      </c>
      <c r="AD284" s="42">
        <v>5.16E-2</v>
      </c>
      <c r="AE284" s="37">
        <v>0.248</v>
      </c>
      <c r="AF284" s="39">
        <v>2106</v>
      </c>
      <c r="AG284" s="39">
        <v>2292</v>
      </c>
      <c r="AH284" s="39">
        <v>4356</v>
      </c>
      <c r="AI284" s="48">
        <v>631454</v>
      </c>
      <c r="AJ284" s="37">
        <v>0.64</v>
      </c>
      <c r="AK284" s="37">
        <v>0.58899999999999997</v>
      </c>
      <c r="AL284" s="37">
        <v>0.68899999999999995</v>
      </c>
      <c r="AM284" s="37">
        <v>0.68899999999999995</v>
      </c>
      <c r="AN284" s="37">
        <v>0.68899999999999995</v>
      </c>
      <c r="AO284" s="37">
        <v>0.77300000000000002</v>
      </c>
      <c r="AP284" s="37">
        <v>0.58899999999999997</v>
      </c>
      <c r="AQ284" s="37">
        <v>0.77300000000000002</v>
      </c>
      <c r="AR284" s="41">
        <v>0.26605000000000001</v>
      </c>
    </row>
    <row r="285" spans="1:44" x14ac:dyDescent="0.25">
      <c r="A285" s="40" t="s">
        <v>588</v>
      </c>
      <c r="B285" s="36" t="s">
        <v>589</v>
      </c>
      <c r="C285" s="39">
        <v>828017</v>
      </c>
      <c r="D285" s="39">
        <v>390951</v>
      </c>
      <c r="E285" s="37">
        <v>1.595</v>
      </c>
      <c r="F285" s="39">
        <v>24864</v>
      </c>
      <c r="G285" s="39">
        <v>74592</v>
      </c>
      <c r="H285" s="37">
        <v>0.25</v>
      </c>
      <c r="I285" s="39">
        <v>35931</v>
      </c>
      <c r="J285" s="37">
        <v>0.76100000000000001</v>
      </c>
      <c r="K285" s="39">
        <v>3072773929</v>
      </c>
      <c r="L285" s="39">
        <v>2929</v>
      </c>
      <c r="M285" s="39">
        <v>1049086</v>
      </c>
      <c r="N285" s="39">
        <v>495330</v>
      </c>
      <c r="O285" s="37">
        <v>1.8460000000000001</v>
      </c>
      <c r="P285" s="39">
        <v>3513</v>
      </c>
      <c r="Q285" s="39">
        <v>3567</v>
      </c>
      <c r="R285" s="39">
        <v>3540</v>
      </c>
      <c r="S285" s="37">
        <v>1.425</v>
      </c>
      <c r="T285" s="37">
        <v>1.196</v>
      </c>
      <c r="U285" s="37">
        <v>0.23</v>
      </c>
      <c r="V285" s="39">
        <v>3145449655</v>
      </c>
      <c r="W285" s="39">
        <v>3072773929</v>
      </c>
      <c r="X285" s="39">
        <v>1470357454</v>
      </c>
      <c r="Y285" s="39">
        <v>1450821690</v>
      </c>
      <c r="Z285" s="39">
        <v>3711</v>
      </c>
      <c r="AA285" s="39">
        <v>2879</v>
      </c>
      <c r="AB285" s="42">
        <v>0.22090000000000001</v>
      </c>
      <c r="AC285" s="39">
        <v>115</v>
      </c>
      <c r="AD285" s="42">
        <v>0.05</v>
      </c>
      <c r="AE285" s="37">
        <v>0.19600000000000001</v>
      </c>
      <c r="AF285" s="39">
        <v>4283</v>
      </c>
      <c r="AG285" s="39">
        <v>4976</v>
      </c>
      <c r="AH285" s="39">
        <v>3186</v>
      </c>
      <c r="AI285" s="48">
        <v>964461</v>
      </c>
      <c r="AJ285" s="37">
        <v>0.6</v>
      </c>
      <c r="AK285" s="37">
        <v>0.373</v>
      </c>
      <c r="AL285" s="37">
        <v>0.47299999999999998</v>
      </c>
      <c r="AM285" s="37">
        <v>0.47299999999999998</v>
      </c>
      <c r="AN285" s="37">
        <v>0.47299999999999998</v>
      </c>
      <c r="AO285" s="37">
        <v>0.76200000000000001</v>
      </c>
      <c r="AP285" s="37">
        <v>0.373</v>
      </c>
      <c r="AQ285" s="37">
        <v>0.76200000000000001</v>
      </c>
      <c r="AR285" s="41">
        <v>0.19699</v>
      </c>
    </row>
    <row r="286" spans="1:44" x14ac:dyDescent="0.25">
      <c r="A286" s="40" t="s">
        <v>590</v>
      </c>
      <c r="B286" s="36" t="s">
        <v>591</v>
      </c>
      <c r="C286" s="39">
        <v>1967767</v>
      </c>
      <c r="D286" s="39">
        <v>900430</v>
      </c>
      <c r="E286" s="37">
        <v>3.7240000000000002</v>
      </c>
      <c r="F286" s="39">
        <v>19855</v>
      </c>
      <c r="G286" s="39">
        <v>59565</v>
      </c>
      <c r="H286" s="37">
        <v>0.25</v>
      </c>
      <c r="I286" s="39">
        <v>34135</v>
      </c>
      <c r="J286" s="37">
        <v>0.5</v>
      </c>
      <c r="K286" s="39">
        <v>6660894643</v>
      </c>
      <c r="L286" s="39">
        <v>2566</v>
      </c>
      <c r="M286" s="39">
        <v>2595827</v>
      </c>
      <c r="N286" s="39">
        <v>1187824</v>
      </c>
      <c r="O286" s="37">
        <v>4.4269999999999996</v>
      </c>
      <c r="P286" s="39">
        <v>3757</v>
      </c>
      <c r="Q286" s="39">
        <v>3763</v>
      </c>
      <c r="R286" s="39">
        <v>3760</v>
      </c>
      <c r="S286" s="37">
        <v>1.425</v>
      </c>
      <c r="T286" s="37">
        <v>1.7010000000000001</v>
      </c>
      <c r="U286" s="37">
        <v>0</v>
      </c>
      <c r="V286" s="39">
        <v>6782673103</v>
      </c>
      <c r="W286" s="39">
        <v>6660894643</v>
      </c>
      <c r="X286" s="39">
        <v>3203555108</v>
      </c>
      <c r="Y286" s="39">
        <v>3047958745</v>
      </c>
      <c r="Z286" s="39">
        <v>3385</v>
      </c>
      <c r="AA286" s="39">
        <v>2526</v>
      </c>
      <c r="AB286" s="42">
        <v>0.78820000000000001</v>
      </c>
      <c r="AC286" s="39">
        <v>615</v>
      </c>
      <c r="AD286" s="42">
        <v>0.10299999999999999</v>
      </c>
      <c r="AE286" s="37">
        <v>0.70099999999999996</v>
      </c>
      <c r="AF286" s="39">
        <v>6404</v>
      </c>
      <c r="AG286" s="39">
        <v>7575</v>
      </c>
      <c r="AH286" s="39">
        <v>2680</v>
      </c>
      <c r="AI286" s="48">
        <v>2485408</v>
      </c>
      <c r="AJ286" s="37">
        <v>0.44500000000000001</v>
      </c>
      <c r="AK286" s="37">
        <v>8.8999999999999996E-2</v>
      </c>
      <c r="AL286" s="37">
        <v>0.189</v>
      </c>
      <c r="AM286" s="37">
        <v>0.1</v>
      </c>
      <c r="AN286" s="37">
        <v>0.1</v>
      </c>
      <c r="AO286" s="37">
        <v>0.38</v>
      </c>
      <c r="AP286" s="37">
        <v>0</v>
      </c>
      <c r="AQ286" s="37">
        <v>0.38</v>
      </c>
      <c r="AR286" s="41">
        <v>0.53095000000000003</v>
      </c>
    </row>
    <row r="287" spans="1:44" x14ac:dyDescent="0.25">
      <c r="A287" s="40" t="s">
        <v>592</v>
      </c>
      <c r="B287" s="36" t="s">
        <v>593</v>
      </c>
      <c r="C287" s="39">
        <v>509202</v>
      </c>
      <c r="D287" s="39">
        <v>172740</v>
      </c>
      <c r="E287" s="37">
        <v>0.81799999999999995</v>
      </c>
      <c r="F287" s="39">
        <v>17377</v>
      </c>
      <c r="G287" s="39">
        <v>52131</v>
      </c>
      <c r="H287" s="37">
        <v>0.58299999999999996</v>
      </c>
      <c r="I287" s="39">
        <v>16003</v>
      </c>
      <c r="J287" s="37">
        <v>0.878</v>
      </c>
      <c r="K287" s="39">
        <v>4293368164</v>
      </c>
      <c r="L287" s="39">
        <v>6925</v>
      </c>
      <c r="M287" s="39">
        <v>619980</v>
      </c>
      <c r="N287" s="39">
        <v>210606</v>
      </c>
      <c r="O287" s="37">
        <v>0.78400000000000003</v>
      </c>
      <c r="P287" s="39">
        <v>3940</v>
      </c>
      <c r="Q287" s="39">
        <v>4089</v>
      </c>
      <c r="R287" s="39">
        <v>4015</v>
      </c>
      <c r="S287" s="37">
        <v>1.425</v>
      </c>
      <c r="T287" s="37">
        <v>1.506</v>
      </c>
      <c r="U287" s="37">
        <v>0.47799999999999998</v>
      </c>
      <c r="V287" s="39">
        <v>4287542758</v>
      </c>
      <c r="W287" s="39">
        <v>4299193571</v>
      </c>
      <c r="X287" s="39">
        <v>1428462614</v>
      </c>
      <c r="Y287" s="39">
        <v>1458450230</v>
      </c>
      <c r="Z287" s="39">
        <v>8443</v>
      </c>
      <c r="AA287" s="39">
        <v>3454</v>
      </c>
      <c r="AB287" s="42">
        <v>0.60929999999999995</v>
      </c>
      <c r="AC287" s="39">
        <v>345</v>
      </c>
      <c r="AD287" s="42">
        <v>9.3299999999999994E-2</v>
      </c>
      <c r="AE287" s="37">
        <v>0.50600000000000001</v>
      </c>
      <c r="AF287" s="39">
        <v>3556</v>
      </c>
      <c r="AG287" s="39">
        <v>3775</v>
      </c>
      <c r="AH287" s="39">
        <v>7457</v>
      </c>
      <c r="AI287" s="48">
        <v>576531</v>
      </c>
      <c r="AJ287" s="37">
        <v>0.67200000000000004</v>
      </c>
      <c r="AK287" s="37">
        <v>0.625</v>
      </c>
      <c r="AL287" s="37">
        <v>0.72499999999999998</v>
      </c>
      <c r="AM287" s="37">
        <v>0.72499999999999998</v>
      </c>
      <c r="AN287" s="37">
        <v>0.72499999999999998</v>
      </c>
      <c r="AO287" s="37">
        <v>0.76800000000000002</v>
      </c>
      <c r="AP287" s="37">
        <v>0.625</v>
      </c>
      <c r="AQ287" s="37">
        <v>0.76800000000000002</v>
      </c>
      <c r="AR287" s="41">
        <v>0.41718</v>
      </c>
    </row>
    <row r="288" spans="1:44" x14ac:dyDescent="0.25">
      <c r="A288" s="40" t="s">
        <v>594</v>
      </c>
      <c r="B288" s="36" t="s">
        <v>595</v>
      </c>
      <c r="C288" s="39">
        <v>650086</v>
      </c>
      <c r="D288" s="39">
        <v>206264</v>
      </c>
      <c r="E288" s="37">
        <v>1.01</v>
      </c>
      <c r="F288" s="39">
        <v>14500</v>
      </c>
      <c r="G288" s="39">
        <v>43500</v>
      </c>
      <c r="H288" s="37">
        <v>0.48499999999999999</v>
      </c>
      <c r="I288" s="39">
        <v>14659</v>
      </c>
      <c r="J288" s="37">
        <v>0.84899999999999998</v>
      </c>
      <c r="K288" s="39">
        <v>2779771786</v>
      </c>
      <c r="L288" s="39">
        <v>3529</v>
      </c>
      <c r="M288" s="39">
        <v>787693</v>
      </c>
      <c r="N288" s="39">
        <v>249925</v>
      </c>
      <c r="O288" s="37">
        <v>0.93100000000000005</v>
      </c>
      <c r="P288" s="39">
        <v>2187</v>
      </c>
      <c r="Q288" s="39">
        <v>2129</v>
      </c>
      <c r="R288" s="39">
        <v>2187</v>
      </c>
      <c r="S288" s="37">
        <v>1.425</v>
      </c>
      <c r="T288" s="37">
        <v>1.161</v>
      </c>
      <c r="U288" s="37">
        <v>0.40100000000000002</v>
      </c>
      <c r="V288" s="39">
        <v>2812503103</v>
      </c>
      <c r="W288" s="39">
        <v>2779771786</v>
      </c>
      <c r="X288" s="39">
        <v>873609854</v>
      </c>
      <c r="Y288" s="39">
        <v>881986826</v>
      </c>
      <c r="Z288" s="39">
        <v>4276</v>
      </c>
      <c r="AA288" s="39">
        <v>1898</v>
      </c>
      <c r="AB288" s="42">
        <v>0.1691</v>
      </c>
      <c r="AC288" s="39">
        <v>77</v>
      </c>
      <c r="AD288" s="42">
        <v>4.6399999999999997E-2</v>
      </c>
      <c r="AE288" s="37">
        <v>0.161</v>
      </c>
      <c r="AF288" s="39">
        <v>1898</v>
      </c>
      <c r="AG288" s="39">
        <v>1997</v>
      </c>
      <c r="AH288" s="39">
        <v>3784</v>
      </c>
      <c r="AI288" s="48">
        <v>734611</v>
      </c>
      <c r="AJ288" s="37">
        <v>0.57899999999999996</v>
      </c>
      <c r="AK288" s="37">
        <v>0.52200000000000002</v>
      </c>
      <c r="AL288" s="37">
        <v>0.622</v>
      </c>
      <c r="AM288" s="37">
        <v>0.622</v>
      </c>
      <c r="AN288" s="37">
        <v>0.622</v>
      </c>
      <c r="AO288" s="37">
        <v>0.7</v>
      </c>
      <c r="AP288" s="37">
        <v>0.52200000000000002</v>
      </c>
      <c r="AQ288" s="37">
        <v>0.7</v>
      </c>
      <c r="AR288" s="41">
        <v>0.17963000000000001</v>
      </c>
    </row>
    <row r="289" spans="1:44" x14ac:dyDescent="0.25">
      <c r="A289" s="40" t="s">
        <v>596</v>
      </c>
      <c r="B289" s="36" t="s">
        <v>597</v>
      </c>
      <c r="C289" s="39">
        <v>1345359</v>
      </c>
      <c r="D289" s="39">
        <v>538422</v>
      </c>
      <c r="E289" s="37">
        <v>2.36</v>
      </c>
      <c r="F289" s="39">
        <v>19729</v>
      </c>
      <c r="G289" s="39">
        <v>59187</v>
      </c>
      <c r="H289" s="37">
        <v>0.25</v>
      </c>
      <c r="I289" s="39">
        <v>25806</v>
      </c>
      <c r="J289" s="37">
        <v>0.64600000000000002</v>
      </c>
      <c r="K289" s="39">
        <v>6111968214</v>
      </c>
      <c r="L289" s="39">
        <v>3879</v>
      </c>
      <c r="M289" s="39">
        <v>1575655</v>
      </c>
      <c r="N289" s="39">
        <v>630588</v>
      </c>
      <c r="O289" s="37">
        <v>2.35</v>
      </c>
      <c r="P289" s="39">
        <v>4366</v>
      </c>
      <c r="Q289" s="39">
        <v>4323</v>
      </c>
      <c r="R289" s="39">
        <v>4366</v>
      </c>
      <c r="S289" s="37">
        <v>1.425</v>
      </c>
      <c r="T289" s="37">
        <v>1.0329999999999999</v>
      </c>
      <c r="U289" s="37">
        <v>9.6000000000000002E-2</v>
      </c>
      <c r="V289" s="39">
        <v>6254625862</v>
      </c>
      <c r="W289" s="39">
        <v>6111968214</v>
      </c>
      <c r="X289" s="39">
        <v>2536428042</v>
      </c>
      <c r="Y289" s="39">
        <v>2446054054</v>
      </c>
      <c r="Z289" s="39">
        <v>4543</v>
      </c>
      <c r="AA289" s="39">
        <v>3890</v>
      </c>
      <c r="AB289" s="42">
        <v>1.2800000000000001E-2</v>
      </c>
      <c r="AC289" s="39">
        <v>43</v>
      </c>
      <c r="AD289" s="42">
        <v>2.92E-2</v>
      </c>
      <c r="AE289" s="37">
        <v>3.3000000000000002E-2</v>
      </c>
      <c r="AF289" s="39">
        <v>4854</v>
      </c>
      <c r="AG289" s="39">
        <v>4482</v>
      </c>
      <c r="AH289" s="39">
        <v>4156</v>
      </c>
      <c r="AI289" s="48">
        <v>1470637</v>
      </c>
      <c r="AJ289" s="37">
        <v>0.14699999999999999</v>
      </c>
      <c r="AK289" s="37">
        <v>4.2999999999999997E-2</v>
      </c>
      <c r="AL289" s="37">
        <v>0.14299999999999999</v>
      </c>
      <c r="AM289" s="37">
        <v>0.14299999999999999</v>
      </c>
      <c r="AN289" s="37">
        <v>0.14299999999999999</v>
      </c>
      <c r="AO289" s="37">
        <v>0.51600000000000001</v>
      </c>
      <c r="AP289" s="37">
        <v>4.2999999999999997E-2</v>
      </c>
      <c r="AQ289" s="37">
        <v>0.51600000000000001</v>
      </c>
      <c r="AR289" s="41">
        <v>3.7629999999999997E-2</v>
      </c>
    </row>
    <row r="290" spans="1:44" x14ac:dyDescent="0.25">
      <c r="A290" s="40" t="s">
        <v>598</v>
      </c>
      <c r="B290" s="36" t="s">
        <v>599</v>
      </c>
      <c r="C290" s="39">
        <v>796923</v>
      </c>
      <c r="D290" s="39">
        <v>256445</v>
      </c>
      <c r="E290" s="37">
        <v>1.2470000000000001</v>
      </c>
      <c r="F290" s="39">
        <v>21590</v>
      </c>
      <c r="G290" s="39">
        <v>64770</v>
      </c>
      <c r="H290" s="37">
        <v>0.36499999999999999</v>
      </c>
      <c r="I290" s="39">
        <v>25604</v>
      </c>
      <c r="J290" s="37">
        <v>0.81299999999999994</v>
      </c>
      <c r="K290" s="39">
        <v>1129240714</v>
      </c>
      <c r="L290" s="39">
        <v>1174</v>
      </c>
      <c r="M290" s="39">
        <v>961874</v>
      </c>
      <c r="N290" s="39">
        <v>309526</v>
      </c>
      <c r="O290" s="37">
        <v>1.153</v>
      </c>
      <c r="P290" s="39">
        <v>1348</v>
      </c>
      <c r="Q290" s="39">
        <v>1363</v>
      </c>
      <c r="R290" s="39">
        <v>1356</v>
      </c>
      <c r="S290" s="37">
        <v>1.425</v>
      </c>
      <c r="T290" s="37">
        <v>1.238</v>
      </c>
      <c r="U290" s="37">
        <v>0.31</v>
      </c>
      <c r="V290" s="39">
        <v>1129410000</v>
      </c>
      <c r="W290" s="39">
        <v>1129240714</v>
      </c>
      <c r="X290" s="39">
        <v>350783470</v>
      </c>
      <c r="Y290" s="39">
        <v>363383771</v>
      </c>
      <c r="Z290" s="39">
        <v>1417</v>
      </c>
      <c r="AA290" s="39">
        <v>1163</v>
      </c>
      <c r="AB290" s="42">
        <v>0.27060000000000001</v>
      </c>
      <c r="AC290" s="39">
        <v>41</v>
      </c>
      <c r="AD290" s="42">
        <v>6.5500000000000003E-2</v>
      </c>
      <c r="AE290" s="37">
        <v>0.23799999999999999</v>
      </c>
      <c r="AF290" s="39">
        <v>1328</v>
      </c>
      <c r="AG290" s="39">
        <v>1344</v>
      </c>
      <c r="AH290" s="39">
        <v>1254</v>
      </c>
      <c r="AI290" s="48">
        <v>900510</v>
      </c>
      <c r="AJ290" s="37">
        <v>0.48099999999999998</v>
      </c>
      <c r="AK290" s="37">
        <v>0.48699999999999999</v>
      </c>
      <c r="AL290" s="37">
        <v>0.58699999999999997</v>
      </c>
      <c r="AM290" s="37">
        <v>0.51400000000000001</v>
      </c>
      <c r="AN290" s="37">
        <v>0.51400000000000001</v>
      </c>
      <c r="AO290" s="37">
        <v>0.69699999999999995</v>
      </c>
      <c r="AP290" s="37">
        <v>0.41399999999999998</v>
      </c>
      <c r="AQ290" s="37">
        <v>0.69699999999999995</v>
      </c>
      <c r="AR290" s="41">
        <v>0.23282</v>
      </c>
    </row>
    <row r="291" spans="1:44" x14ac:dyDescent="0.25">
      <c r="A291" s="40" t="s">
        <v>600</v>
      </c>
      <c r="B291" s="36" t="s">
        <v>601</v>
      </c>
      <c r="C291" s="39">
        <v>742807</v>
      </c>
      <c r="D291" s="39">
        <v>238848</v>
      </c>
      <c r="E291" s="37">
        <v>1.1619999999999999</v>
      </c>
      <c r="F291" s="39">
        <v>20516</v>
      </c>
      <c r="G291" s="39">
        <v>61548</v>
      </c>
      <c r="H291" s="37">
        <v>0.40799999999999997</v>
      </c>
      <c r="I291" s="39">
        <v>23787</v>
      </c>
      <c r="J291" s="37">
        <v>0.82599999999999996</v>
      </c>
      <c r="K291" s="39">
        <v>2542629286</v>
      </c>
      <c r="L291" s="39">
        <v>2821</v>
      </c>
      <c r="M291" s="39">
        <v>901321</v>
      </c>
      <c r="N291" s="39">
        <v>289818</v>
      </c>
      <c r="O291" s="37">
        <v>1.08</v>
      </c>
      <c r="P291" s="39">
        <v>3304</v>
      </c>
      <c r="Q291" s="39">
        <v>3288</v>
      </c>
      <c r="R291" s="39">
        <v>3304</v>
      </c>
      <c r="S291" s="37">
        <v>1.425</v>
      </c>
      <c r="T291" s="37">
        <v>1.109</v>
      </c>
      <c r="U291" s="37">
        <v>0.34</v>
      </c>
      <c r="V291" s="39">
        <v>2629368620</v>
      </c>
      <c r="W291" s="39">
        <v>2542629286</v>
      </c>
      <c r="X291" s="39">
        <v>823526248</v>
      </c>
      <c r="Y291" s="39">
        <v>817579224</v>
      </c>
      <c r="Z291" s="39">
        <v>3423</v>
      </c>
      <c r="AA291" s="39">
        <v>2824</v>
      </c>
      <c r="AB291" s="42">
        <v>0.1168</v>
      </c>
      <c r="AC291" s="39">
        <v>80</v>
      </c>
      <c r="AD291" s="42">
        <v>2.93E-2</v>
      </c>
      <c r="AE291" s="37">
        <v>0.109</v>
      </c>
      <c r="AF291" s="39">
        <v>3025</v>
      </c>
      <c r="AG291" s="39">
        <v>3022</v>
      </c>
      <c r="AH291" s="39">
        <v>3039</v>
      </c>
      <c r="AI291" s="48">
        <v>836666</v>
      </c>
      <c r="AJ291" s="37">
        <v>0.51900000000000002</v>
      </c>
      <c r="AK291" s="37">
        <v>0.45600000000000002</v>
      </c>
      <c r="AL291" s="37">
        <v>0.55600000000000005</v>
      </c>
      <c r="AM291" s="37">
        <v>0.55600000000000005</v>
      </c>
      <c r="AN291" s="37">
        <v>0.55600000000000005</v>
      </c>
      <c r="AO291" s="37">
        <v>0.69899999999999995</v>
      </c>
      <c r="AP291" s="37">
        <v>0.45600000000000002</v>
      </c>
      <c r="AQ291" s="37">
        <v>0.69899999999999995</v>
      </c>
      <c r="AR291" s="41">
        <v>0.14979999999999999</v>
      </c>
    </row>
    <row r="292" spans="1:44" x14ac:dyDescent="0.25">
      <c r="A292" s="40" t="s">
        <v>602</v>
      </c>
      <c r="B292" s="36" t="s">
        <v>603</v>
      </c>
      <c r="C292" s="39">
        <v>856288</v>
      </c>
      <c r="D292" s="39">
        <v>399223</v>
      </c>
      <c r="E292" s="37">
        <v>1.6379999999999999</v>
      </c>
      <c r="F292" s="39">
        <v>22142</v>
      </c>
      <c r="G292" s="39">
        <v>66426</v>
      </c>
      <c r="H292" s="37">
        <v>0.25</v>
      </c>
      <c r="I292" s="39">
        <v>26756</v>
      </c>
      <c r="J292" s="37">
        <v>0.755</v>
      </c>
      <c r="K292" s="39">
        <v>3627236429</v>
      </c>
      <c r="L292" s="39">
        <v>3566</v>
      </c>
      <c r="M292" s="39">
        <v>1017172</v>
      </c>
      <c r="N292" s="39">
        <v>474231</v>
      </c>
      <c r="O292" s="37">
        <v>1.7669999999999999</v>
      </c>
      <c r="P292" s="39">
        <v>4197</v>
      </c>
      <c r="Q292" s="39">
        <v>4225</v>
      </c>
      <c r="R292" s="39">
        <v>4211</v>
      </c>
      <c r="S292" s="37">
        <v>1.425</v>
      </c>
      <c r="T292" s="37">
        <v>1.1200000000000001</v>
      </c>
      <c r="U292" s="37">
        <v>0.22500000000000001</v>
      </c>
      <c r="V292" s="39">
        <v>3725257586</v>
      </c>
      <c r="W292" s="39">
        <v>3627236429</v>
      </c>
      <c r="X292" s="39">
        <v>1643842587</v>
      </c>
      <c r="Y292" s="39">
        <v>1691109656</v>
      </c>
      <c r="Z292" s="39">
        <v>4236</v>
      </c>
      <c r="AA292" s="39">
        <v>3590</v>
      </c>
      <c r="AB292" s="42">
        <v>0.11940000000000001</v>
      </c>
      <c r="AC292" s="39">
        <v>81</v>
      </c>
      <c r="AD292" s="42">
        <v>4.7500000000000001E-2</v>
      </c>
      <c r="AE292" s="37">
        <v>0.12</v>
      </c>
      <c r="AF292" s="39">
        <v>4228</v>
      </c>
      <c r="AG292" s="39">
        <v>4111</v>
      </c>
      <c r="AH292" s="39">
        <v>3795</v>
      </c>
      <c r="AI292" s="48">
        <v>955793</v>
      </c>
      <c r="AJ292" s="37">
        <v>0.44900000000000001</v>
      </c>
      <c r="AK292" s="37">
        <v>0.378</v>
      </c>
      <c r="AL292" s="37">
        <v>0.47799999999999998</v>
      </c>
      <c r="AM292" s="37">
        <v>0.47799999999999998</v>
      </c>
      <c r="AN292" s="37">
        <v>0.47799999999999998</v>
      </c>
      <c r="AO292" s="37">
        <v>0.69599999999999995</v>
      </c>
      <c r="AP292" s="37">
        <v>0.378</v>
      </c>
      <c r="AQ292" s="37">
        <v>0.69599999999999995</v>
      </c>
      <c r="AR292" s="41">
        <v>0.12570000000000001</v>
      </c>
    </row>
    <row r="293" spans="1:44" x14ac:dyDescent="0.25">
      <c r="A293" s="40" t="s">
        <v>604</v>
      </c>
      <c r="B293" s="36" t="s">
        <v>605</v>
      </c>
      <c r="C293" s="39">
        <v>724399</v>
      </c>
      <c r="D293" s="39">
        <v>257790</v>
      </c>
      <c r="E293" s="37">
        <v>1.1919999999999999</v>
      </c>
      <c r="F293" s="39">
        <v>14621</v>
      </c>
      <c r="G293" s="39">
        <v>43863</v>
      </c>
      <c r="H293" s="37">
        <v>0.39300000000000002</v>
      </c>
      <c r="I293" s="39">
        <v>16330</v>
      </c>
      <c r="J293" s="37">
        <v>0.82199999999999995</v>
      </c>
      <c r="K293" s="39">
        <v>2525257791</v>
      </c>
      <c r="L293" s="39">
        <v>2868</v>
      </c>
      <c r="M293" s="39">
        <v>880494</v>
      </c>
      <c r="N293" s="39">
        <v>313339</v>
      </c>
      <c r="O293" s="37">
        <v>1.167</v>
      </c>
      <c r="P293" s="39">
        <v>1639</v>
      </c>
      <c r="Q293" s="39">
        <v>1669</v>
      </c>
      <c r="R293" s="39">
        <v>1654</v>
      </c>
      <c r="S293" s="37">
        <v>1.425</v>
      </c>
      <c r="T293" s="37">
        <v>1.111</v>
      </c>
      <c r="U293" s="37">
        <v>0.32900000000000001</v>
      </c>
      <c r="V293" s="39">
        <v>2532054359</v>
      </c>
      <c r="W293" s="39">
        <v>2525257791</v>
      </c>
      <c r="X293" s="39">
        <v>887833119</v>
      </c>
      <c r="Y293" s="39">
        <v>898656889</v>
      </c>
      <c r="Z293" s="39">
        <v>3486</v>
      </c>
      <c r="AA293" s="39">
        <v>1438</v>
      </c>
      <c r="AB293" s="42">
        <v>0.1424</v>
      </c>
      <c r="AC293" s="39">
        <v>35</v>
      </c>
      <c r="AD293" s="42">
        <v>8.6E-3</v>
      </c>
      <c r="AE293" s="37">
        <v>0.111</v>
      </c>
      <c r="AF293" s="39">
        <v>1642</v>
      </c>
      <c r="AG293" s="39">
        <v>1614</v>
      </c>
      <c r="AH293" s="39">
        <v>3106</v>
      </c>
      <c r="AI293" s="48">
        <v>813025</v>
      </c>
      <c r="AJ293" s="37">
        <v>0.53300000000000003</v>
      </c>
      <c r="AK293" s="37">
        <v>0.47099999999999997</v>
      </c>
      <c r="AL293" s="37">
        <v>0.57099999999999995</v>
      </c>
      <c r="AM293" s="37">
        <v>0.57099999999999995</v>
      </c>
      <c r="AN293" s="37">
        <v>0.57099999999999995</v>
      </c>
      <c r="AO293" s="37">
        <v>0.67800000000000005</v>
      </c>
      <c r="AP293" s="37">
        <v>0.47099999999999997</v>
      </c>
      <c r="AQ293" s="37">
        <v>0.67800000000000005</v>
      </c>
      <c r="AR293" s="41">
        <v>0.13603000000000001</v>
      </c>
    </row>
    <row r="294" spans="1:44" x14ac:dyDescent="0.25">
      <c r="A294" s="40" t="s">
        <v>606</v>
      </c>
      <c r="B294" s="36" t="s">
        <v>607</v>
      </c>
      <c r="C294" s="39">
        <v>650728</v>
      </c>
      <c r="D294" s="39">
        <v>249553</v>
      </c>
      <c r="E294" s="37">
        <v>1.115</v>
      </c>
      <c r="F294" s="39">
        <v>18483</v>
      </c>
      <c r="G294" s="39">
        <v>55449</v>
      </c>
      <c r="H294" s="37">
        <v>0.432</v>
      </c>
      <c r="I294" s="39">
        <v>20469</v>
      </c>
      <c r="J294" s="37">
        <v>0.83299999999999996</v>
      </c>
      <c r="K294" s="39">
        <v>2294467143</v>
      </c>
      <c r="L294" s="39">
        <v>2855</v>
      </c>
      <c r="M294" s="39">
        <v>803666</v>
      </c>
      <c r="N294" s="39">
        <v>308204</v>
      </c>
      <c r="O294" s="37">
        <v>1.1479999999999999</v>
      </c>
      <c r="P294" s="39">
        <v>3274</v>
      </c>
      <c r="Q294" s="39">
        <v>3370</v>
      </c>
      <c r="R294" s="39">
        <v>3322</v>
      </c>
      <c r="S294" s="37">
        <v>1.425</v>
      </c>
      <c r="T294" s="37">
        <v>1.048</v>
      </c>
      <c r="U294" s="37">
        <v>0.36299999999999999</v>
      </c>
      <c r="V294" s="39">
        <v>2346205172</v>
      </c>
      <c r="W294" s="39">
        <v>2294467143</v>
      </c>
      <c r="X294" s="39">
        <v>853852556</v>
      </c>
      <c r="Y294" s="39">
        <v>879924673</v>
      </c>
      <c r="Z294" s="39">
        <v>3526</v>
      </c>
      <c r="AA294" s="39">
        <v>2810</v>
      </c>
      <c r="AB294" s="42">
        <v>5.6500000000000002E-2</v>
      </c>
      <c r="AC294" s="39">
        <v>19</v>
      </c>
      <c r="AD294" s="42">
        <v>1.2500000000000001E-2</v>
      </c>
      <c r="AE294" s="37">
        <v>4.8000000000000001E-2</v>
      </c>
      <c r="AF294" s="39">
        <v>2826</v>
      </c>
      <c r="AG294" s="39">
        <v>3063</v>
      </c>
      <c r="AH294" s="39">
        <v>3070</v>
      </c>
      <c r="AI294" s="48">
        <v>747383</v>
      </c>
      <c r="AJ294" s="37">
        <v>0.57199999999999995</v>
      </c>
      <c r="AK294" s="37">
        <v>0.52</v>
      </c>
      <c r="AL294" s="37">
        <v>0.62</v>
      </c>
      <c r="AM294" s="37">
        <v>0.61399999999999999</v>
      </c>
      <c r="AN294" s="37">
        <v>0.61399999999999999</v>
      </c>
      <c r="AO294" s="37">
        <v>0.68300000000000005</v>
      </c>
      <c r="AP294" s="37">
        <v>0.51400000000000001</v>
      </c>
      <c r="AQ294" s="37">
        <v>0.68300000000000005</v>
      </c>
      <c r="AR294" s="41">
        <v>6.4430000000000001E-2</v>
      </c>
    </row>
    <row r="295" spans="1:44" x14ac:dyDescent="0.25">
      <c r="A295" s="40" t="s">
        <v>608</v>
      </c>
      <c r="B295" s="36" t="s">
        <v>609</v>
      </c>
      <c r="C295" s="39">
        <v>572337</v>
      </c>
      <c r="D295" s="39">
        <v>166884</v>
      </c>
      <c r="E295" s="37">
        <v>0.85299999999999998</v>
      </c>
      <c r="F295" s="39">
        <v>19560</v>
      </c>
      <c r="G295" s="39">
        <v>58680</v>
      </c>
      <c r="H295" s="37">
        <v>0.56499999999999995</v>
      </c>
      <c r="I295" s="39">
        <v>18988</v>
      </c>
      <c r="J295" s="37">
        <v>0.873</v>
      </c>
      <c r="K295" s="39">
        <v>1526425000</v>
      </c>
      <c r="L295" s="39">
        <v>2159</v>
      </c>
      <c r="M295" s="39">
        <v>707005</v>
      </c>
      <c r="N295" s="39">
        <v>206151</v>
      </c>
      <c r="O295" s="37">
        <v>0.76800000000000002</v>
      </c>
      <c r="P295" s="39">
        <v>1226</v>
      </c>
      <c r="Q295" s="39">
        <v>1252</v>
      </c>
      <c r="R295" s="39">
        <v>1239</v>
      </c>
      <c r="S295" s="37">
        <v>1.425</v>
      </c>
      <c r="T295" s="37">
        <v>1.3109999999999999</v>
      </c>
      <c r="U295" s="37">
        <v>0.46400000000000002</v>
      </c>
      <c r="V295" s="39">
        <v>1559165517</v>
      </c>
      <c r="W295" s="39">
        <v>1526425000</v>
      </c>
      <c r="X295" s="39">
        <v>434953535</v>
      </c>
      <c r="Y295" s="39">
        <v>445081178</v>
      </c>
      <c r="Z295" s="39">
        <v>2667</v>
      </c>
      <c r="AA295" s="39">
        <v>1087</v>
      </c>
      <c r="AB295" s="42">
        <v>0.37319999999999998</v>
      </c>
      <c r="AC295" s="39">
        <v>105</v>
      </c>
      <c r="AD295" s="42">
        <v>2.9499999999999998E-2</v>
      </c>
      <c r="AE295" s="37">
        <v>0.311</v>
      </c>
      <c r="AF295" s="39">
        <v>1307</v>
      </c>
      <c r="AG295" s="39">
        <v>1145</v>
      </c>
      <c r="AH295" s="39">
        <v>2329</v>
      </c>
      <c r="AI295" s="48">
        <v>655399</v>
      </c>
      <c r="AJ295" s="37">
        <v>0.625</v>
      </c>
      <c r="AK295" s="37">
        <v>0.57399999999999995</v>
      </c>
      <c r="AL295" s="37">
        <v>0.67400000000000004</v>
      </c>
      <c r="AM295" s="37">
        <v>0.67400000000000004</v>
      </c>
      <c r="AN295" s="37">
        <v>0.67400000000000004</v>
      </c>
      <c r="AO295" s="37">
        <v>0.77800000000000002</v>
      </c>
      <c r="AP295" s="37">
        <v>0.57399999999999995</v>
      </c>
      <c r="AQ295" s="37">
        <v>0.77800000000000002</v>
      </c>
      <c r="AR295" s="41">
        <v>0.33650000000000002</v>
      </c>
    </row>
    <row r="296" spans="1:44" x14ac:dyDescent="0.25">
      <c r="A296" s="40" t="s">
        <v>610</v>
      </c>
      <c r="B296" s="36" t="s">
        <v>611</v>
      </c>
      <c r="C296" s="39">
        <v>791362</v>
      </c>
      <c r="D296" s="39">
        <v>341091</v>
      </c>
      <c r="E296" s="37">
        <v>1.446</v>
      </c>
      <c r="F296" s="39">
        <v>25138</v>
      </c>
      <c r="G296" s="39">
        <v>75414</v>
      </c>
      <c r="H296" s="37">
        <v>0.26300000000000001</v>
      </c>
      <c r="I296" s="39">
        <v>26647</v>
      </c>
      <c r="J296" s="37">
        <v>0.78400000000000003</v>
      </c>
      <c r="K296" s="39">
        <v>2723078214</v>
      </c>
      <c r="L296" s="39">
        <v>2800</v>
      </c>
      <c r="M296" s="39">
        <v>972527</v>
      </c>
      <c r="N296" s="39">
        <v>419176</v>
      </c>
      <c r="O296" s="37">
        <v>1.5620000000000001</v>
      </c>
      <c r="P296" s="39">
        <v>1708</v>
      </c>
      <c r="Q296" s="39">
        <v>1682</v>
      </c>
      <c r="R296" s="39">
        <v>1708</v>
      </c>
      <c r="S296" s="37">
        <v>1.425</v>
      </c>
      <c r="T296" s="37">
        <v>1.0629999999999999</v>
      </c>
      <c r="U296" s="37">
        <v>0.25700000000000001</v>
      </c>
      <c r="V296" s="39">
        <v>2774344827</v>
      </c>
      <c r="W296" s="39">
        <v>2723078214</v>
      </c>
      <c r="X296" s="39">
        <v>1159498634</v>
      </c>
      <c r="Y296" s="39">
        <v>1173695063</v>
      </c>
      <c r="Z296" s="39">
        <v>3441</v>
      </c>
      <c r="AA296" s="39">
        <v>1500</v>
      </c>
      <c r="AB296" s="42">
        <v>3.95E-2</v>
      </c>
      <c r="AC296" s="39">
        <v>35</v>
      </c>
      <c r="AD296" s="42">
        <v>3.8100000000000002E-2</v>
      </c>
      <c r="AE296" s="37">
        <v>6.3E-2</v>
      </c>
      <c r="AF296" s="39">
        <v>1583</v>
      </c>
      <c r="AG296" s="39">
        <v>1557</v>
      </c>
      <c r="AH296" s="39">
        <v>3011</v>
      </c>
      <c r="AI296" s="48">
        <v>904376</v>
      </c>
      <c r="AJ296" s="37">
        <v>0.47899999999999998</v>
      </c>
      <c r="AK296" s="37">
        <v>0.51700000000000002</v>
      </c>
      <c r="AL296" s="37">
        <v>0.61699999999999999</v>
      </c>
      <c r="AM296" s="37">
        <v>0.51700000000000002</v>
      </c>
      <c r="AN296" s="37">
        <v>0.51700000000000002</v>
      </c>
      <c r="AO296" s="37">
        <v>0.79500000000000004</v>
      </c>
      <c r="AP296" s="37">
        <v>0.41099999999999998</v>
      </c>
      <c r="AQ296" s="37">
        <v>0.79500000000000004</v>
      </c>
      <c r="AR296" s="41">
        <v>8.1689999999999999E-2</v>
      </c>
    </row>
    <row r="297" spans="1:44" x14ac:dyDescent="0.25">
      <c r="A297" s="40" t="s">
        <v>612</v>
      </c>
      <c r="B297" s="36" t="s">
        <v>613</v>
      </c>
      <c r="C297" s="39">
        <v>591425</v>
      </c>
      <c r="D297" s="39">
        <v>183702</v>
      </c>
      <c r="E297" s="37">
        <v>0.90900000000000003</v>
      </c>
      <c r="F297" s="39">
        <v>18282</v>
      </c>
      <c r="G297" s="39">
        <v>54846</v>
      </c>
      <c r="H297" s="37">
        <v>0.53700000000000003</v>
      </c>
      <c r="I297" s="39">
        <v>18975</v>
      </c>
      <c r="J297" s="37">
        <v>0.86399999999999999</v>
      </c>
      <c r="K297" s="39">
        <v>1659540714</v>
      </c>
      <c r="L297" s="39">
        <v>2267</v>
      </c>
      <c r="M297" s="39">
        <v>732042</v>
      </c>
      <c r="N297" s="39">
        <v>227379</v>
      </c>
      <c r="O297" s="37">
        <v>0.84699999999999998</v>
      </c>
      <c r="P297" s="39">
        <v>2608</v>
      </c>
      <c r="Q297" s="39">
        <v>2615</v>
      </c>
      <c r="R297" s="39">
        <v>2612</v>
      </c>
      <c r="S297" s="37">
        <v>1.425</v>
      </c>
      <c r="T297" s="37">
        <v>1.202</v>
      </c>
      <c r="U297" s="37">
        <v>0.442</v>
      </c>
      <c r="V297" s="39">
        <v>1701668620</v>
      </c>
      <c r="W297" s="39">
        <v>1659540714</v>
      </c>
      <c r="X297" s="39">
        <v>503090483</v>
      </c>
      <c r="Y297" s="39">
        <v>515469231</v>
      </c>
      <c r="Z297" s="39">
        <v>2806</v>
      </c>
      <c r="AA297" s="39">
        <v>2212</v>
      </c>
      <c r="AB297" s="42">
        <v>0.2223</v>
      </c>
      <c r="AC297" s="39">
        <v>58</v>
      </c>
      <c r="AD297" s="42">
        <v>6.8500000000000005E-2</v>
      </c>
      <c r="AE297" s="37">
        <v>0.20200000000000001</v>
      </c>
      <c r="AF297" s="39">
        <v>2220</v>
      </c>
      <c r="AG297" s="39">
        <v>2302</v>
      </c>
      <c r="AH297" s="39">
        <v>2470</v>
      </c>
      <c r="AI297" s="48">
        <v>671878</v>
      </c>
      <c r="AJ297" s="37">
        <v>0.61599999999999999</v>
      </c>
      <c r="AK297" s="37">
        <v>0.58399999999999996</v>
      </c>
      <c r="AL297" s="37">
        <v>0.68400000000000005</v>
      </c>
      <c r="AM297" s="37">
        <v>0.66300000000000003</v>
      </c>
      <c r="AN297" s="37">
        <v>0.66300000000000003</v>
      </c>
      <c r="AO297" s="37">
        <v>0.69399999999999995</v>
      </c>
      <c r="AP297" s="37">
        <v>0.56299999999999994</v>
      </c>
      <c r="AQ297" s="37">
        <v>0.69399999999999995</v>
      </c>
      <c r="AR297" s="41">
        <v>0.19781000000000001</v>
      </c>
    </row>
    <row r="298" spans="1:44" x14ac:dyDescent="0.25">
      <c r="A298" s="40" t="s">
        <v>614</v>
      </c>
      <c r="B298" s="36" t="s">
        <v>615</v>
      </c>
      <c r="C298" s="39">
        <v>787603</v>
      </c>
      <c r="D298" s="39">
        <v>272835</v>
      </c>
      <c r="E298" s="37">
        <v>1.2789999999999999</v>
      </c>
      <c r="F298" s="39">
        <v>19754</v>
      </c>
      <c r="G298" s="39">
        <v>59262</v>
      </c>
      <c r="H298" s="37">
        <v>0.34799999999999998</v>
      </c>
      <c r="I298" s="39">
        <v>25246</v>
      </c>
      <c r="J298" s="37">
        <v>0.80900000000000005</v>
      </c>
      <c r="K298" s="39">
        <v>1865833214</v>
      </c>
      <c r="L298" s="39">
        <v>1851</v>
      </c>
      <c r="M298" s="39">
        <v>1008013</v>
      </c>
      <c r="N298" s="39">
        <v>349188</v>
      </c>
      <c r="O298" s="37">
        <v>1.3009999999999999</v>
      </c>
      <c r="P298" s="39">
        <v>2219</v>
      </c>
      <c r="Q298" s="39">
        <v>2277</v>
      </c>
      <c r="R298" s="39">
        <v>2248</v>
      </c>
      <c r="S298" s="37">
        <v>1.425</v>
      </c>
      <c r="T298" s="37">
        <v>1.425</v>
      </c>
      <c r="U298" s="37">
        <v>0.29299999999999998</v>
      </c>
      <c r="V298" s="39">
        <v>1902174827</v>
      </c>
      <c r="W298" s="39">
        <v>1865833214</v>
      </c>
      <c r="X298" s="39">
        <v>658694104</v>
      </c>
      <c r="Y298" s="39">
        <v>646348427</v>
      </c>
      <c r="Z298" s="39">
        <v>2369</v>
      </c>
      <c r="AA298" s="39">
        <v>1832</v>
      </c>
      <c r="AB298" s="42">
        <v>0.47070000000000001</v>
      </c>
      <c r="AC298" s="39">
        <v>191</v>
      </c>
      <c r="AD298" s="42">
        <v>0.1013</v>
      </c>
      <c r="AE298" s="37">
        <v>0.42499999999999999</v>
      </c>
      <c r="AF298" s="39">
        <v>2603</v>
      </c>
      <c r="AG298" s="39">
        <v>3154</v>
      </c>
      <c r="AH298" s="39">
        <v>1970</v>
      </c>
      <c r="AI298" s="48">
        <v>947123</v>
      </c>
      <c r="AJ298" s="37">
        <v>0.63600000000000001</v>
      </c>
      <c r="AK298" s="37">
        <v>0.38400000000000001</v>
      </c>
      <c r="AL298" s="37">
        <v>0.48399999999999999</v>
      </c>
      <c r="AM298" s="37">
        <v>0.48399999999999999</v>
      </c>
      <c r="AN298" s="37">
        <v>0.48399999999999999</v>
      </c>
      <c r="AO298" s="37">
        <v>0.67300000000000004</v>
      </c>
      <c r="AP298" s="37">
        <v>0.38400000000000001</v>
      </c>
      <c r="AQ298" s="37">
        <v>0.67300000000000004</v>
      </c>
      <c r="AR298" s="41">
        <v>0.36754999999999999</v>
      </c>
    </row>
    <row r="299" spans="1:44" x14ac:dyDescent="0.25">
      <c r="A299" s="40" t="s">
        <v>616</v>
      </c>
      <c r="B299" s="36" t="s">
        <v>617</v>
      </c>
      <c r="C299" s="39">
        <v>536776</v>
      </c>
      <c r="D299" s="39">
        <v>237682</v>
      </c>
      <c r="E299" s="37">
        <v>0.996</v>
      </c>
      <c r="F299" s="39">
        <v>22489</v>
      </c>
      <c r="G299" s="39">
        <v>67467</v>
      </c>
      <c r="H299" s="37">
        <v>0.49299999999999999</v>
      </c>
      <c r="I299" s="39">
        <v>19175</v>
      </c>
      <c r="J299" s="37">
        <v>0.85099999999999998</v>
      </c>
      <c r="K299" s="39">
        <v>1475061786</v>
      </c>
      <c r="L299" s="39">
        <v>2311</v>
      </c>
      <c r="M299" s="39">
        <v>638278</v>
      </c>
      <c r="N299" s="39">
        <v>282627</v>
      </c>
      <c r="O299" s="37">
        <v>1.0529999999999999</v>
      </c>
      <c r="P299" s="39">
        <v>1342</v>
      </c>
      <c r="Q299" s="39">
        <v>1317</v>
      </c>
      <c r="R299" s="39">
        <v>1342</v>
      </c>
      <c r="S299" s="37">
        <v>1.425</v>
      </c>
      <c r="T299" s="37">
        <v>1.109</v>
      </c>
      <c r="U299" s="37">
        <v>0.40799999999999997</v>
      </c>
      <c r="V299" s="39">
        <v>1484748620</v>
      </c>
      <c r="W299" s="39">
        <v>1475061786</v>
      </c>
      <c r="X299" s="39">
        <v>640433052</v>
      </c>
      <c r="Y299" s="39">
        <v>653152409</v>
      </c>
      <c r="Z299" s="39">
        <v>2748</v>
      </c>
      <c r="AA299" s="39">
        <v>1190</v>
      </c>
      <c r="AB299" s="42">
        <v>7.9899999999999999E-2</v>
      </c>
      <c r="AC299" s="39">
        <v>37</v>
      </c>
      <c r="AD299" s="42">
        <v>6.2E-2</v>
      </c>
      <c r="AE299" s="37">
        <v>0.109</v>
      </c>
      <c r="AF299" s="39">
        <v>1282</v>
      </c>
      <c r="AG299" s="39">
        <v>1224</v>
      </c>
      <c r="AH299" s="39">
        <v>2465</v>
      </c>
      <c r="AI299" s="48">
        <v>598402</v>
      </c>
      <c r="AJ299" s="37">
        <v>0.65900000000000003</v>
      </c>
      <c r="AK299" s="37">
        <v>0.61099999999999999</v>
      </c>
      <c r="AL299" s="37">
        <v>0.71099999999999997</v>
      </c>
      <c r="AM299" s="37">
        <v>0.71099999999999997</v>
      </c>
      <c r="AN299" s="37">
        <v>0.71099999999999997</v>
      </c>
      <c r="AO299" s="37">
        <v>0.80600000000000005</v>
      </c>
      <c r="AP299" s="37">
        <v>0.61099999999999999</v>
      </c>
      <c r="AQ299" s="37">
        <v>0.80600000000000005</v>
      </c>
      <c r="AR299" s="41">
        <v>8.455E-2</v>
      </c>
    </row>
    <row r="300" spans="1:44" x14ac:dyDescent="0.25">
      <c r="A300" s="40" t="s">
        <v>618</v>
      </c>
      <c r="B300" s="36" t="s">
        <v>619</v>
      </c>
      <c r="C300" s="39">
        <v>497241</v>
      </c>
      <c r="D300" s="39">
        <v>147683</v>
      </c>
      <c r="E300" s="37">
        <v>0.748</v>
      </c>
      <c r="F300" s="39">
        <v>17141</v>
      </c>
      <c r="G300" s="39">
        <v>51423</v>
      </c>
      <c r="H300" s="37">
        <v>0.61899999999999999</v>
      </c>
      <c r="I300" s="39">
        <v>15097</v>
      </c>
      <c r="J300" s="37">
        <v>0.88800000000000001</v>
      </c>
      <c r="K300" s="39">
        <v>1826369643</v>
      </c>
      <c r="L300" s="39">
        <v>2974</v>
      </c>
      <c r="M300" s="39">
        <v>614112</v>
      </c>
      <c r="N300" s="39">
        <v>182394</v>
      </c>
      <c r="O300" s="37">
        <v>0.67900000000000005</v>
      </c>
      <c r="P300" s="39">
        <v>1642</v>
      </c>
      <c r="Q300" s="39">
        <v>1710</v>
      </c>
      <c r="R300" s="39">
        <v>1676</v>
      </c>
      <c r="S300" s="37">
        <v>1.425</v>
      </c>
      <c r="T300" s="37">
        <v>1.3680000000000001</v>
      </c>
      <c r="U300" s="37">
        <v>0.51500000000000001</v>
      </c>
      <c r="V300" s="39">
        <v>2597854137</v>
      </c>
      <c r="W300" s="39">
        <v>1826369643</v>
      </c>
      <c r="X300" s="39">
        <v>533602881</v>
      </c>
      <c r="Y300" s="39">
        <v>542439793</v>
      </c>
      <c r="Z300" s="39">
        <v>3673</v>
      </c>
      <c r="AA300" s="39">
        <v>1473</v>
      </c>
      <c r="AB300" s="42">
        <v>0.4153</v>
      </c>
      <c r="AC300" s="39">
        <v>205</v>
      </c>
      <c r="AD300" s="42">
        <v>4.24E-2</v>
      </c>
      <c r="AE300" s="37">
        <v>0.36799999999999999</v>
      </c>
      <c r="AF300" s="39">
        <v>1471</v>
      </c>
      <c r="AG300" s="39">
        <v>1574</v>
      </c>
      <c r="AH300" s="39">
        <v>3203</v>
      </c>
      <c r="AI300" s="48">
        <v>570205</v>
      </c>
      <c r="AJ300" s="37">
        <v>0.67600000000000005</v>
      </c>
      <c r="AK300" s="37">
        <v>0.629</v>
      </c>
      <c r="AL300" s="37">
        <v>0.72899999999999998</v>
      </c>
      <c r="AM300" s="37">
        <v>0.72899999999999998</v>
      </c>
      <c r="AN300" s="37">
        <v>0.72899999999999998</v>
      </c>
      <c r="AO300" s="37">
        <v>0.755</v>
      </c>
      <c r="AP300" s="37">
        <v>0.629</v>
      </c>
      <c r="AQ300" s="37">
        <v>0.755</v>
      </c>
      <c r="AR300" s="41">
        <v>0.38571</v>
      </c>
    </row>
    <row r="301" spans="1:44" x14ac:dyDescent="0.25">
      <c r="A301" s="40" t="s">
        <v>620</v>
      </c>
      <c r="B301" s="36" t="s">
        <v>621</v>
      </c>
      <c r="C301" s="39">
        <v>1818231</v>
      </c>
      <c r="D301" s="39">
        <v>218991</v>
      </c>
      <c r="E301" s="37">
        <v>1.9650000000000001</v>
      </c>
      <c r="F301" s="39">
        <v>30332</v>
      </c>
      <c r="G301" s="39">
        <v>90996</v>
      </c>
      <c r="H301" s="37">
        <v>0.25</v>
      </c>
      <c r="I301" s="39">
        <v>32404</v>
      </c>
      <c r="J301" s="37">
        <v>0.70599999999999996</v>
      </c>
      <c r="K301" s="39">
        <v>2234606429</v>
      </c>
      <c r="L301" s="39">
        <v>1023</v>
      </c>
      <c r="M301" s="39">
        <v>2184366</v>
      </c>
      <c r="N301" s="39">
        <v>263089</v>
      </c>
      <c r="O301" s="37">
        <v>0.98</v>
      </c>
      <c r="P301" s="39">
        <v>788</v>
      </c>
      <c r="Q301" s="39">
        <v>825</v>
      </c>
      <c r="R301" s="39">
        <v>807</v>
      </c>
      <c r="S301" s="37">
        <v>1.425</v>
      </c>
      <c r="T301" s="37">
        <v>1.36</v>
      </c>
      <c r="U301" s="37">
        <v>0.16500000000000001</v>
      </c>
      <c r="V301" s="39">
        <v>2249248965</v>
      </c>
      <c r="W301" s="39">
        <v>2234606429</v>
      </c>
      <c r="X301" s="39">
        <v>257057571</v>
      </c>
      <c r="Y301" s="39">
        <v>269140982</v>
      </c>
      <c r="Z301" s="39">
        <v>1229</v>
      </c>
      <c r="AA301" s="39">
        <v>682</v>
      </c>
      <c r="AB301" s="42">
        <v>0.38090000000000002</v>
      </c>
      <c r="AC301" s="39">
        <v>60</v>
      </c>
      <c r="AD301" s="42">
        <v>0.1042</v>
      </c>
      <c r="AE301" s="37">
        <v>0.36</v>
      </c>
      <c r="AF301" s="39">
        <v>685</v>
      </c>
      <c r="AG301" s="39">
        <v>1093</v>
      </c>
      <c r="AH301" s="39">
        <v>1088</v>
      </c>
      <c r="AI301" s="48">
        <v>2053866</v>
      </c>
      <c r="AJ301" s="37">
        <v>9.8000000000000004E-2</v>
      </c>
      <c r="AK301" s="37">
        <v>0.13200000000000001</v>
      </c>
      <c r="AL301" s="37">
        <v>0.23200000000000001</v>
      </c>
      <c r="AM301" s="37">
        <v>0.13200000000000001</v>
      </c>
      <c r="AN301" s="37">
        <v>0.13200000000000001</v>
      </c>
      <c r="AO301" s="37">
        <v>0.441</v>
      </c>
      <c r="AP301" s="37">
        <v>0</v>
      </c>
      <c r="AQ301" s="37">
        <v>0.441</v>
      </c>
      <c r="AR301" s="41">
        <v>0.30851000000000001</v>
      </c>
    </row>
    <row r="302" spans="1:44" x14ac:dyDescent="0.25">
      <c r="A302" s="40" t="s">
        <v>622</v>
      </c>
      <c r="B302" s="36" t="s">
        <v>623</v>
      </c>
      <c r="C302" s="39">
        <v>536139</v>
      </c>
      <c r="D302" s="39">
        <v>179503</v>
      </c>
      <c r="E302" s="37">
        <v>0.85599999999999998</v>
      </c>
      <c r="F302" s="39">
        <v>15362</v>
      </c>
      <c r="G302" s="39">
        <v>46086</v>
      </c>
      <c r="H302" s="37">
        <v>0.56399999999999995</v>
      </c>
      <c r="I302" s="39">
        <v>17890</v>
      </c>
      <c r="J302" s="37">
        <v>0.872</v>
      </c>
      <c r="K302" s="39">
        <v>6103409286</v>
      </c>
      <c r="L302" s="39">
        <v>9175</v>
      </c>
      <c r="M302" s="39">
        <v>665221</v>
      </c>
      <c r="N302" s="39">
        <v>222721</v>
      </c>
      <c r="O302" s="37">
        <v>0.83</v>
      </c>
      <c r="P302" s="39">
        <v>5506</v>
      </c>
      <c r="Q302" s="39">
        <v>5367</v>
      </c>
      <c r="R302" s="39">
        <v>5506</v>
      </c>
      <c r="S302" s="37">
        <v>1.425</v>
      </c>
      <c r="T302" s="37">
        <v>1.262</v>
      </c>
      <c r="U302" s="37">
        <v>0.46300000000000002</v>
      </c>
      <c r="V302" s="39">
        <v>6910708619</v>
      </c>
      <c r="W302" s="39">
        <v>6103409286</v>
      </c>
      <c r="X302" s="39">
        <v>2008490850</v>
      </c>
      <c r="Y302" s="39">
        <v>2043473271</v>
      </c>
      <c r="Z302" s="39">
        <v>11384</v>
      </c>
      <c r="AA302" s="39">
        <v>4633</v>
      </c>
      <c r="AB302" s="42">
        <v>0.34139999999999998</v>
      </c>
      <c r="AC302" s="39">
        <v>235</v>
      </c>
      <c r="AD302" s="42">
        <v>2.2200000000000001E-2</v>
      </c>
      <c r="AE302" s="37">
        <v>0.26200000000000001</v>
      </c>
      <c r="AF302" s="39">
        <v>4826</v>
      </c>
      <c r="AG302" s="39">
        <v>5142</v>
      </c>
      <c r="AH302" s="39">
        <v>9888</v>
      </c>
      <c r="AI302" s="48">
        <v>617254</v>
      </c>
      <c r="AJ302" s="37">
        <v>0.64800000000000002</v>
      </c>
      <c r="AK302" s="37">
        <v>0.59899999999999998</v>
      </c>
      <c r="AL302" s="37">
        <v>0.69899999999999995</v>
      </c>
      <c r="AM302" s="37">
        <v>0.69899999999999995</v>
      </c>
      <c r="AN302" s="37">
        <v>0.69899999999999995</v>
      </c>
      <c r="AO302" s="37">
        <v>0.78</v>
      </c>
      <c r="AP302" s="37">
        <v>0.59899999999999998</v>
      </c>
      <c r="AQ302" s="37">
        <v>0.78</v>
      </c>
      <c r="AR302" s="41">
        <v>0.29063</v>
      </c>
    </row>
    <row r="303" spans="1:44" x14ac:dyDescent="0.25">
      <c r="A303" s="40" t="s">
        <v>624</v>
      </c>
      <c r="B303" s="36" t="s">
        <v>625</v>
      </c>
      <c r="C303" s="39">
        <v>637132</v>
      </c>
      <c r="D303" s="39">
        <v>203080</v>
      </c>
      <c r="E303" s="37">
        <v>0.99199999999999999</v>
      </c>
      <c r="F303" s="39">
        <v>14649</v>
      </c>
      <c r="G303" s="39">
        <v>43947</v>
      </c>
      <c r="H303" s="37">
        <v>0.495</v>
      </c>
      <c r="I303" s="39">
        <v>17565</v>
      </c>
      <c r="J303" s="37">
        <v>0.85199999999999998</v>
      </c>
      <c r="K303" s="39">
        <v>13005151032</v>
      </c>
      <c r="L303" s="39">
        <v>16806</v>
      </c>
      <c r="M303" s="39">
        <v>773839</v>
      </c>
      <c r="N303" s="39">
        <v>246654</v>
      </c>
      <c r="O303" s="37">
        <v>0.91900000000000004</v>
      </c>
      <c r="P303" s="39">
        <v>9441</v>
      </c>
      <c r="Q303" s="39">
        <v>9571</v>
      </c>
      <c r="R303" s="39">
        <v>9506</v>
      </c>
      <c r="S303" s="37">
        <v>1.425</v>
      </c>
      <c r="T303" s="37">
        <v>1.284</v>
      </c>
      <c r="U303" s="37">
        <v>0.40899999999999997</v>
      </c>
      <c r="V303" s="39">
        <v>13102938754</v>
      </c>
      <c r="W303" s="39">
        <v>13005151032</v>
      </c>
      <c r="X303" s="39">
        <v>4092144218</v>
      </c>
      <c r="Y303" s="39">
        <v>4145273684</v>
      </c>
      <c r="Z303" s="39">
        <v>20412</v>
      </c>
      <c r="AA303" s="39">
        <v>8209</v>
      </c>
      <c r="AB303" s="42">
        <v>0.35120000000000001</v>
      </c>
      <c r="AC303" s="39">
        <v>385</v>
      </c>
      <c r="AD303" s="42">
        <v>4.9700000000000001E-2</v>
      </c>
      <c r="AE303" s="37">
        <v>0.28399999999999997</v>
      </c>
      <c r="AF303" s="39">
        <v>8352</v>
      </c>
      <c r="AG303" s="39">
        <v>9342</v>
      </c>
      <c r="AH303" s="39">
        <v>18124</v>
      </c>
      <c r="AI303" s="48">
        <v>717565</v>
      </c>
      <c r="AJ303" s="37">
        <v>0.58899999999999997</v>
      </c>
      <c r="AK303" s="37">
        <v>0.53300000000000003</v>
      </c>
      <c r="AL303" s="37">
        <v>0.63300000000000001</v>
      </c>
      <c r="AM303" s="37">
        <v>0.63300000000000001</v>
      </c>
      <c r="AN303" s="37">
        <v>0.63300000000000001</v>
      </c>
      <c r="AO303" s="37">
        <v>0.73499999999999999</v>
      </c>
      <c r="AP303" s="37">
        <v>0.53300000000000003</v>
      </c>
      <c r="AQ303" s="37">
        <v>0.73499999999999999</v>
      </c>
      <c r="AR303" s="41">
        <v>0.27239999999999998</v>
      </c>
    </row>
    <row r="304" spans="1:44" x14ac:dyDescent="0.25">
      <c r="A304" s="40" t="s">
        <v>626</v>
      </c>
      <c r="B304" s="36" t="s">
        <v>627</v>
      </c>
      <c r="C304" s="39">
        <v>648714</v>
      </c>
      <c r="D304" s="39">
        <v>271427</v>
      </c>
      <c r="E304" s="37">
        <v>1.1659999999999999</v>
      </c>
      <c r="F304" s="39">
        <v>17237</v>
      </c>
      <c r="G304" s="39">
        <v>51711</v>
      </c>
      <c r="H304" s="37">
        <v>0.40600000000000003</v>
      </c>
      <c r="I304" s="39">
        <v>22075</v>
      </c>
      <c r="J304" s="37">
        <v>0.82599999999999996</v>
      </c>
      <c r="K304" s="39">
        <v>8738182500</v>
      </c>
      <c r="L304" s="39">
        <v>11101</v>
      </c>
      <c r="M304" s="39">
        <v>787152</v>
      </c>
      <c r="N304" s="39">
        <v>329351</v>
      </c>
      <c r="O304" s="37">
        <v>1.2270000000000001</v>
      </c>
      <c r="P304" s="39">
        <v>6239</v>
      </c>
      <c r="Q304" s="39">
        <v>6584</v>
      </c>
      <c r="R304" s="39">
        <v>6412</v>
      </c>
      <c r="S304" s="37">
        <v>1.425</v>
      </c>
      <c r="T304" s="37">
        <v>1.081</v>
      </c>
      <c r="U304" s="37">
        <v>0.34300000000000003</v>
      </c>
      <c r="V304" s="39">
        <v>8857235860</v>
      </c>
      <c r="W304" s="39">
        <v>8738182500</v>
      </c>
      <c r="X304" s="39">
        <v>3532162901</v>
      </c>
      <c r="Y304" s="39">
        <v>3656127381</v>
      </c>
      <c r="Z304" s="39">
        <v>13470</v>
      </c>
      <c r="AA304" s="39">
        <v>5317</v>
      </c>
      <c r="AB304" s="42">
        <v>8.5500000000000007E-2</v>
      </c>
      <c r="AC304" s="39">
        <v>31</v>
      </c>
      <c r="AD304" s="42">
        <v>3.5200000000000002E-2</v>
      </c>
      <c r="AE304" s="37">
        <v>8.1000000000000003E-2</v>
      </c>
      <c r="AF304" s="39">
        <v>5479</v>
      </c>
      <c r="AG304" s="39">
        <v>5667</v>
      </c>
      <c r="AH304" s="39">
        <v>11896</v>
      </c>
      <c r="AI304" s="48">
        <v>734547</v>
      </c>
      <c r="AJ304" s="37">
        <v>0.57899999999999996</v>
      </c>
      <c r="AK304" s="37">
        <v>0.53900000000000003</v>
      </c>
      <c r="AL304" s="37">
        <v>0.63900000000000001</v>
      </c>
      <c r="AM304" s="37">
        <v>0.622</v>
      </c>
      <c r="AN304" s="37">
        <v>0.622</v>
      </c>
      <c r="AO304" s="37">
        <v>0.77700000000000002</v>
      </c>
      <c r="AP304" s="37">
        <v>0.52200000000000002</v>
      </c>
      <c r="AQ304" s="37">
        <v>0.77700000000000002</v>
      </c>
      <c r="AR304" s="41">
        <v>0.12231</v>
      </c>
    </row>
    <row r="305" spans="1:44" x14ac:dyDescent="0.25">
      <c r="A305" s="40" t="s">
        <v>628</v>
      </c>
      <c r="B305" s="36" t="s">
        <v>629</v>
      </c>
      <c r="C305" s="39">
        <v>1227289</v>
      </c>
      <c r="D305" s="39">
        <v>374140</v>
      </c>
      <c r="E305" s="37">
        <v>1.871</v>
      </c>
      <c r="F305" s="39">
        <v>22298</v>
      </c>
      <c r="G305" s="39">
        <v>66894</v>
      </c>
      <c r="H305" s="37">
        <v>0.25</v>
      </c>
      <c r="I305" s="39">
        <v>30722</v>
      </c>
      <c r="J305" s="37">
        <v>0.72</v>
      </c>
      <c r="K305" s="39">
        <v>5822259464</v>
      </c>
      <c r="L305" s="39">
        <v>3705</v>
      </c>
      <c r="M305" s="39">
        <v>1571460</v>
      </c>
      <c r="N305" s="39">
        <v>479061</v>
      </c>
      <c r="O305" s="37">
        <v>1.7849999999999999</v>
      </c>
      <c r="P305" s="39">
        <v>4494</v>
      </c>
      <c r="Q305" s="39">
        <v>4517</v>
      </c>
      <c r="R305" s="39">
        <v>4506</v>
      </c>
      <c r="S305" s="37">
        <v>1.425</v>
      </c>
      <c r="T305" s="37">
        <v>1.359</v>
      </c>
      <c r="U305" s="37">
        <v>0.182</v>
      </c>
      <c r="V305" s="39">
        <v>5919060053</v>
      </c>
      <c r="W305" s="39">
        <v>5822259464</v>
      </c>
      <c r="X305" s="39">
        <v>1762112636</v>
      </c>
      <c r="Y305" s="39">
        <v>1774921451</v>
      </c>
      <c r="Z305" s="39">
        <v>4744</v>
      </c>
      <c r="AA305" s="39">
        <v>3651</v>
      </c>
      <c r="AB305" s="42">
        <v>0.37280000000000002</v>
      </c>
      <c r="AC305" s="39">
        <v>207</v>
      </c>
      <c r="AD305" s="42">
        <v>0.13639999999999999</v>
      </c>
      <c r="AE305" s="37">
        <v>0.35899999999999999</v>
      </c>
      <c r="AF305" s="39">
        <v>4189</v>
      </c>
      <c r="AG305" s="39">
        <v>3987</v>
      </c>
      <c r="AH305" s="39">
        <v>3952</v>
      </c>
      <c r="AI305" s="48">
        <v>1473243</v>
      </c>
      <c r="AJ305" s="37">
        <v>0.14499999999999999</v>
      </c>
      <c r="AK305" s="37">
        <v>0.42399999999999999</v>
      </c>
      <c r="AL305" s="37">
        <v>0.52400000000000002</v>
      </c>
      <c r="AM305" s="37">
        <v>0.42399999999999999</v>
      </c>
      <c r="AN305" s="37">
        <v>0.42399999999999999</v>
      </c>
      <c r="AO305" s="37">
        <v>0.55100000000000005</v>
      </c>
      <c r="AP305" s="37">
        <v>4.1000000000000002E-2</v>
      </c>
      <c r="AQ305" s="37">
        <v>0.55100000000000005</v>
      </c>
      <c r="AR305" s="41">
        <v>0.30223</v>
      </c>
    </row>
    <row r="306" spans="1:44" x14ac:dyDescent="0.25">
      <c r="A306" s="40" t="s">
        <v>630</v>
      </c>
      <c r="B306" s="36" t="s">
        <v>631</v>
      </c>
      <c r="C306" s="39">
        <v>387074</v>
      </c>
      <c r="D306" s="39">
        <v>131462</v>
      </c>
      <c r="E306" s="37">
        <v>0.622</v>
      </c>
      <c r="F306" s="39">
        <v>18550</v>
      </c>
      <c r="G306" s="39">
        <v>55650</v>
      </c>
      <c r="H306" s="37">
        <v>0.68300000000000005</v>
      </c>
      <c r="I306" s="39">
        <v>14963</v>
      </c>
      <c r="J306" s="37">
        <v>0.90700000000000003</v>
      </c>
      <c r="K306" s="39">
        <v>2361152778</v>
      </c>
      <c r="L306" s="39">
        <v>5115</v>
      </c>
      <c r="M306" s="39">
        <v>461613</v>
      </c>
      <c r="N306" s="39">
        <v>156778</v>
      </c>
      <c r="O306" s="37">
        <v>0.58399999999999996</v>
      </c>
      <c r="P306" s="39">
        <v>5761</v>
      </c>
      <c r="Q306" s="39">
        <v>5860</v>
      </c>
      <c r="R306" s="39">
        <v>5811</v>
      </c>
      <c r="S306" s="37">
        <v>1.425</v>
      </c>
      <c r="T306" s="37">
        <v>1.786</v>
      </c>
      <c r="U306" s="37">
        <v>0.626</v>
      </c>
      <c r="V306" s="39">
        <v>2428206388</v>
      </c>
      <c r="W306" s="39">
        <v>2361152778</v>
      </c>
      <c r="X306" s="39">
        <v>794116014</v>
      </c>
      <c r="Y306" s="39">
        <v>801923490</v>
      </c>
      <c r="Z306" s="39">
        <v>6100</v>
      </c>
      <c r="AA306" s="39">
        <v>5131</v>
      </c>
      <c r="AB306" s="42">
        <v>0.7883</v>
      </c>
      <c r="AC306" s="39">
        <v>1725</v>
      </c>
      <c r="AD306" s="42">
        <v>0.16259999999999999</v>
      </c>
      <c r="AE306" s="37">
        <v>0.78600000000000003</v>
      </c>
      <c r="AF306" s="39">
        <v>5728</v>
      </c>
      <c r="AG306" s="39">
        <v>5847</v>
      </c>
      <c r="AH306" s="39">
        <v>5217</v>
      </c>
      <c r="AI306" s="48">
        <v>452588</v>
      </c>
      <c r="AJ306" s="37">
        <v>0.76400000000000001</v>
      </c>
      <c r="AK306" s="37">
        <v>0.70599999999999996</v>
      </c>
      <c r="AL306" s="37">
        <v>0.80600000000000005</v>
      </c>
      <c r="AM306" s="37">
        <v>0.80600000000000005</v>
      </c>
      <c r="AN306" s="37">
        <v>0.84099999999999997</v>
      </c>
      <c r="AO306" s="37">
        <v>0.75600000000000001</v>
      </c>
      <c r="AP306" s="37">
        <v>0.70599999999999996</v>
      </c>
      <c r="AQ306" s="37">
        <v>0.75600000000000001</v>
      </c>
      <c r="AR306" s="41">
        <v>0.63537999999999994</v>
      </c>
    </row>
    <row r="307" spans="1:44" x14ac:dyDescent="0.25">
      <c r="A307" s="40" t="s">
        <v>632</v>
      </c>
      <c r="B307" s="36" t="s">
        <v>633</v>
      </c>
      <c r="C307" s="39">
        <v>1105347</v>
      </c>
      <c r="D307" s="39">
        <v>556137</v>
      </c>
      <c r="E307" s="37">
        <v>2.2130000000000001</v>
      </c>
      <c r="F307" s="39">
        <v>23768</v>
      </c>
      <c r="G307" s="39">
        <v>71304</v>
      </c>
      <c r="H307" s="37">
        <v>0.25</v>
      </c>
      <c r="I307" s="39">
        <v>31961</v>
      </c>
      <c r="J307" s="37">
        <v>0.66900000000000004</v>
      </c>
      <c r="K307" s="39">
        <v>2311281481</v>
      </c>
      <c r="L307" s="39">
        <v>1749</v>
      </c>
      <c r="M307" s="39">
        <v>1321487</v>
      </c>
      <c r="N307" s="39">
        <v>664884</v>
      </c>
      <c r="O307" s="37">
        <v>2.4780000000000002</v>
      </c>
      <c r="P307" s="39">
        <v>1971</v>
      </c>
      <c r="Q307" s="39">
        <v>1964</v>
      </c>
      <c r="R307" s="39">
        <v>1971</v>
      </c>
      <c r="S307" s="37">
        <v>1.425</v>
      </c>
      <c r="T307" s="37">
        <v>1.0609999999999999</v>
      </c>
      <c r="U307" s="37">
        <v>0.122</v>
      </c>
      <c r="V307" s="39">
        <v>2340288571</v>
      </c>
      <c r="W307" s="39">
        <v>2311281481</v>
      </c>
      <c r="X307" s="39">
        <v>1214812356</v>
      </c>
      <c r="Y307" s="39">
        <v>1162882660</v>
      </c>
      <c r="Z307" s="39">
        <v>2091</v>
      </c>
      <c r="AA307" s="39">
        <v>1698</v>
      </c>
      <c r="AB307" s="42">
        <v>0.05</v>
      </c>
      <c r="AC307" s="39">
        <v>44</v>
      </c>
      <c r="AD307" s="42">
        <v>2.3400000000000001E-2</v>
      </c>
      <c r="AE307" s="37">
        <v>6.0999999999999999E-2</v>
      </c>
      <c r="AF307" s="39">
        <v>1712</v>
      </c>
      <c r="AG307" s="39">
        <v>1849</v>
      </c>
      <c r="AH307" s="39">
        <v>1889</v>
      </c>
      <c r="AI307" s="48">
        <v>1223547</v>
      </c>
      <c r="AJ307" s="37">
        <v>0.29199999999999998</v>
      </c>
      <c r="AK307" s="37">
        <v>0.20399999999999999</v>
      </c>
      <c r="AL307" s="37">
        <v>0.30399999999999999</v>
      </c>
      <c r="AM307" s="37">
        <v>0.30399999999999999</v>
      </c>
      <c r="AN307" s="37">
        <v>0.30399999999999999</v>
      </c>
      <c r="AO307" s="37">
        <v>0.66</v>
      </c>
      <c r="AP307" s="37">
        <v>0.20399999999999999</v>
      </c>
      <c r="AQ307" s="37">
        <v>0.66</v>
      </c>
      <c r="AR307" s="41">
        <v>6.8519999999999998E-2</v>
      </c>
    </row>
    <row r="308" spans="1:44" x14ac:dyDescent="0.25">
      <c r="A308" s="40" t="s">
        <v>634</v>
      </c>
      <c r="B308" s="36" t="s">
        <v>635</v>
      </c>
      <c r="C308" s="39">
        <v>1237045</v>
      </c>
      <c r="D308" s="39">
        <v>498884</v>
      </c>
      <c r="E308" s="37">
        <v>2.1789999999999998</v>
      </c>
      <c r="F308" s="39">
        <v>24103</v>
      </c>
      <c r="G308" s="39">
        <v>72309</v>
      </c>
      <c r="H308" s="37">
        <v>0.25</v>
      </c>
      <c r="I308" s="39">
        <v>29729</v>
      </c>
      <c r="J308" s="37">
        <v>0.67400000000000004</v>
      </c>
      <c r="K308" s="39">
        <v>4510269259</v>
      </c>
      <c r="L308" s="39">
        <v>3161</v>
      </c>
      <c r="M308" s="39">
        <v>1426848</v>
      </c>
      <c r="N308" s="39">
        <v>575429</v>
      </c>
      <c r="O308" s="37">
        <v>2.1440000000000001</v>
      </c>
      <c r="P308" s="39">
        <v>3594</v>
      </c>
      <c r="Q308" s="39">
        <v>3605</v>
      </c>
      <c r="R308" s="39">
        <v>3600</v>
      </c>
      <c r="S308" s="37">
        <v>1.425</v>
      </c>
      <c r="T308" s="37">
        <v>1.1200000000000001</v>
      </c>
      <c r="U308" s="37">
        <v>0.128</v>
      </c>
      <c r="V308" s="39">
        <v>4622329351</v>
      </c>
      <c r="W308" s="39">
        <v>4510269259</v>
      </c>
      <c r="X308" s="39">
        <v>1828215379</v>
      </c>
      <c r="Y308" s="39">
        <v>1818933267</v>
      </c>
      <c r="Z308" s="39">
        <v>3646</v>
      </c>
      <c r="AA308" s="39">
        <v>3160</v>
      </c>
      <c r="AB308" s="42">
        <v>0.1152</v>
      </c>
      <c r="AC308" s="39">
        <v>100</v>
      </c>
      <c r="AD308" s="42">
        <v>4.5999999999999999E-2</v>
      </c>
      <c r="AE308" s="37">
        <v>0.12</v>
      </c>
      <c r="AF308" s="39">
        <v>3176</v>
      </c>
      <c r="AG308" s="39">
        <v>3391</v>
      </c>
      <c r="AH308" s="39">
        <v>3353</v>
      </c>
      <c r="AI308" s="48">
        <v>1345144</v>
      </c>
      <c r="AJ308" s="37">
        <v>0.22</v>
      </c>
      <c r="AK308" s="37">
        <v>0.124</v>
      </c>
      <c r="AL308" s="37">
        <v>0.224</v>
      </c>
      <c r="AM308" s="37">
        <v>0.224</v>
      </c>
      <c r="AN308" s="37">
        <v>0.224</v>
      </c>
      <c r="AO308" s="37">
        <v>0.61399999999999999</v>
      </c>
      <c r="AP308" s="37">
        <v>0.124</v>
      </c>
      <c r="AQ308" s="37">
        <v>0.61399999999999999</v>
      </c>
      <c r="AR308" s="41">
        <v>0.12318</v>
      </c>
    </row>
    <row r="309" spans="1:44" x14ac:dyDescent="0.25">
      <c r="A309" s="40" t="s">
        <v>636</v>
      </c>
      <c r="B309" s="36" t="s">
        <v>637</v>
      </c>
      <c r="C309" s="39">
        <v>1167770</v>
      </c>
      <c r="D309" s="39">
        <v>467675</v>
      </c>
      <c r="E309" s="37">
        <v>2.0489999999999999</v>
      </c>
      <c r="F309" s="39">
        <v>20215</v>
      </c>
      <c r="G309" s="39">
        <v>60645</v>
      </c>
      <c r="H309" s="37">
        <v>0.25</v>
      </c>
      <c r="I309" s="39">
        <v>25403</v>
      </c>
      <c r="J309" s="37">
        <v>0.69299999999999995</v>
      </c>
      <c r="K309" s="39">
        <v>7603351852</v>
      </c>
      <c r="L309" s="39">
        <v>5416</v>
      </c>
      <c r="M309" s="39">
        <v>1403868</v>
      </c>
      <c r="N309" s="39">
        <v>562228</v>
      </c>
      <c r="O309" s="37">
        <v>2.0950000000000002</v>
      </c>
      <c r="P309" s="39">
        <v>6152</v>
      </c>
      <c r="Q309" s="39">
        <v>6224</v>
      </c>
      <c r="R309" s="39">
        <v>6188</v>
      </c>
      <c r="S309" s="37">
        <v>1.425</v>
      </c>
      <c r="T309" s="37">
        <v>1.2090000000000001</v>
      </c>
      <c r="U309" s="37">
        <v>0.152</v>
      </c>
      <c r="V309" s="39">
        <v>7645116785</v>
      </c>
      <c r="W309" s="39">
        <v>7603351852</v>
      </c>
      <c r="X309" s="39">
        <v>3012306817</v>
      </c>
      <c r="Y309" s="39">
        <v>3045031946</v>
      </c>
      <c r="Z309" s="39">
        <v>6511</v>
      </c>
      <c r="AA309" s="39">
        <v>5383</v>
      </c>
      <c r="AB309" s="42">
        <v>0.1918</v>
      </c>
      <c r="AC309" s="39">
        <v>502</v>
      </c>
      <c r="AD309" s="42">
        <v>5.8599999999999999E-2</v>
      </c>
      <c r="AE309" s="37">
        <v>0.20899999999999999</v>
      </c>
      <c r="AF309" s="39">
        <v>5592</v>
      </c>
      <c r="AG309" s="39">
        <v>5925</v>
      </c>
      <c r="AH309" s="39">
        <v>5817</v>
      </c>
      <c r="AI309" s="48">
        <v>1307091</v>
      </c>
      <c r="AJ309" s="37">
        <v>0.24299999999999999</v>
      </c>
      <c r="AK309" s="37">
        <v>0.187</v>
      </c>
      <c r="AL309" s="37">
        <v>0.28699999999999998</v>
      </c>
      <c r="AM309" s="37">
        <v>0.249</v>
      </c>
      <c r="AN309" s="37">
        <v>0.249</v>
      </c>
      <c r="AO309" s="37">
        <v>0.55600000000000005</v>
      </c>
      <c r="AP309" s="37">
        <v>0.14899999999999999</v>
      </c>
      <c r="AQ309" s="37">
        <v>0.55600000000000005</v>
      </c>
      <c r="AR309" s="41">
        <v>0.16941000000000001</v>
      </c>
    </row>
    <row r="310" spans="1:44" x14ac:dyDescent="0.25">
      <c r="A310" s="40" t="s">
        <v>638</v>
      </c>
      <c r="B310" s="36" t="s">
        <v>639</v>
      </c>
      <c r="C310" s="39">
        <v>807821</v>
      </c>
      <c r="D310" s="39">
        <v>215244</v>
      </c>
      <c r="E310" s="37">
        <v>1.1559999999999999</v>
      </c>
      <c r="F310" s="39">
        <v>16621</v>
      </c>
      <c r="G310" s="39">
        <v>49863</v>
      </c>
      <c r="H310" s="37">
        <v>0.41099999999999998</v>
      </c>
      <c r="I310" s="39">
        <v>18296</v>
      </c>
      <c r="J310" s="37">
        <v>0.82699999999999996</v>
      </c>
      <c r="K310" s="39">
        <v>3400927884</v>
      </c>
      <c r="L310" s="39">
        <v>3484</v>
      </c>
      <c r="M310" s="39">
        <v>976156</v>
      </c>
      <c r="N310" s="39">
        <v>260097</v>
      </c>
      <c r="O310" s="37">
        <v>0.96899999999999997</v>
      </c>
      <c r="P310" s="39">
        <v>1936</v>
      </c>
      <c r="Q310" s="39">
        <v>1987</v>
      </c>
      <c r="R310" s="39">
        <v>1962</v>
      </c>
      <c r="S310" s="37">
        <v>1.425</v>
      </c>
      <c r="T310" s="37">
        <v>1.175</v>
      </c>
      <c r="U310" s="37">
        <v>0.34200000000000003</v>
      </c>
      <c r="V310" s="39">
        <v>3470838534</v>
      </c>
      <c r="W310" s="39">
        <v>3400927884</v>
      </c>
      <c r="X310" s="39">
        <v>902238631</v>
      </c>
      <c r="Y310" s="39">
        <v>906179739</v>
      </c>
      <c r="Z310" s="39">
        <v>4210</v>
      </c>
      <c r="AA310" s="39">
        <v>1686</v>
      </c>
      <c r="AB310" s="42">
        <v>0.18679999999999999</v>
      </c>
      <c r="AC310" s="39">
        <v>112</v>
      </c>
      <c r="AD310" s="42">
        <v>3.0700000000000002E-2</v>
      </c>
      <c r="AE310" s="37">
        <v>0.17499999999999999</v>
      </c>
      <c r="AF310" s="39">
        <v>1920</v>
      </c>
      <c r="AG310" s="39">
        <v>1821</v>
      </c>
      <c r="AH310" s="39">
        <v>3778</v>
      </c>
      <c r="AI310" s="48">
        <v>900192</v>
      </c>
      <c r="AJ310" s="37">
        <v>0.48199999999999998</v>
      </c>
      <c r="AK310" s="37">
        <v>0.41499999999999998</v>
      </c>
      <c r="AL310" s="37">
        <v>0.51500000000000001</v>
      </c>
      <c r="AM310" s="37">
        <v>0.51500000000000001</v>
      </c>
      <c r="AN310" s="37">
        <v>0.51500000000000001</v>
      </c>
      <c r="AO310" s="37">
        <v>0.67100000000000004</v>
      </c>
      <c r="AP310" s="37">
        <v>0.41499999999999998</v>
      </c>
      <c r="AQ310" s="37">
        <v>0.67100000000000004</v>
      </c>
      <c r="AR310" s="41">
        <v>0.17931</v>
      </c>
    </row>
    <row r="311" spans="1:44" x14ac:dyDescent="0.25">
      <c r="A311" s="40" t="s">
        <v>640</v>
      </c>
      <c r="B311" s="36" t="s">
        <v>641</v>
      </c>
      <c r="C311" s="39">
        <v>1648866</v>
      </c>
      <c r="D311" s="39">
        <v>654777</v>
      </c>
      <c r="E311" s="37">
        <v>2.8809999999999998</v>
      </c>
      <c r="F311" s="39">
        <v>19621</v>
      </c>
      <c r="G311" s="39">
        <v>58863</v>
      </c>
      <c r="H311" s="37">
        <v>0.25</v>
      </c>
      <c r="I311" s="39">
        <v>26739</v>
      </c>
      <c r="J311" s="37">
        <v>0.56799999999999995</v>
      </c>
      <c r="K311" s="39">
        <v>6597112963</v>
      </c>
      <c r="L311" s="39">
        <v>3266</v>
      </c>
      <c r="M311" s="39">
        <v>2019936</v>
      </c>
      <c r="N311" s="39">
        <v>802132</v>
      </c>
      <c r="O311" s="37">
        <v>2.9889999999999999</v>
      </c>
      <c r="P311" s="39">
        <v>3762</v>
      </c>
      <c r="Q311" s="39">
        <v>3810</v>
      </c>
      <c r="R311" s="39">
        <v>3786</v>
      </c>
      <c r="S311" s="37">
        <v>1.425</v>
      </c>
      <c r="T311" s="37">
        <v>1.0780000000000001</v>
      </c>
      <c r="U311" s="37">
        <v>4.0000000000000001E-3</v>
      </c>
      <c r="V311" s="39">
        <v>6686650357</v>
      </c>
      <c r="W311" s="39">
        <v>6597112963</v>
      </c>
      <c r="X311" s="39">
        <v>2761647433</v>
      </c>
      <c r="Y311" s="39">
        <v>2619765479</v>
      </c>
      <c r="Z311" s="39">
        <v>4001</v>
      </c>
      <c r="AA311" s="39">
        <v>3229</v>
      </c>
      <c r="AB311" s="42">
        <v>5.3800000000000001E-2</v>
      </c>
      <c r="AC311" s="39">
        <v>56</v>
      </c>
      <c r="AD311" s="42">
        <v>5.3199999999999997E-2</v>
      </c>
      <c r="AE311" s="37">
        <v>7.8E-2</v>
      </c>
      <c r="AF311" s="39">
        <v>4050</v>
      </c>
      <c r="AG311" s="39">
        <v>3542</v>
      </c>
      <c r="AH311" s="39">
        <v>3547</v>
      </c>
      <c r="AI311" s="48">
        <v>1859913</v>
      </c>
      <c r="AJ311" s="37">
        <v>6.5000000000000002E-2</v>
      </c>
      <c r="AK311" s="37">
        <v>0</v>
      </c>
      <c r="AL311" s="37">
        <v>0.1</v>
      </c>
      <c r="AM311" s="37">
        <v>0.1</v>
      </c>
      <c r="AN311" s="37">
        <v>0.1</v>
      </c>
      <c r="AO311" s="37">
        <v>0.40300000000000002</v>
      </c>
      <c r="AP311" s="37">
        <v>0</v>
      </c>
      <c r="AQ311" s="37">
        <v>0.40300000000000002</v>
      </c>
      <c r="AR311" s="41">
        <v>6.9250000000000006E-2</v>
      </c>
    </row>
    <row r="312" spans="1:44" x14ac:dyDescent="0.25">
      <c r="A312" s="40" t="s">
        <v>642</v>
      </c>
      <c r="B312" s="36" t="s">
        <v>643</v>
      </c>
      <c r="C312" s="39">
        <v>1739420</v>
      </c>
      <c r="D312" s="39">
        <v>539790</v>
      </c>
      <c r="E312" s="37">
        <v>2.6749999999999998</v>
      </c>
      <c r="F312" s="39">
        <v>23273</v>
      </c>
      <c r="G312" s="39">
        <v>69819</v>
      </c>
      <c r="H312" s="37">
        <v>0.25</v>
      </c>
      <c r="I312" s="39">
        <v>30928</v>
      </c>
      <c r="J312" s="37">
        <v>0.59899999999999998</v>
      </c>
      <c r="K312" s="39">
        <v>13769250370</v>
      </c>
      <c r="L312" s="39">
        <v>6415</v>
      </c>
      <c r="M312" s="39">
        <v>2146414</v>
      </c>
      <c r="N312" s="39">
        <v>666092</v>
      </c>
      <c r="O312" s="37">
        <v>2.4820000000000002</v>
      </c>
      <c r="P312" s="39">
        <v>7760</v>
      </c>
      <c r="Q312" s="39">
        <v>7781</v>
      </c>
      <c r="R312" s="39">
        <v>7771</v>
      </c>
      <c r="S312" s="37">
        <v>1.425</v>
      </c>
      <c r="T312" s="37">
        <v>1.169</v>
      </c>
      <c r="U312" s="37">
        <v>4.1000000000000002E-2</v>
      </c>
      <c r="V312" s="39">
        <v>14406302142</v>
      </c>
      <c r="W312" s="39">
        <v>13769250370</v>
      </c>
      <c r="X312" s="39">
        <v>4235944176</v>
      </c>
      <c r="Y312" s="39">
        <v>4272980832</v>
      </c>
      <c r="Z312" s="39">
        <v>7916</v>
      </c>
      <c r="AA312" s="39">
        <v>6616</v>
      </c>
      <c r="AB312" s="42">
        <v>0.16309999999999999</v>
      </c>
      <c r="AC312" s="39">
        <v>403</v>
      </c>
      <c r="AD312" s="42">
        <v>5.0999999999999997E-2</v>
      </c>
      <c r="AE312" s="37">
        <v>0.16900000000000001</v>
      </c>
      <c r="AF312" s="39">
        <v>8100</v>
      </c>
      <c r="AG312" s="39">
        <v>8549</v>
      </c>
      <c r="AH312" s="39">
        <v>7009</v>
      </c>
      <c r="AI312" s="48">
        <v>1964509</v>
      </c>
      <c r="AJ312" s="37">
        <v>6.5000000000000002E-2</v>
      </c>
      <c r="AK312" s="37">
        <v>0</v>
      </c>
      <c r="AL312" s="37">
        <v>0.1</v>
      </c>
      <c r="AM312" s="37">
        <v>0.1</v>
      </c>
      <c r="AN312" s="37">
        <v>0.1</v>
      </c>
      <c r="AO312" s="37">
        <v>0.46</v>
      </c>
      <c r="AP312" s="37">
        <v>0</v>
      </c>
      <c r="AQ312" s="37">
        <v>0.46</v>
      </c>
      <c r="AR312" s="41">
        <v>0.16677</v>
      </c>
    </row>
    <row r="313" spans="1:44" x14ac:dyDescent="0.25">
      <c r="A313" s="40" t="s">
        <v>644</v>
      </c>
      <c r="B313" s="36" t="s">
        <v>645</v>
      </c>
      <c r="C313" s="39">
        <v>836933</v>
      </c>
      <c r="D313" s="39">
        <v>338114</v>
      </c>
      <c r="E313" s="37">
        <v>1.4750000000000001</v>
      </c>
      <c r="F313" s="39">
        <v>19003</v>
      </c>
      <c r="G313" s="39">
        <v>57009</v>
      </c>
      <c r="H313" s="37">
        <v>0.25</v>
      </c>
      <c r="I313" s="39">
        <v>24385</v>
      </c>
      <c r="J313" s="37">
        <v>0.77900000000000003</v>
      </c>
      <c r="K313" s="39">
        <v>4238819530</v>
      </c>
      <c r="L313" s="39">
        <v>4059</v>
      </c>
      <c r="M313" s="39">
        <v>1044301</v>
      </c>
      <c r="N313" s="39">
        <v>421997</v>
      </c>
      <c r="O313" s="37">
        <v>1.5720000000000001</v>
      </c>
      <c r="P313" s="39">
        <v>4760</v>
      </c>
      <c r="Q313" s="39">
        <v>4749</v>
      </c>
      <c r="R313" s="39">
        <v>4760</v>
      </c>
      <c r="S313" s="37">
        <v>1.425</v>
      </c>
      <c r="T313" s="37">
        <v>1.105</v>
      </c>
      <c r="U313" s="37">
        <v>0.252</v>
      </c>
      <c r="V313" s="39">
        <v>4237735357</v>
      </c>
      <c r="W313" s="39">
        <v>4239903704</v>
      </c>
      <c r="X313" s="39">
        <v>1683454944</v>
      </c>
      <c r="Y313" s="39">
        <v>1712889251</v>
      </c>
      <c r="Z313" s="39">
        <v>5066</v>
      </c>
      <c r="AA313" s="39">
        <v>3969</v>
      </c>
      <c r="AB313" s="42">
        <v>8.2100000000000006E-2</v>
      </c>
      <c r="AC313" s="39">
        <v>217</v>
      </c>
      <c r="AD313" s="42">
        <v>3.6999999999999998E-2</v>
      </c>
      <c r="AE313" s="37">
        <v>0.105</v>
      </c>
      <c r="AF313" s="39">
        <v>4395</v>
      </c>
      <c r="AG313" s="39">
        <v>4201</v>
      </c>
      <c r="AH313" s="39">
        <v>4420</v>
      </c>
      <c r="AI313" s="48">
        <v>959254</v>
      </c>
      <c r="AJ313" s="37">
        <v>0.44700000000000001</v>
      </c>
      <c r="AK313" s="37">
        <v>0.376</v>
      </c>
      <c r="AL313" s="37">
        <v>0.47599999999999998</v>
      </c>
      <c r="AM313" s="37">
        <v>0.47599999999999998</v>
      </c>
      <c r="AN313" s="37">
        <v>0.47599999999999998</v>
      </c>
      <c r="AO313" s="37">
        <v>0.65</v>
      </c>
      <c r="AP313" s="37">
        <v>0.376</v>
      </c>
      <c r="AQ313" s="37">
        <v>0.65</v>
      </c>
      <c r="AR313" s="41">
        <v>0.12139999999999999</v>
      </c>
    </row>
    <row r="314" spans="1:44" x14ac:dyDescent="0.25">
      <c r="A314" s="40" t="s">
        <v>646</v>
      </c>
      <c r="B314" s="36" t="s">
        <v>647</v>
      </c>
      <c r="C314" s="39">
        <v>1256159</v>
      </c>
      <c r="D314" s="39">
        <v>290899</v>
      </c>
      <c r="E314" s="37">
        <v>1.6930000000000001</v>
      </c>
      <c r="F314" s="39">
        <v>22670</v>
      </c>
      <c r="G314" s="39">
        <v>68010</v>
      </c>
      <c r="H314" s="37">
        <v>0.25</v>
      </c>
      <c r="I314" s="39">
        <v>28601</v>
      </c>
      <c r="J314" s="37">
        <v>0.747</v>
      </c>
      <c r="K314" s="39">
        <v>4135276667</v>
      </c>
      <c r="L314" s="39">
        <v>2665</v>
      </c>
      <c r="M314" s="39">
        <v>1551698</v>
      </c>
      <c r="N314" s="39">
        <v>359340</v>
      </c>
      <c r="O314" s="37">
        <v>1.339</v>
      </c>
      <c r="P314" s="39">
        <v>3135</v>
      </c>
      <c r="Q314" s="39">
        <v>3215</v>
      </c>
      <c r="R314" s="39">
        <v>3175</v>
      </c>
      <c r="S314" s="37">
        <v>1.425</v>
      </c>
      <c r="T314" s="37">
        <v>1.262</v>
      </c>
      <c r="U314" s="37">
        <v>0.215</v>
      </c>
      <c r="V314" s="39">
        <v>4240297500</v>
      </c>
      <c r="W314" s="39">
        <v>4135276667</v>
      </c>
      <c r="X314" s="39">
        <v>917731479</v>
      </c>
      <c r="Y314" s="39">
        <v>957641347</v>
      </c>
      <c r="Z314" s="39">
        <v>3292</v>
      </c>
      <c r="AA314" s="39">
        <v>2832</v>
      </c>
      <c r="AB314" s="42">
        <v>0.27889999999999998</v>
      </c>
      <c r="AC314" s="39">
        <v>350</v>
      </c>
      <c r="AD314" s="42">
        <v>2.9600000000000001E-2</v>
      </c>
      <c r="AE314" s="37">
        <v>0.26200000000000001</v>
      </c>
      <c r="AF314" s="39">
        <v>4949</v>
      </c>
      <c r="AG314" s="39">
        <v>3314</v>
      </c>
      <c r="AH314" s="39">
        <v>2843</v>
      </c>
      <c r="AI314" s="48">
        <v>1454546</v>
      </c>
      <c r="AJ314" s="37">
        <v>0.20100000000000001</v>
      </c>
      <c r="AK314" s="37">
        <v>0.14499999999999999</v>
      </c>
      <c r="AL314" s="37">
        <v>0.245</v>
      </c>
      <c r="AM314" s="37">
        <v>0.153</v>
      </c>
      <c r="AN314" s="37">
        <v>0.153</v>
      </c>
      <c r="AO314" s="37">
        <v>0.59199999999999997</v>
      </c>
      <c r="AP314" s="37">
        <v>5.2999999999999999E-2</v>
      </c>
      <c r="AQ314" s="37">
        <v>0.59199999999999997</v>
      </c>
      <c r="AR314" s="41">
        <v>0.23577000000000001</v>
      </c>
    </row>
    <row r="315" spans="1:44" x14ac:dyDescent="0.25">
      <c r="A315" s="40" t="s">
        <v>648</v>
      </c>
      <c r="B315" s="36" t="s">
        <v>649</v>
      </c>
      <c r="C315" s="39">
        <v>1224037</v>
      </c>
      <c r="D315" s="39">
        <v>233939</v>
      </c>
      <c r="E315" s="37">
        <v>1.5309999999999999</v>
      </c>
      <c r="F315" s="39">
        <v>23954</v>
      </c>
      <c r="G315" s="39">
        <v>71862</v>
      </c>
      <c r="H315" s="37">
        <v>0.25</v>
      </c>
      <c r="I315" s="39">
        <v>31946</v>
      </c>
      <c r="J315" s="37">
        <v>0.77100000000000002</v>
      </c>
      <c r="K315" s="39">
        <v>2060055556</v>
      </c>
      <c r="L315" s="39">
        <v>1344</v>
      </c>
      <c r="M315" s="39">
        <v>1532779</v>
      </c>
      <c r="N315" s="39">
        <v>292947</v>
      </c>
      <c r="O315" s="37">
        <v>1.091</v>
      </c>
      <c r="P315" s="39">
        <v>1610</v>
      </c>
      <c r="Q315" s="39">
        <v>1657</v>
      </c>
      <c r="R315" s="39">
        <v>1634</v>
      </c>
      <c r="S315" s="37">
        <v>1.425</v>
      </c>
      <c r="T315" s="37">
        <v>1.1719999999999999</v>
      </c>
      <c r="U315" s="37">
        <v>0.24199999999999999</v>
      </c>
      <c r="V315" s="39">
        <v>2158505000</v>
      </c>
      <c r="W315" s="39">
        <v>2060055556</v>
      </c>
      <c r="X315" s="39">
        <v>382457174</v>
      </c>
      <c r="Y315" s="39">
        <v>393720822</v>
      </c>
      <c r="Z315" s="39">
        <v>1683</v>
      </c>
      <c r="AA315" s="39">
        <v>1344</v>
      </c>
      <c r="AB315" s="42">
        <v>0.158</v>
      </c>
      <c r="AC315" s="39">
        <v>80</v>
      </c>
      <c r="AD315" s="42">
        <v>6.0199999999999997E-2</v>
      </c>
      <c r="AE315" s="37">
        <v>0.17199999999999999</v>
      </c>
      <c r="AF315" s="39">
        <v>1348</v>
      </c>
      <c r="AG315" s="39">
        <v>1441</v>
      </c>
      <c r="AH315" s="39">
        <v>1437</v>
      </c>
      <c r="AI315" s="48">
        <v>1433580</v>
      </c>
      <c r="AJ315" s="37">
        <v>0.25600000000000001</v>
      </c>
      <c r="AK315" s="37">
        <v>0.16400000000000001</v>
      </c>
      <c r="AL315" s="37">
        <v>0.26400000000000001</v>
      </c>
      <c r="AM315" s="37">
        <v>0.16700000000000001</v>
      </c>
      <c r="AN315" s="37">
        <v>0.16700000000000001</v>
      </c>
      <c r="AO315" s="37">
        <v>0.61199999999999999</v>
      </c>
      <c r="AP315" s="37">
        <v>6.7000000000000004E-2</v>
      </c>
      <c r="AQ315" s="37">
        <v>0.61199999999999999</v>
      </c>
      <c r="AR315" s="41">
        <v>0.17916000000000001</v>
      </c>
    </row>
    <row r="316" spans="1:44" x14ac:dyDescent="0.25">
      <c r="A316" s="40" t="s">
        <v>650</v>
      </c>
      <c r="B316" s="36" t="s">
        <v>651</v>
      </c>
      <c r="C316" s="39">
        <v>1350197</v>
      </c>
      <c r="D316" s="39">
        <v>433339</v>
      </c>
      <c r="E316" s="37">
        <v>2.11</v>
      </c>
      <c r="F316" s="39">
        <v>27181</v>
      </c>
      <c r="G316" s="39">
        <v>81543</v>
      </c>
      <c r="H316" s="37">
        <v>0.25</v>
      </c>
      <c r="I316" s="39">
        <v>33360</v>
      </c>
      <c r="J316" s="37">
        <v>0.68400000000000005</v>
      </c>
      <c r="K316" s="39">
        <v>4412445171</v>
      </c>
      <c r="L316" s="39">
        <v>2674</v>
      </c>
      <c r="M316" s="39">
        <v>1650129</v>
      </c>
      <c r="N316" s="39">
        <v>529600</v>
      </c>
      <c r="O316" s="37">
        <v>1.9730000000000001</v>
      </c>
      <c r="P316" s="39">
        <v>3015</v>
      </c>
      <c r="Q316" s="39">
        <v>3092</v>
      </c>
      <c r="R316" s="39">
        <v>3054</v>
      </c>
      <c r="S316" s="37">
        <v>1.425</v>
      </c>
      <c r="T316" s="37">
        <v>1.077</v>
      </c>
      <c r="U316" s="37">
        <v>0.14099999999999999</v>
      </c>
      <c r="V316" s="39">
        <v>4501910833</v>
      </c>
      <c r="W316" s="39">
        <v>4412445171</v>
      </c>
      <c r="X316" s="39">
        <v>1387584174</v>
      </c>
      <c r="Y316" s="39">
        <v>1416152957</v>
      </c>
      <c r="Z316" s="39">
        <v>3268</v>
      </c>
      <c r="AA316" s="39">
        <v>2583</v>
      </c>
      <c r="AB316" s="42">
        <v>7.9799999999999996E-2</v>
      </c>
      <c r="AC316" s="39">
        <v>71</v>
      </c>
      <c r="AD316" s="42">
        <v>1.6799999999999999E-2</v>
      </c>
      <c r="AE316" s="37">
        <v>7.6999999999999999E-2</v>
      </c>
      <c r="AF316" s="39">
        <v>2955</v>
      </c>
      <c r="AG316" s="39">
        <v>2865</v>
      </c>
      <c r="AH316" s="39">
        <v>2891</v>
      </c>
      <c r="AI316" s="48">
        <v>1526269</v>
      </c>
      <c r="AJ316" s="37">
        <v>0.114</v>
      </c>
      <c r="AK316" s="37">
        <v>7.0000000000000001E-3</v>
      </c>
      <c r="AL316" s="37">
        <v>0.107</v>
      </c>
      <c r="AM316" s="37">
        <v>0.107</v>
      </c>
      <c r="AN316" s="37">
        <v>0.107</v>
      </c>
      <c r="AO316" s="37">
        <v>0.59</v>
      </c>
      <c r="AP316" s="37">
        <v>7.0000000000000001E-3</v>
      </c>
      <c r="AQ316" s="37">
        <v>0.59</v>
      </c>
      <c r="AR316" s="41">
        <v>9.1889999999999999E-2</v>
      </c>
    </row>
    <row r="317" spans="1:44" x14ac:dyDescent="0.25">
      <c r="A317" s="40" t="s">
        <v>652</v>
      </c>
      <c r="B317" s="36" t="s">
        <v>653</v>
      </c>
      <c r="C317" s="39">
        <v>1075492</v>
      </c>
      <c r="D317" s="39">
        <v>385840</v>
      </c>
      <c r="E317" s="37">
        <v>1.7789999999999999</v>
      </c>
      <c r="F317" s="39">
        <v>23901</v>
      </c>
      <c r="G317" s="39">
        <v>71703</v>
      </c>
      <c r="H317" s="37">
        <v>0.25</v>
      </c>
      <c r="I317" s="39">
        <v>30179</v>
      </c>
      <c r="J317" s="37">
        <v>0.73399999999999999</v>
      </c>
      <c r="K317" s="39">
        <v>8470580905</v>
      </c>
      <c r="L317" s="39">
        <v>6505</v>
      </c>
      <c r="M317" s="39">
        <v>1302164</v>
      </c>
      <c r="N317" s="39">
        <v>467160</v>
      </c>
      <c r="O317" s="37">
        <v>1.7410000000000001</v>
      </c>
      <c r="P317" s="39">
        <v>7509</v>
      </c>
      <c r="Q317" s="39">
        <v>7532</v>
      </c>
      <c r="R317" s="39">
        <v>7521</v>
      </c>
      <c r="S317" s="37">
        <v>1.425</v>
      </c>
      <c r="T317" s="37">
        <v>1.0620000000000001</v>
      </c>
      <c r="U317" s="37">
        <v>0.19800000000000001</v>
      </c>
      <c r="V317" s="39">
        <v>8740735193</v>
      </c>
      <c r="W317" s="39">
        <v>8470580905</v>
      </c>
      <c r="X317" s="39">
        <v>3091457835</v>
      </c>
      <c r="Y317" s="39">
        <v>3038879270</v>
      </c>
      <c r="Z317" s="39">
        <v>7876</v>
      </c>
      <c r="AA317" s="39">
        <v>6492</v>
      </c>
      <c r="AB317" s="42">
        <v>3.8300000000000001E-2</v>
      </c>
      <c r="AC317" s="39">
        <v>250</v>
      </c>
      <c r="AD317" s="42">
        <v>2.7699999999999999E-2</v>
      </c>
      <c r="AE317" s="37">
        <v>6.2E-2</v>
      </c>
      <c r="AF317" s="39">
        <v>7116</v>
      </c>
      <c r="AG317" s="39">
        <v>6788</v>
      </c>
      <c r="AH317" s="39">
        <v>7077</v>
      </c>
      <c r="AI317" s="48">
        <v>1196916</v>
      </c>
      <c r="AJ317" s="37">
        <v>0.308</v>
      </c>
      <c r="AK317" s="37">
        <v>0.221</v>
      </c>
      <c r="AL317" s="37">
        <v>0.32100000000000001</v>
      </c>
      <c r="AM317" s="37">
        <v>0.32100000000000001</v>
      </c>
      <c r="AN317" s="37">
        <v>0.32100000000000001</v>
      </c>
      <c r="AO317" s="37">
        <v>0.65400000000000003</v>
      </c>
      <c r="AP317" s="37">
        <v>0.221</v>
      </c>
      <c r="AQ317" s="37">
        <v>0.65400000000000003</v>
      </c>
      <c r="AR317" s="41">
        <v>8.0549999999999997E-2</v>
      </c>
    </row>
    <row r="318" spans="1:44" x14ac:dyDescent="0.25">
      <c r="A318" s="40" t="s">
        <v>654</v>
      </c>
      <c r="B318" s="36" t="s">
        <v>655</v>
      </c>
      <c r="C318" s="39">
        <v>1800396</v>
      </c>
      <c r="D318" s="39">
        <v>885508</v>
      </c>
      <c r="E318" s="37">
        <v>3.5550000000000002</v>
      </c>
      <c r="F318" s="39">
        <v>27927</v>
      </c>
      <c r="G318" s="39">
        <v>83781</v>
      </c>
      <c r="H318" s="37">
        <v>0.25</v>
      </c>
      <c r="I318" s="39">
        <v>38940</v>
      </c>
      <c r="J318" s="37">
        <v>0.5</v>
      </c>
      <c r="K318" s="39">
        <v>4567606154</v>
      </c>
      <c r="L318" s="39">
        <v>2069</v>
      </c>
      <c r="M318" s="39">
        <v>2207639</v>
      </c>
      <c r="N318" s="39">
        <v>1085807</v>
      </c>
      <c r="O318" s="37">
        <v>4.0460000000000003</v>
      </c>
      <c r="P318" s="39">
        <v>2454</v>
      </c>
      <c r="Q318" s="39">
        <v>2492</v>
      </c>
      <c r="R318" s="39">
        <v>2473</v>
      </c>
      <c r="S318" s="37">
        <v>1.425</v>
      </c>
      <c r="T318" s="37">
        <v>1.1659999999999999</v>
      </c>
      <c r="U318" s="37">
        <v>0</v>
      </c>
      <c r="V318" s="39">
        <v>4615416666</v>
      </c>
      <c r="W318" s="39">
        <v>4567606154</v>
      </c>
      <c r="X318" s="39">
        <v>2242624745</v>
      </c>
      <c r="Y318" s="39">
        <v>2246536176</v>
      </c>
      <c r="Z318" s="39">
        <v>2537</v>
      </c>
      <c r="AA318" s="39">
        <v>2042</v>
      </c>
      <c r="AB318" s="42">
        <v>0.18210000000000001</v>
      </c>
      <c r="AC318" s="39">
        <v>112</v>
      </c>
      <c r="AD318" s="42">
        <v>2.98E-2</v>
      </c>
      <c r="AE318" s="37">
        <v>0.16600000000000001</v>
      </c>
      <c r="AF318" s="39">
        <v>2536</v>
      </c>
      <c r="AG318" s="39">
        <v>2563</v>
      </c>
      <c r="AH318" s="39">
        <v>2197</v>
      </c>
      <c r="AI318" s="48">
        <v>2079019</v>
      </c>
      <c r="AJ318" s="37">
        <v>6.5000000000000002E-2</v>
      </c>
      <c r="AK318" s="37">
        <v>0</v>
      </c>
      <c r="AL318" s="37">
        <v>0.1</v>
      </c>
      <c r="AM318" s="37">
        <v>0.1</v>
      </c>
      <c r="AN318" s="37">
        <v>0.1</v>
      </c>
      <c r="AO318" s="37">
        <v>0.54300000000000004</v>
      </c>
      <c r="AP318" s="37">
        <v>0</v>
      </c>
      <c r="AQ318" s="37">
        <v>0.54300000000000004</v>
      </c>
      <c r="AR318" s="41">
        <v>0.16342000000000001</v>
      </c>
    </row>
    <row r="319" spans="1:44" x14ac:dyDescent="0.25">
      <c r="A319" s="40" t="s">
        <v>656</v>
      </c>
      <c r="B319" s="36" t="s">
        <v>657</v>
      </c>
      <c r="C319" s="39">
        <v>829959</v>
      </c>
      <c r="D319" s="39">
        <v>262872</v>
      </c>
      <c r="E319" s="37">
        <v>1.2889999999999999</v>
      </c>
      <c r="F319" s="39">
        <v>19417</v>
      </c>
      <c r="G319" s="39">
        <v>58251</v>
      </c>
      <c r="H319" s="37">
        <v>0.34300000000000003</v>
      </c>
      <c r="I319" s="39">
        <v>24763</v>
      </c>
      <c r="J319" s="37">
        <v>0.80700000000000005</v>
      </c>
      <c r="K319" s="39">
        <v>5217127308</v>
      </c>
      <c r="L319" s="39">
        <v>5107</v>
      </c>
      <c r="M319" s="39">
        <v>1021563</v>
      </c>
      <c r="N319" s="39">
        <v>323559</v>
      </c>
      <c r="O319" s="37">
        <v>1.2050000000000001</v>
      </c>
      <c r="P319" s="39">
        <v>5938</v>
      </c>
      <c r="Q319" s="39">
        <v>5921</v>
      </c>
      <c r="R319" s="39">
        <v>5938</v>
      </c>
      <c r="S319" s="37">
        <v>1.425</v>
      </c>
      <c r="T319" s="37">
        <v>1.0780000000000001</v>
      </c>
      <c r="U319" s="37">
        <v>0.28999999999999998</v>
      </c>
      <c r="V319" s="39">
        <v>5434711481</v>
      </c>
      <c r="W319" s="39">
        <v>5217127308</v>
      </c>
      <c r="X319" s="39">
        <v>1679376915</v>
      </c>
      <c r="Y319" s="39">
        <v>1652416524</v>
      </c>
      <c r="Z319" s="39">
        <v>6286</v>
      </c>
      <c r="AA319" s="39">
        <v>4979</v>
      </c>
      <c r="AB319" s="42">
        <v>6.8099999999999994E-2</v>
      </c>
      <c r="AC319" s="39">
        <v>90</v>
      </c>
      <c r="AD319" s="42">
        <v>3.8899999999999997E-2</v>
      </c>
      <c r="AE319" s="37">
        <v>7.8E-2</v>
      </c>
      <c r="AF319" s="39">
        <v>5116</v>
      </c>
      <c r="AG319" s="39">
        <v>5330</v>
      </c>
      <c r="AH319" s="39">
        <v>5564</v>
      </c>
      <c r="AI319" s="48">
        <v>937657</v>
      </c>
      <c r="AJ319" s="37">
        <v>0.46</v>
      </c>
      <c r="AK319" s="37">
        <v>0.39</v>
      </c>
      <c r="AL319" s="37">
        <v>0.49</v>
      </c>
      <c r="AM319" s="37">
        <v>0.49</v>
      </c>
      <c r="AN319" s="37">
        <v>0.49</v>
      </c>
      <c r="AO319" s="37">
        <v>0.66300000000000003</v>
      </c>
      <c r="AP319" s="37">
        <v>0.39</v>
      </c>
      <c r="AQ319" s="37">
        <v>0.66300000000000003</v>
      </c>
      <c r="AR319" s="41">
        <v>8.2650000000000001E-2</v>
      </c>
    </row>
    <row r="320" spans="1:44" x14ac:dyDescent="0.25">
      <c r="A320" s="40" t="s">
        <v>658</v>
      </c>
      <c r="B320" s="36" t="s">
        <v>659</v>
      </c>
      <c r="C320" s="39">
        <v>2095081</v>
      </c>
      <c r="D320" s="39">
        <v>1822431</v>
      </c>
      <c r="E320" s="37">
        <v>6.0449999999999999</v>
      </c>
      <c r="F320" s="39">
        <v>23825</v>
      </c>
      <c r="G320" s="39">
        <v>71475</v>
      </c>
      <c r="H320" s="37">
        <v>0.25</v>
      </c>
      <c r="I320" s="39">
        <v>33952</v>
      </c>
      <c r="J320" s="37">
        <v>0.5</v>
      </c>
      <c r="K320" s="39">
        <v>3880090385</v>
      </c>
      <c r="L320" s="39">
        <v>1544</v>
      </c>
      <c r="M320" s="39">
        <v>2513011</v>
      </c>
      <c r="N320" s="39">
        <v>2185972</v>
      </c>
      <c r="O320" s="37">
        <v>8.1470000000000002</v>
      </c>
      <c r="P320" s="39">
        <v>1806</v>
      </c>
      <c r="Q320" s="39">
        <v>1825</v>
      </c>
      <c r="R320" s="39">
        <v>1816</v>
      </c>
      <c r="S320" s="37">
        <v>1.425</v>
      </c>
      <c r="T320" s="37">
        <v>1.218</v>
      </c>
      <c r="U320" s="37">
        <v>0</v>
      </c>
      <c r="V320" s="39">
        <v>3947680370</v>
      </c>
      <c r="W320" s="39">
        <v>3880090385</v>
      </c>
      <c r="X320" s="39">
        <v>2472827192</v>
      </c>
      <c r="Y320" s="39">
        <v>3375142236</v>
      </c>
      <c r="Z320" s="39">
        <v>1852</v>
      </c>
      <c r="AA320" s="39">
        <v>1527</v>
      </c>
      <c r="AB320" s="42">
        <v>0.2072</v>
      </c>
      <c r="AC320" s="39">
        <v>133</v>
      </c>
      <c r="AD320" s="42">
        <v>6.08E-2</v>
      </c>
      <c r="AE320" s="37">
        <v>0.218</v>
      </c>
      <c r="AF320" s="39">
        <v>2206</v>
      </c>
      <c r="AG320" s="39">
        <v>1946</v>
      </c>
      <c r="AH320" s="39">
        <v>1640</v>
      </c>
      <c r="AI320" s="48">
        <v>2365908</v>
      </c>
      <c r="AJ320" s="37">
        <v>6.5000000000000002E-2</v>
      </c>
      <c r="AK320" s="37">
        <v>0</v>
      </c>
      <c r="AL320" s="37">
        <v>0.1</v>
      </c>
      <c r="AM320" s="37">
        <v>0.1</v>
      </c>
      <c r="AN320" s="37">
        <v>0.1</v>
      </c>
      <c r="AO320" s="37">
        <v>0.39900000000000002</v>
      </c>
      <c r="AP320" s="37">
        <v>0</v>
      </c>
      <c r="AQ320" s="37">
        <v>0.39900000000000002</v>
      </c>
      <c r="AR320" s="41">
        <v>0.18668999999999999</v>
      </c>
    </row>
    <row r="321" spans="1:44" x14ac:dyDescent="0.25">
      <c r="A321" s="40" t="s">
        <v>660</v>
      </c>
      <c r="B321" s="36" t="s">
        <v>661</v>
      </c>
      <c r="C321" s="39">
        <v>1415965</v>
      </c>
      <c r="D321" s="39">
        <v>629361</v>
      </c>
      <c r="E321" s="37">
        <v>2.6339999999999999</v>
      </c>
      <c r="F321" s="39">
        <v>25608</v>
      </c>
      <c r="G321" s="39">
        <v>76824</v>
      </c>
      <c r="H321" s="37">
        <v>0.25</v>
      </c>
      <c r="I321" s="39">
        <v>34627</v>
      </c>
      <c r="J321" s="37">
        <v>0.60499999999999998</v>
      </c>
      <c r="K321" s="39">
        <v>5352349046</v>
      </c>
      <c r="L321" s="39">
        <v>3054</v>
      </c>
      <c r="M321" s="39">
        <v>1752570</v>
      </c>
      <c r="N321" s="39">
        <v>778973</v>
      </c>
      <c r="O321" s="37">
        <v>2.903</v>
      </c>
      <c r="P321" s="39">
        <v>3577</v>
      </c>
      <c r="Q321" s="39">
        <v>3582</v>
      </c>
      <c r="R321" s="39">
        <v>3580</v>
      </c>
      <c r="S321" s="37">
        <v>1.425</v>
      </c>
      <c r="T321" s="37">
        <v>1.0980000000000001</v>
      </c>
      <c r="U321" s="37">
        <v>4.8000000000000001E-2</v>
      </c>
      <c r="V321" s="39">
        <v>5549484576</v>
      </c>
      <c r="W321" s="39">
        <v>5352349046</v>
      </c>
      <c r="X321" s="39">
        <v>2394646541</v>
      </c>
      <c r="Y321" s="39">
        <v>2378986071</v>
      </c>
      <c r="Z321" s="39">
        <v>3780</v>
      </c>
      <c r="AA321" s="39">
        <v>3068</v>
      </c>
      <c r="AB321" s="42">
        <v>4.7600000000000003E-2</v>
      </c>
      <c r="AC321" s="39">
        <v>220</v>
      </c>
      <c r="AD321" s="42">
        <v>4.7899999999999998E-2</v>
      </c>
      <c r="AE321" s="37">
        <v>9.8000000000000004E-2</v>
      </c>
      <c r="AF321" s="39">
        <v>3660</v>
      </c>
      <c r="AG321" s="39">
        <v>3200</v>
      </c>
      <c r="AH321" s="39">
        <v>3339</v>
      </c>
      <c r="AI321" s="48">
        <v>1602979</v>
      </c>
      <c r="AJ321" s="37">
        <v>6.9000000000000006E-2</v>
      </c>
      <c r="AK321" s="37">
        <v>0</v>
      </c>
      <c r="AL321" s="37">
        <v>0.1</v>
      </c>
      <c r="AM321" s="37">
        <v>0.1</v>
      </c>
      <c r="AN321" s="37">
        <v>0.1</v>
      </c>
      <c r="AO321" s="37">
        <v>0.59599999999999997</v>
      </c>
      <c r="AP321" s="37">
        <v>0</v>
      </c>
      <c r="AQ321" s="37">
        <v>0.59599999999999997</v>
      </c>
      <c r="AR321" s="41">
        <v>0.12130000000000001</v>
      </c>
    </row>
    <row r="322" spans="1:44" x14ac:dyDescent="0.25">
      <c r="A322" s="40" t="s">
        <v>662</v>
      </c>
      <c r="B322" s="36" t="s">
        <v>663</v>
      </c>
      <c r="C322" s="39">
        <v>951798</v>
      </c>
      <c r="D322" s="39">
        <v>202781</v>
      </c>
      <c r="E322" s="37">
        <v>1.24</v>
      </c>
      <c r="F322" s="39">
        <v>16880</v>
      </c>
      <c r="G322" s="39">
        <v>50640</v>
      </c>
      <c r="H322" s="37">
        <v>0.36799999999999999</v>
      </c>
      <c r="I322" s="39">
        <v>19397</v>
      </c>
      <c r="J322" s="37">
        <v>0.81399999999999995</v>
      </c>
      <c r="K322" s="39">
        <v>6119110385</v>
      </c>
      <c r="L322" s="39">
        <v>5415</v>
      </c>
      <c r="M322" s="39">
        <v>1130029</v>
      </c>
      <c r="N322" s="39">
        <v>240753</v>
      </c>
      <c r="O322" s="37">
        <v>0.89700000000000002</v>
      </c>
      <c r="P322" s="39">
        <v>6191</v>
      </c>
      <c r="Q322" s="39">
        <v>5918</v>
      </c>
      <c r="R322" s="39">
        <v>6191</v>
      </c>
      <c r="S322" s="37">
        <v>1.425</v>
      </c>
      <c r="T322" s="37">
        <v>1.347</v>
      </c>
      <c r="U322" s="37">
        <v>0.31</v>
      </c>
      <c r="V322" s="39">
        <v>6293106296</v>
      </c>
      <c r="W322" s="39">
        <v>6119110385</v>
      </c>
      <c r="X322" s="39">
        <v>1270759059</v>
      </c>
      <c r="Y322" s="39">
        <v>1303681374</v>
      </c>
      <c r="Z322" s="39">
        <v>6429</v>
      </c>
      <c r="AA322" s="39">
        <v>5271</v>
      </c>
      <c r="AB322" s="42">
        <v>0.39560000000000001</v>
      </c>
      <c r="AC322" s="39">
        <v>630</v>
      </c>
      <c r="AD322" s="42">
        <v>4.7300000000000002E-2</v>
      </c>
      <c r="AE322" s="37">
        <v>0.34699999999999998</v>
      </c>
      <c r="AF322" s="39">
        <v>6542</v>
      </c>
      <c r="AG322" s="39">
        <v>5766</v>
      </c>
      <c r="AH322" s="39">
        <v>5739</v>
      </c>
      <c r="AI322" s="48">
        <v>1066232</v>
      </c>
      <c r="AJ322" s="37">
        <v>0.4</v>
      </c>
      <c r="AK322" s="37">
        <v>0.30599999999999999</v>
      </c>
      <c r="AL322" s="37">
        <v>0.40600000000000003</v>
      </c>
      <c r="AM322" s="37">
        <v>0.40600000000000003</v>
      </c>
      <c r="AN322" s="37">
        <v>0.40600000000000003</v>
      </c>
      <c r="AO322" s="37">
        <v>0.52100000000000002</v>
      </c>
      <c r="AP322" s="37">
        <v>0.30599999999999999</v>
      </c>
      <c r="AQ322" s="37">
        <v>0.52100000000000002</v>
      </c>
      <c r="AR322" s="41">
        <v>0.34621000000000002</v>
      </c>
    </row>
    <row r="323" spans="1:44" x14ac:dyDescent="0.25">
      <c r="A323" s="40" t="s">
        <v>664</v>
      </c>
      <c r="B323" s="36" t="s">
        <v>665</v>
      </c>
      <c r="C323" s="39">
        <v>651023</v>
      </c>
      <c r="D323" s="39">
        <v>229043</v>
      </c>
      <c r="E323" s="37">
        <v>1.0649999999999999</v>
      </c>
      <c r="F323" s="39">
        <v>19909</v>
      </c>
      <c r="G323" s="39">
        <v>59727</v>
      </c>
      <c r="H323" s="37">
        <v>0.45700000000000002</v>
      </c>
      <c r="I323" s="39">
        <v>22821</v>
      </c>
      <c r="J323" s="37">
        <v>0.84099999999999997</v>
      </c>
      <c r="K323" s="39">
        <v>2285745000</v>
      </c>
      <c r="L323" s="39">
        <v>2888</v>
      </c>
      <c r="M323" s="39">
        <v>791462</v>
      </c>
      <c r="N323" s="39">
        <v>278452</v>
      </c>
      <c r="O323" s="37">
        <v>1.0369999999999999</v>
      </c>
      <c r="P323" s="39">
        <v>3303</v>
      </c>
      <c r="Q323" s="39">
        <v>3322</v>
      </c>
      <c r="R323" s="39">
        <v>3313</v>
      </c>
      <c r="S323" s="37">
        <v>1.425</v>
      </c>
      <c r="T323" s="37">
        <v>1.103</v>
      </c>
      <c r="U323" s="37">
        <v>0.38100000000000001</v>
      </c>
      <c r="V323" s="39">
        <v>2341546296</v>
      </c>
      <c r="W323" s="39">
        <v>2285745000</v>
      </c>
      <c r="X323" s="39">
        <v>782703289</v>
      </c>
      <c r="Y323" s="39">
        <v>804171356</v>
      </c>
      <c r="Z323" s="39">
        <v>3511</v>
      </c>
      <c r="AA323" s="39">
        <v>2883</v>
      </c>
      <c r="AB323" s="42">
        <v>0.1113</v>
      </c>
      <c r="AC323" s="39">
        <v>47</v>
      </c>
      <c r="AD323" s="42">
        <v>3.4200000000000001E-2</v>
      </c>
      <c r="AE323" s="37">
        <v>0.10299999999999999</v>
      </c>
      <c r="AF323" s="39">
        <v>3077</v>
      </c>
      <c r="AG323" s="39">
        <v>2993</v>
      </c>
      <c r="AH323" s="39">
        <v>3131</v>
      </c>
      <c r="AI323" s="48">
        <v>730036</v>
      </c>
      <c r="AJ323" s="37">
        <v>0.58199999999999996</v>
      </c>
      <c r="AK323" s="37">
        <v>0.55400000000000005</v>
      </c>
      <c r="AL323" s="37">
        <v>0.65400000000000003</v>
      </c>
      <c r="AM323" s="37">
        <v>0.625</v>
      </c>
      <c r="AN323" s="37">
        <v>0.625</v>
      </c>
      <c r="AO323" s="37">
        <v>0.72</v>
      </c>
      <c r="AP323" s="37">
        <v>0.52500000000000002</v>
      </c>
      <c r="AQ323" s="37">
        <v>0.72</v>
      </c>
      <c r="AR323" s="41">
        <v>0.10375</v>
      </c>
    </row>
    <row r="324" spans="1:44" x14ac:dyDescent="0.25">
      <c r="A324" s="40" t="s">
        <v>666</v>
      </c>
      <c r="B324" s="36" t="s">
        <v>667</v>
      </c>
      <c r="C324" s="39">
        <v>779528</v>
      </c>
      <c r="D324" s="39">
        <v>196004</v>
      </c>
      <c r="E324" s="37">
        <v>1.0880000000000001</v>
      </c>
      <c r="F324" s="39">
        <v>19984</v>
      </c>
      <c r="G324" s="39">
        <v>59952</v>
      </c>
      <c r="H324" s="37">
        <v>0.44600000000000001</v>
      </c>
      <c r="I324" s="39">
        <v>21427</v>
      </c>
      <c r="J324" s="37">
        <v>0.83699999999999997</v>
      </c>
      <c r="K324" s="39">
        <v>2888153077</v>
      </c>
      <c r="L324" s="39">
        <v>2960</v>
      </c>
      <c r="M324" s="39">
        <v>975727</v>
      </c>
      <c r="N324" s="39">
        <v>245337</v>
      </c>
      <c r="O324" s="37">
        <v>0.91400000000000003</v>
      </c>
      <c r="P324" s="39">
        <v>3458</v>
      </c>
      <c r="Q324" s="39">
        <v>3455</v>
      </c>
      <c r="R324" s="39">
        <v>3458</v>
      </c>
      <c r="S324" s="37">
        <v>1.425</v>
      </c>
      <c r="T324" s="37">
        <v>1.139</v>
      </c>
      <c r="U324" s="37">
        <v>0.37</v>
      </c>
      <c r="V324" s="39">
        <v>3000287777</v>
      </c>
      <c r="W324" s="39">
        <v>2888153077</v>
      </c>
      <c r="X324" s="39">
        <v>719366677</v>
      </c>
      <c r="Y324" s="39">
        <v>726198310</v>
      </c>
      <c r="Z324" s="39">
        <v>3705</v>
      </c>
      <c r="AA324" s="39">
        <v>2975</v>
      </c>
      <c r="AB324" s="42">
        <v>0.1522</v>
      </c>
      <c r="AC324" s="39">
        <v>86</v>
      </c>
      <c r="AD324" s="42">
        <v>3.9800000000000002E-2</v>
      </c>
      <c r="AE324" s="37">
        <v>0.13900000000000001</v>
      </c>
      <c r="AF324" s="39">
        <v>2978</v>
      </c>
      <c r="AG324" s="39">
        <v>3075</v>
      </c>
      <c r="AH324" s="39">
        <v>3192</v>
      </c>
      <c r="AI324" s="48">
        <v>904809</v>
      </c>
      <c r="AJ324" s="37">
        <v>0.47899999999999998</v>
      </c>
      <c r="AK324" s="37">
        <v>0.41099999999999998</v>
      </c>
      <c r="AL324" s="37">
        <v>0.51100000000000001</v>
      </c>
      <c r="AM324" s="37">
        <v>0.51100000000000001</v>
      </c>
      <c r="AN324" s="37">
        <v>0.51100000000000001</v>
      </c>
      <c r="AO324" s="37">
        <v>0.63900000000000001</v>
      </c>
      <c r="AP324" s="37">
        <v>0.41099999999999998</v>
      </c>
      <c r="AQ324" s="37">
        <v>0.63900000000000001</v>
      </c>
      <c r="AR324" s="41">
        <v>0.15540999999999999</v>
      </c>
    </row>
    <row r="325" spans="1:44" x14ac:dyDescent="0.25">
      <c r="A325" s="40" t="s">
        <v>668</v>
      </c>
      <c r="B325" s="36" t="s">
        <v>669</v>
      </c>
      <c r="C325" s="39">
        <v>751363</v>
      </c>
      <c r="D325" s="39">
        <v>219421</v>
      </c>
      <c r="E325" s="37">
        <v>1.1220000000000001</v>
      </c>
      <c r="F325" s="39">
        <v>20392</v>
      </c>
      <c r="G325" s="39">
        <v>61176</v>
      </c>
      <c r="H325" s="37">
        <v>0.42799999999999999</v>
      </c>
      <c r="I325" s="39">
        <v>22040</v>
      </c>
      <c r="J325" s="37">
        <v>0.83199999999999996</v>
      </c>
      <c r="K325" s="39">
        <v>5208454400</v>
      </c>
      <c r="L325" s="39">
        <v>5674</v>
      </c>
      <c r="M325" s="39">
        <v>917951</v>
      </c>
      <c r="N325" s="39">
        <v>268070</v>
      </c>
      <c r="O325" s="37">
        <v>0.999</v>
      </c>
      <c r="P325" s="39">
        <v>6606</v>
      </c>
      <c r="Q325" s="39">
        <v>6664</v>
      </c>
      <c r="R325" s="39">
        <v>6635</v>
      </c>
      <c r="S325" s="37">
        <v>1.425</v>
      </c>
      <c r="T325" s="37">
        <v>1.222</v>
      </c>
      <c r="U325" s="37">
        <v>0.35899999999999999</v>
      </c>
      <c r="V325" s="39">
        <v>5363602983</v>
      </c>
      <c r="W325" s="39">
        <v>5208454400</v>
      </c>
      <c r="X325" s="39">
        <v>1471943296</v>
      </c>
      <c r="Y325" s="39">
        <v>1521032536</v>
      </c>
      <c r="Z325" s="39">
        <v>6932</v>
      </c>
      <c r="AA325" s="39">
        <v>5612</v>
      </c>
      <c r="AB325" s="42">
        <v>0.25380000000000003</v>
      </c>
      <c r="AC325" s="39">
        <v>312</v>
      </c>
      <c r="AD325" s="42">
        <v>4.5900000000000003E-2</v>
      </c>
      <c r="AE325" s="37">
        <v>0.222</v>
      </c>
      <c r="AF325" s="39">
        <v>5711</v>
      </c>
      <c r="AG325" s="39">
        <v>5975</v>
      </c>
      <c r="AH325" s="39">
        <v>5986</v>
      </c>
      <c r="AI325" s="48">
        <v>870105</v>
      </c>
      <c r="AJ325" s="37">
        <v>0.499</v>
      </c>
      <c r="AK325" s="37">
        <v>0.47499999999999998</v>
      </c>
      <c r="AL325" s="37">
        <v>0.57499999999999996</v>
      </c>
      <c r="AM325" s="37">
        <v>0.53400000000000003</v>
      </c>
      <c r="AN325" s="37">
        <v>0.53400000000000003</v>
      </c>
      <c r="AO325" s="37">
        <v>0.66600000000000004</v>
      </c>
      <c r="AP325" s="37">
        <v>0.434</v>
      </c>
      <c r="AQ325" s="37">
        <v>0.66600000000000004</v>
      </c>
      <c r="AR325" s="41">
        <v>0.22645000000000001</v>
      </c>
    </row>
    <row r="326" spans="1:44" x14ac:dyDescent="0.25">
      <c r="A326" s="40" t="s">
        <v>670</v>
      </c>
      <c r="B326" s="36" t="s">
        <v>671</v>
      </c>
      <c r="C326" s="39">
        <v>873064</v>
      </c>
      <c r="D326" s="39">
        <v>302712</v>
      </c>
      <c r="E326" s="37">
        <v>1.419</v>
      </c>
      <c r="F326" s="39">
        <v>21421</v>
      </c>
      <c r="G326" s="39">
        <v>64263</v>
      </c>
      <c r="H326" s="37">
        <v>0.27700000000000002</v>
      </c>
      <c r="I326" s="39">
        <v>23333</v>
      </c>
      <c r="J326" s="37">
        <v>0.78800000000000003</v>
      </c>
      <c r="K326" s="39">
        <v>7001979231</v>
      </c>
      <c r="L326" s="39">
        <v>6836</v>
      </c>
      <c r="M326" s="39">
        <v>1024280</v>
      </c>
      <c r="N326" s="39">
        <v>355142</v>
      </c>
      <c r="O326" s="37">
        <v>1.323</v>
      </c>
      <c r="P326" s="39">
        <v>7569</v>
      </c>
      <c r="Q326" s="39">
        <v>7935</v>
      </c>
      <c r="R326" s="39">
        <v>7752</v>
      </c>
      <c r="S326" s="37">
        <v>1.425</v>
      </c>
      <c r="T326" s="37">
        <v>1.0660000000000001</v>
      </c>
      <c r="U326" s="37">
        <v>0.26300000000000001</v>
      </c>
      <c r="V326" s="39">
        <v>7148505555</v>
      </c>
      <c r="W326" s="39">
        <v>7001979231</v>
      </c>
      <c r="X326" s="39">
        <v>2340743514</v>
      </c>
      <c r="Y326" s="39">
        <v>2427756245</v>
      </c>
      <c r="Z326" s="39">
        <v>8020</v>
      </c>
      <c r="AA326" s="39">
        <v>6813</v>
      </c>
      <c r="AB326" s="42">
        <v>7.4499999999999997E-2</v>
      </c>
      <c r="AC326" s="39">
        <v>35</v>
      </c>
      <c r="AD326" s="42">
        <v>2.3400000000000001E-2</v>
      </c>
      <c r="AE326" s="37">
        <v>6.6000000000000003E-2</v>
      </c>
      <c r="AF326" s="39">
        <v>7160</v>
      </c>
      <c r="AG326" s="39">
        <v>7513</v>
      </c>
      <c r="AH326" s="39">
        <v>7231</v>
      </c>
      <c r="AI326" s="48">
        <v>968327</v>
      </c>
      <c r="AJ326" s="37">
        <v>0.442</v>
      </c>
      <c r="AK326" s="37">
        <v>0.53300000000000003</v>
      </c>
      <c r="AL326" s="37">
        <v>0.63300000000000001</v>
      </c>
      <c r="AM326" s="37">
        <v>0.53300000000000003</v>
      </c>
      <c r="AN326" s="37">
        <v>0.53300000000000003</v>
      </c>
      <c r="AO326" s="37">
        <v>0.64800000000000002</v>
      </c>
      <c r="AP326" s="37">
        <v>0.37</v>
      </c>
      <c r="AQ326" s="37">
        <v>0.64800000000000002</v>
      </c>
      <c r="AR326" s="41">
        <v>7.4969999999999995E-2</v>
      </c>
    </row>
    <row r="327" spans="1:44" x14ac:dyDescent="0.25">
      <c r="A327" s="40" t="s">
        <v>672</v>
      </c>
      <c r="B327" s="36" t="s">
        <v>673</v>
      </c>
      <c r="C327" s="39">
        <v>669119</v>
      </c>
      <c r="D327" s="39">
        <v>223401</v>
      </c>
      <c r="E327" s="37">
        <v>1.0669999999999999</v>
      </c>
      <c r="F327" s="39">
        <v>15631</v>
      </c>
      <c r="G327" s="39">
        <v>46893</v>
      </c>
      <c r="H327" s="37">
        <v>0.45600000000000002</v>
      </c>
      <c r="I327" s="39">
        <v>16433</v>
      </c>
      <c r="J327" s="37">
        <v>0.84</v>
      </c>
      <c r="K327" s="39">
        <v>925726425703</v>
      </c>
      <c r="L327" s="39">
        <v>1047871</v>
      </c>
      <c r="M327" s="39">
        <v>883435</v>
      </c>
      <c r="N327" s="39">
        <v>309103</v>
      </c>
      <c r="O327" s="37">
        <v>1.1519999999999999</v>
      </c>
      <c r="P327" s="39">
        <v>1351618</v>
      </c>
      <c r="Q327" s="39">
        <v>1349330</v>
      </c>
      <c r="R327" s="39">
        <v>1351618</v>
      </c>
      <c r="S327" s="37">
        <v>1.425</v>
      </c>
      <c r="T327" s="37">
        <v>1.75</v>
      </c>
      <c r="U327" s="37">
        <v>0.40600000000000003</v>
      </c>
      <c r="V327" s="39">
        <v>881321274856</v>
      </c>
      <c r="W327" s="39">
        <v>970131576551</v>
      </c>
      <c r="X327" s="39">
        <v>334711760643</v>
      </c>
      <c r="Y327" s="39">
        <v>323901047393</v>
      </c>
      <c r="Z327" s="39">
        <v>1449863</v>
      </c>
      <c r="AA327" s="39">
        <v>1056178</v>
      </c>
      <c r="AB327" s="42">
        <v>0.71970000000000001</v>
      </c>
      <c r="AC327" s="39">
        <v>137001</v>
      </c>
      <c r="AD327" s="42">
        <v>0.33550000000000002</v>
      </c>
      <c r="AE327" s="37">
        <v>0.75</v>
      </c>
      <c r="AF327" s="39">
        <v>1284540</v>
      </c>
      <c r="AG327" s="39">
        <v>1279949</v>
      </c>
      <c r="AH327" s="39">
        <v>1074367</v>
      </c>
      <c r="AI327" s="48">
        <v>902979</v>
      </c>
      <c r="AJ327" s="37">
        <v>0.48399999999999999</v>
      </c>
      <c r="AK327" s="37">
        <v>0.54700000000000004</v>
      </c>
      <c r="AL327" s="37">
        <v>0.64700000000000002</v>
      </c>
      <c r="AM327" s="37">
        <v>0.54700000000000004</v>
      </c>
      <c r="AN327" s="37">
        <v>0.56899999999999995</v>
      </c>
      <c r="AO327" s="37">
        <v>0.55400000000000005</v>
      </c>
      <c r="AP327" s="37">
        <v>0.41199999999999998</v>
      </c>
      <c r="AQ327" s="37">
        <v>0</v>
      </c>
      <c r="AR327" s="41">
        <v>0.62019999999999997</v>
      </c>
    </row>
    <row r="328" spans="1:44" x14ac:dyDescent="0.25">
      <c r="A328" s="40" t="s">
        <v>674</v>
      </c>
      <c r="B328" s="36" t="s">
        <v>675</v>
      </c>
      <c r="C328" s="39">
        <v>567321</v>
      </c>
      <c r="D328" s="39">
        <v>208492</v>
      </c>
      <c r="E328" s="37">
        <v>0.95</v>
      </c>
      <c r="F328" s="39">
        <v>12391</v>
      </c>
      <c r="G328" s="39">
        <v>37173</v>
      </c>
      <c r="H328" s="37">
        <v>0.51600000000000001</v>
      </c>
      <c r="I328" s="39">
        <v>13646</v>
      </c>
      <c r="J328" s="37">
        <v>0.85799999999999998</v>
      </c>
      <c r="K328" s="39">
        <v>1400505446</v>
      </c>
      <c r="L328" s="39">
        <v>1967</v>
      </c>
      <c r="M328" s="39">
        <v>712000</v>
      </c>
      <c r="N328" s="39">
        <v>268167</v>
      </c>
      <c r="O328" s="37">
        <v>0.999</v>
      </c>
      <c r="P328" s="39">
        <v>2346</v>
      </c>
      <c r="Q328" s="39">
        <v>2434</v>
      </c>
      <c r="R328" s="39">
        <v>2390</v>
      </c>
      <c r="S328" s="37">
        <v>1.091</v>
      </c>
      <c r="T328" s="37">
        <v>1.2050000000000001</v>
      </c>
      <c r="U328" s="37">
        <v>0.42799999999999999</v>
      </c>
      <c r="V328" s="39">
        <v>1365688368</v>
      </c>
      <c r="W328" s="39">
        <v>1435322525</v>
      </c>
      <c r="X328" s="39">
        <v>538731519</v>
      </c>
      <c r="Y328" s="39">
        <v>527486442</v>
      </c>
      <c r="Z328" s="39">
        <v>2530</v>
      </c>
      <c r="AA328" s="39">
        <v>1945</v>
      </c>
      <c r="AB328" s="42">
        <v>0.24540000000000001</v>
      </c>
      <c r="AC328" s="39">
        <v>13</v>
      </c>
      <c r="AD328" s="42">
        <v>6.3899999999999998E-2</v>
      </c>
      <c r="AE328" s="37">
        <v>0.20499999999999999</v>
      </c>
      <c r="AF328" s="39">
        <v>2264</v>
      </c>
      <c r="AG328" s="39">
        <v>2210</v>
      </c>
      <c r="AH328" s="39">
        <v>2102</v>
      </c>
      <c r="AI328" s="48">
        <v>682836</v>
      </c>
      <c r="AJ328" s="37">
        <v>0.60899999999999999</v>
      </c>
      <c r="AK328" s="37">
        <v>0.72599999999999998</v>
      </c>
      <c r="AL328" s="37">
        <v>0.82599999999999996</v>
      </c>
      <c r="AM328" s="37">
        <v>0.72599999999999998</v>
      </c>
      <c r="AN328" s="37">
        <v>0.72599999999999998</v>
      </c>
      <c r="AO328" s="37">
        <v>0.56799999999999995</v>
      </c>
      <c r="AP328" s="37">
        <v>0.55600000000000005</v>
      </c>
      <c r="AQ328" s="37">
        <v>0.56799999999999995</v>
      </c>
      <c r="AR328" s="41">
        <v>0.223</v>
      </c>
    </row>
    <row r="329" spans="1:44" x14ac:dyDescent="0.25">
      <c r="A329" s="40" t="s">
        <v>676</v>
      </c>
      <c r="B329" s="36" t="s">
        <v>677</v>
      </c>
      <c r="C329" s="39">
        <v>281295</v>
      </c>
      <c r="D329" s="39">
        <v>126363</v>
      </c>
      <c r="E329" s="37">
        <v>0.52600000000000002</v>
      </c>
      <c r="F329" s="39">
        <v>11917</v>
      </c>
      <c r="G329" s="39">
        <v>35751</v>
      </c>
      <c r="H329" s="37">
        <v>0.73199999999999998</v>
      </c>
      <c r="I329" s="39">
        <v>8533</v>
      </c>
      <c r="J329" s="37">
        <v>0.92200000000000004</v>
      </c>
      <c r="K329" s="39">
        <v>1521998578</v>
      </c>
      <c r="L329" s="39">
        <v>4484</v>
      </c>
      <c r="M329" s="39">
        <v>339428</v>
      </c>
      <c r="N329" s="39">
        <v>156178</v>
      </c>
      <c r="O329" s="37">
        <v>0.58199999999999996</v>
      </c>
      <c r="P329" s="39">
        <v>5535</v>
      </c>
      <c r="Q329" s="39">
        <v>5574</v>
      </c>
      <c r="R329" s="39">
        <v>5555</v>
      </c>
      <c r="S329" s="37">
        <v>1.091</v>
      </c>
      <c r="T329" s="37">
        <v>1.498</v>
      </c>
      <c r="U329" s="37">
        <v>0.72</v>
      </c>
      <c r="V329" s="39">
        <v>1485056750</v>
      </c>
      <c r="W329" s="39">
        <v>1558940406</v>
      </c>
      <c r="X329" s="39">
        <v>711681734</v>
      </c>
      <c r="Y329" s="39">
        <v>700304309</v>
      </c>
      <c r="Z329" s="39">
        <v>5542</v>
      </c>
      <c r="AA329" s="39">
        <v>4500</v>
      </c>
      <c r="AB329" s="42">
        <v>0.58840000000000003</v>
      </c>
      <c r="AC329" s="39">
        <v>81</v>
      </c>
      <c r="AD329" s="42">
        <v>0.16489999999999999</v>
      </c>
      <c r="AE329" s="37">
        <v>0.498</v>
      </c>
      <c r="AF329" s="39">
        <v>4817</v>
      </c>
      <c r="AG329" s="39">
        <v>4940</v>
      </c>
      <c r="AH329" s="39">
        <v>4619</v>
      </c>
      <c r="AI329" s="48">
        <v>337506</v>
      </c>
      <c r="AJ329" s="37">
        <v>0.9</v>
      </c>
      <c r="AK329" s="37">
        <v>0.83099999999999996</v>
      </c>
      <c r="AL329" s="37">
        <v>0.93100000000000005</v>
      </c>
      <c r="AM329" s="37">
        <v>0.88100000000000001</v>
      </c>
      <c r="AN329" s="37">
        <v>0.88100000000000001</v>
      </c>
      <c r="AO329" s="37">
        <v>0.67500000000000004</v>
      </c>
      <c r="AP329" s="37">
        <v>0.78100000000000003</v>
      </c>
      <c r="AQ329" s="37">
        <v>0.78100000000000003</v>
      </c>
      <c r="AR329" s="41">
        <v>0.52429000000000003</v>
      </c>
    </row>
    <row r="330" spans="1:44" x14ac:dyDescent="0.25">
      <c r="A330" s="40" t="s">
        <v>678</v>
      </c>
      <c r="B330" s="36" t="s">
        <v>679</v>
      </c>
      <c r="C330" s="39">
        <v>283468</v>
      </c>
      <c r="D330" s="39">
        <v>119028</v>
      </c>
      <c r="E330" s="37">
        <v>0.51</v>
      </c>
      <c r="F330" s="39">
        <v>13123</v>
      </c>
      <c r="G330" s="39">
        <v>39369</v>
      </c>
      <c r="H330" s="37">
        <v>0.74</v>
      </c>
      <c r="I330" s="39">
        <v>9434</v>
      </c>
      <c r="J330" s="37">
        <v>0.92400000000000004</v>
      </c>
      <c r="K330" s="39">
        <v>518396395</v>
      </c>
      <c r="L330" s="39">
        <v>1462</v>
      </c>
      <c r="M330" s="39">
        <v>354580</v>
      </c>
      <c r="N330" s="39">
        <v>150943</v>
      </c>
      <c r="O330" s="37">
        <v>0.56200000000000006</v>
      </c>
      <c r="P330" s="39">
        <v>1751</v>
      </c>
      <c r="Q330" s="39">
        <v>1804</v>
      </c>
      <c r="R330" s="39">
        <v>1778</v>
      </c>
      <c r="S330" s="37">
        <v>1.091</v>
      </c>
      <c r="T330" s="37">
        <v>1.379</v>
      </c>
      <c r="U330" s="37">
        <v>0.74</v>
      </c>
      <c r="V330" s="39">
        <v>511241857</v>
      </c>
      <c r="W330" s="39">
        <v>525550933</v>
      </c>
      <c r="X330" s="39">
        <v>218074107</v>
      </c>
      <c r="Y330" s="39">
        <v>220679707</v>
      </c>
      <c r="Z330" s="39">
        <v>1854</v>
      </c>
      <c r="AA330" s="39">
        <v>1420</v>
      </c>
      <c r="AB330" s="42">
        <v>0.50760000000000005</v>
      </c>
      <c r="AC330" s="39">
        <v>0</v>
      </c>
      <c r="AD330" s="42">
        <v>6.6900000000000001E-2</v>
      </c>
      <c r="AE330" s="37">
        <v>0.379</v>
      </c>
      <c r="AF330" s="39">
        <v>1434</v>
      </c>
      <c r="AG330" s="39">
        <v>1467</v>
      </c>
      <c r="AH330" s="39">
        <v>1560</v>
      </c>
      <c r="AI330" s="48">
        <v>336891</v>
      </c>
      <c r="AJ330" s="37">
        <v>0.9</v>
      </c>
      <c r="AK330" s="37">
        <v>0.84899999999999998</v>
      </c>
      <c r="AL330" s="37">
        <v>0.94899999999999995</v>
      </c>
      <c r="AM330" s="37">
        <v>0.88100000000000001</v>
      </c>
      <c r="AN330" s="37">
        <v>0.88100000000000001</v>
      </c>
      <c r="AO330" s="37">
        <v>0.68700000000000006</v>
      </c>
      <c r="AP330" s="37">
        <v>0.78100000000000003</v>
      </c>
      <c r="AQ330" s="37">
        <v>0.78100000000000003</v>
      </c>
      <c r="AR330" s="41">
        <v>0.34333999999999998</v>
      </c>
    </row>
    <row r="331" spans="1:44" x14ac:dyDescent="0.25">
      <c r="A331" s="40" t="s">
        <v>680</v>
      </c>
      <c r="B331" s="36" t="s">
        <v>681</v>
      </c>
      <c r="C331" s="39">
        <v>410965</v>
      </c>
      <c r="D331" s="39">
        <v>144995</v>
      </c>
      <c r="E331" s="37">
        <v>0.67400000000000004</v>
      </c>
      <c r="F331" s="39">
        <v>11830</v>
      </c>
      <c r="G331" s="39">
        <v>35490</v>
      </c>
      <c r="H331" s="37">
        <v>0.65700000000000003</v>
      </c>
      <c r="I331" s="39">
        <v>9194</v>
      </c>
      <c r="J331" s="37">
        <v>0.89900000000000002</v>
      </c>
      <c r="K331" s="39">
        <v>1771127439</v>
      </c>
      <c r="L331" s="39">
        <v>3581</v>
      </c>
      <c r="M331" s="39">
        <v>494590</v>
      </c>
      <c r="N331" s="39">
        <v>176415</v>
      </c>
      <c r="O331" s="37">
        <v>0.65700000000000003</v>
      </c>
      <c r="P331" s="39">
        <v>4244</v>
      </c>
      <c r="Q331" s="39">
        <v>4213</v>
      </c>
      <c r="R331" s="39">
        <v>4244</v>
      </c>
      <c r="S331" s="37">
        <v>1.091</v>
      </c>
      <c r="T331" s="37">
        <v>1.3240000000000001</v>
      </c>
      <c r="U331" s="37">
        <v>0.56699999999999995</v>
      </c>
      <c r="V331" s="39">
        <v>1751678185</v>
      </c>
      <c r="W331" s="39">
        <v>1790576693</v>
      </c>
      <c r="X331" s="39">
        <v>619442805</v>
      </c>
      <c r="Y331" s="39">
        <v>631744841</v>
      </c>
      <c r="Z331" s="39">
        <v>4357</v>
      </c>
      <c r="AA331" s="39">
        <v>3573</v>
      </c>
      <c r="AB331" s="42">
        <v>0.40410000000000001</v>
      </c>
      <c r="AC331" s="39">
        <v>26</v>
      </c>
      <c r="AD331" s="42">
        <v>8.8300000000000003E-2</v>
      </c>
      <c r="AE331" s="37">
        <v>0.32400000000000001</v>
      </c>
      <c r="AF331" s="39">
        <v>4270</v>
      </c>
      <c r="AG331" s="39">
        <v>4009</v>
      </c>
      <c r="AH331" s="39">
        <v>3801</v>
      </c>
      <c r="AI331" s="48">
        <v>471080</v>
      </c>
      <c r="AJ331" s="37">
        <v>0.73399999999999999</v>
      </c>
      <c r="AK331" s="37">
        <v>0.77</v>
      </c>
      <c r="AL331" s="37">
        <v>0.87</v>
      </c>
      <c r="AM331" s="37">
        <v>0.79400000000000004</v>
      </c>
      <c r="AN331" s="37">
        <v>0.79400000000000004</v>
      </c>
      <c r="AO331" s="37">
        <v>0.56599999999999995</v>
      </c>
      <c r="AP331" s="37">
        <v>0.69399999999999995</v>
      </c>
      <c r="AQ331" s="37">
        <v>0.69399999999999995</v>
      </c>
      <c r="AR331" s="41">
        <v>0.34250000000000003</v>
      </c>
    </row>
    <row r="332" spans="1:44" x14ac:dyDescent="0.25">
      <c r="A332" s="40" t="s">
        <v>682</v>
      </c>
      <c r="B332" s="36" t="s">
        <v>683</v>
      </c>
      <c r="C332" s="39">
        <v>186185</v>
      </c>
      <c r="D332" s="39">
        <v>82994</v>
      </c>
      <c r="E332" s="37">
        <v>0.34599999999999997</v>
      </c>
      <c r="F332" s="39">
        <v>12694</v>
      </c>
      <c r="G332" s="39">
        <v>38082</v>
      </c>
      <c r="H332" s="37">
        <v>0.82399999999999995</v>
      </c>
      <c r="I332" s="39">
        <v>3779</v>
      </c>
      <c r="J332" s="37">
        <v>0.94899999999999995</v>
      </c>
      <c r="K332" s="39">
        <v>1564331136</v>
      </c>
      <c r="L332" s="39">
        <v>6950</v>
      </c>
      <c r="M332" s="39">
        <v>225083</v>
      </c>
      <c r="N332" s="39">
        <v>100333</v>
      </c>
      <c r="O332" s="37">
        <v>0.373</v>
      </c>
      <c r="P332" s="39">
        <v>8487</v>
      </c>
      <c r="Q332" s="39">
        <v>8554</v>
      </c>
      <c r="R332" s="39">
        <v>8521</v>
      </c>
      <c r="S332" s="37">
        <v>1.091</v>
      </c>
      <c r="T332" s="37">
        <v>1.7110000000000001</v>
      </c>
      <c r="U332" s="37">
        <v>0.9</v>
      </c>
      <c r="V332" s="39">
        <v>1574093597</v>
      </c>
      <c r="W332" s="39">
        <v>1564331136</v>
      </c>
      <c r="X332" s="39">
        <v>696417686</v>
      </c>
      <c r="Y332" s="39">
        <v>697319040</v>
      </c>
      <c r="Z332" s="39">
        <v>8402</v>
      </c>
      <c r="AA332" s="39">
        <v>7184</v>
      </c>
      <c r="AB332" s="42">
        <v>0.77539999999999998</v>
      </c>
      <c r="AC332" s="39">
        <v>132</v>
      </c>
      <c r="AD332" s="42">
        <v>0.3049</v>
      </c>
      <c r="AE332" s="37">
        <v>0.71099999999999997</v>
      </c>
      <c r="AF332" s="39">
        <v>7122</v>
      </c>
      <c r="AG332" s="39">
        <v>7742</v>
      </c>
      <c r="AH332" s="39">
        <v>6862</v>
      </c>
      <c r="AI332" s="48">
        <v>227970</v>
      </c>
      <c r="AJ332" s="37">
        <v>0.9</v>
      </c>
      <c r="AK332" s="37">
        <v>0.871</v>
      </c>
      <c r="AL332" s="37">
        <v>0.95</v>
      </c>
      <c r="AM332" s="37">
        <v>0.95</v>
      </c>
      <c r="AN332" s="37">
        <v>0.98</v>
      </c>
      <c r="AO332" s="37">
        <v>0.54600000000000004</v>
      </c>
      <c r="AP332" s="37">
        <v>0.85199999999999998</v>
      </c>
      <c r="AQ332" s="37">
        <v>0.85199999999999998</v>
      </c>
      <c r="AR332" s="41">
        <v>0.71687999999999996</v>
      </c>
    </row>
    <row r="333" spans="1:44" x14ac:dyDescent="0.25">
      <c r="A333" s="40" t="s">
        <v>684</v>
      </c>
      <c r="B333" s="36" t="s">
        <v>685</v>
      </c>
      <c r="C333" s="39">
        <v>321054</v>
      </c>
      <c r="D333" s="39">
        <v>147823</v>
      </c>
      <c r="E333" s="37">
        <v>0.60899999999999999</v>
      </c>
      <c r="F333" s="39">
        <v>11852</v>
      </c>
      <c r="G333" s="39">
        <v>35556</v>
      </c>
      <c r="H333" s="37">
        <v>0.69</v>
      </c>
      <c r="I333" s="39">
        <v>8231</v>
      </c>
      <c r="J333" s="37">
        <v>0.90900000000000003</v>
      </c>
      <c r="K333" s="39">
        <v>1405392632</v>
      </c>
      <c r="L333" s="39">
        <v>3454</v>
      </c>
      <c r="M333" s="39">
        <v>406888</v>
      </c>
      <c r="N333" s="39">
        <v>190791</v>
      </c>
      <c r="O333" s="37">
        <v>0.71099999999999997</v>
      </c>
      <c r="P333" s="39">
        <v>4321</v>
      </c>
      <c r="Q333" s="39">
        <v>4451</v>
      </c>
      <c r="R333" s="39">
        <v>4386</v>
      </c>
      <c r="S333" s="37">
        <v>1.091</v>
      </c>
      <c r="T333" s="37">
        <v>1.3720000000000001</v>
      </c>
      <c r="U333" s="37">
        <v>0.61499999999999999</v>
      </c>
      <c r="V333" s="39">
        <v>1379525605</v>
      </c>
      <c r="W333" s="39">
        <v>1431259659</v>
      </c>
      <c r="X333" s="39">
        <v>658897759</v>
      </c>
      <c r="Y333" s="39">
        <v>658994949</v>
      </c>
      <c r="Z333" s="39">
        <v>4458</v>
      </c>
      <c r="AA333" s="39">
        <v>3472</v>
      </c>
      <c r="AB333" s="42">
        <v>0.48010000000000003</v>
      </c>
      <c r="AC333" s="39">
        <v>67</v>
      </c>
      <c r="AD333" s="42">
        <v>7.8399999999999997E-2</v>
      </c>
      <c r="AE333" s="37">
        <v>0.372</v>
      </c>
      <c r="AF333" s="39">
        <v>3604</v>
      </c>
      <c r="AG333" s="39">
        <v>3803</v>
      </c>
      <c r="AH333" s="39">
        <v>3611</v>
      </c>
      <c r="AI333" s="48">
        <v>396361</v>
      </c>
      <c r="AJ333" s="37">
        <v>0.78400000000000003</v>
      </c>
      <c r="AK333" s="37">
        <v>0.81200000000000006</v>
      </c>
      <c r="AL333" s="37">
        <v>0.91200000000000003</v>
      </c>
      <c r="AM333" s="37">
        <v>0.84199999999999997</v>
      </c>
      <c r="AN333" s="37">
        <v>0.84199999999999997</v>
      </c>
      <c r="AO333" s="37">
        <v>0.6</v>
      </c>
      <c r="AP333" s="37">
        <v>0.74199999999999999</v>
      </c>
      <c r="AQ333" s="37">
        <v>0.74199999999999999</v>
      </c>
      <c r="AR333" s="41">
        <v>0.40449000000000002</v>
      </c>
    </row>
    <row r="334" spans="1:44" x14ac:dyDescent="0.25">
      <c r="A334" s="40" t="s">
        <v>686</v>
      </c>
      <c r="B334" s="36" t="s">
        <v>687</v>
      </c>
      <c r="C334" s="39">
        <v>403270</v>
      </c>
      <c r="D334" s="39">
        <v>163562</v>
      </c>
      <c r="E334" s="37">
        <v>0.71099999999999997</v>
      </c>
      <c r="F334" s="39">
        <v>11152</v>
      </c>
      <c r="G334" s="39">
        <v>33456</v>
      </c>
      <c r="H334" s="37">
        <v>0.63800000000000001</v>
      </c>
      <c r="I334" s="39">
        <v>10217</v>
      </c>
      <c r="J334" s="37">
        <v>0.89400000000000002</v>
      </c>
      <c r="K334" s="39">
        <v>1323298017</v>
      </c>
      <c r="L334" s="39">
        <v>2792</v>
      </c>
      <c r="M334" s="39">
        <v>473960</v>
      </c>
      <c r="N334" s="39">
        <v>197247</v>
      </c>
      <c r="O334" s="37">
        <v>0.73499999999999999</v>
      </c>
      <c r="P334" s="39">
        <v>3304</v>
      </c>
      <c r="Q334" s="39">
        <v>3263</v>
      </c>
      <c r="R334" s="39">
        <v>3304</v>
      </c>
      <c r="S334" s="37">
        <v>1.091</v>
      </c>
      <c r="T334" s="37">
        <v>1.1559999999999999</v>
      </c>
      <c r="U334" s="37">
        <v>0.54700000000000004</v>
      </c>
      <c r="V334" s="39">
        <v>1288783264</v>
      </c>
      <c r="W334" s="39">
        <v>1357812770</v>
      </c>
      <c r="X334" s="39">
        <v>531073446</v>
      </c>
      <c r="Y334" s="39">
        <v>550716362</v>
      </c>
      <c r="Z334" s="39">
        <v>3367</v>
      </c>
      <c r="AA334" s="39">
        <v>2880</v>
      </c>
      <c r="AB334" s="42">
        <v>0.1799</v>
      </c>
      <c r="AC334" s="39">
        <v>29</v>
      </c>
      <c r="AD334" s="42">
        <v>5.2499999999999998E-2</v>
      </c>
      <c r="AE334" s="37">
        <v>0.156</v>
      </c>
      <c r="AF334" s="39">
        <v>2902</v>
      </c>
      <c r="AG334" s="39">
        <v>3087</v>
      </c>
      <c r="AH334" s="39">
        <v>2981</v>
      </c>
      <c r="AI334" s="48">
        <v>455489</v>
      </c>
      <c r="AJ334" s="37">
        <v>0.74299999999999999</v>
      </c>
      <c r="AK334" s="37">
        <v>0.78600000000000003</v>
      </c>
      <c r="AL334" s="37">
        <v>0.88600000000000001</v>
      </c>
      <c r="AM334" s="37">
        <v>0.80400000000000005</v>
      </c>
      <c r="AN334" s="37">
        <v>0.80400000000000005</v>
      </c>
      <c r="AO334" s="37">
        <v>0.628</v>
      </c>
      <c r="AP334" s="37">
        <v>0.70399999999999996</v>
      </c>
      <c r="AQ334" s="37">
        <v>0.70399999999999996</v>
      </c>
      <c r="AR334" s="41">
        <v>0.16766</v>
      </c>
    </row>
    <row r="335" spans="1:44" x14ac:dyDescent="0.25">
      <c r="A335" s="40" t="s">
        <v>688</v>
      </c>
      <c r="B335" s="36" t="s">
        <v>689</v>
      </c>
      <c r="C335" s="39">
        <v>302781</v>
      </c>
      <c r="D335" s="39">
        <v>135075</v>
      </c>
      <c r="E335" s="37">
        <v>0.56399999999999995</v>
      </c>
      <c r="F335" s="39">
        <v>11691</v>
      </c>
      <c r="G335" s="39">
        <v>35073</v>
      </c>
      <c r="H335" s="37">
        <v>0.71299999999999997</v>
      </c>
      <c r="I335" s="39">
        <v>8071</v>
      </c>
      <c r="J335" s="37">
        <v>0.91600000000000004</v>
      </c>
      <c r="K335" s="39">
        <v>437773127</v>
      </c>
      <c r="L335" s="39">
        <v>1199</v>
      </c>
      <c r="M335" s="39">
        <v>365115</v>
      </c>
      <c r="N335" s="39">
        <v>164816</v>
      </c>
      <c r="O335" s="37">
        <v>0.61399999999999999</v>
      </c>
      <c r="P335" s="39">
        <v>1415</v>
      </c>
      <c r="Q335" s="39">
        <v>1419</v>
      </c>
      <c r="R335" s="39">
        <v>1417</v>
      </c>
      <c r="S335" s="37">
        <v>1.091</v>
      </c>
      <c r="T335" s="37">
        <v>1.478</v>
      </c>
      <c r="U335" s="37">
        <v>0.66900000000000004</v>
      </c>
      <c r="V335" s="39">
        <v>432577108</v>
      </c>
      <c r="W335" s="39">
        <v>442969146</v>
      </c>
      <c r="X335" s="39">
        <v>200303725</v>
      </c>
      <c r="Y335" s="39">
        <v>197615192</v>
      </c>
      <c r="Z335" s="39">
        <v>1463</v>
      </c>
      <c r="AA335" s="39">
        <v>1261</v>
      </c>
      <c r="AB335" s="42">
        <v>0.3987</v>
      </c>
      <c r="AC335" s="39">
        <v>7</v>
      </c>
      <c r="AD335" s="42">
        <v>5.6399999999999999E-2</v>
      </c>
      <c r="AE335" s="37">
        <v>0.47799999999999998</v>
      </c>
      <c r="AF335" s="39">
        <v>1271</v>
      </c>
      <c r="AG335" s="39">
        <v>1314</v>
      </c>
      <c r="AH335" s="39">
        <v>1280</v>
      </c>
      <c r="AI335" s="48">
        <v>346069</v>
      </c>
      <c r="AJ335" s="37">
        <v>0.871</v>
      </c>
      <c r="AK335" s="37">
        <v>0.83199999999999996</v>
      </c>
      <c r="AL335" s="37">
        <v>0.93200000000000005</v>
      </c>
      <c r="AM335" s="37">
        <v>0.875</v>
      </c>
      <c r="AN335" s="37">
        <v>0.875</v>
      </c>
      <c r="AO335" s="37">
        <v>0.65300000000000002</v>
      </c>
      <c r="AP335" s="37">
        <v>0.77500000000000002</v>
      </c>
      <c r="AQ335" s="37">
        <v>0.77500000000000002</v>
      </c>
      <c r="AR335" s="41">
        <v>0.32712000000000002</v>
      </c>
    </row>
    <row r="336" spans="1:44" x14ac:dyDescent="0.25">
      <c r="A336" s="40" t="s">
        <v>690</v>
      </c>
      <c r="B336" s="36" t="s">
        <v>691</v>
      </c>
      <c r="C336" s="39">
        <v>302766</v>
      </c>
      <c r="D336" s="39">
        <v>105831</v>
      </c>
      <c r="E336" s="37">
        <v>0.49299999999999999</v>
      </c>
      <c r="F336" s="39">
        <v>14712</v>
      </c>
      <c r="G336" s="39">
        <v>44136</v>
      </c>
      <c r="H336" s="37">
        <v>0.749</v>
      </c>
      <c r="I336" s="39">
        <v>5832</v>
      </c>
      <c r="J336" s="37">
        <v>0.92700000000000005</v>
      </c>
      <c r="K336" s="39">
        <v>257851387</v>
      </c>
      <c r="L336" s="39">
        <v>719</v>
      </c>
      <c r="M336" s="39">
        <v>358625</v>
      </c>
      <c r="N336" s="39">
        <v>128793</v>
      </c>
      <c r="O336" s="37">
        <v>0.48</v>
      </c>
      <c r="P336" s="39">
        <v>861</v>
      </c>
      <c r="Q336" s="39">
        <v>859</v>
      </c>
      <c r="R336" s="39">
        <v>861</v>
      </c>
      <c r="S336" s="37">
        <v>1.091</v>
      </c>
      <c r="T336" s="37">
        <v>1.728</v>
      </c>
      <c r="U336" s="37">
        <v>0.76300000000000001</v>
      </c>
      <c r="V336" s="39">
        <v>250781748</v>
      </c>
      <c r="W336" s="39">
        <v>264921027</v>
      </c>
      <c r="X336" s="39">
        <v>92203943</v>
      </c>
      <c r="Y336" s="39">
        <v>92602338</v>
      </c>
      <c r="Z336" s="39">
        <v>875</v>
      </c>
      <c r="AA336" s="39">
        <v>744</v>
      </c>
      <c r="AB336" s="42">
        <v>0.48309999999999997</v>
      </c>
      <c r="AC336" s="39">
        <v>5</v>
      </c>
      <c r="AD336" s="42">
        <v>0.17150000000000001</v>
      </c>
      <c r="AE336" s="37">
        <v>0.72799999999999998</v>
      </c>
      <c r="AF336" s="39">
        <v>750</v>
      </c>
      <c r="AG336" s="39">
        <v>753</v>
      </c>
      <c r="AH336" s="39">
        <v>765</v>
      </c>
      <c r="AI336" s="48">
        <v>346301</v>
      </c>
      <c r="AJ336" s="37">
        <v>0.9</v>
      </c>
      <c r="AK336" s="37">
        <v>0.84899999999999998</v>
      </c>
      <c r="AL336" s="37">
        <v>0.94899999999999995</v>
      </c>
      <c r="AM336" s="37">
        <v>0.875</v>
      </c>
      <c r="AN336" s="37">
        <v>0.875</v>
      </c>
      <c r="AO336" s="37">
        <v>0.51</v>
      </c>
      <c r="AP336" s="37">
        <v>0.77500000000000002</v>
      </c>
      <c r="AQ336" s="37">
        <v>0.77500000000000002</v>
      </c>
      <c r="AR336" s="41">
        <v>0.39812999999999998</v>
      </c>
    </row>
    <row r="337" spans="1:44" x14ac:dyDescent="0.25">
      <c r="A337" s="40" t="s">
        <v>692</v>
      </c>
      <c r="B337" s="36" t="s">
        <v>693</v>
      </c>
      <c r="C337" s="39">
        <v>359858</v>
      </c>
      <c r="D337" s="39">
        <v>137670</v>
      </c>
      <c r="E337" s="37">
        <v>0.61499999999999999</v>
      </c>
      <c r="F337" s="39">
        <v>13474</v>
      </c>
      <c r="G337" s="39">
        <v>40422</v>
      </c>
      <c r="H337" s="37">
        <v>0.68700000000000006</v>
      </c>
      <c r="I337" s="39">
        <v>10719</v>
      </c>
      <c r="J337" s="37">
        <v>0.90800000000000003</v>
      </c>
      <c r="K337" s="39">
        <v>501942627</v>
      </c>
      <c r="L337" s="39">
        <v>1125</v>
      </c>
      <c r="M337" s="39">
        <v>446171</v>
      </c>
      <c r="N337" s="39">
        <v>172179</v>
      </c>
      <c r="O337" s="37">
        <v>0.64100000000000001</v>
      </c>
      <c r="P337" s="39">
        <v>1334</v>
      </c>
      <c r="Q337" s="39">
        <v>1348</v>
      </c>
      <c r="R337" s="39">
        <v>1341</v>
      </c>
      <c r="S337" s="37">
        <v>1.091</v>
      </c>
      <c r="T337" s="37">
        <v>1.526</v>
      </c>
      <c r="U337" s="37">
        <v>0.60499999999999998</v>
      </c>
      <c r="V337" s="39">
        <v>497563715</v>
      </c>
      <c r="W337" s="39">
        <v>506321539</v>
      </c>
      <c r="X337" s="39">
        <v>194274722</v>
      </c>
      <c r="Y337" s="39">
        <v>193702391</v>
      </c>
      <c r="Z337" s="39">
        <v>1407</v>
      </c>
      <c r="AA337" s="39">
        <v>1100</v>
      </c>
      <c r="AB337" s="42">
        <v>0.48039999999999999</v>
      </c>
      <c r="AC337" s="39">
        <v>14</v>
      </c>
      <c r="AD337" s="42">
        <v>5.6599999999999998E-2</v>
      </c>
      <c r="AE337" s="37">
        <v>0.52600000000000002</v>
      </c>
      <c r="AF337" s="39">
        <v>1111</v>
      </c>
      <c r="AG337" s="39">
        <v>1174</v>
      </c>
      <c r="AH337" s="39">
        <v>1200</v>
      </c>
      <c r="AI337" s="48">
        <v>421934</v>
      </c>
      <c r="AJ337" s="37">
        <v>0.78800000000000003</v>
      </c>
      <c r="AK337" s="37">
        <v>0.82499999999999996</v>
      </c>
      <c r="AL337" s="37">
        <v>0.92500000000000004</v>
      </c>
      <c r="AM337" s="37">
        <v>0.82599999999999996</v>
      </c>
      <c r="AN337" s="37">
        <v>0.82599999999999996</v>
      </c>
      <c r="AO337" s="37">
        <v>0.65900000000000003</v>
      </c>
      <c r="AP337" s="37">
        <v>0.72599999999999998</v>
      </c>
      <c r="AQ337" s="37">
        <v>0.72599999999999998</v>
      </c>
      <c r="AR337" s="41">
        <v>0.33315</v>
      </c>
    </row>
    <row r="338" spans="1:44" x14ac:dyDescent="0.25">
      <c r="A338" s="40" t="s">
        <v>694</v>
      </c>
      <c r="B338" s="36" t="s">
        <v>695</v>
      </c>
      <c r="C338" s="39">
        <v>486316</v>
      </c>
      <c r="D338" s="39">
        <v>146105</v>
      </c>
      <c r="E338" s="37">
        <v>0.73499999999999999</v>
      </c>
      <c r="F338" s="39">
        <v>14266</v>
      </c>
      <c r="G338" s="39">
        <v>42798</v>
      </c>
      <c r="H338" s="37">
        <v>0.626</v>
      </c>
      <c r="I338" s="39">
        <v>8426</v>
      </c>
      <c r="J338" s="37">
        <v>0.89</v>
      </c>
      <c r="K338" s="39">
        <v>689175034</v>
      </c>
      <c r="L338" s="39">
        <v>1213</v>
      </c>
      <c r="M338" s="39">
        <v>568157</v>
      </c>
      <c r="N338" s="39">
        <v>172845</v>
      </c>
      <c r="O338" s="37">
        <v>0.64400000000000002</v>
      </c>
      <c r="P338" s="39">
        <v>1397</v>
      </c>
      <c r="Q338" s="39">
        <v>1429</v>
      </c>
      <c r="R338" s="39">
        <v>1413</v>
      </c>
      <c r="S338" s="37">
        <v>1</v>
      </c>
      <c r="T338" s="37">
        <v>1.877</v>
      </c>
      <c r="U338" s="37">
        <v>0.56299999999999994</v>
      </c>
      <c r="V338" s="39">
        <v>680486481</v>
      </c>
      <c r="W338" s="39">
        <v>697863588</v>
      </c>
      <c r="X338" s="39">
        <v>186830956</v>
      </c>
      <c r="Y338" s="39">
        <v>209661058</v>
      </c>
      <c r="Z338" s="39">
        <v>1435</v>
      </c>
      <c r="AA338" s="39">
        <v>1180</v>
      </c>
      <c r="AB338" s="42">
        <v>0.5494</v>
      </c>
      <c r="AC338" s="39">
        <v>2</v>
      </c>
      <c r="AD338" s="42">
        <v>0.14099999999999999</v>
      </c>
      <c r="AE338" s="37">
        <v>0.877</v>
      </c>
      <c r="AF338" s="39">
        <v>1184</v>
      </c>
      <c r="AG338" s="39">
        <v>1187</v>
      </c>
      <c r="AH338" s="39">
        <v>1281</v>
      </c>
      <c r="AI338" s="48">
        <v>544780</v>
      </c>
      <c r="AJ338" s="37">
        <v>0.746</v>
      </c>
      <c r="AK338" s="37">
        <v>0.81399999999999995</v>
      </c>
      <c r="AL338" s="37">
        <v>0.91400000000000003</v>
      </c>
      <c r="AM338" s="37">
        <v>0.81399999999999995</v>
      </c>
      <c r="AN338" s="37">
        <v>0.84899999999999998</v>
      </c>
      <c r="AO338" s="37">
        <v>0.437</v>
      </c>
      <c r="AP338" s="37">
        <v>0.64600000000000002</v>
      </c>
      <c r="AQ338" s="37">
        <v>0.64600000000000002</v>
      </c>
      <c r="AR338" s="41">
        <v>0.40572999999999998</v>
      </c>
    </row>
    <row r="339" spans="1:44" x14ac:dyDescent="0.25">
      <c r="A339" s="40" t="s">
        <v>696</v>
      </c>
      <c r="B339" s="36" t="s">
        <v>697</v>
      </c>
      <c r="C339" s="39">
        <v>296870</v>
      </c>
      <c r="D339" s="39">
        <v>90201</v>
      </c>
      <c r="E339" s="37">
        <v>0.45100000000000001</v>
      </c>
      <c r="F339" s="39">
        <v>15724</v>
      </c>
      <c r="G339" s="39">
        <v>47172</v>
      </c>
      <c r="H339" s="37">
        <v>0.77</v>
      </c>
      <c r="I339" s="39">
        <v>5304</v>
      </c>
      <c r="J339" s="37">
        <v>0.93300000000000005</v>
      </c>
      <c r="K339" s="39">
        <v>734347268</v>
      </c>
      <c r="L339" s="39">
        <v>2060</v>
      </c>
      <c r="M339" s="39">
        <v>356479</v>
      </c>
      <c r="N339" s="39">
        <v>110606</v>
      </c>
      <c r="O339" s="37">
        <v>0.41199999999999998</v>
      </c>
      <c r="P339" s="39">
        <v>2421</v>
      </c>
      <c r="Q339" s="39">
        <v>2384</v>
      </c>
      <c r="R339" s="39">
        <v>2421</v>
      </c>
      <c r="S339" s="37">
        <v>1</v>
      </c>
      <c r="T339" s="37">
        <v>1.833</v>
      </c>
      <c r="U339" s="37">
        <v>0.85299999999999998</v>
      </c>
      <c r="V339" s="39">
        <v>718799965</v>
      </c>
      <c r="W339" s="39">
        <v>749894571</v>
      </c>
      <c r="X339" s="39">
        <v>226646513</v>
      </c>
      <c r="Y339" s="39">
        <v>227849925</v>
      </c>
      <c r="Z339" s="39">
        <v>2526</v>
      </c>
      <c r="AA339" s="39">
        <v>2032</v>
      </c>
      <c r="AB339" s="42">
        <v>0.58499999999999996</v>
      </c>
      <c r="AC339" s="39">
        <v>0</v>
      </c>
      <c r="AD339" s="42">
        <v>0.12659999999999999</v>
      </c>
      <c r="AE339" s="37">
        <v>0.83299999999999996</v>
      </c>
      <c r="AF339" s="39">
        <v>2048</v>
      </c>
      <c r="AG339" s="39">
        <v>2038</v>
      </c>
      <c r="AH339" s="39">
        <v>2183</v>
      </c>
      <c r="AI339" s="48">
        <v>343515</v>
      </c>
      <c r="AJ339" s="37">
        <v>0.9</v>
      </c>
      <c r="AK339" s="37">
        <v>0.85</v>
      </c>
      <c r="AL339" s="37">
        <v>0.95</v>
      </c>
      <c r="AM339" s="37">
        <v>0.877</v>
      </c>
      <c r="AN339" s="37">
        <v>0.91500000000000004</v>
      </c>
      <c r="AO339" s="37">
        <v>0.441</v>
      </c>
      <c r="AP339" s="37">
        <v>0.77700000000000002</v>
      </c>
      <c r="AQ339" s="37">
        <v>0.77700000000000002</v>
      </c>
      <c r="AR339" s="41">
        <v>0.44791999999999998</v>
      </c>
    </row>
    <row r="340" spans="1:44" x14ac:dyDescent="0.25">
      <c r="A340" s="40" t="s">
        <v>698</v>
      </c>
      <c r="B340" s="36" t="s">
        <v>699</v>
      </c>
      <c r="C340" s="39">
        <v>379915</v>
      </c>
      <c r="D340" s="39">
        <v>206962</v>
      </c>
      <c r="E340" s="37">
        <v>0.79800000000000004</v>
      </c>
      <c r="F340" s="39">
        <v>11680</v>
      </c>
      <c r="G340" s="39">
        <v>35040</v>
      </c>
      <c r="H340" s="37">
        <v>0.59399999999999997</v>
      </c>
      <c r="I340" s="39">
        <v>11700</v>
      </c>
      <c r="J340" s="37">
        <v>0.88100000000000001</v>
      </c>
      <c r="K340" s="39">
        <v>581270874</v>
      </c>
      <c r="L340" s="39">
        <v>1297</v>
      </c>
      <c r="M340" s="39">
        <v>448165</v>
      </c>
      <c r="N340" s="39">
        <v>244142</v>
      </c>
      <c r="O340" s="37">
        <v>0.90900000000000003</v>
      </c>
      <c r="P340" s="39">
        <v>1494</v>
      </c>
      <c r="Q340" s="39">
        <v>1435</v>
      </c>
      <c r="R340" s="39">
        <v>1494</v>
      </c>
      <c r="S340" s="37">
        <v>1</v>
      </c>
      <c r="T340" s="37">
        <v>1.2250000000000001</v>
      </c>
      <c r="U340" s="37">
        <v>0.48699999999999999</v>
      </c>
      <c r="V340" s="39">
        <v>593446902</v>
      </c>
      <c r="W340" s="39">
        <v>581270874</v>
      </c>
      <c r="X340" s="39">
        <v>312213942</v>
      </c>
      <c r="Y340" s="39">
        <v>316653119</v>
      </c>
      <c r="Z340" s="39">
        <v>1530</v>
      </c>
      <c r="AA340" s="39">
        <v>1324</v>
      </c>
      <c r="AB340" s="42">
        <v>0.2722</v>
      </c>
      <c r="AC340" s="39">
        <v>30</v>
      </c>
      <c r="AD340" s="42">
        <v>5.57E-2</v>
      </c>
      <c r="AE340" s="37">
        <v>0.22500000000000001</v>
      </c>
      <c r="AF340" s="39">
        <v>1328</v>
      </c>
      <c r="AG340" s="39">
        <v>1327</v>
      </c>
      <c r="AH340" s="39">
        <v>1386</v>
      </c>
      <c r="AI340" s="48">
        <v>419387</v>
      </c>
      <c r="AJ340" s="37">
        <v>0.76400000000000001</v>
      </c>
      <c r="AK340" s="37">
        <v>0.76300000000000001</v>
      </c>
      <c r="AL340" s="37">
        <v>0.86299999999999999</v>
      </c>
      <c r="AM340" s="37">
        <v>0.82799999999999996</v>
      </c>
      <c r="AN340" s="37">
        <v>0.82799999999999996</v>
      </c>
      <c r="AO340" s="37">
        <v>0.69699999999999995</v>
      </c>
      <c r="AP340" s="37">
        <v>0.72799999999999998</v>
      </c>
      <c r="AQ340" s="37">
        <v>0.72799999999999998</v>
      </c>
      <c r="AR340" s="41">
        <v>0.2485</v>
      </c>
    </row>
    <row r="341" spans="1:44" x14ac:dyDescent="0.25">
      <c r="A341" s="40" t="s">
        <v>700</v>
      </c>
      <c r="B341" s="36" t="s">
        <v>701</v>
      </c>
      <c r="C341" s="39">
        <v>455500</v>
      </c>
      <c r="D341" s="39">
        <v>210504</v>
      </c>
      <c r="E341" s="37">
        <v>0.86599999999999999</v>
      </c>
      <c r="F341" s="39">
        <v>13420</v>
      </c>
      <c r="G341" s="39">
        <v>40260</v>
      </c>
      <c r="H341" s="37">
        <v>0.55900000000000005</v>
      </c>
      <c r="I341" s="39">
        <v>14228</v>
      </c>
      <c r="J341" s="37">
        <v>0.871</v>
      </c>
      <c r="K341" s="39">
        <v>1406586051</v>
      </c>
      <c r="L341" s="39">
        <v>2551</v>
      </c>
      <c r="M341" s="39">
        <v>551386</v>
      </c>
      <c r="N341" s="39">
        <v>254817</v>
      </c>
      <c r="O341" s="37">
        <v>0.94899999999999995</v>
      </c>
      <c r="P341" s="39">
        <v>2959</v>
      </c>
      <c r="Q341" s="39">
        <v>2898</v>
      </c>
      <c r="R341" s="39">
        <v>2959</v>
      </c>
      <c r="S341" s="37">
        <v>1</v>
      </c>
      <c r="T341" s="37">
        <v>1.141</v>
      </c>
      <c r="U341" s="37">
        <v>0.45800000000000002</v>
      </c>
      <c r="V341" s="39">
        <v>1415711574</v>
      </c>
      <c r="W341" s="39">
        <v>1406586051</v>
      </c>
      <c r="X341" s="39">
        <v>672116212</v>
      </c>
      <c r="Y341" s="39">
        <v>650038759</v>
      </c>
      <c r="Z341" s="39">
        <v>3088</v>
      </c>
      <c r="AA341" s="39">
        <v>2576</v>
      </c>
      <c r="AB341" s="42">
        <v>0.15959999999999999</v>
      </c>
      <c r="AC341" s="39">
        <v>37</v>
      </c>
      <c r="AD341" s="42">
        <v>4.6800000000000001E-2</v>
      </c>
      <c r="AE341" s="37">
        <v>0.14099999999999999</v>
      </c>
      <c r="AF341" s="39">
        <v>2583</v>
      </c>
      <c r="AG341" s="39">
        <v>2570</v>
      </c>
      <c r="AH341" s="39">
        <v>2737</v>
      </c>
      <c r="AI341" s="48">
        <v>513915</v>
      </c>
      <c r="AJ341" s="37">
        <v>0.70899999999999996</v>
      </c>
      <c r="AK341" s="37">
        <v>0.68400000000000005</v>
      </c>
      <c r="AL341" s="37">
        <v>0.78400000000000003</v>
      </c>
      <c r="AM341" s="37">
        <v>0.76600000000000001</v>
      </c>
      <c r="AN341" s="37">
        <v>0.76600000000000001</v>
      </c>
      <c r="AO341" s="37">
        <v>0.68700000000000006</v>
      </c>
      <c r="AP341" s="37">
        <v>0.66600000000000004</v>
      </c>
      <c r="AQ341" s="37">
        <v>0.68700000000000006</v>
      </c>
      <c r="AR341" s="41">
        <v>0.15634000000000001</v>
      </c>
    </row>
    <row r="342" spans="1:44" x14ac:dyDescent="0.25">
      <c r="A342" s="40" t="s">
        <v>702</v>
      </c>
      <c r="B342" s="36" t="s">
        <v>703</v>
      </c>
      <c r="C342" s="39">
        <v>511430</v>
      </c>
      <c r="D342" s="39">
        <v>181410</v>
      </c>
      <c r="E342" s="37">
        <v>0.84</v>
      </c>
      <c r="F342" s="39">
        <v>13396</v>
      </c>
      <c r="G342" s="39">
        <v>40188</v>
      </c>
      <c r="H342" s="37">
        <v>0.57199999999999995</v>
      </c>
      <c r="I342" s="39">
        <v>13554</v>
      </c>
      <c r="J342" s="37">
        <v>0.874</v>
      </c>
      <c r="K342" s="39">
        <v>331721702</v>
      </c>
      <c r="L342" s="39">
        <v>551</v>
      </c>
      <c r="M342" s="39">
        <v>602035</v>
      </c>
      <c r="N342" s="39">
        <v>214992</v>
      </c>
      <c r="O342" s="37">
        <v>0.80100000000000005</v>
      </c>
      <c r="P342" s="39">
        <v>644</v>
      </c>
      <c r="Q342" s="39">
        <v>639</v>
      </c>
      <c r="R342" s="39">
        <v>644</v>
      </c>
      <c r="S342" s="37">
        <v>1</v>
      </c>
      <c r="T342" s="37">
        <v>1.39</v>
      </c>
      <c r="U342" s="37">
        <v>0.47099999999999997</v>
      </c>
      <c r="V342" s="39">
        <v>329479020</v>
      </c>
      <c r="W342" s="39">
        <v>333964385</v>
      </c>
      <c r="X342" s="39">
        <v>114888008</v>
      </c>
      <c r="Y342" s="39">
        <v>118460766</v>
      </c>
      <c r="Z342" s="39">
        <v>653</v>
      </c>
      <c r="AA342" s="39">
        <v>564</v>
      </c>
      <c r="AB342" s="42">
        <v>0.47889999999999999</v>
      </c>
      <c r="AC342" s="39">
        <v>3</v>
      </c>
      <c r="AD342" s="42">
        <v>0.1125</v>
      </c>
      <c r="AE342" s="37">
        <v>0.39</v>
      </c>
      <c r="AF342" s="39">
        <v>568</v>
      </c>
      <c r="AG342" s="39">
        <v>584</v>
      </c>
      <c r="AH342" s="39">
        <v>586</v>
      </c>
      <c r="AI342" s="48">
        <v>569905</v>
      </c>
      <c r="AJ342" s="37">
        <v>0.67600000000000005</v>
      </c>
      <c r="AK342" s="37">
        <v>0.7</v>
      </c>
      <c r="AL342" s="37">
        <v>0.8</v>
      </c>
      <c r="AM342" s="37">
        <v>0.73</v>
      </c>
      <c r="AN342" s="37">
        <v>0.73</v>
      </c>
      <c r="AO342" s="37">
        <v>0.65</v>
      </c>
      <c r="AP342" s="37">
        <v>0.63</v>
      </c>
      <c r="AQ342" s="37">
        <v>0.65</v>
      </c>
      <c r="AR342" s="41">
        <v>0.39384000000000002</v>
      </c>
    </row>
    <row r="343" spans="1:44" x14ac:dyDescent="0.25">
      <c r="A343" s="40" t="s">
        <v>704</v>
      </c>
      <c r="B343" s="36" t="s">
        <v>705</v>
      </c>
      <c r="C343" s="39">
        <v>293465</v>
      </c>
      <c r="D343" s="39">
        <v>126146</v>
      </c>
      <c r="E343" s="37">
        <v>0.53500000000000003</v>
      </c>
      <c r="F343" s="39">
        <v>12280</v>
      </c>
      <c r="G343" s="39">
        <v>36840</v>
      </c>
      <c r="H343" s="37">
        <v>0.72799999999999998</v>
      </c>
      <c r="I343" s="39">
        <v>7660</v>
      </c>
      <c r="J343" s="37">
        <v>0.92</v>
      </c>
      <c r="K343" s="39">
        <v>362647218</v>
      </c>
      <c r="L343" s="39">
        <v>1026</v>
      </c>
      <c r="M343" s="39">
        <v>353457</v>
      </c>
      <c r="N343" s="39">
        <v>152211</v>
      </c>
      <c r="O343" s="37">
        <v>0.56699999999999995</v>
      </c>
      <c r="P343" s="39">
        <v>1182</v>
      </c>
      <c r="Q343" s="39">
        <v>1209</v>
      </c>
      <c r="R343" s="39">
        <v>1196</v>
      </c>
      <c r="S343" s="37">
        <v>1</v>
      </c>
      <c r="T343" s="37">
        <v>1.3620000000000001</v>
      </c>
      <c r="U343" s="37">
        <v>0.71</v>
      </c>
      <c r="V343" s="39">
        <v>361983830</v>
      </c>
      <c r="W343" s="39">
        <v>363310606</v>
      </c>
      <c r="X343" s="39">
        <v>150435273</v>
      </c>
      <c r="Y343" s="39">
        <v>156169235</v>
      </c>
      <c r="Z343" s="39">
        <v>1238</v>
      </c>
      <c r="AA343" s="39">
        <v>1016</v>
      </c>
      <c r="AB343" s="42">
        <v>0.4365</v>
      </c>
      <c r="AC343" s="39">
        <v>8</v>
      </c>
      <c r="AD343" s="42">
        <v>8.3199999999999996E-2</v>
      </c>
      <c r="AE343" s="37">
        <v>0.36199999999999999</v>
      </c>
      <c r="AF343" s="39">
        <v>1015</v>
      </c>
      <c r="AG343" s="39">
        <v>1031</v>
      </c>
      <c r="AH343" s="39">
        <v>1089</v>
      </c>
      <c r="AI343" s="48">
        <v>333618</v>
      </c>
      <c r="AJ343" s="37">
        <v>0.89900000000000002</v>
      </c>
      <c r="AK343" s="37">
        <v>0.86699999999999999</v>
      </c>
      <c r="AL343" s="37">
        <v>0.95</v>
      </c>
      <c r="AM343" s="37">
        <v>0.88300000000000001</v>
      </c>
      <c r="AN343" s="37">
        <v>0.88300000000000001</v>
      </c>
      <c r="AO343" s="37">
        <v>0.625</v>
      </c>
      <c r="AP343" s="37">
        <v>0.78300000000000003</v>
      </c>
      <c r="AQ343" s="37">
        <v>0.78300000000000003</v>
      </c>
      <c r="AR343" s="41">
        <v>0.34617999999999999</v>
      </c>
    </row>
    <row r="344" spans="1:44" x14ac:dyDescent="0.25">
      <c r="A344" s="40" t="s">
        <v>706</v>
      </c>
      <c r="B344" s="36" t="s">
        <v>707</v>
      </c>
      <c r="C344" s="39">
        <v>490613</v>
      </c>
      <c r="D344" s="39">
        <v>124234</v>
      </c>
      <c r="E344" s="37">
        <v>0.68700000000000006</v>
      </c>
      <c r="F344" s="39">
        <v>17083</v>
      </c>
      <c r="G344" s="39">
        <v>51249</v>
      </c>
      <c r="H344" s="37">
        <v>0.65</v>
      </c>
      <c r="I344" s="39">
        <v>13066</v>
      </c>
      <c r="J344" s="37">
        <v>0.89700000000000002</v>
      </c>
      <c r="K344" s="39">
        <v>244860169</v>
      </c>
      <c r="L344" s="39">
        <v>404</v>
      </c>
      <c r="M344" s="39">
        <v>606089</v>
      </c>
      <c r="N344" s="39">
        <v>157753</v>
      </c>
      <c r="O344" s="37">
        <v>0.58699999999999997</v>
      </c>
      <c r="P344" s="39">
        <v>479</v>
      </c>
      <c r="Q344" s="39">
        <v>486</v>
      </c>
      <c r="R344" s="39">
        <v>483</v>
      </c>
      <c r="S344" s="37">
        <v>1</v>
      </c>
      <c r="T344" s="37">
        <v>1.857</v>
      </c>
      <c r="U344" s="37">
        <v>0.56299999999999994</v>
      </c>
      <c r="V344" s="39">
        <v>238035851</v>
      </c>
      <c r="W344" s="39">
        <v>251684488</v>
      </c>
      <c r="X344" s="39">
        <v>62235549</v>
      </c>
      <c r="Y344" s="39">
        <v>63732506</v>
      </c>
      <c r="Z344" s="39">
        <v>513</v>
      </c>
      <c r="AA344" s="39">
        <v>399</v>
      </c>
      <c r="AB344" s="42">
        <v>0.53720000000000001</v>
      </c>
      <c r="AC344" s="39">
        <v>0</v>
      </c>
      <c r="AD344" s="42">
        <v>0.15609999999999999</v>
      </c>
      <c r="AE344" s="37">
        <v>0.85699999999999998</v>
      </c>
      <c r="AF344" s="39">
        <v>400</v>
      </c>
      <c r="AG344" s="39">
        <v>397</v>
      </c>
      <c r="AH344" s="39">
        <v>433</v>
      </c>
      <c r="AI344" s="48">
        <v>581257</v>
      </c>
      <c r="AJ344" s="37">
        <v>0.76</v>
      </c>
      <c r="AK344" s="37">
        <v>0.83499999999999996</v>
      </c>
      <c r="AL344" s="37">
        <v>0.93500000000000005</v>
      </c>
      <c r="AM344" s="37">
        <v>0.83499999999999996</v>
      </c>
      <c r="AN344" s="37">
        <v>0.83499999999999996</v>
      </c>
      <c r="AO344" s="37">
        <v>0.61199999999999999</v>
      </c>
      <c r="AP344" s="37">
        <v>0.622</v>
      </c>
      <c r="AQ344" s="37">
        <v>0.622</v>
      </c>
      <c r="AR344" s="41">
        <v>0.44452999999999998</v>
      </c>
    </row>
    <row r="345" spans="1:44" x14ac:dyDescent="0.25">
      <c r="A345" s="40" t="s">
        <v>708</v>
      </c>
      <c r="B345" s="36" t="s">
        <v>709</v>
      </c>
      <c r="C345" s="39">
        <v>215709</v>
      </c>
      <c r="D345" s="39">
        <v>93064</v>
      </c>
      <c r="E345" s="37">
        <v>0.39400000000000002</v>
      </c>
      <c r="F345" s="39">
        <v>13812</v>
      </c>
      <c r="G345" s="39">
        <v>41436</v>
      </c>
      <c r="H345" s="37">
        <v>0.8</v>
      </c>
      <c r="I345" s="39">
        <v>6015</v>
      </c>
      <c r="J345" s="37">
        <v>0.94099999999999995</v>
      </c>
      <c r="K345" s="39">
        <v>1440539741</v>
      </c>
      <c r="L345" s="39">
        <v>5390</v>
      </c>
      <c r="M345" s="39">
        <v>267261</v>
      </c>
      <c r="N345" s="39">
        <v>116373</v>
      </c>
      <c r="O345" s="37">
        <v>0.433</v>
      </c>
      <c r="P345" s="39">
        <v>6504</v>
      </c>
      <c r="Q345" s="39">
        <v>6381</v>
      </c>
      <c r="R345" s="39">
        <v>6504</v>
      </c>
      <c r="S345" s="37">
        <v>1</v>
      </c>
      <c r="T345" s="37">
        <v>1.5720000000000001</v>
      </c>
      <c r="U345" s="37">
        <v>0.9</v>
      </c>
      <c r="V345" s="39">
        <v>1427196940</v>
      </c>
      <c r="W345" s="39">
        <v>1453882543</v>
      </c>
      <c r="X345" s="39">
        <v>655264944</v>
      </c>
      <c r="Y345" s="39">
        <v>627255660</v>
      </c>
      <c r="Z345" s="39">
        <v>6740</v>
      </c>
      <c r="AA345" s="39">
        <v>5456</v>
      </c>
      <c r="AB345" s="42">
        <v>0.67159999999999997</v>
      </c>
      <c r="AC345" s="39">
        <v>75</v>
      </c>
      <c r="AD345" s="42">
        <v>0.19839999999999999</v>
      </c>
      <c r="AE345" s="37">
        <v>0.57199999999999995</v>
      </c>
      <c r="AF345" s="39">
        <v>5518</v>
      </c>
      <c r="AG345" s="39">
        <v>5549</v>
      </c>
      <c r="AH345" s="39">
        <v>5535</v>
      </c>
      <c r="AI345" s="48">
        <v>262670</v>
      </c>
      <c r="AJ345" s="37">
        <v>0.9</v>
      </c>
      <c r="AK345" s="37">
        <v>0.83799999999999997</v>
      </c>
      <c r="AL345" s="37">
        <v>0.93799999999999994</v>
      </c>
      <c r="AM345" s="37">
        <v>0.93</v>
      </c>
      <c r="AN345" s="37">
        <v>0.97099999999999997</v>
      </c>
      <c r="AO345" s="37">
        <v>0.65600000000000003</v>
      </c>
      <c r="AP345" s="37">
        <v>0.83</v>
      </c>
      <c r="AQ345" s="37">
        <v>0.83</v>
      </c>
      <c r="AR345" s="41">
        <v>0.56906999999999996</v>
      </c>
    </row>
    <row r="346" spans="1:44" x14ac:dyDescent="0.25">
      <c r="A346" s="40" t="s">
        <v>710</v>
      </c>
      <c r="B346" s="36" t="s">
        <v>711</v>
      </c>
      <c r="C346" s="39">
        <v>317528</v>
      </c>
      <c r="D346" s="39">
        <v>124873</v>
      </c>
      <c r="E346" s="37">
        <v>0.55100000000000005</v>
      </c>
      <c r="F346" s="39">
        <v>13118</v>
      </c>
      <c r="G346" s="39">
        <v>39354</v>
      </c>
      <c r="H346" s="37">
        <v>0.71899999999999997</v>
      </c>
      <c r="I346" s="39">
        <v>6960</v>
      </c>
      <c r="J346" s="37">
        <v>0.91800000000000004</v>
      </c>
      <c r="K346" s="39">
        <v>277591973</v>
      </c>
      <c r="L346" s="39">
        <v>748</v>
      </c>
      <c r="M346" s="39">
        <v>371112</v>
      </c>
      <c r="N346" s="39">
        <v>150583</v>
      </c>
      <c r="O346" s="37">
        <v>0.56100000000000005</v>
      </c>
      <c r="P346" s="39">
        <v>897</v>
      </c>
      <c r="Q346" s="39">
        <v>904</v>
      </c>
      <c r="R346" s="39">
        <v>901</v>
      </c>
      <c r="S346" s="37">
        <v>1</v>
      </c>
      <c r="T346" s="37">
        <v>1.7210000000000001</v>
      </c>
      <c r="U346" s="37">
        <v>0.69599999999999995</v>
      </c>
      <c r="V346" s="39">
        <v>268773458</v>
      </c>
      <c r="W346" s="39">
        <v>286410489</v>
      </c>
      <c r="X346" s="39">
        <v>109642817</v>
      </c>
      <c r="Y346" s="39">
        <v>112636190</v>
      </c>
      <c r="Z346" s="39">
        <v>902</v>
      </c>
      <c r="AA346" s="39">
        <v>772</v>
      </c>
      <c r="AB346" s="42">
        <v>0.51219999999999999</v>
      </c>
      <c r="AC346" s="39">
        <v>5</v>
      </c>
      <c r="AD346" s="42">
        <v>0.1439</v>
      </c>
      <c r="AE346" s="37">
        <v>0.72099999999999997</v>
      </c>
      <c r="AF346" s="39">
        <v>777</v>
      </c>
      <c r="AG346" s="39">
        <v>763</v>
      </c>
      <c r="AH346" s="39">
        <v>791</v>
      </c>
      <c r="AI346" s="48">
        <v>362086</v>
      </c>
      <c r="AJ346" s="37">
        <v>0.9</v>
      </c>
      <c r="AK346" s="37">
        <v>0.85599999999999998</v>
      </c>
      <c r="AL346" s="37">
        <v>0.95</v>
      </c>
      <c r="AM346" s="37">
        <v>0.86499999999999999</v>
      </c>
      <c r="AN346" s="37">
        <v>0.86499999999999999</v>
      </c>
      <c r="AO346" s="37">
        <v>0.56100000000000005</v>
      </c>
      <c r="AP346" s="37">
        <v>0.76500000000000001</v>
      </c>
      <c r="AQ346" s="37">
        <v>0.76500000000000001</v>
      </c>
      <c r="AR346" s="41">
        <v>0.3977</v>
      </c>
    </row>
    <row r="347" spans="1:44" x14ac:dyDescent="0.25">
      <c r="A347" s="40" t="s">
        <v>712</v>
      </c>
      <c r="B347" s="36" t="s">
        <v>713</v>
      </c>
      <c r="C347" s="39">
        <v>312929</v>
      </c>
      <c r="D347" s="39">
        <v>127665</v>
      </c>
      <c r="E347" s="37">
        <v>0.55400000000000005</v>
      </c>
      <c r="F347" s="39">
        <v>12719</v>
      </c>
      <c r="G347" s="39">
        <v>38157</v>
      </c>
      <c r="H347" s="37">
        <v>0.71799999999999997</v>
      </c>
      <c r="I347" s="39">
        <v>7651</v>
      </c>
      <c r="J347" s="37">
        <v>0.91700000000000004</v>
      </c>
      <c r="K347" s="39">
        <v>657150993</v>
      </c>
      <c r="L347" s="39">
        <v>1815</v>
      </c>
      <c r="M347" s="39">
        <v>362066</v>
      </c>
      <c r="N347" s="39">
        <v>147711</v>
      </c>
      <c r="O347" s="37">
        <v>0.55000000000000004</v>
      </c>
      <c r="P347" s="39">
        <v>2063</v>
      </c>
      <c r="Q347" s="39">
        <v>2061</v>
      </c>
      <c r="R347" s="39">
        <v>2063</v>
      </c>
      <c r="S347" s="37">
        <v>1</v>
      </c>
      <c r="T347" s="37">
        <v>1.4850000000000001</v>
      </c>
      <c r="U347" s="37">
        <v>0.67800000000000005</v>
      </c>
      <c r="V347" s="39">
        <v>659211734</v>
      </c>
      <c r="W347" s="39">
        <v>657150993</v>
      </c>
      <c r="X347" s="39">
        <v>271016398</v>
      </c>
      <c r="Y347" s="39">
        <v>268097067</v>
      </c>
      <c r="Z347" s="39">
        <v>2100</v>
      </c>
      <c r="AA347" s="39">
        <v>1831</v>
      </c>
      <c r="AB347" s="42">
        <v>0.4304</v>
      </c>
      <c r="AC347" s="39">
        <v>6</v>
      </c>
      <c r="AD347" s="42">
        <v>7.2099999999999997E-2</v>
      </c>
      <c r="AE347" s="37">
        <v>0.48499999999999999</v>
      </c>
      <c r="AF347" s="39">
        <v>1839</v>
      </c>
      <c r="AG347" s="39">
        <v>1893</v>
      </c>
      <c r="AH347" s="39">
        <v>1925</v>
      </c>
      <c r="AI347" s="48">
        <v>341377</v>
      </c>
      <c r="AJ347" s="37">
        <v>0.88200000000000001</v>
      </c>
      <c r="AK347" s="37">
        <v>0.82499999999999996</v>
      </c>
      <c r="AL347" s="37">
        <v>0.92500000000000004</v>
      </c>
      <c r="AM347" s="37">
        <v>0.878</v>
      </c>
      <c r="AN347" s="37">
        <v>0.878</v>
      </c>
      <c r="AO347" s="37">
        <v>0.625</v>
      </c>
      <c r="AP347" s="37">
        <v>0.77800000000000002</v>
      </c>
      <c r="AQ347" s="37">
        <v>0.77800000000000002</v>
      </c>
      <c r="AR347" s="41">
        <v>0.33617000000000002</v>
      </c>
    </row>
    <row r="348" spans="1:44" x14ac:dyDescent="0.25">
      <c r="A348" s="40" t="s">
        <v>714</v>
      </c>
      <c r="B348" s="36" t="s">
        <v>715</v>
      </c>
      <c r="C348" s="39">
        <v>355412</v>
      </c>
      <c r="D348" s="39">
        <v>128917</v>
      </c>
      <c r="E348" s="37">
        <v>0.59099999999999997</v>
      </c>
      <c r="F348" s="39">
        <v>12884</v>
      </c>
      <c r="G348" s="39">
        <v>38652</v>
      </c>
      <c r="H348" s="37">
        <v>0.69899999999999995</v>
      </c>
      <c r="I348" s="39">
        <v>9519</v>
      </c>
      <c r="J348" s="37">
        <v>0.91200000000000003</v>
      </c>
      <c r="K348" s="39">
        <v>569633715</v>
      </c>
      <c r="L348" s="39">
        <v>1379</v>
      </c>
      <c r="M348" s="39">
        <v>413077</v>
      </c>
      <c r="N348" s="39">
        <v>155000</v>
      </c>
      <c r="O348" s="37">
        <v>0.57699999999999996</v>
      </c>
      <c r="P348" s="39">
        <v>1553</v>
      </c>
      <c r="Q348" s="39">
        <v>1604</v>
      </c>
      <c r="R348" s="39">
        <v>1579</v>
      </c>
      <c r="S348" s="37">
        <v>1</v>
      </c>
      <c r="T348" s="37">
        <v>1.615</v>
      </c>
      <c r="U348" s="37">
        <v>0.64500000000000002</v>
      </c>
      <c r="V348" s="39">
        <v>549993170</v>
      </c>
      <c r="W348" s="39">
        <v>589274261</v>
      </c>
      <c r="X348" s="39">
        <v>213098144</v>
      </c>
      <c r="Y348" s="39">
        <v>213745000</v>
      </c>
      <c r="Z348" s="39">
        <v>1658</v>
      </c>
      <c r="AA348" s="39">
        <v>1344</v>
      </c>
      <c r="AB348" s="42">
        <v>0.46139999999999998</v>
      </c>
      <c r="AC348" s="39">
        <v>5</v>
      </c>
      <c r="AD348" s="42">
        <v>6.0499999999999998E-2</v>
      </c>
      <c r="AE348" s="37">
        <v>0.61499999999999999</v>
      </c>
      <c r="AF348" s="39">
        <v>1347</v>
      </c>
      <c r="AG348" s="39">
        <v>1365</v>
      </c>
      <c r="AH348" s="39">
        <v>1464</v>
      </c>
      <c r="AI348" s="48">
        <v>402509</v>
      </c>
      <c r="AJ348" s="37">
        <v>0.84299999999999997</v>
      </c>
      <c r="AK348" s="37">
        <v>0.81799999999999995</v>
      </c>
      <c r="AL348" s="37">
        <v>0.91800000000000004</v>
      </c>
      <c r="AM348" s="37">
        <v>0.83799999999999997</v>
      </c>
      <c r="AN348" s="37">
        <v>0.83799999999999997</v>
      </c>
      <c r="AO348" s="37">
        <v>0.64200000000000002</v>
      </c>
      <c r="AP348" s="37">
        <v>0.73799999999999999</v>
      </c>
      <c r="AQ348" s="37">
        <v>0.73799999999999999</v>
      </c>
      <c r="AR348" s="41">
        <v>0.33124999999999999</v>
      </c>
    </row>
    <row r="349" spans="1:44" x14ac:dyDescent="0.25">
      <c r="A349" s="40" t="s">
        <v>716</v>
      </c>
      <c r="B349" s="36" t="s">
        <v>717</v>
      </c>
      <c r="C349" s="39">
        <v>121270</v>
      </c>
      <c r="D349" s="39">
        <v>60537</v>
      </c>
      <c r="E349" s="37">
        <v>0.24</v>
      </c>
      <c r="F349" s="39">
        <v>8907</v>
      </c>
      <c r="G349" s="39">
        <v>26721</v>
      </c>
      <c r="H349" s="37">
        <v>0.878</v>
      </c>
      <c r="I349" s="39">
        <v>2847</v>
      </c>
      <c r="J349" s="37">
        <v>0.96399999999999997</v>
      </c>
      <c r="K349" s="39">
        <v>1545345633</v>
      </c>
      <c r="L349" s="39">
        <v>10474</v>
      </c>
      <c r="M349" s="39">
        <v>147541</v>
      </c>
      <c r="N349" s="39">
        <v>73651</v>
      </c>
      <c r="O349" s="37">
        <v>0.27400000000000002</v>
      </c>
      <c r="P349" s="39">
        <v>12638</v>
      </c>
      <c r="Q349" s="39">
        <v>12521</v>
      </c>
      <c r="R349" s="39">
        <v>12638</v>
      </c>
      <c r="S349" s="37">
        <v>1</v>
      </c>
      <c r="T349" s="37">
        <v>1.8740000000000001</v>
      </c>
      <c r="U349" s="37">
        <v>0.9</v>
      </c>
      <c r="V349" s="39">
        <v>1582878517</v>
      </c>
      <c r="W349" s="39">
        <v>1545345633</v>
      </c>
      <c r="X349" s="39">
        <v>745314309</v>
      </c>
      <c r="Y349" s="39">
        <v>771428200</v>
      </c>
      <c r="Z349" s="39">
        <v>12743</v>
      </c>
      <c r="AA349" s="39">
        <v>10833</v>
      </c>
      <c r="AB349" s="42">
        <v>0.82799999999999996</v>
      </c>
      <c r="AC349" s="39">
        <v>1875</v>
      </c>
      <c r="AD349" s="42">
        <v>0.38340000000000002</v>
      </c>
      <c r="AE349" s="37">
        <v>0.874</v>
      </c>
      <c r="AF349" s="39">
        <v>11429</v>
      </c>
      <c r="AG349" s="39">
        <v>11446</v>
      </c>
      <c r="AH349" s="39">
        <v>10736</v>
      </c>
      <c r="AI349" s="48">
        <v>143940</v>
      </c>
      <c r="AJ349" s="37">
        <v>0.9</v>
      </c>
      <c r="AK349" s="37">
        <v>0.90700000000000003</v>
      </c>
      <c r="AL349" s="37">
        <v>0.95</v>
      </c>
      <c r="AM349" s="37">
        <v>0.95</v>
      </c>
      <c r="AN349" s="37">
        <v>0.98</v>
      </c>
      <c r="AO349" s="37">
        <v>0.60599999999999998</v>
      </c>
      <c r="AP349" s="37">
        <v>0.90700000000000003</v>
      </c>
      <c r="AQ349" s="37">
        <v>0.9</v>
      </c>
      <c r="AR349" s="41">
        <v>0.81364999999999998</v>
      </c>
    </row>
    <row r="350" spans="1:44" x14ac:dyDescent="0.25">
      <c r="A350" s="40" t="s">
        <v>718</v>
      </c>
      <c r="B350" s="36" t="s">
        <v>719</v>
      </c>
      <c r="C350" s="39">
        <v>320175</v>
      </c>
      <c r="D350" s="39">
        <v>138887</v>
      </c>
      <c r="E350" s="37">
        <v>0.58699999999999997</v>
      </c>
      <c r="F350" s="39">
        <v>16283</v>
      </c>
      <c r="G350" s="39">
        <v>48849</v>
      </c>
      <c r="H350" s="37">
        <v>0.70099999999999996</v>
      </c>
      <c r="I350" s="39">
        <v>9022</v>
      </c>
      <c r="J350" s="37">
        <v>0.91200000000000003</v>
      </c>
      <c r="K350" s="39">
        <v>338104854</v>
      </c>
      <c r="L350" s="39">
        <v>904</v>
      </c>
      <c r="M350" s="39">
        <v>374009</v>
      </c>
      <c r="N350" s="39">
        <v>162240</v>
      </c>
      <c r="O350" s="37">
        <v>0.60399999999999998</v>
      </c>
      <c r="P350" s="39">
        <v>970</v>
      </c>
      <c r="Q350" s="39">
        <v>1019</v>
      </c>
      <c r="R350" s="39">
        <v>995</v>
      </c>
      <c r="S350" s="37">
        <v>1</v>
      </c>
      <c r="T350" s="37">
        <v>1.325</v>
      </c>
      <c r="U350" s="37">
        <v>0.64200000000000002</v>
      </c>
      <c r="V350" s="39">
        <v>343997866</v>
      </c>
      <c r="W350" s="39">
        <v>338104854</v>
      </c>
      <c r="X350" s="39">
        <v>143081173</v>
      </c>
      <c r="Y350" s="39">
        <v>146665096</v>
      </c>
      <c r="Z350" s="39">
        <v>1056</v>
      </c>
      <c r="AA350" s="39">
        <v>892</v>
      </c>
      <c r="AB350" s="42">
        <v>0.33160000000000001</v>
      </c>
      <c r="AC350" s="39">
        <v>0</v>
      </c>
      <c r="AD350" s="42">
        <v>4.3400000000000001E-2</v>
      </c>
      <c r="AE350" s="37">
        <v>0.32500000000000001</v>
      </c>
      <c r="AF350" s="39">
        <v>891</v>
      </c>
      <c r="AG350" s="39">
        <v>906</v>
      </c>
      <c r="AH350" s="39">
        <v>970</v>
      </c>
      <c r="AI350" s="48">
        <v>348561</v>
      </c>
      <c r="AJ350" s="37">
        <v>0.81799999999999995</v>
      </c>
      <c r="AK350" s="37">
        <v>0.85</v>
      </c>
      <c r="AL350" s="37">
        <v>0.95</v>
      </c>
      <c r="AM350" s="37">
        <v>0.874</v>
      </c>
      <c r="AN350" s="37">
        <v>0.874</v>
      </c>
      <c r="AO350" s="37">
        <v>0.66300000000000003</v>
      </c>
      <c r="AP350" s="37">
        <v>0.77400000000000002</v>
      </c>
      <c r="AQ350" s="37">
        <v>0.77400000000000002</v>
      </c>
      <c r="AR350" s="41">
        <v>0.25428000000000001</v>
      </c>
    </row>
    <row r="351" spans="1:44" x14ac:dyDescent="0.25">
      <c r="A351" s="40" t="s">
        <v>720</v>
      </c>
      <c r="B351" s="36" t="s">
        <v>721</v>
      </c>
      <c r="C351" s="39">
        <v>419170</v>
      </c>
      <c r="D351" s="39">
        <v>132161</v>
      </c>
      <c r="E351" s="37">
        <v>0.64900000000000002</v>
      </c>
      <c r="F351" s="39">
        <v>12668</v>
      </c>
      <c r="G351" s="39">
        <v>38004</v>
      </c>
      <c r="H351" s="37">
        <v>0.67</v>
      </c>
      <c r="I351" s="39">
        <v>10016</v>
      </c>
      <c r="J351" s="37">
        <v>0.90300000000000002</v>
      </c>
      <c r="K351" s="39">
        <v>285823669</v>
      </c>
      <c r="L351" s="39">
        <v>580</v>
      </c>
      <c r="M351" s="39">
        <v>492799</v>
      </c>
      <c r="N351" s="39">
        <v>157454</v>
      </c>
      <c r="O351" s="37">
        <v>0.58599999999999997</v>
      </c>
      <c r="P351" s="39">
        <v>673</v>
      </c>
      <c r="Q351" s="39">
        <v>674</v>
      </c>
      <c r="R351" s="39">
        <v>674</v>
      </c>
      <c r="S351" s="37">
        <v>1</v>
      </c>
      <c r="T351" s="37">
        <v>1.3740000000000001</v>
      </c>
      <c r="U351" s="37">
        <v>0.58299999999999996</v>
      </c>
      <c r="V351" s="39">
        <v>282000609</v>
      </c>
      <c r="W351" s="39">
        <v>289646730</v>
      </c>
      <c r="X351" s="39">
        <v>89999291</v>
      </c>
      <c r="Y351" s="39">
        <v>91323383</v>
      </c>
      <c r="Z351" s="39">
        <v>691</v>
      </c>
      <c r="AA351" s="39">
        <v>604</v>
      </c>
      <c r="AB351" s="42">
        <v>0.41120000000000001</v>
      </c>
      <c r="AC351" s="39">
        <v>3</v>
      </c>
      <c r="AD351" s="42">
        <v>0.11210000000000001</v>
      </c>
      <c r="AE351" s="37">
        <v>0.374</v>
      </c>
      <c r="AF351" s="39">
        <v>607</v>
      </c>
      <c r="AG351" s="39">
        <v>601</v>
      </c>
      <c r="AH351" s="39">
        <v>626</v>
      </c>
      <c r="AI351" s="48">
        <v>462694</v>
      </c>
      <c r="AJ351" s="37">
        <v>0.73899999999999999</v>
      </c>
      <c r="AK351" s="37">
        <v>0.82399999999999995</v>
      </c>
      <c r="AL351" s="37">
        <v>0.92400000000000004</v>
      </c>
      <c r="AM351" s="37">
        <v>0.79900000000000004</v>
      </c>
      <c r="AN351" s="37">
        <v>0.79900000000000004</v>
      </c>
      <c r="AO351" s="37">
        <v>0.60799999999999998</v>
      </c>
      <c r="AP351" s="37">
        <v>0.69899999999999995</v>
      </c>
      <c r="AQ351" s="37">
        <v>0.69899999999999995</v>
      </c>
      <c r="AR351" s="41">
        <v>0.31820999999999999</v>
      </c>
    </row>
    <row r="352" spans="1:44" x14ac:dyDescent="0.25">
      <c r="A352" s="40" t="s">
        <v>722</v>
      </c>
      <c r="B352" s="36" t="s">
        <v>723</v>
      </c>
      <c r="C352" s="39">
        <v>346627</v>
      </c>
      <c r="D352" s="39">
        <v>153240</v>
      </c>
      <c r="E352" s="37">
        <v>0.64300000000000002</v>
      </c>
      <c r="F352" s="39">
        <v>11703</v>
      </c>
      <c r="G352" s="39">
        <v>35109</v>
      </c>
      <c r="H352" s="37">
        <v>0.67300000000000004</v>
      </c>
      <c r="I352" s="39">
        <v>9685</v>
      </c>
      <c r="J352" s="37">
        <v>0.90400000000000003</v>
      </c>
      <c r="K352" s="39">
        <v>1329807728</v>
      </c>
      <c r="L352" s="39">
        <v>3181</v>
      </c>
      <c r="M352" s="39">
        <v>418047</v>
      </c>
      <c r="N352" s="39">
        <v>187492</v>
      </c>
      <c r="O352" s="37">
        <v>0.69799999999999995</v>
      </c>
      <c r="P352" s="39">
        <v>3857</v>
      </c>
      <c r="Q352" s="39">
        <v>3905</v>
      </c>
      <c r="R352" s="39">
        <v>3881</v>
      </c>
      <c r="S352" s="37">
        <v>1</v>
      </c>
      <c r="T352" s="37">
        <v>1.3160000000000001</v>
      </c>
      <c r="U352" s="37">
        <v>0.58899999999999997</v>
      </c>
      <c r="V352" s="39">
        <v>1310540372</v>
      </c>
      <c r="W352" s="39">
        <v>1349075085</v>
      </c>
      <c r="X352" s="39">
        <v>579708357</v>
      </c>
      <c r="Y352" s="39">
        <v>596412478</v>
      </c>
      <c r="Z352" s="39">
        <v>3892</v>
      </c>
      <c r="AA352" s="39">
        <v>3240</v>
      </c>
      <c r="AB352" s="42">
        <v>0.35709999999999997</v>
      </c>
      <c r="AC352" s="39">
        <v>42</v>
      </c>
      <c r="AD352" s="42">
        <v>0.11849999999999999</v>
      </c>
      <c r="AE352" s="37">
        <v>0.316</v>
      </c>
      <c r="AF352" s="39">
        <v>3327</v>
      </c>
      <c r="AG352" s="39">
        <v>3337</v>
      </c>
      <c r="AH352" s="39">
        <v>3402</v>
      </c>
      <c r="AI352" s="48">
        <v>396553</v>
      </c>
      <c r="AJ352" s="37">
        <v>0.77800000000000002</v>
      </c>
      <c r="AK352" s="37">
        <v>0.78200000000000003</v>
      </c>
      <c r="AL352" s="37">
        <v>0.88200000000000001</v>
      </c>
      <c r="AM352" s="37">
        <v>0.84199999999999997</v>
      </c>
      <c r="AN352" s="37">
        <v>0.84199999999999997</v>
      </c>
      <c r="AO352" s="37">
        <v>0.65700000000000003</v>
      </c>
      <c r="AP352" s="37">
        <v>0.74199999999999999</v>
      </c>
      <c r="AQ352" s="37">
        <v>0.74199999999999999</v>
      </c>
      <c r="AR352" s="41">
        <v>0.30066999999999999</v>
      </c>
    </row>
    <row r="353" spans="1:44" x14ac:dyDescent="0.25">
      <c r="A353" s="40" t="s">
        <v>724</v>
      </c>
      <c r="B353" s="36" t="s">
        <v>725</v>
      </c>
      <c r="C353" s="39">
        <v>367033</v>
      </c>
      <c r="D353" s="39">
        <v>169652</v>
      </c>
      <c r="E353" s="37">
        <v>0.69799999999999995</v>
      </c>
      <c r="F353" s="39">
        <v>11930</v>
      </c>
      <c r="G353" s="39">
        <v>35790</v>
      </c>
      <c r="H353" s="37">
        <v>0.64500000000000002</v>
      </c>
      <c r="I353" s="39">
        <v>10702</v>
      </c>
      <c r="J353" s="37">
        <v>0.89600000000000002</v>
      </c>
      <c r="K353" s="39">
        <v>2003689602</v>
      </c>
      <c r="L353" s="39">
        <v>4574</v>
      </c>
      <c r="M353" s="39">
        <v>438060</v>
      </c>
      <c r="N353" s="39">
        <v>204368</v>
      </c>
      <c r="O353" s="37">
        <v>0.76100000000000001</v>
      </c>
      <c r="P353" s="39">
        <v>5392</v>
      </c>
      <c r="Q353" s="39">
        <v>5390</v>
      </c>
      <c r="R353" s="39">
        <v>5392</v>
      </c>
      <c r="S353" s="37">
        <v>1.103</v>
      </c>
      <c r="T353" s="37">
        <v>1.1910000000000001</v>
      </c>
      <c r="U353" s="37">
        <v>0.54900000000000004</v>
      </c>
      <c r="V353" s="39">
        <v>1985023175</v>
      </c>
      <c r="W353" s="39">
        <v>2022356030</v>
      </c>
      <c r="X353" s="39">
        <v>930987917</v>
      </c>
      <c r="Y353" s="39">
        <v>934783616</v>
      </c>
      <c r="Z353" s="39">
        <v>5510</v>
      </c>
      <c r="AA353" s="39">
        <v>4560</v>
      </c>
      <c r="AB353" s="42">
        <v>0.2414</v>
      </c>
      <c r="AC353" s="39">
        <v>74</v>
      </c>
      <c r="AD353" s="42">
        <v>3.95E-2</v>
      </c>
      <c r="AE353" s="37">
        <v>0.191</v>
      </c>
      <c r="AF353" s="39">
        <v>5108</v>
      </c>
      <c r="AG353" s="39">
        <v>4720</v>
      </c>
      <c r="AH353" s="39">
        <v>4887</v>
      </c>
      <c r="AI353" s="48">
        <v>413823</v>
      </c>
      <c r="AJ353" s="37">
        <v>0.76800000000000002</v>
      </c>
      <c r="AK353" s="37">
        <v>0.77400000000000002</v>
      </c>
      <c r="AL353" s="37">
        <v>0.874</v>
      </c>
      <c r="AM353" s="37">
        <v>0.83099999999999996</v>
      </c>
      <c r="AN353" s="37">
        <v>0.83099999999999996</v>
      </c>
      <c r="AO353" s="37">
        <v>0.66900000000000004</v>
      </c>
      <c r="AP353" s="37">
        <v>0.73099999999999998</v>
      </c>
      <c r="AQ353" s="37">
        <v>0.73099999999999998</v>
      </c>
      <c r="AR353" s="41">
        <v>0.21628</v>
      </c>
    </row>
    <row r="354" spans="1:44" x14ac:dyDescent="0.25">
      <c r="A354" s="40" t="s">
        <v>726</v>
      </c>
      <c r="B354" s="36" t="s">
        <v>727</v>
      </c>
      <c r="C354" s="39">
        <v>339726</v>
      </c>
      <c r="D354" s="39">
        <v>148418</v>
      </c>
      <c r="E354" s="37">
        <v>0.625</v>
      </c>
      <c r="F354" s="39">
        <v>12233</v>
      </c>
      <c r="G354" s="39">
        <v>36699</v>
      </c>
      <c r="H354" s="37">
        <v>0.68200000000000005</v>
      </c>
      <c r="I354" s="39">
        <v>10285</v>
      </c>
      <c r="J354" s="37">
        <v>0.90700000000000003</v>
      </c>
      <c r="K354" s="39">
        <v>3544617862</v>
      </c>
      <c r="L354" s="39">
        <v>8765</v>
      </c>
      <c r="M354" s="39">
        <v>404405</v>
      </c>
      <c r="N354" s="39">
        <v>177932</v>
      </c>
      <c r="O354" s="37">
        <v>0.66300000000000003</v>
      </c>
      <c r="P354" s="39">
        <v>9866</v>
      </c>
      <c r="Q354" s="39">
        <v>9886</v>
      </c>
      <c r="R354" s="39">
        <v>9876</v>
      </c>
      <c r="S354" s="37">
        <v>1.103</v>
      </c>
      <c r="T354" s="37">
        <v>1.304</v>
      </c>
      <c r="U354" s="37">
        <v>0.59699999999999998</v>
      </c>
      <c r="V354" s="39">
        <v>3519390686</v>
      </c>
      <c r="W354" s="39">
        <v>3569845038</v>
      </c>
      <c r="X354" s="39">
        <v>1532839039</v>
      </c>
      <c r="Y354" s="39">
        <v>1559581791</v>
      </c>
      <c r="Z354" s="39">
        <v>10508</v>
      </c>
      <c r="AA354" s="39">
        <v>8509</v>
      </c>
      <c r="AB354" s="42">
        <v>0.3795</v>
      </c>
      <c r="AC354" s="39">
        <v>142</v>
      </c>
      <c r="AD354" s="42">
        <v>7.5899999999999995E-2</v>
      </c>
      <c r="AE354" s="37">
        <v>0.30399999999999999</v>
      </c>
      <c r="AF354" s="39">
        <v>8710</v>
      </c>
      <c r="AG354" s="39">
        <v>8961</v>
      </c>
      <c r="AH354" s="39">
        <v>9279</v>
      </c>
      <c r="AI354" s="48">
        <v>384723</v>
      </c>
      <c r="AJ354" s="37">
        <v>0.78500000000000003</v>
      </c>
      <c r="AK354" s="37">
        <v>0.77700000000000002</v>
      </c>
      <c r="AL354" s="37">
        <v>0.877</v>
      </c>
      <c r="AM354" s="37">
        <v>0.85</v>
      </c>
      <c r="AN354" s="37">
        <v>0.85</v>
      </c>
      <c r="AO354" s="37">
        <v>0.67700000000000005</v>
      </c>
      <c r="AP354" s="37">
        <v>0.75</v>
      </c>
      <c r="AQ354" s="37">
        <v>0.75</v>
      </c>
      <c r="AR354" s="41">
        <v>0.32605000000000001</v>
      </c>
    </row>
    <row r="355" spans="1:44" x14ac:dyDescent="0.25">
      <c r="A355" s="40" t="s">
        <v>728</v>
      </c>
      <c r="B355" s="36" t="s">
        <v>729</v>
      </c>
      <c r="C355" s="39">
        <v>470751</v>
      </c>
      <c r="D355" s="39">
        <v>135879</v>
      </c>
      <c r="E355" s="37">
        <v>0.69899999999999995</v>
      </c>
      <c r="F355" s="39">
        <v>15448</v>
      </c>
      <c r="G355" s="39">
        <v>46344</v>
      </c>
      <c r="H355" s="37">
        <v>0.64400000000000002</v>
      </c>
      <c r="I355" s="39">
        <v>15513</v>
      </c>
      <c r="J355" s="37">
        <v>0.89600000000000002</v>
      </c>
      <c r="K355" s="39">
        <v>1813958297</v>
      </c>
      <c r="L355" s="39">
        <v>3124</v>
      </c>
      <c r="M355" s="39">
        <v>580652</v>
      </c>
      <c r="N355" s="39">
        <v>168935</v>
      </c>
      <c r="O355" s="37">
        <v>0.629</v>
      </c>
      <c r="P355" s="39">
        <v>3906</v>
      </c>
      <c r="Q355" s="39">
        <v>3976</v>
      </c>
      <c r="R355" s="39">
        <v>3941</v>
      </c>
      <c r="S355" s="37">
        <v>1.103</v>
      </c>
      <c r="T355" s="37">
        <v>1.339</v>
      </c>
      <c r="U355" s="37">
        <v>0.54900000000000004</v>
      </c>
      <c r="V355" s="39">
        <v>1799517367</v>
      </c>
      <c r="W355" s="39">
        <v>1828399227</v>
      </c>
      <c r="X355" s="39">
        <v>523213802</v>
      </c>
      <c r="Y355" s="39">
        <v>527755725</v>
      </c>
      <c r="Z355" s="39">
        <v>3884</v>
      </c>
      <c r="AA355" s="39">
        <v>3164</v>
      </c>
      <c r="AB355" s="42">
        <v>0.42709999999999998</v>
      </c>
      <c r="AC355" s="39">
        <v>90</v>
      </c>
      <c r="AD355" s="42">
        <v>7.3400000000000007E-2</v>
      </c>
      <c r="AE355" s="37">
        <v>0.33900000000000002</v>
      </c>
      <c r="AF355" s="39">
        <v>3679</v>
      </c>
      <c r="AG355" s="39">
        <v>3207</v>
      </c>
      <c r="AH355" s="39">
        <v>3318</v>
      </c>
      <c r="AI355" s="48">
        <v>551054</v>
      </c>
      <c r="AJ355" s="37">
        <v>0.69799999999999995</v>
      </c>
      <c r="AK355" s="37">
        <v>0.68100000000000005</v>
      </c>
      <c r="AL355" s="37">
        <v>0.78100000000000003</v>
      </c>
      <c r="AM355" s="37">
        <v>0.74199999999999999</v>
      </c>
      <c r="AN355" s="37">
        <v>0.74199999999999999</v>
      </c>
      <c r="AO355" s="37">
        <v>0.69499999999999995</v>
      </c>
      <c r="AP355" s="37">
        <v>0.64200000000000002</v>
      </c>
      <c r="AQ355" s="37">
        <v>0.69499999999999995</v>
      </c>
      <c r="AR355" s="41">
        <v>0.34143000000000001</v>
      </c>
    </row>
    <row r="356" spans="1:44" x14ac:dyDescent="0.25">
      <c r="A356" s="40" t="s">
        <v>730</v>
      </c>
      <c r="B356" s="36" t="s">
        <v>731</v>
      </c>
      <c r="C356" s="39">
        <v>484969</v>
      </c>
      <c r="D356" s="39">
        <v>265931</v>
      </c>
      <c r="E356" s="37">
        <v>1.0229999999999999</v>
      </c>
      <c r="F356" s="39">
        <v>12422</v>
      </c>
      <c r="G356" s="39">
        <v>37266</v>
      </c>
      <c r="H356" s="37">
        <v>0.47899999999999998</v>
      </c>
      <c r="I356" s="39">
        <v>14414</v>
      </c>
      <c r="J356" s="37">
        <v>0.84699999999999998</v>
      </c>
      <c r="K356" s="39">
        <v>1631318330</v>
      </c>
      <c r="L356" s="39">
        <v>2831</v>
      </c>
      <c r="M356" s="39">
        <v>576233</v>
      </c>
      <c r="N356" s="39">
        <v>318347</v>
      </c>
      <c r="O356" s="37">
        <v>1.1859999999999999</v>
      </c>
      <c r="P356" s="39">
        <v>3180</v>
      </c>
      <c r="Q356" s="39">
        <v>3291</v>
      </c>
      <c r="R356" s="39">
        <v>3236</v>
      </c>
      <c r="S356" s="37">
        <v>1.103</v>
      </c>
      <c r="T356" s="37">
        <v>1.206</v>
      </c>
      <c r="U356" s="37">
        <v>0.39700000000000002</v>
      </c>
      <c r="V356" s="39">
        <v>1619074599</v>
      </c>
      <c r="W356" s="39">
        <v>1643562061</v>
      </c>
      <c r="X356" s="39">
        <v>916916883</v>
      </c>
      <c r="Y356" s="39">
        <v>901240768</v>
      </c>
      <c r="Z356" s="39">
        <v>3389</v>
      </c>
      <c r="AA356" s="39">
        <v>2739</v>
      </c>
      <c r="AB356" s="42">
        <v>0.21279999999999999</v>
      </c>
      <c r="AC356" s="39">
        <v>76</v>
      </c>
      <c r="AD356" s="42">
        <v>8.2799999999999999E-2</v>
      </c>
      <c r="AE356" s="37">
        <v>0.20599999999999999</v>
      </c>
      <c r="AF356" s="39">
        <v>4063</v>
      </c>
      <c r="AG356" s="39">
        <v>3012</v>
      </c>
      <c r="AH356" s="39">
        <v>3055</v>
      </c>
      <c r="AI356" s="48">
        <v>537990</v>
      </c>
      <c r="AJ356" s="37">
        <v>0.69399999999999995</v>
      </c>
      <c r="AK356" s="37">
        <v>0.66300000000000003</v>
      </c>
      <c r="AL356" s="37">
        <v>0.76300000000000001</v>
      </c>
      <c r="AM356" s="37">
        <v>0.75</v>
      </c>
      <c r="AN356" s="37">
        <v>0.75</v>
      </c>
      <c r="AO356" s="37">
        <v>0.66700000000000004</v>
      </c>
      <c r="AP356" s="37">
        <v>0.65</v>
      </c>
      <c r="AQ356" s="37">
        <v>0.66700000000000004</v>
      </c>
      <c r="AR356" s="41">
        <v>0.19911999999999999</v>
      </c>
    </row>
    <row r="357" spans="1:44" x14ac:dyDescent="0.25">
      <c r="A357" s="40" t="s">
        <v>732</v>
      </c>
      <c r="B357" s="36" t="s">
        <v>733</v>
      </c>
      <c r="C357" s="39">
        <v>319752</v>
      </c>
      <c r="D357" s="39">
        <v>130836</v>
      </c>
      <c r="E357" s="37">
        <v>0.56699999999999995</v>
      </c>
      <c r="F357" s="39">
        <v>13504</v>
      </c>
      <c r="G357" s="39">
        <v>40512</v>
      </c>
      <c r="H357" s="37">
        <v>0.71099999999999997</v>
      </c>
      <c r="I357" s="39">
        <v>10640</v>
      </c>
      <c r="J357" s="37">
        <v>0.91500000000000004</v>
      </c>
      <c r="K357" s="39">
        <v>467179811</v>
      </c>
      <c r="L357" s="39">
        <v>1220</v>
      </c>
      <c r="M357" s="39">
        <v>382934</v>
      </c>
      <c r="N357" s="39">
        <v>157218</v>
      </c>
      <c r="O357" s="37">
        <v>0.58499999999999996</v>
      </c>
      <c r="P357" s="39">
        <v>1334</v>
      </c>
      <c r="Q357" s="39">
        <v>1392</v>
      </c>
      <c r="R357" s="39">
        <v>1363</v>
      </c>
      <c r="S357" s="37">
        <v>1.103</v>
      </c>
      <c r="T357" s="37">
        <v>1.4339999999999999</v>
      </c>
      <c r="U357" s="37">
        <v>0.66300000000000003</v>
      </c>
      <c r="V357" s="39">
        <v>465602576</v>
      </c>
      <c r="W357" s="39">
        <v>468757047</v>
      </c>
      <c r="X357" s="39">
        <v>192721211</v>
      </c>
      <c r="Y357" s="39">
        <v>191806981</v>
      </c>
      <c r="Z357" s="39">
        <v>1466</v>
      </c>
      <c r="AA357" s="39">
        <v>1180</v>
      </c>
      <c r="AB357" s="42">
        <v>0.40789999999999998</v>
      </c>
      <c r="AC357" s="39">
        <v>10</v>
      </c>
      <c r="AD357" s="42">
        <v>8.7099999999999997E-2</v>
      </c>
      <c r="AE357" s="37">
        <v>0.434</v>
      </c>
      <c r="AF357" s="39">
        <v>1181</v>
      </c>
      <c r="AG357" s="39">
        <v>1208</v>
      </c>
      <c r="AH357" s="39">
        <v>1288</v>
      </c>
      <c r="AI357" s="48">
        <v>363941</v>
      </c>
      <c r="AJ357" s="37">
        <v>0.85099999999999998</v>
      </c>
      <c r="AK357" s="37">
        <v>0.82099999999999995</v>
      </c>
      <c r="AL357" s="37">
        <v>0.92100000000000004</v>
      </c>
      <c r="AM357" s="37">
        <v>0.86399999999999999</v>
      </c>
      <c r="AN357" s="37">
        <v>0.86399999999999999</v>
      </c>
      <c r="AO357" s="37">
        <v>0.70099999999999996</v>
      </c>
      <c r="AP357" s="37">
        <v>0.76400000000000001</v>
      </c>
      <c r="AQ357" s="37">
        <v>0.76400000000000001</v>
      </c>
      <c r="AR357" s="41">
        <v>0.33606999999999998</v>
      </c>
    </row>
    <row r="358" spans="1:44" x14ac:dyDescent="0.25">
      <c r="A358" s="40" t="s">
        <v>734</v>
      </c>
      <c r="B358" s="36" t="s">
        <v>735</v>
      </c>
      <c r="C358" s="39">
        <v>413805</v>
      </c>
      <c r="D358" s="39">
        <v>185814</v>
      </c>
      <c r="E358" s="37">
        <v>0.77400000000000002</v>
      </c>
      <c r="F358" s="39">
        <v>16916</v>
      </c>
      <c r="G358" s="39">
        <v>50748</v>
      </c>
      <c r="H358" s="37">
        <v>0.60599999999999998</v>
      </c>
      <c r="I358" s="39">
        <v>13696</v>
      </c>
      <c r="J358" s="37">
        <v>0.88400000000000001</v>
      </c>
      <c r="K358" s="39">
        <v>312677694</v>
      </c>
      <c r="L358" s="39">
        <v>635</v>
      </c>
      <c r="M358" s="39">
        <v>492405</v>
      </c>
      <c r="N358" s="39">
        <v>221514</v>
      </c>
      <c r="O358" s="37">
        <v>0.82499999999999996</v>
      </c>
      <c r="P358" s="39">
        <v>712</v>
      </c>
      <c r="Q358" s="39">
        <v>729</v>
      </c>
      <c r="R358" s="39">
        <v>721</v>
      </c>
      <c r="S358" s="37">
        <v>1.103</v>
      </c>
      <c r="T358" s="37">
        <v>1.619</v>
      </c>
      <c r="U358" s="37">
        <v>0.503</v>
      </c>
      <c r="V358" s="39">
        <v>312104648</v>
      </c>
      <c r="W358" s="39">
        <v>313250740</v>
      </c>
      <c r="X358" s="39">
        <v>136469930</v>
      </c>
      <c r="Y358" s="39">
        <v>140661521</v>
      </c>
      <c r="Z358" s="39">
        <v>757</v>
      </c>
      <c r="AA358" s="39">
        <v>621</v>
      </c>
      <c r="AB358" s="42">
        <v>0.34499999999999997</v>
      </c>
      <c r="AC358" s="39">
        <v>0</v>
      </c>
      <c r="AD358" s="42">
        <v>6.0999999999999999E-2</v>
      </c>
      <c r="AE358" s="37">
        <v>0.61899999999999999</v>
      </c>
      <c r="AF358" s="39">
        <v>621</v>
      </c>
      <c r="AG358" s="39">
        <v>640</v>
      </c>
      <c r="AH358" s="39">
        <v>690</v>
      </c>
      <c r="AI358" s="48">
        <v>453986</v>
      </c>
      <c r="AJ358" s="37">
        <v>0.78700000000000003</v>
      </c>
      <c r="AK358" s="37">
        <v>0.79200000000000004</v>
      </c>
      <c r="AL358" s="37">
        <v>0.89200000000000002</v>
      </c>
      <c r="AM358" s="37">
        <v>0.80500000000000005</v>
      </c>
      <c r="AN358" s="37">
        <v>0.80500000000000005</v>
      </c>
      <c r="AO358" s="37">
        <v>0.70399999999999996</v>
      </c>
      <c r="AP358" s="37">
        <v>0.70499999999999996</v>
      </c>
      <c r="AQ358" s="37">
        <v>0.70499999999999996</v>
      </c>
      <c r="AR358" s="41">
        <v>0.24729999999999999</v>
      </c>
    </row>
    <row r="359" spans="1:44" x14ac:dyDescent="0.25">
      <c r="A359" s="40" t="s">
        <v>736</v>
      </c>
      <c r="B359" s="36" t="s">
        <v>737</v>
      </c>
      <c r="C359" s="39">
        <v>347751</v>
      </c>
      <c r="D359" s="39">
        <v>184803</v>
      </c>
      <c r="E359" s="37">
        <v>0.72</v>
      </c>
      <c r="F359" s="39">
        <v>12095</v>
      </c>
      <c r="G359" s="39">
        <v>36285</v>
      </c>
      <c r="H359" s="37">
        <v>0.63300000000000001</v>
      </c>
      <c r="I359" s="39">
        <v>12086</v>
      </c>
      <c r="J359" s="37">
        <v>0.89200000000000002</v>
      </c>
      <c r="K359" s="39">
        <v>731538435</v>
      </c>
      <c r="L359" s="39">
        <v>1798</v>
      </c>
      <c r="M359" s="39">
        <v>406862</v>
      </c>
      <c r="N359" s="39">
        <v>218310</v>
      </c>
      <c r="O359" s="37">
        <v>0.81299999999999994</v>
      </c>
      <c r="P359" s="39">
        <v>1992</v>
      </c>
      <c r="Q359" s="39">
        <v>2077</v>
      </c>
      <c r="R359" s="39">
        <v>2035</v>
      </c>
      <c r="S359" s="37">
        <v>1.103</v>
      </c>
      <c r="T359" s="37">
        <v>1.1659999999999999</v>
      </c>
      <c r="U359" s="37">
        <v>0.53700000000000003</v>
      </c>
      <c r="V359" s="39">
        <v>724453191</v>
      </c>
      <c r="W359" s="39">
        <v>738623679</v>
      </c>
      <c r="X359" s="39">
        <v>388904746</v>
      </c>
      <c r="Y359" s="39">
        <v>392522075</v>
      </c>
      <c r="Z359" s="39">
        <v>2124</v>
      </c>
      <c r="AA359" s="39">
        <v>1761</v>
      </c>
      <c r="AB359" s="42">
        <v>0.1971</v>
      </c>
      <c r="AC359" s="39">
        <v>22</v>
      </c>
      <c r="AD359" s="42">
        <v>4.8599999999999997E-2</v>
      </c>
      <c r="AE359" s="37">
        <v>0.16600000000000001</v>
      </c>
      <c r="AF359" s="39">
        <v>1798</v>
      </c>
      <c r="AG359" s="39">
        <v>1857</v>
      </c>
      <c r="AH359" s="39">
        <v>1935</v>
      </c>
      <c r="AI359" s="48">
        <v>381717</v>
      </c>
      <c r="AJ359" s="37">
        <v>0.78600000000000003</v>
      </c>
      <c r="AK359" s="37">
        <v>0.77300000000000002</v>
      </c>
      <c r="AL359" s="37">
        <v>0.873</v>
      </c>
      <c r="AM359" s="37">
        <v>0.85199999999999998</v>
      </c>
      <c r="AN359" s="37">
        <v>0.85199999999999998</v>
      </c>
      <c r="AO359" s="37">
        <v>0.72299999999999998</v>
      </c>
      <c r="AP359" s="37">
        <v>0.752</v>
      </c>
      <c r="AQ359" s="37">
        <v>0.752</v>
      </c>
      <c r="AR359" s="41">
        <v>0.17058000000000001</v>
      </c>
    </row>
    <row r="360" spans="1:44" x14ac:dyDescent="0.25">
      <c r="A360" s="40" t="s">
        <v>738</v>
      </c>
      <c r="B360" s="36" t="s">
        <v>739</v>
      </c>
      <c r="C360" s="39">
        <v>335319</v>
      </c>
      <c r="D360" s="39">
        <v>125776</v>
      </c>
      <c r="E360" s="37">
        <v>0.56699999999999995</v>
      </c>
      <c r="F360" s="39">
        <v>13671</v>
      </c>
      <c r="G360" s="39">
        <v>41013</v>
      </c>
      <c r="H360" s="37">
        <v>0.71099999999999997</v>
      </c>
      <c r="I360" s="39">
        <v>11292</v>
      </c>
      <c r="J360" s="37">
        <v>0.91500000000000004</v>
      </c>
      <c r="K360" s="39">
        <v>512375853</v>
      </c>
      <c r="L360" s="39">
        <v>1306</v>
      </c>
      <c r="M360" s="39">
        <v>392324</v>
      </c>
      <c r="N360" s="39">
        <v>147831</v>
      </c>
      <c r="O360" s="37">
        <v>0.55000000000000004</v>
      </c>
      <c r="P360" s="39">
        <v>1687</v>
      </c>
      <c r="Q360" s="39">
        <v>1720</v>
      </c>
      <c r="R360" s="39">
        <v>1704</v>
      </c>
      <c r="S360" s="37">
        <v>1.103</v>
      </c>
      <c r="T360" s="37">
        <v>1.55</v>
      </c>
      <c r="U360" s="37">
        <v>0.66600000000000004</v>
      </c>
      <c r="V360" s="39">
        <v>510036039</v>
      </c>
      <c r="W360" s="39">
        <v>514715668</v>
      </c>
      <c r="X360" s="39">
        <v>190862830</v>
      </c>
      <c r="Y360" s="39">
        <v>193067665</v>
      </c>
      <c r="Z360" s="39">
        <v>1535</v>
      </c>
      <c r="AA360" s="39">
        <v>1425</v>
      </c>
      <c r="AB360" s="42">
        <v>0.67220000000000002</v>
      </c>
      <c r="AC360" s="39">
        <v>57</v>
      </c>
      <c r="AD360" s="42">
        <v>0.1419</v>
      </c>
      <c r="AE360" s="37">
        <v>0.55000000000000004</v>
      </c>
      <c r="AF360" s="39">
        <v>1415</v>
      </c>
      <c r="AG360" s="39">
        <v>1370</v>
      </c>
      <c r="AH360" s="39">
        <v>1353</v>
      </c>
      <c r="AI360" s="48">
        <v>380425</v>
      </c>
      <c r="AJ360" s="37">
        <v>0.84899999999999998</v>
      </c>
      <c r="AK360" s="37">
        <v>0.77600000000000002</v>
      </c>
      <c r="AL360" s="37">
        <v>0.876</v>
      </c>
      <c r="AM360" s="37">
        <v>0.85299999999999998</v>
      </c>
      <c r="AN360" s="37">
        <v>0.85299999999999998</v>
      </c>
      <c r="AO360" s="37">
        <v>0.72499999999999998</v>
      </c>
      <c r="AP360" s="37">
        <v>0.753</v>
      </c>
      <c r="AQ360" s="37">
        <v>0.753</v>
      </c>
      <c r="AR360" s="41">
        <v>0.54745999999999995</v>
      </c>
    </row>
    <row r="361" spans="1:44" x14ac:dyDescent="0.25">
      <c r="A361" s="40" t="s">
        <v>740</v>
      </c>
      <c r="B361" s="36" t="s">
        <v>741</v>
      </c>
      <c r="C361" s="39">
        <v>309184</v>
      </c>
      <c r="D361" s="39">
        <v>213871</v>
      </c>
      <c r="E361" s="37">
        <v>0.75900000000000001</v>
      </c>
      <c r="F361" s="39">
        <v>17398</v>
      </c>
      <c r="G361" s="39">
        <v>52194</v>
      </c>
      <c r="H361" s="37">
        <v>0.61299999999999999</v>
      </c>
      <c r="I361" s="39">
        <v>7670</v>
      </c>
      <c r="J361" s="37">
        <v>0.88700000000000001</v>
      </c>
      <c r="K361" s="39">
        <v>312664511</v>
      </c>
      <c r="L361" s="39">
        <v>851</v>
      </c>
      <c r="M361" s="39">
        <v>367408</v>
      </c>
      <c r="N361" s="39">
        <v>256092</v>
      </c>
      <c r="O361" s="37">
        <v>0.95399999999999996</v>
      </c>
      <c r="P361" s="39">
        <v>986</v>
      </c>
      <c r="Q361" s="39">
        <v>1036</v>
      </c>
      <c r="R361" s="39">
        <v>1011</v>
      </c>
      <c r="S361" s="37">
        <v>1.103</v>
      </c>
      <c r="T361" s="37">
        <v>1.4970000000000001</v>
      </c>
      <c r="U361" s="37">
        <v>0.55700000000000005</v>
      </c>
      <c r="V361" s="39">
        <v>310269660</v>
      </c>
      <c r="W361" s="39">
        <v>315059362</v>
      </c>
      <c r="X361" s="39">
        <v>156399723</v>
      </c>
      <c r="Y361" s="39">
        <v>217935058</v>
      </c>
      <c r="Z361" s="39">
        <v>1019</v>
      </c>
      <c r="AA361" s="39">
        <v>826</v>
      </c>
      <c r="AB361" s="42">
        <v>0.51060000000000005</v>
      </c>
      <c r="AC361" s="39">
        <v>0</v>
      </c>
      <c r="AD361" s="42">
        <v>5.3600000000000002E-2</v>
      </c>
      <c r="AE361" s="37">
        <v>0.497</v>
      </c>
      <c r="AF361" s="39">
        <v>825</v>
      </c>
      <c r="AG361" s="39">
        <v>816</v>
      </c>
      <c r="AH361" s="39">
        <v>892</v>
      </c>
      <c r="AI361" s="48">
        <v>353205</v>
      </c>
      <c r="AJ361" s="37">
        <v>0.80900000000000005</v>
      </c>
      <c r="AK361" s="37">
        <v>0.79900000000000004</v>
      </c>
      <c r="AL361" s="37">
        <v>0.89900000000000002</v>
      </c>
      <c r="AM361" s="37">
        <v>0.87</v>
      </c>
      <c r="AN361" s="37">
        <v>0.87</v>
      </c>
      <c r="AO361" s="37">
        <v>0.58199999999999996</v>
      </c>
      <c r="AP361" s="37">
        <v>0.77</v>
      </c>
      <c r="AQ361" s="37">
        <v>0.77</v>
      </c>
      <c r="AR361" s="41">
        <v>0.36930000000000002</v>
      </c>
    </row>
    <row r="362" spans="1:44" x14ac:dyDescent="0.25">
      <c r="A362" s="40" t="s">
        <v>742</v>
      </c>
      <c r="B362" s="36" t="s">
        <v>743</v>
      </c>
      <c r="C362" s="39">
        <v>329437</v>
      </c>
      <c r="D362" s="39">
        <v>165667</v>
      </c>
      <c r="E362" s="37">
        <v>0.65900000000000003</v>
      </c>
      <c r="F362" s="39">
        <v>11689</v>
      </c>
      <c r="G362" s="39">
        <v>35067</v>
      </c>
      <c r="H362" s="37">
        <v>0.66400000000000003</v>
      </c>
      <c r="I362" s="39">
        <v>10213</v>
      </c>
      <c r="J362" s="37">
        <v>0.90200000000000002</v>
      </c>
      <c r="K362" s="39">
        <v>2236533387</v>
      </c>
      <c r="L362" s="39">
        <v>5627</v>
      </c>
      <c r="M362" s="39">
        <v>397464</v>
      </c>
      <c r="N362" s="39">
        <v>201468</v>
      </c>
      <c r="O362" s="37">
        <v>0.75</v>
      </c>
      <c r="P362" s="39">
        <v>6668</v>
      </c>
      <c r="Q362" s="39">
        <v>6507</v>
      </c>
      <c r="R362" s="39">
        <v>6668</v>
      </c>
      <c r="S362" s="37">
        <v>1.103</v>
      </c>
      <c r="T362" s="37">
        <v>1.224</v>
      </c>
      <c r="U362" s="37">
        <v>0.57599999999999996</v>
      </c>
      <c r="V362" s="39">
        <v>2218723856</v>
      </c>
      <c r="W362" s="39">
        <v>2254342918</v>
      </c>
      <c r="X362" s="39">
        <v>1122056624</v>
      </c>
      <c r="Y362" s="39">
        <v>1133664903</v>
      </c>
      <c r="Z362" s="39">
        <v>6843</v>
      </c>
      <c r="AA362" s="39">
        <v>5542</v>
      </c>
      <c r="AB362" s="42">
        <v>0.28170000000000001</v>
      </c>
      <c r="AC362" s="39">
        <v>45</v>
      </c>
      <c r="AD362" s="42">
        <v>5.6500000000000002E-2</v>
      </c>
      <c r="AE362" s="37">
        <v>0.224</v>
      </c>
      <c r="AF362" s="39">
        <v>5800</v>
      </c>
      <c r="AG362" s="39">
        <v>5823</v>
      </c>
      <c r="AH362" s="39">
        <v>6005</v>
      </c>
      <c r="AI362" s="48">
        <v>375410</v>
      </c>
      <c r="AJ362" s="37">
        <v>0.79</v>
      </c>
      <c r="AK362" s="37">
        <v>0.78300000000000003</v>
      </c>
      <c r="AL362" s="37">
        <v>0.88300000000000001</v>
      </c>
      <c r="AM362" s="37">
        <v>0.85599999999999998</v>
      </c>
      <c r="AN362" s="37">
        <v>0.85599999999999998</v>
      </c>
      <c r="AO362" s="37">
        <v>0.68200000000000005</v>
      </c>
      <c r="AP362" s="37">
        <v>0.75600000000000001</v>
      </c>
      <c r="AQ362" s="37">
        <v>0.75600000000000001</v>
      </c>
      <c r="AR362" s="41">
        <v>0.24221000000000001</v>
      </c>
    </row>
    <row r="363" spans="1:44" x14ac:dyDescent="0.25">
      <c r="A363" s="40" t="s">
        <v>744</v>
      </c>
      <c r="B363" s="36" t="s">
        <v>745</v>
      </c>
      <c r="C363" s="39">
        <v>450067</v>
      </c>
      <c r="D363" s="39">
        <v>290222</v>
      </c>
      <c r="E363" s="37">
        <v>1.0529999999999999</v>
      </c>
      <c r="F363" s="39">
        <v>12714</v>
      </c>
      <c r="G363" s="39">
        <v>38142</v>
      </c>
      <c r="H363" s="37">
        <v>0.46300000000000002</v>
      </c>
      <c r="I363" s="39">
        <v>14610</v>
      </c>
      <c r="J363" s="37">
        <v>0.84299999999999997</v>
      </c>
      <c r="K363" s="39">
        <v>2237979923</v>
      </c>
      <c r="L363" s="39">
        <v>4305</v>
      </c>
      <c r="M363" s="39">
        <v>519855</v>
      </c>
      <c r="N363" s="39">
        <v>339165</v>
      </c>
      <c r="O363" s="37">
        <v>1.264</v>
      </c>
      <c r="P363" s="39">
        <v>4736</v>
      </c>
      <c r="Q363" s="39">
        <v>4714</v>
      </c>
      <c r="R363" s="39">
        <v>4736</v>
      </c>
      <c r="S363" s="37">
        <v>1.103</v>
      </c>
      <c r="T363" s="37">
        <v>1.1200000000000001</v>
      </c>
      <c r="U363" s="37">
        <v>0.38800000000000001</v>
      </c>
      <c r="V363" s="39">
        <v>2211668203</v>
      </c>
      <c r="W363" s="39">
        <v>2264291644</v>
      </c>
      <c r="X363" s="39">
        <v>1431100073</v>
      </c>
      <c r="Y363" s="39">
        <v>1460106943</v>
      </c>
      <c r="Z363" s="39">
        <v>5031</v>
      </c>
      <c r="AA363" s="39">
        <v>4226</v>
      </c>
      <c r="AB363" s="42">
        <v>0.13139999999999999</v>
      </c>
      <c r="AC363" s="39">
        <v>40</v>
      </c>
      <c r="AD363" s="42">
        <v>4.6199999999999998E-2</v>
      </c>
      <c r="AE363" s="37">
        <v>0.12</v>
      </c>
      <c r="AF363" s="39">
        <v>4356</v>
      </c>
      <c r="AG363" s="39">
        <v>4503</v>
      </c>
      <c r="AH363" s="39">
        <v>4653</v>
      </c>
      <c r="AI363" s="48">
        <v>486630</v>
      </c>
      <c r="AJ363" s="37">
        <v>0.72499999999999998</v>
      </c>
      <c r="AK363" s="37">
        <v>0.71199999999999997</v>
      </c>
      <c r="AL363" s="37">
        <v>0.81200000000000006</v>
      </c>
      <c r="AM363" s="37">
        <v>0.78400000000000003</v>
      </c>
      <c r="AN363" s="37">
        <v>0.78400000000000003</v>
      </c>
      <c r="AO363" s="37">
        <v>0.70699999999999996</v>
      </c>
      <c r="AP363" s="37">
        <v>0.68400000000000005</v>
      </c>
      <c r="AQ363" s="37">
        <v>0.70699999999999996</v>
      </c>
      <c r="AR363" s="41">
        <v>0.12031</v>
      </c>
    </row>
    <row r="364" spans="1:44" x14ac:dyDescent="0.25">
      <c r="A364" s="40" t="s">
        <v>746</v>
      </c>
      <c r="B364" s="36" t="s">
        <v>747</v>
      </c>
      <c r="C364" s="39">
        <v>410899</v>
      </c>
      <c r="D364" s="39">
        <v>185483</v>
      </c>
      <c r="E364" s="37">
        <v>0.77</v>
      </c>
      <c r="F364" s="39">
        <v>13172</v>
      </c>
      <c r="G364" s="39">
        <v>39516</v>
      </c>
      <c r="H364" s="37">
        <v>0.60799999999999998</v>
      </c>
      <c r="I364" s="39">
        <v>12233</v>
      </c>
      <c r="J364" s="37">
        <v>0.88500000000000001</v>
      </c>
      <c r="K364" s="39">
        <v>767404830</v>
      </c>
      <c r="L364" s="39">
        <v>1572</v>
      </c>
      <c r="M364" s="39">
        <v>488171</v>
      </c>
      <c r="N364" s="39">
        <v>221825</v>
      </c>
      <c r="O364" s="37">
        <v>0.82599999999999996</v>
      </c>
      <c r="P364" s="39">
        <v>1778</v>
      </c>
      <c r="Q364" s="39">
        <v>1820</v>
      </c>
      <c r="R364" s="39">
        <v>1799</v>
      </c>
      <c r="S364" s="37">
        <v>1.103</v>
      </c>
      <c r="T364" s="37">
        <v>1.177</v>
      </c>
      <c r="U364" s="37">
        <v>0.502</v>
      </c>
      <c r="V364" s="39">
        <v>762319028</v>
      </c>
      <c r="W364" s="39">
        <v>772490632</v>
      </c>
      <c r="X364" s="39">
        <v>346883917</v>
      </c>
      <c r="Y364" s="39">
        <v>348709849</v>
      </c>
      <c r="Z364" s="39">
        <v>1880</v>
      </c>
      <c r="AA364" s="39">
        <v>1562</v>
      </c>
      <c r="AB364" s="42">
        <v>0.21529999999999999</v>
      </c>
      <c r="AC364" s="39">
        <v>13</v>
      </c>
      <c r="AD364" s="42">
        <v>4.9099999999999998E-2</v>
      </c>
      <c r="AE364" s="37">
        <v>0.17699999999999999</v>
      </c>
      <c r="AF364" s="39">
        <v>1563</v>
      </c>
      <c r="AG364" s="39">
        <v>1593</v>
      </c>
      <c r="AH364" s="39">
        <v>1695</v>
      </c>
      <c r="AI364" s="48">
        <v>455746</v>
      </c>
      <c r="AJ364" s="37">
        <v>0.74299999999999999</v>
      </c>
      <c r="AK364" s="37">
        <v>0.78200000000000003</v>
      </c>
      <c r="AL364" s="37">
        <v>0.88200000000000001</v>
      </c>
      <c r="AM364" s="37">
        <v>0.80400000000000005</v>
      </c>
      <c r="AN364" s="37">
        <v>0.80400000000000005</v>
      </c>
      <c r="AO364" s="37">
        <v>0.67500000000000004</v>
      </c>
      <c r="AP364" s="37">
        <v>0.70399999999999996</v>
      </c>
      <c r="AQ364" s="37">
        <v>0.70399999999999996</v>
      </c>
      <c r="AR364" s="41">
        <v>0.18174999999999999</v>
      </c>
    </row>
    <row r="365" spans="1:44" x14ac:dyDescent="0.25">
      <c r="A365" s="40" t="s">
        <v>748</v>
      </c>
      <c r="B365" s="36" t="s">
        <v>749</v>
      </c>
      <c r="C365" s="39">
        <v>338940</v>
      </c>
      <c r="D365" s="39">
        <v>147534</v>
      </c>
      <c r="E365" s="37">
        <v>0.623</v>
      </c>
      <c r="F365" s="39">
        <v>13015</v>
      </c>
      <c r="G365" s="39">
        <v>39045</v>
      </c>
      <c r="H365" s="37">
        <v>0.68300000000000005</v>
      </c>
      <c r="I365" s="39">
        <v>12048</v>
      </c>
      <c r="J365" s="37">
        <v>0.90700000000000003</v>
      </c>
      <c r="K365" s="39">
        <v>346268828</v>
      </c>
      <c r="L365" s="39">
        <v>847</v>
      </c>
      <c r="M365" s="39">
        <v>408817</v>
      </c>
      <c r="N365" s="39">
        <v>180977</v>
      </c>
      <c r="O365" s="37">
        <v>0.67400000000000004</v>
      </c>
      <c r="P365" s="39">
        <v>973</v>
      </c>
      <c r="Q365" s="39">
        <v>994</v>
      </c>
      <c r="R365" s="39">
        <v>984</v>
      </c>
      <c r="S365" s="37">
        <v>1.103</v>
      </c>
      <c r="T365" s="37">
        <v>1.3520000000000001</v>
      </c>
      <c r="U365" s="37">
        <v>0.60099999999999998</v>
      </c>
      <c r="V365" s="39">
        <v>340378465</v>
      </c>
      <c r="W365" s="39">
        <v>352159192</v>
      </c>
      <c r="X365" s="39">
        <v>152868962</v>
      </c>
      <c r="Y365" s="39">
        <v>153288308</v>
      </c>
      <c r="Z365" s="39">
        <v>1039</v>
      </c>
      <c r="AA365" s="39">
        <v>823</v>
      </c>
      <c r="AB365" s="42">
        <v>0.4597</v>
      </c>
      <c r="AC365" s="39">
        <v>15</v>
      </c>
      <c r="AD365" s="42">
        <v>4.2299999999999997E-2</v>
      </c>
      <c r="AE365" s="37">
        <v>0.35199999999999998</v>
      </c>
      <c r="AF365" s="39">
        <v>821</v>
      </c>
      <c r="AG365" s="39">
        <v>852</v>
      </c>
      <c r="AH365" s="39">
        <v>904</v>
      </c>
      <c r="AI365" s="48">
        <v>389556</v>
      </c>
      <c r="AJ365" s="37">
        <v>0.78200000000000003</v>
      </c>
      <c r="AK365" s="37">
        <v>0.80200000000000005</v>
      </c>
      <c r="AL365" s="37">
        <v>0.90200000000000002</v>
      </c>
      <c r="AM365" s="37">
        <v>0.84699999999999998</v>
      </c>
      <c r="AN365" s="37">
        <v>0.84699999999999998</v>
      </c>
      <c r="AO365" s="37">
        <v>0.71599999999999997</v>
      </c>
      <c r="AP365" s="37">
        <v>0.747</v>
      </c>
      <c r="AQ365" s="37">
        <v>0.747</v>
      </c>
      <c r="AR365" s="41">
        <v>0.40296999999999999</v>
      </c>
    </row>
    <row r="366" spans="1:44" x14ac:dyDescent="0.25">
      <c r="A366" s="40" t="s">
        <v>750</v>
      </c>
      <c r="B366" s="36" t="s">
        <v>751</v>
      </c>
      <c r="C366" s="39">
        <v>349453</v>
      </c>
      <c r="D366" s="39">
        <v>152910</v>
      </c>
      <c r="E366" s="37">
        <v>0.64400000000000002</v>
      </c>
      <c r="F366" s="39">
        <v>13964</v>
      </c>
      <c r="G366" s="39">
        <v>41892</v>
      </c>
      <c r="H366" s="37">
        <v>0.67200000000000004</v>
      </c>
      <c r="I366" s="39">
        <v>11956</v>
      </c>
      <c r="J366" s="37">
        <v>0.90400000000000003</v>
      </c>
      <c r="K366" s="39">
        <v>2991663880</v>
      </c>
      <c r="L366" s="39">
        <v>7042</v>
      </c>
      <c r="M366" s="39">
        <v>424831</v>
      </c>
      <c r="N366" s="39">
        <v>186675</v>
      </c>
      <c r="O366" s="37">
        <v>0.69499999999999995</v>
      </c>
      <c r="P366" s="39">
        <v>8287</v>
      </c>
      <c r="Q366" s="39">
        <v>8388</v>
      </c>
      <c r="R366" s="39">
        <v>8338</v>
      </c>
      <c r="S366" s="37">
        <v>1.103</v>
      </c>
      <c r="T366" s="37">
        <v>1.3360000000000001</v>
      </c>
      <c r="U366" s="37">
        <v>0.58499999999999996</v>
      </c>
      <c r="V366" s="39">
        <v>2979076304</v>
      </c>
      <c r="W366" s="39">
        <v>3004251457</v>
      </c>
      <c r="X366" s="39">
        <v>1294870059</v>
      </c>
      <c r="Y366" s="39">
        <v>1314571417</v>
      </c>
      <c r="Z366" s="39">
        <v>8597</v>
      </c>
      <c r="AA366" s="39">
        <v>7048</v>
      </c>
      <c r="AB366" s="42">
        <v>0.41739999999999999</v>
      </c>
      <c r="AC366" s="39">
        <v>185</v>
      </c>
      <c r="AD366" s="42">
        <v>7.9200000000000007E-2</v>
      </c>
      <c r="AE366" s="37">
        <v>0.33600000000000002</v>
      </c>
      <c r="AF366" s="39">
        <v>7033</v>
      </c>
      <c r="AG366" s="39">
        <v>7352</v>
      </c>
      <c r="AH366" s="39">
        <v>7471</v>
      </c>
      <c r="AI366" s="48">
        <v>402121</v>
      </c>
      <c r="AJ366" s="37">
        <v>0.77500000000000002</v>
      </c>
      <c r="AK366" s="37">
        <v>0.76100000000000001</v>
      </c>
      <c r="AL366" s="37">
        <v>0.86099999999999999</v>
      </c>
      <c r="AM366" s="37">
        <v>0.83899999999999997</v>
      </c>
      <c r="AN366" s="37">
        <v>0.83899999999999997</v>
      </c>
      <c r="AO366" s="37">
        <v>0.71699999999999997</v>
      </c>
      <c r="AP366" s="37">
        <v>0.73899999999999999</v>
      </c>
      <c r="AQ366" s="37">
        <v>0.73899999999999999</v>
      </c>
      <c r="AR366" s="41">
        <v>0.34509000000000001</v>
      </c>
    </row>
    <row r="367" spans="1:44" x14ac:dyDescent="0.25">
      <c r="A367" s="40" t="s">
        <v>752</v>
      </c>
      <c r="B367" s="36" t="s">
        <v>753</v>
      </c>
      <c r="C367" s="39">
        <v>289145</v>
      </c>
      <c r="D367" s="39">
        <v>116032</v>
      </c>
      <c r="E367" s="37">
        <v>0.50700000000000001</v>
      </c>
      <c r="F367" s="39">
        <v>15490</v>
      </c>
      <c r="G367" s="39">
        <v>46470</v>
      </c>
      <c r="H367" s="37">
        <v>0.74199999999999999</v>
      </c>
      <c r="I367" s="39">
        <v>10671</v>
      </c>
      <c r="J367" s="37">
        <v>0.92400000000000004</v>
      </c>
      <c r="K367" s="39">
        <v>170006291</v>
      </c>
      <c r="L367" s="39">
        <v>511</v>
      </c>
      <c r="M367" s="39">
        <v>332693</v>
      </c>
      <c r="N367" s="39">
        <v>133971</v>
      </c>
      <c r="O367" s="37">
        <v>0.499</v>
      </c>
      <c r="P367" s="39">
        <v>436</v>
      </c>
      <c r="Q367" s="39">
        <v>444</v>
      </c>
      <c r="R367" s="39">
        <v>440</v>
      </c>
      <c r="S367" s="37">
        <v>1.103</v>
      </c>
      <c r="T367" s="37">
        <v>1.5780000000000001</v>
      </c>
      <c r="U367" s="37">
        <v>0.74199999999999999</v>
      </c>
      <c r="V367" s="39">
        <v>169416509</v>
      </c>
      <c r="W367" s="39">
        <v>170596073</v>
      </c>
      <c r="X367" s="39">
        <v>66532864</v>
      </c>
      <c r="Y367" s="39">
        <v>68459409</v>
      </c>
      <c r="Z367" s="39">
        <v>590</v>
      </c>
      <c r="AA367" s="39">
        <v>382</v>
      </c>
      <c r="AB367" s="42">
        <v>0.63560000000000005</v>
      </c>
      <c r="AC367" s="39">
        <v>49</v>
      </c>
      <c r="AD367" s="42">
        <v>0.14849999999999999</v>
      </c>
      <c r="AE367" s="37">
        <v>0.57799999999999996</v>
      </c>
      <c r="AF367" s="39">
        <v>375</v>
      </c>
      <c r="AG367" s="39">
        <v>542</v>
      </c>
      <c r="AH367" s="39">
        <v>530</v>
      </c>
      <c r="AI367" s="48">
        <v>321879</v>
      </c>
      <c r="AJ367" s="37">
        <v>0.9</v>
      </c>
      <c r="AK367" s="37">
        <v>0.79100000000000004</v>
      </c>
      <c r="AL367" s="37">
        <v>0.89100000000000001</v>
      </c>
      <c r="AM367" s="37">
        <v>0.89100000000000001</v>
      </c>
      <c r="AN367" s="37">
        <v>0.89100000000000001</v>
      </c>
      <c r="AO367" s="37">
        <v>0.75700000000000001</v>
      </c>
      <c r="AP367" s="37">
        <v>0.79100000000000004</v>
      </c>
      <c r="AQ367" s="37">
        <v>0.79100000000000004</v>
      </c>
      <c r="AR367" s="41">
        <v>0.55244000000000004</v>
      </c>
    </row>
    <row r="368" spans="1:44" x14ac:dyDescent="0.25">
      <c r="A368" s="40" t="s">
        <v>754</v>
      </c>
      <c r="B368" s="36" t="s">
        <v>755</v>
      </c>
      <c r="C368" s="39">
        <v>1050338</v>
      </c>
      <c r="D368" s="39">
        <v>346122</v>
      </c>
      <c r="E368" s="37">
        <v>1.663</v>
      </c>
      <c r="F368" s="39">
        <v>14451</v>
      </c>
      <c r="G368" s="39">
        <v>43353</v>
      </c>
      <c r="H368" s="37">
        <v>0.25</v>
      </c>
      <c r="I368" s="39">
        <v>19082</v>
      </c>
      <c r="J368" s="37">
        <v>0.751</v>
      </c>
      <c r="K368" s="39">
        <v>1632152543</v>
      </c>
      <c r="L368" s="39">
        <v>1349</v>
      </c>
      <c r="M368" s="39">
        <v>1209898</v>
      </c>
      <c r="N368" s="39">
        <v>401287</v>
      </c>
      <c r="O368" s="37">
        <v>1.4950000000000001</v>
      </c>
      <c r="P368" s="39">
        <v>1469</v>
      </c>
      <c r="Q368" s="39">
        <v>1508</v>
      </c>
      <c r="R368" s="39">
        <v>1489</v>
      </c>
      <c r="S368" s="37">
        <v>1.103</v>
      </c>
      <c r="T368" s="37">
        <v>1.2609999999999999</v>
      </c>
      <c r="U368" s="37">
        <v>0.219</v>
      </c>
      <c r="V368" s="39">
        <v>1621575727</v>
      </c>
      <c r="W368" s="39">
        <v>1642729359</v>
      </c>
      <c r="X368" s="39">
        <v>859906804</v>
      </c>
      <c r="Y368" s="39">
        <v>541336296</v>
      </c>
      <c r="Z368" s="39">
        <v>1564</v>
      </c>
      <c r="AA368" s="39">
        <v>1333</v>
      </c>
      <c r="AB368" s="42">
        <v>0.12139999999999999</v>
      </c>
      <c r="AC368" s="39">
        <v>8</v>
      </c>
      <c r="AD368" s="42">
        <v>4.07E-2</v>
      </c>
      <c r="AE368" s="37">
        <v>0.26100000000000001</v>
      </c>
      <c r="AF368" s="39">
        <v>1333</v>
      </c>
      <c r="AG368" s="39">
        <v>1334</v>
      </c>
      <c r="AH368" s="39">
        <v>1461</v>
      </c>
      <c r="AI368" s="48">
        <v>1124386</v>
      </c>
      <c r="AJ368" s="37">
        <v>0.36</v>
      </c>
      <c r="AK368" s="37">
        <v>0.629</v>
      </c>
      <c r="AL368" s="37">
        <v>0.72899999999999998</v>
      </c>
      <c r="AM368" s="37">
        <v>0.629</v>
      </c>
      <c r="AN368" s="37">
        <v>0.629</v>
      </c>
      <c r="AO368" s="37">
        <v>0.47399999999999998</v>
      </c>
      <c r="AP368" s="37">
        <v>0.26800000000000002</v>
      </c>
      <c r="AQ368" s="37">
        <v>0.47399999999999998</v>
      </c>
      <c r="AR368" s="41">
        <v>0.11749999999999999</v>
      </c>
    </row>
    <row r="369" spans="1:44" x14ac:dyDescent="0.25">
      <c r="A369" s="40" t="s">
        <v>756</v>
      </c>
      <c r="B369" s="36" t="s">
        <v>757</v>
      </c>
      <c r="C369" s="39">
        <v>174310</v>
      </c>
      <c r="D369" s="39">
        <v>69433</v>
      </c>
      <c r="E369" s="37">
        <v>0.30399999999999999</v>
      </c>
      <c r="F369" s="39">
        <v>12784</v>
      </c>
      <c r="G369" s="39">
        <v>38352</v>
      </c>
      <c r="H369" s="37">
        <v>0.84499999999999997</v>
      </c>
      <c r="I369" s="39">
        <v>3095</v>
      </c>
      <c r="J369" s="37">
        <v>0.95499999999999996</v>
      </c>
      <c r="K369" s="39">
        <v>4604701682</v>
      </c>
      <c r="L369" s="39">
        <v>21165</v>
      </c>
      <c r="M369" s="39">
        <v>217562</v>
      </c>
      <c r="N369" s="39">
        <v>87627</v>
      </c>
      <c r="O369" s="37">
        <v>0.32600000000000001</v>
      </c>
      <c r="P369" s="39">
        <v>26141</v>
      </c>
      <c r="Q369" s="39">
        <v>26468</v>
      </c>
      <c r="R369" s="39">
        <v>26305</v>
      </c>
      <c r="S369" s="37">
        <v>1.103</v>
      </c>
      <c r="T369" s="37">
        <v>1.8520000000000001</v>
      </c>
      <c r="U369" s="37">
        <v>0.9</v>
      </c>
      <c r="V369" s="39">
        <v>4553405282</v>
      </c>
      <c r="W369" s="39">
        <v>4655998082</v>
      </c>
      <c r="X369" s="39">
        <v>1866613767</v>
      </c>
      <c r="Y369" s="39">
        <v>1854638963</v>
      </c>
      <c r="Z369" s="39">
        <v>26711</v>
      </c>
      <c r="AA369" s="39">
        <v>21436</v>
      </c>
      <c r="AB369" s="42">
        <v>0.8327</v>
      </c>
      <c r="AC369" s="39">
        <v>3597</v>
      </c>
      <c r="AD369" s="42">
        <v>0.3503</v>
      </c>
      <c r="AE369" s="37">
        <v>0.85199999999999998</v>
      </c>
      <c r="AF369" s="39">
        <v>22174</v>
      </c>
      <c r="AG369" s="39">
        <v>22699</v>
      </c>
      <c r="AH369" s="39">
        <v>21248</v>
      </c>
      <c r="AI369" s="48">
        <v>219126</v>
      </c>
      <c r="AJ369" s="37">
        <v>0.9</v>
      </c>
      <c r="AK369" s="37">
        <v>0.86599999999999999</v>
      </c>
      <c r="AL369" s="37">
        <v>0.95</v>
      </c>
      <c r="AM369" s="37">
        <v>0.95</v>
      </c>
      <c r="AN369" s="37">
        <v>0.98</v>
      </c>
      <c r="AO369" s="37">
        <v>0.53300000000000003</v>
      </c>
      <c r="AP369" s="37">
        <v>0.85799999999999998</v>
      </c>
      <c r="AQ369" s="37">
        <v>0</v>
      </c>
      <c r="AR369" s="41">
        <v>0.80725000000000002</v>
      </c>
    </row>
    <row r="370" spans="1:44" x14ac:dyDescent="0.25">
      <c r="A370" s="40" t="s">
        <v>758</v>
      </c>
      <c r="B370" s="36" t="s">
        <v>759</v>
      </c>
      <c r="C370" s="39">
        <v>464382</v>
      </c>
      <c r="D370" s="39">
        <v>166010</v>
      </c>
      <c r="E370" s="37">
        <v>0.76600000000000001</v>
      </c>
      <c r="F370" s="39">
        <v>14529</v>
      </c>
      <c r="G370" s="39">
        <v>43587</v>
      </c>
      <c r="H370" s="37">
        <v>0.61</v>
      </c>
      <c r="I370" s="39">
        <v>12706</v>
      </c>
      <c r="J370" s="37">
        <v>0.88600000000000001</v>
      </c>
      <c r="K370" s="39">
        <v>455558833</v>
      </c>
      <c r="L370" s="39">
        <v>795</v>
      </c>
      <c r="M370" s="39">
        <v>573029</v>
      </c>
      <c r="N370" s="39">
        <v>204850</v>
      </c>
      <c r="O370" s="37">
        <v>0.76300000000000001</v>
      </c>
      <c r="P370" s="39">
        <v>944</v>
      </c>
      <c r="Q370" s="39">
        <v>971</v>
      </c>
      <c r="R370" s="39">
        <v>958</v>
      </c>
      <c r="S370" s="37">
        <v>1.103</v>
      </c>
      <c r="T370" s="37">
        <v>1.5840000000000001</v>
      </c>
      <c r="U370" s="37">
        <v>0.502</v>
      </c>
      <c r="V370" s="39">
        <v>466072899</v>
      </c>
      <c r="W370" s="39">
        <v>455558833</v>
      </c>
      <c r="X370" s="39">
        <v>163325496</v>
      </c>
      <c r="Y370" s="39">
        <v>162855821</v>
      </c>
      <c r="Z370" s="39">
        <v>981</v>
      </c>
      <c r="AA370" s="39">
        <v>795</v>
      </c>
      <c r="AB370" s="42">
        <v>0.34410000000000002</v>
      </c>
      <c r="AC370" s="39">
        <v>8</v>
      </c>
      <c r="AD370" s="42">
        <v>9.8699999999999996E-2</v>
      </c>
      <c r="AE370" s="37">
        <v>0.58399999999999996</v>
      </c>
      <c r="AF370" s="39">
        <v>793</v>
      </c>
      <c r="AG370" s="39">
        <v>810</v>
      </c>
      <c r="AH370" s="39">
        <v>855</v>
      </c>
      <c r="AI370" s="48">
        <v>532817</v>
      </c>
      <c r="AJ370" s="37">
        <v>0.73099999999999998</v>
      </c>
      <c r="AK370" s="37">
        <v>0.77800000000000002</v>
      </c>
      <c r="AL370" s="37">
        <v>0.878</v>
      </c>
      <c r="AM370" s="37">
        <v>0.754</v>
      </c>
      <c r="AN370" s="37">
        <v>0.754</v>
      </c>
      <c r="AO370" s="37">
        <v>0.63900000000000001</v>
      </c>
      <c r="AP370" s="37">
        <v>0.65400000000000003</v>
      </c>
      <c r="AQ370" s="37">
        <v>0.65400000000000003</v>
      </c>
      <c r="AR370" s="41">
        <v>0.27843000000000001</v>
      </c>
    </row>
    <row r="371" spans="1:44" x14ac:dyDescent="0.25">
      <c r="A371" s="40" t="s">
        <v>760</v>
      </c>
      <c r="B371" s="36" t="s">
        <v>761</v>
      </c>
      <c r="C371" s="39">
        <v>535098</v>
      </c>
      <c r="D371" s="39">
        <v>169300</v>
      </c>
      <c r="E371" s="37">
        <v>0.83</v>
      </c>
      <c r="F371" s="39">
        <v>13392</v>
      </c>
      <c r="G371" s="39">
        <v>40176</v>
      </c>
      <c r="H371" s="37">
        <v>0.57699999999999996</v>
      </c>
      <c r="I371" s="39">
        <v>13636</v>
      </c>
      <c r="J371" s="37">
        <v>0.876</v>
      </c>
      <c r="K371" s="39">
        <v>2249733420</v>
      </c>
      <c r="L371" s="39">
        <v>3384</v>
      </c>
      <c r="M371" s="39">
        <v>664814</v>
      </c>
      <c r="N371" s="39">
        <v>212575</v>
      </c>
      <c r="O371" s="37">
        <v>0.79200000000000004</v>
      </c>
      <c r="P371" s="39">
        <v>4061</v>
      </c>
      <c r="Q371" s="39">
        <v>4114</v>
      </c>
      <c r="R371" s="39">
        <v>4088</v>
      </c>
      <c r="S371" s="37">
        <v>1.141</v>
      </c>
      <c r="T371" s="37">
        <v>1.2929999999999999</v>
      </c>
      <c r="U371" s="37">
        <v>0.47399999999999998</v>
      </c>
      <c r="V371" s="39">
        <v>2225833495</v>
      </c>
      <c r="W371" s="39">
        <v>2273633346</v>
      </c>
      <c r="X371" s="39">
        <v>707832118</v>
      </c>
      <c r="Y371" s="39">
        <v>719357110</v>
      </c>
      <c r="Z371" s="39">
        <v>4249</v>
      </c>
      <c r="AA371" s="39">
        <v>3386</v>
      </c>
      <c r="AB371" s="42">
        <v>0.37630000000000002</v>
      </c>
      <c r="AC371" s="39">
        <v>30</v>
      </c>
      <c r="AD371" s="42">
        <v>6.7799999999999999E-2</v>
      </c>
      <c r="AE371" s="37">
        <v>0.29299999999999998</v>
      </c>
      <c r="AF371" s="39">
        <v>3564</v>
      </c>
      <c r="AG371" s="39">
        <v>3465</v>
      </c>
      <c r="AH371" s="39">
        <v>3638</v>
      </c>
      <c r="AI371" s="48">
        <v>624967</v>
      </c>
      <c r="AJ371" s="37">
        <v>0.64300000000000002</v>
      </c>
      <c r="AK371" s="37">
        <v>0.73199999999999998</v>
      </c>
      <c r="AL371" s="37">
        <v>0.83199999999999996</v>
      </c>
      <c r="AM371" s="37">
        <v>0.73199999999999998</v>
      </c>
      <c r="AN371" s="37">
        <v>0.73199999999999998</v>
      </c>
      <c r="AO371" s="37">
        <v>0.6</v>
      </c>
      <c r="AP371" s="37">
        <v>0.59399999999999997</v>
      </c>
      <c r="AQ371" s="37">
        <v>0.6</v>
      </c>
      <c r="AR371" s="41">
        <v>0.30047000000000001</v>
      </c>
    </row>
    <row r="372" spans="1:44" x14ac:dyDescent="0.25">
      <c r="A372" s="40" t="s">
        <v>762</v>
      </c>
      <c r="B372" s="36" t="s">
        <v>763</v>
      </c>
      <c r="C372" s="39">
        <v>394678</v>
      </c>
      <c r="D372" s="39">
        <v>158289</v>
      </c>
      <c r="E372" s="37">
        <v>0.69299999999999995</v>
      </c>
      <c r="F372" s="39">
        <v>13432</v>
      </c>
      <c r="G372" s="39">
        <v>40296</v>
      </c>
      <c r="H372" s="37">
        <v>0.64700000000000002</v>
      </c>
      <c r="I372" s="39">
        <v>11461</v>
      </c>
      <c r="J372" s="37">
        <v>0.89700000000000002</v>
      </c>
      <c r="K372" s="39">
        <v>426693823</v>
      </c>
      <c r="L372" s="39">
        <v>885</v>
      </c>
      <c r="M372" s="39">
        <v>482139</v>
      </c>
      <c r="N372" s="39">
        <v>194419</v>
      </c>
      <c r="O372" s="37">
        <v>0.72399999999999998</v>
      </c>
      <c r="P372" s="39">
        <v>997</v>
      </c>
      <c r="Q372" s="39">
        <v>1034</v>
      </c>
      <c r="R372" s="39">
        <v>1016</v>
      </c>
      <c r="S372" s="37">
        <v>1.141</v>
      </c>
      <c r="T372" s="37">
        <v>1.5</v>
      </c>
      <c r="U372" s="37">
        <v>0.55800000000000005</v>
      </c>
      <c r="V372" s="39">
        <v>424371803</v>
      </c>
      <c r="W372" s="39">
        <v>429015843</v>
      </c>
      <c r="X372" s="39">
        <v>162323405</v>
      </c>
      <c r="Y372" s="39">
        <v>172061133</v>
      </c>
      <c r="Z372" s="39">
        <v>1087</v>
      </c>
      <c r="AA372" s="39">
        <v>862</v>
      </c>
      <c r="AB372" s="42">
        <v>0.377</v>
      </c>
      <c r="AC372" s="39">
        <v>4</v>
      </c>
      <c r="AD372" s="42">
        <v>2.2499999999999999E-2</v>
      </c>
      <c r="AE372" s="37">
        <v>0.5</v>
      </c>
      <c r="AF372" s="39">
        <v>865</v>
      </c>
      <c r="AG372" s="39">
        <v>894</v>
      </c>
      <c r="AH372" s="39">
        <v>957</v>
      </c>
      <c r="AI372" s="48">
        <v>448292</v>
      </c>
      <c r="AJ372" s="37">
        <v>0.77100000000000002</v>
      </c>
      <c r="AK372" s="37">
        <v>0.77200000000000002</v>
      </c>
      <c r="AL372" s="37">
        <v>0.872</v>
      </c>
      <c r="AM372" s="37">
        <v>0.80900000000000005</v>
      </c>
      <c r="AN372" s="37">
        <v>0.80900000000000005</v>
      </c>
      <c r="AO372" s="37">
        <v>0.65400000000000003</v>
      </c>
      <c r="AP372" s="37">
        <v>0.70899999999999996</v>
      </c>
      <c r="AQ372" s="37">
        <v>0.70899999999999996</v>
      </c>
      <c r="AR372" s="41">
        <v>0.29521999999999998</v>
      </c>
    </row>
    <row r="373" spans="1:44" x14ac:dyDescent="0.25">
      <c r="A373" s="40" t="s">
        <v>764</v>
      </c>
      <c r="B373" s="36" t="s">
        <v>765</v>
      </c>
      <c r="C373" s="39">
        <v>327031</v>
      </c>
      <c r="D373" s="39">
        <v>131279</v>
      </c>
      <c r="E373" s="37">
        <v>0.57399999999999995</v>
      </c>
      <c r="F373" s="39">
        <v>14333</v>
      </c>
      <c r="G373" s="39">
        <v>42999</v>
      </c>
      <c r="H373" s="37">
        <v>0.70799999999999996</v>
      </c>
      <c r="I373" s="39">
        <v>9051</v>
      </c>
      <c r="J373" s="37">
        <v>0.91400000000000003</v>
      </c>
      <c r="K373" s="39">
        <v>848925058</v>
      </c>
      <c r="L373" s="39">
        <v>2163</v>
      </c>
      <c r="M373" s="39">
        <v>392475</v>
      </c>
      <c r="N373" s="39">
        <v>160655</v>
      </c>
      <c r="O373" s="37">
        <v>0.59799999999999998</v>
      </c>
      <c r="P373" s="39">
        <v>2609</v>
      </c>
      <c r="Q373" s="39">
        <v>2583</v>
      </c>
      <c r="R373" s="39">
        <v>2609</v>
      </c>
      <c r="S373" s="37">
        <v>1.141</v>
      </c>
      <c r="T373" s="37">
        <v>1.619</v>
      </c>
      <c r="U373" s="37">
        <v>0.69299999999999995</v>
      </c>
      <c r="V373" s="39">
        <v>832197691</v>
      </c>
      <c r="W373" s="39">
        <v>865652425</v>
      </c>
      <c r="X373" s="39">
        <v>453844373</v>
      </c>
      <c r="Y373" s="39">
        <v>347497873</v>
      </c>
      <c r="Z373" s="39">
        <v>2647</v>
      </c>
      <c r="AA373" s="39">
        <v>2149</v>
      </c>
      <c r="AB373" s="42">
        <v>0.6643</v>
      </c>
      <c r="AC373" s="39">
        <v>225</v>
      </c>
      <c r="AD373" s="42">
        <v>0.20680000000000001</v>
      </c>
      <c r="AE373" s="37">
        <v>0.61899999999999999</v>
      </c>
      <c r="AF373" s="39">
        <v>2276</v>
      </c>
      <c r="AG373" s="39">
        <v>2260</v>
      </c>
      <c r="AH373" s="39">
        <v>2244</v>
      </c>
      <c r="AI373" s="48">
        <v>385763</v>
      </c>
      <c r="AJ373" s="37">
        <v>0.83799999999999997</v>
      </c>
      <c r="AK373" s="37">
        <v>0.79400000000000004</v>
      </c>
      <c r="AL373" s="37">
        <v>0.89400000000000002</v>
      </c>
      <c r="AM373" s="37">
        <v>0.85</v>
      </c>
      <c r="AN373" s="37">
        <v>0.88700000000000001</v>
      </c>
      <c r="AO373" s="37">
        <v>0.64500000000000002</v>
      </c>
      <c r="AP373" s="37">
        <v>0.75</v>
      </c>
      <c r="AQ373" s="37">
        <v>0.75</v>
      </c>
      <c r="AR373" s="41">
        <v>0.58853999999999995</v>
      </c>
    </row>
    <row r="374" spans="1:44" x14ac:dyDescent="0.25">
      <c r="A374" s="40" t="s">
        <v>766</v>
      </c>
      <c r="B374" s="36" t="s">
        <v>767</v>
      </c>
      <c r="C374" s="39">
        <v>660455</v>
      </c>
      <c r="D374" s="39">
        <v>138477</v>
      </c>
      <c r="E374" s="37">
        <v>0.85499999999999998</v>
      </c>
      <c r="F374" s="39">
        <v>15044</v>
      </c>
      <c r="G374" s="39">
        <v>45132</v>
      </c>
      <c r="H374" s="37">
        <v>0.56399999999999995</v>
      </c>
      <c r="I374" s="39">
        <v>12139</v>
      </c>
      <c r="J374" s="37">
        <v>0.872</v>
      </c>
      <c r="K374" s="39">
        <v>980630780</v>
      </c>
      <c r="L374" s="39">
        <v>1157</v>
      </c>
      <c r="M374" s="39">
        <v>847563</v>
      </c>
      <c r="N374" s="39">
        <v>179290</v>
      </c>
      <c r="O374" s="37">
        <v>0.66800000000000004</v>
      </c>
      <c r="P374" s="39">
        <v>1467</v>
      </c>
      <c r="Q374" s="39">
        <v>1457</v>
      </c>
      <c r="R374" s="39">
        <v>1467</v>
      </c>
      <c r="S374" s="37">
        <v>1.141</v>
      </c>
      <c r="T374" s="37">
        <v>1.7410000000000001</v>
      </c>
      <c r="U374" s="37">
        <v>0.46200000000000002</v>
      </c>
      <c r="V374" s="39">
        <v>971899466</v>
      </c>
      <c r="W374" s="39">
        <v>989362095</v>
      </c>
      <c r="X374" s="39">
        <v>214014787</v>
      </c>
      <c r="Y374" s="39">
        <v>207439148</v>
      </c>
      <c r="Z374" s="39">
        <v>1498</v>
      </c>
      <c r="AA374" s="39">
        <v>1172</v>
      </c>
      <c r="AB374" s="42">
        <v>0.51749999999999996</v>
      </c>
      <c r="AC374" s="39">
        <v>3</v>
      </c>
      <c r="AD374" s="42">
        <v>7.5800000000000006E-2</v>
      </c>
      <c r="AE374" s="37">
        <v>0.74099999999999999</v>
      </c>
      <c r="AF374" s="39">
        <v>1177</v>
      </c>
      <c r="AG374" s="39">
        <v>1211</v>
      </c>
      <c r="AH374" s="39">
        <v>1239</v>
      </c>
      <c r="AI374" s="48">
        <v>798516</v>
      </c>
      <c r="AJ374" s="37">
        <v>0.63300000000000001</v>
      </c>
      <c r="AK374" s="37">
        <v>0.71799999999999997</v>
      </c>
      <c r="AL374" s="37">
        <v>0.81799999999999995</v>
      </c>
      <c r="AM374" s="37">
        <v>0.71799999999999997</v>
      </c>
      <c r="AN374" s="37">
        <v>0.71799999999999997</v>
      </c>
      <c r="AO374" s="37">
        <v>0.44500000000000001</v>
      </c>
      <c r="AP374" s="37">
        <v>0.48099999999999998</v>
      </c>
      <c r="AQ374" s="37">
        <v>0.48099999999999998</v>
      </c>
      <c r="AR374" s="41">
        <v>0.40719</v>
      </c>
    </row>
    <row r="375" spans="1:44" x14ac:dyDescent="0.25">
      <c r="A375" s="40" t="s">
        <v>768</v>
      </c>
      <c r="B375" s="36" t="s">
        <v>769</v>
      </c>
      <c r="C375" s="39">
        <v>282818</v>
      </c>
      <c r="D375" s="39">
        <v>125053</v>
      </c>
      <c r="E375" s="37">
        <v>0.52400000000000002</v>
      </c>
      <c r="F375" s="39">
        <v>13143</v>
      </c>
      <c r="G375" s="39">
        <v>39429</v>
      </c>
      <c r="H375" s="37">
        <v>0.73299999999999998</v>
      </c>
      <c r="I375" s="39">
        <v>9183</v>
      </c>
      <c r="J375" s="37">
        <v>0.92200000000000004</v>
      </c>
      <c r="K375" s="39">
        <v>270364837</v>
      </c>
      <c r="L375" s="39">
        <v>792</v>
      </c>
      <c r="M375" s="39">
        <v>341369</v>
      </c>
      <c r="N375" s="39">
        <v>152053</v>
      </c>
      <c r="O375" s="37">
        <v>0.56599999999999995</v>
      </c>
      <c r="P375" s="39">
        <v>978</v>
      </c>
      <c r="Q375" s="39">
        <v>907</v>
      </c>
      <c r="R375" s="39">
        <v>978</v>
      </c>
      <c r="S375" s="37">
        <v>1.141</v>
      </c>
      <c r="T375" s="37">
        <v>1.429</v>
      </c>
      <c r="U375" s="37">
        <v>0.72199999999999998</v>
      </c>
      <c r="V375" s="39">
        <v>268375624</v>
      </c>
      <c r="W375" s="39">
        <v>272354051</v>
      </c>
      <c r="X375" s="39">
        <v>117779963</v>
      </c>
      <c r="Y375" s="39">
        <v>120426276</v>
      </c>
      <c r="Z375" s="39">
        <v>963</v>
      </c>
      <c r="AA375" s="39">
        <v>808</v>
      </c>
      <c r="AB375" s="42">
        <v>0.5272</v>
      </c>
      <c r="AC375" s="39">
        <v>5</v>
      </c>
      <c r="AD375" s="42">
        <v>8.0799999999999997E-2</v>
      </c>
      <c r="AE375" s="37">
        <v>0.42899999999999999</v>
      </c>
      <c r="AF375" s="39">
        <v>810</v>
      </c>
      <c r="AG375" s="39">
        <v>826</v>
      </c>
      <c r="AH375" s="39">
        <v>846</v>
      </c>
      <c r="AI375" s="48">
        <v>321931</v>
      </c>
      <c r="AJ375" s="37">
        <v>0.9</v>
      </c>
      <c r="AK375" s="37">
        <v>0.82299999999999995</v>
      </c>
      <c r="AL375" s="37">
        <v>0.92300000000000004</v>
      </c>
      <c r="AM375" s="37">
        <v>0.89100000000000001</v>
      </c>
      <c r="AN375" s="37">
        <v>0.89100000000000001</v>
      </c>
      <c r="AO375" s="37">
        <v>0.70699999999999996</v>
      </c>
      <c r="AP375" s="37">
        <v>0.79100000000000004</v>
      </c>
      <c r="AQ375" s="37">
        <v>0.79100000000000004</v>
      </c>
      <c r="AR375" s="41">
        <v>0.42351</v>
      </c>
    </row>
    <row r="376" spans="1:44" x14ac:dyDescent="0.25">
      <c r="A376" s="40" t="s">
        <v>770</v>
      </c>
      <c r="B376" s="36" t="s">
        <v>771</v>
      </c>
      <c r="C376" s="39">
        <v>799381</v>
      </c>
      <c r="D376" s="39">
        <v>141889</v>
      </c>
      <c r="E376" s="37">
        <v>0.97299999999999998</v>
      </c>
      <c r="F376" s="39">
        <v>15221</v>
      </c>
      <c r="G376" s="39">
        <v>45663</v>
      </c>
      <c r="H376" s="37">
        <v>0.504</v>
      </c>
      <c r="I376" s="39">
        <v>17566</v>
      </c>
      <c r="J376" s="37">
        <v>0.85499999999999998</v>
      </c>
      <c r="K376" s="39">
        <v>687972834</v>
      </c>
      <c r="L376" s="39">
        <v>678</v>
      </c>
      <c r="M376" s="39">
        <v>1014709</v>
      </c>
      <c r="N376" s="39">
        <v>180815</v>
      </c>
      <c r="O376" s="37">
        <v>0.67300000000000004</v>
      </c>
      <c r="P376" s="39">
        <v>821</v>
      </c>
      <c r="Q376" s="39">
        <v>838</v>
      </c>
      <c r="R376" s="39">
        <v>830</v>
      </c>
      <c r="S376" s="37">
        <v>1.141</v>
      </c>
      <c r="T376" s="37">
        <v>1.802</v>
      </c>
      <c r="U376" s="37">
        <v>0.41399999999999998</v>
      </c>
      <c r="V376" s="39">
        <v>685279676</v>
      </c>
      <c r="W376" s="39">
        <v>690665993</v>
      </c>
      <c r="X376" s="39">
        <v>126939690</v>
      </c>
      <c r="Y376" s="39">
        <v>122592726</v>
      </c>
      <c r="Z376" s="39">
        <v>864</v>
      </c>
      <c r="AA376" s="39">
        <v>654</v>
      </c>
      <c r="AB376" s="42">
        <v>0.48430000000000001</v>
      </c>
      <c r="AC376" s="39">
        <v>2</v>
      </c>
      <c r="AD376" s="42">
        <v>0.15809999999999999</v>
      </c>
      <c r="AE376" s="37">
        <v>0.80200000000000005</v>
      </c>
      <c r="AF376" s="39">
        <v>656</v>
      </c>
      <c r="AG376" s="39">
        <v>662</v>
      </c>
      <c r="AH376" s="39">
        <v>730</v>
      </c>
      <c r="AI376" s="48">
        <v>946117</v>
      </c>
      <c r="AJ376" s="37">
        <v>0.57899999999999996</v>
      </c>
      <c r="AK376" s="37">
        <v>0.63700000000000001</v>
      </c>
      <c r="AL376" s="37">
        <v>0.73699999999999999</v>
      </c>
      <c r="AM376" s="37">
        <v>0.63700000000000001</v>
      </c>
      <c r="AN376" s="37">
        <v>0.63700000000000001</v>
      </c>
      <c r="AO376" s="37">
        <v>0.51300000000000001</v>
      </c>
      <c r="AP376" s="37">
        <v>0.38400000000000001</v>
      </c>
      <c r="AQ376" s="37">
        <v>0.51300000000000001</v>
      </c>
      <c r="AR376" s="41">
        <v>0.39321</v>
      </c>
    </row>
    <row r="377" spans="1:44" x14ac:dyDescent="0.25">
      <c r="A377" s="40" t="s">
        <v>772</v>
      </c>
      <c r="B377" s="36" t="s">
        <v>773</v>
      </c>
      <c r="C377" s="39">
        <v>289103</v>
      </c>
      <c r="D377" s="39">
        <v>127377</v>
      </c>
      <c r="E377" s="37">
        <v>0.53400000000000003</v>
      </c>
      <c r="F377" s="39">
        <v>13392</v>
      </c>
      <c r="G377" s="39">
        <v>40176</v>
      </c>
      <c r="H377" s="37">
        <v>0.72799999999999998</v>
      </c>
      <c r="I377" s="39">
        <v>9053</v>
      </c>
      <c r="J377" s="37">
        <v>0.92</v>
      </c>
      <c r="K377" s="39">
        <v>571385102</v>
      </c>
      <c r="L377" s="39">
        <v>1582</v>
      </c>
      <c r="M377" s="39">
        <v>361178</v>
      </c>
      <c r="N377" s="39">
        <v>159665</v>
      </c>
      <c r="O377" s="37">
        <v>0.59499999999999997</v>
      </c>
      <c r="P377" s="39">
        <v>1974</v>
      </c>
      <c r="Q377" s="39">
        <v>1910</v>
      </c>
      <c r="R377" s="39">
        <v>1974</v>
      </c>
      <c r="S377" s="37">
        <v>1.141</v>
      </c>
      <c r="T377" s="37">
        <v>1.5309999999999999</v>
      </c>
      <c r="U377" s="37">
        <v>0.71099999999999997</v>
      </c>
      <c r="V377" s="39">
        <v>569477134</v>
      </c>
      <c r="W377" s="39">
        <v>573293071</v>
      </c>
      <c r="X377" s="39">
        <v>242003416</v>
      </c>
      <c r="Y377" s="39">
        <v>252590257</v>
      </c>
      <c r="Z377" s="39">
        <v>1983</v>
      </c>
      <c r="AA377" s="39">
        <v>1568</v>
      </c>
      <c r="AB377" s="42">
        <v>0.46450000000000002</v>
      </c>
      <c r="AC377" s="39">
        <v>34</v>
      </c>
      <c r="AD377" s="42">
        <v>7.8899999999999998E-2</v>
      </c>
      <c r="AE377" s="37">
        <v>0.53100000000000003</v>
      </c>
      <c r="AF377" s="39">
        <v>1571</v>
      </c>
      <c r="AG377" s="39">
        <v>1601</v>
      </c>
      <c r="AH377" s="39">
        <v>1696</v>
      </c>
      <c r="AI377" s="48">
        <v>338026</v>
      </c>
      <c r="AJ377" s="37">
        <v>0.9</v>
      </c>
      <c r="AK377" s="37">
        <v>0.82499999999999996</v>
      </c>
      <c r="AL377" s="37">
        <v>0.92500000000000004</v>
      </c>
      <c r="AM377" s="37">
        <v>0.88100000000000001</v>
      </c>
      <c r="AN377" s="37">
        <v>0.88100000000000001</v>
      </c>
      <c r="AO377" s="37">
        <v>0.67700000000000005</v>
      </c>
      <c r="AP377" s="37">
        <v>0.78100000000000003</v>
      </c>
      <c r="AQ377" s="37">
        <v>0.78100000000000003</v>
      </c>
      <c r="AR377" s="41">
        <v>0.34419</v>
      </c>
    </row>
    <row r="378" spans="1:44" x14ac:dyDescent="0.25">
      <c r="A378" s="40" t="s">
        <v>774</v>
      </c>
      <c r="B378" s="36" t="s">
        <v>775</v>
      </c>
      <c r="C378" s="39">
        <v>761768</v>
      </c>
      <c r="D378" s="39">
        <v>192957</v>
      </c>
      <c r="E378" s="37">
        <v>1.0660000000000001</v>
      </c>
      <c r="F378" s="39">
        <v>17486</v>
      </c>
      <c r="G378" s="39">
        <v>52458</v>
      </c>
      <c r="H378" s="37">
        <v>0.45700000000000002</v>
      </c>
      <c r="I378" s="39">
        <v>16252</v>
      </c>
      <c r="J378" s="37">
        <v>0.84099999999999997</v>
      </c>
      <c r="K378" s="39">
        <v>584667682</v>
      </c>
      <c r="L378" s="39">
        <v>624</v>
      </c>
      <c r="M378" s="39">
        <v>936967</v>
      </c>
      <c r="N378" s="39">
        <v>238723</v>
      </c>
      <c r="O378" s="37">
        <v>0.88900000000000001</v>
      </c>
      <c r="P378" s="39">
        <v>694</v>
      </c>
      <c r="Q378" s="39">
        <v>729</v>
      </c>
      <c r="R378" s="39">
        <v>712</v>
      </c>
      <c r="S378" s="37">
        <v>1.141</v>
      </c>
      <c r="T378" s="37">
        <v>1.651</v>
      </c>
      <c r="U378" s="37">
        <v>0.379</v>
      </c>
      <c r="V378" s="39">
        <v>581250123</v>
      </c>
      <c r="W378" s="39">
        <v>588085241</v>
      </c>
      <c r="X378" s="39">
        <v>148238209</v>
      </c>
      <c r="Y378" s="39">
        <v>148963190</v>
      </c>
      <c r="Z378" s="39">
        <v>772</v>
      </c>
      <c r="AA378" s="39">
        <v>574</v>
      </c>
      <c r="AB378" s="42">
        <v>0.35439999999999999</v>
      </c>
      <c r="AC378" s="39">
        <v>0</v>
      </c>
      <c r="AD378" s="42">
        <v>8.6699999999999999E-2</v>
      </c>
      <c r="AE378" s="37">
        <v>0.65100000000000002</v>
      </c>
      <c r="AF378" s="39">
        <v>578</v>
      </c>
      <c r="AG378" s="39">
        <v>594</v>
      </c>
      <c r="AH378" s="39">
        <v>667</v>
      </c>
      <c r="AI378" s="48">
        <v>881687</v>
      </c>
      <c r="AJ378" s="37">
        <v>0.53800000000000003</v>
      </c>
      <c r="AK378" s="37">
        <v>0.66300000000000003</v>
      </c>
      <c r="AL378" s="37">
        <v>0.76300000000000001</v>
      </c>
      <c r="AM378" s="37">
        <v>0.64300000000000002</v>
      </c>
      <c r="AN378" s="37">
        <v>0.64300000000000002</v>
      </c>
      <c r="AO378" s="37">
        <v>0.49399999999999999</v>
      </c>
      <c r="AP378" s="37">
        <v>0.42599999999999999</v>
      </c>
      <c r="AQ378" s="37">
        <v>0.49399999999999999</v>
      </c>
      <c r="AR378" s="41">
        <v>0.32885999999999999</v>
      </c>
    </row>
    <row r="379" spans="1:44" x14ac:dyDescent="0.25">
      <c r="A379" s="40" t="s">
        <v>776</v>
      </c>
      <c r="B379" s="36" t="s">
        <v>777</v>
      </c>
      <c r="C379" s="39">
        <v>479314</v>
      </c>
      <c r="D379" s="39">
        <v>213035</v>
      </c>
      <c r="E379" s="37">
        <v>0.89200000000000002</v>
      </c>
      <c r="F379" s="39">
        <v>10140</v>
      </c>
      <c r="G379" s="39">
        <v>30420</v>
      </c>
      <c r="H379" s="37">
        <v>0.54600000000000004</v>
      </c>
      <c r="I379" s="39">
        <v>10192</v>
      </c>
      <c r="J379" s="37">
        <v>0.86699999999999999</v>
      </c>
      <c r="K379" s="39">
        <v>2482619559</v>
      </c>
      <c r="L379" s="39">
        <v>4346</v>
      </c>
      <c r="M379" s="39">
        <v>571242</v>
      </c>
      <c r="N379" s="39">
        <v>257494</v>
      </c>
      <c r="O379" s="37">
        <v>0.95899999999999996</v>
      </c>
      <c r="P379" s="39">
        <v>4934</v>
      </c>
      <c r="Q379" s="39">
        <v>4959</v>
      </c>
      <c r="R379" s="39">
        <v>4947</v>
      </c>
      <c r="S379" s="37">
        <v>1.141</v>
      </c>
      <c r="T379" s="37">
        <v>1.167</v>
      </c>
      <c r="U379" s="37">
        <v>0.45200000000000001</v>
      </c>
      <c r="V379" s="39">
        <v>2447399960</v>
      </c>
      <c r="W379" s="39">
        <v>2517839158</v>
      </c>
      <c r="X379" s="39">
        <v>1093317537</v>
      </c>
      <c r="Y379" s="39">
        <v>1119072970</v>
      </c>
      <c r="Z379" s="39">
        <v>5253</v>
      </c>
      <c r="AA379" s="39">
        <v>4311</v>
      </c>
      <c r="AB379" s="42">
        <v>0.185</v>
      </c>
      <c r="AC379" s="39">
        <v>90</v>
      </c>
      <c r="AD379" s="42">
        <v>5.6599999999999998E-2</v>
      </c>
      <c r="AE379" s="37">
        <v>0.16700000000000001</v>
      </c>
      <c r="AF379" s="39">
        <v>4315</v>
      </c>
      <c r="AG379" s="39">
        <v>4473</v>
      </c>
      <c r="AH379" s="39">
        <v>4675</v>
      </c>
      <c r="AI379" s="48">
        <v>538575</v>
      </c>
      <c r="AJ379" s="37">
        <v>0.69399999999999995</v>
      </c>
      <c r="AK379" s="37">
        <v>0.70699999999999996</v>
      </c>
      <c r="AL379" s="37">
        <v>0.80700000000000005</v>
      </c>
      <c r="AM379" s="37">
        <v>0.75</v>
      </c>
      <c r="AN379" s="37">
        <v>0.75</v>
      </c>
      <c r="AO379" s="37">
        <v>0.54100000000000004</v>
      </c>
      <c r="AP379" s="37">
        <v>0.65</v>
      </c>
      <c r="AQ379" s="37">
        <v>0.65</v>
      </c>
      <c r="AR379" s="41">
        <v>0.18647</v>
      </c>
    </row>
    <row r="380" spans="1:44" x14ac:dyDescent="0.25">
      <c r="A380" s="40" t="s">
        <v>778</v>
      </c>
      <c r="B380" s="36" t="s">
        <v>779</v>
      </c>
      <c r="C380" s="39">
        <v>427263</v>
      </c>
      <c r="D380" s="39">
        <v>166777</v>
      </c>
      <c r="E380" s="37">
        <v>0.73799999999999999</v>
      </c>
      <c r="F380" s="39">
        <v>14310</v>
      </c>
      <c r="G380" s="39">
        <v>42930</v>
      </c>
      <c r="H380" s="37">
        <v>0.624</v>
      </c>
      <c r="I380" s="39">
        <v>14335</v>
      </c>
      <c r="J380" s="37">
        <v>0.89</v>
      </c>
      <c r="K380" s="39">
        <v>2114484530</v>
      </c>
      <c r="L380" s="39">
        <v>3878</v>
      </c>
      <c r="M380" s="39">
        <v>545251</v>
      </c>
      <c r="N380" s="39">
        <v>213783</v>
      </c>
      <c r="O380" s="37">
        <v>0.79600000000000004</v>
      </c>
      <c r="P380" s="39">
        <v>4589</v>
      </c>
      <c r="Q380" s="39">
        <v>4567</v>
      </c>
      <c r="R380" s="39">
        <v>4589</v>
      </c>
      <c r="S380" s="37">
        <v>1.3140000000000001</v>
      </c>
      <c r="T380" s="37">
        <v>1.212</v>
      </c>
      <c r="U380" s="37">
        <v>0.52200000000000002</v>
      </c>
      <c r="V380" s="39">
        <v>2105039772</v>
      </c>
      <c r="W380" s="39">
        <v>2123929289</v>
      </c>
      <c r="X380" s="39">
        <v>820936698</v>
      </c>
      <c r="Y380" s="39">
        <v>829053248</v>
      </c>
      <c r="Z380" s="39">
        <v>4971</v>
      </c>
      <c r="AA380" s="39">
        <v>3967</v>
      </c>
      <c r="AB380" s="42">
        <v>0.25080000000000002</v>
      </c>
      <c r="AC380" s="39">
        <v>95</v>
      </c>
      <c r="AD380" s="42">
        <v>5.7299999999999997E-2</v>
      </c>
      <c r="AE380" s="37">
        <v>0.21199999999999999</v>
      </c>
      <c r="AF380" s="39">
        <v>4004</v>
      </c>
      <c r="AG380" s="39">
        <v>4553</v>
      </c>
      <c r="AH380" s="39">
        <v>4171</v>
      </c>
      <c r="AI380" s="48">
        <v>509213</v>
      </c>
      <c r="AJ380" s="37">
        <v>0.71099999999999997</v>
      </c>
      <c r="AK380" s="37">
        <v>0.72299999999999998</v>
      </c>
      <c r="AL380" s="37">
        <v>0.82299999999999995</v>
      </c>
      <c r="AM380" s="37">
        <v>0.76900000000000002</v>
      </c>
      <c r="AN380" s="37">
        <v>0.76900000000000002</v>
      </c>
      <c r="AO380" s="37">
        <v>0.70299999999999996</v>
      </c>
      <c r="AP380" s="37">
        <v>0.66900000000000004</v>
      </c>
      <c r="AQ380" s="37">
        <v>0.70299999999999996</v>
      </c>
      <c r="AR380" s="41">
        <v>0.20441999999999999</v>
      </c>
    </row>
    <row r="381" spans="1:44" x14ac:dyDescent="0.25">
      <c r="A381" s="40" t="s">
        <v>780</v>
      </c>
      <c r="B381" s="36" t="s">
        <v>781</v>
      </c>
      <c r="C381" s="39">
        <v>503080</v>
      </c>
      <c r="D381" s="39">
        <v>159985</v>
      </c>
      <c r="E381" s="37">
        <v>0.78200000000000003</v>
      </c>
      <c r="F381" s="39">
        <v>13058</v>
      </c>
      <c r="G381" s="39">
        <v>39174</v>
      </c>
      <c r="H381" s="37">
        <v>0.60199999999999998</v>
      </c>
      <c r="I381" s="39">
        <v>18059</v>
      </c>
      <c r="J381" s="37">
        <v>0.88300000000000001</v>
      </c>
      <c r="K381" s="39">
        <v>678908667</v>
      </c>
      <c r="L381" s="39">
        <v>1014</v>
      </c>
      <c r="M381" s="39">
        <v>669535</v>
      </c>
      <c r="N381" s="39">
        <v>216942</v>
      </c>
      <c r="O381" s="37">
        <v>0.80800000000000005</v>
      </c>
      <c r="P381" s="39">
        <v>1327</v>
      </c>
      <c r="Q381" s="39">
        <v>1376</v>
      </c>
      <c r="R381" s="39">
        <v>1352</v>
      </c>
      <c r="S381" s="37">
        <v>1.3140000000000001</v>
      </c>
      <c r="T381" s="37">
        <v>1.2949999999999999</v>
      </c>
      <c r="U381" s="37">
        <v>0.496</v>
      </c>
      <c r="V381" s="39">
        <v>666081729</v>
      </c>
      <c r="W381" s="39">
        <v>691735606</v>
      </c>
      <c r="X381" s="39">
        <v>222228770</v>
      </c>
      <c r="Y381" s="39">
        <v>219979988</v>
      </c>
      <c r="Z381" s="39">
        <v>1375</v>
      </c>
      <c r="AA381" s="39">
        <v>1027</v>
      </c>
      <c r="AB381" s="42">
        <v>0.37840000000000001</v>
      </c>
      <c r="AC381" s="39">
        <v>30</v>
      </c>
      <c r="AD381" s="42">
        <v>5.0500000000000003E-2</v>
      </c>
      <c r="AE381" s="37">
        <v>0.29499999999999998</v>
      </c>
      <c r="AF381" s="39">
        <v>1033</v>
      </c>
      <c r="AG381" s="39">
        <v>1052</v>
      </c>
      <c r="AH381" s="39">
        <v>1085</v>
      </c>
      <c r="AI381" s="48">
        <v>637544</v>
      </c>
      <c r="AJ381" s="37">
        <v>0.63600000000000001</v>
      </c>
      <c r="AK381" s="37">
        <v>0.65600000000000003</v>
      </c>
      <c r="AL381" s="37">
        <v>0.75600000000000001</v>
      </c>
      <c r="AM381" s="37">
        <v>0.68500000000000005</v>
      </c>
      <c r="AN381" s="37">
        <v>0.68500000000000005</v>
      </c>
      <c r="AO381" s="37">
        <v>0.68300000000000005</v>
      </c>
      <c r="AP381" s="37">
        <v>0.58499999999999996</v>
      </c>
      <c r="AQ381" s="37">
        <v>0.68300000000000005</v>
      </c>
      <c r="AR381" s="41">
        <v>0.26096999999999998</v>
      </c>
    </row>
    <row r="382" spans="1:44" x14ac:dyDescent="0.25">
      <c r="A382" s="40" t="s">
        <v>782</v>
      </c>
      <c r="B382" s="36" t="s">
        <v>783</v>
      </c>
      <c r="C382" s="39">
        <v>440176</v>
      </c>
      <c r="D382" s="39">
        <v>165532</v>
      </c>
      <c r="E382" s="37">
        <v>0.746</v>
      </c>
      <c r="F382" s="39">
        <v>13741</v>
      </c>
      <c r="G382" s="39">
        <v>41223</v>
      </c>
      <c r="H382" s="37">
        <v>0.62</v>
      </c>
      <c r="I382" s="39">
        <v>15364</v>
      </c>
      <c r="J382" s="37">
        <v>0.88900000000000001</v>
      </c>
      <c r="K382" s="39">
        <v>1715469820</v>
      </c>
      <c r="L382" s="39">
        <v>3187</v>
      </c>
      <c r="M382" s="39">
        <v>538271</v>
      </c>
      <c r="N382" s="39">
        <v>205318</v>
      </c>
      <c r="O382" s="37">
        <v>0.76500000000000001</v>
      </c>
      <c r="P382" s="39">
        <v>3643</v>
      </c>
      <c r="Q382" s="39">
        <v>3676</v>
      </c>
      <c r="R382" s="39">
        <v>3660</v>
      </c>
      <c r="S382" s="37">
        <v>1.3140000000000001</v>
      </c>
      <c r="T382" s="37">
        <v>1.17</v>
      </c>
      <c r="U382" s="37">
        <v>0.52200000000000002</v>
      </c>
      <c r="V382" s="39">
        <v>1690922749</v>
      </c>
      <c r="W382" s="39">
        <v>1740016892</v>
      </c>
      <c r="X382" s="39">
        <v>640703769</v>
      </c>
      <c r="Y382" s="39">
        <v>654351345</v>
      </c>
      <c r="Z382" s="39">
        <v>3953</v>
      </c>
      <c r="AA382" s="39">
        <v>3152</v>
      </c>
      <c r="AB382" s="42">
        <v>0.18390000000000001</v>
      </c>
      <c r="AC382" s="39">
        <v>63</v>
      </c>
      <c r="AD382" s="42">
        <v>6.1800000000000001E-2</v>
      </c>
      <c r="AE382" s="37">
        <v>0.17</v>
      </c>
      <c r="AF382" s="39">
        <v>3446</v>
      </c>
      <c r="AG382" s="39">
        <v>3238</v>
      </c>
      <c r="AH382" s="39">
        <v>3430</v>
      </c>
      <c r="AI382" s="48">
        <v>507293</v>
      </c>
      <c r="AJ382" s="37">
        <v>0.71299999999999997</v>
      </c>
      <c r="AK382" s="37">
        <v>0.67100000000000004</v>
      </c>
      <c r="AL382" s="37">
        <v>0.77100000000000002</v>
      </c>
      <c r="AM382" s="37">
        <v>0.77100000000000002</v>
      </c>
      <c r="AN382" s="37">
        <v>0.77100000000000002</v>
      </c>
      <c r="AO382" s="37">
        <v>0.71299999999999997</v>
      </c>
      <c r="AP382" s="37">
        <v>0.67100000000000004</v>
      </c>
      <c r="AQ382" s="37">
        <v>0.71299999999999997</v>
      </c>
      <c r="AR382" s="41">
        <v>0.15454000000000001</v>
      </c>
    </row>
    <row r="383" spans="1:44" x14ac:dyDescent="0.25">
      <c r="A383" s="40" t="s">
        <v>784</v>
      </c>
      <c r="B383" s="36" t="s">
        <v>785</v>
      </c>
      <c r="C383" s="39">
        <v>356278</v>
      </c>
      <c r="D383" s="39">
        <v>126326</v>
      </c>
      <c r="E383" s="37">
        <v>0.58499999999999996</v>
      </c>
      <c r="F383" s="39">
        <v>13919</v>
      </c>
      <c r="G383" s="39">
        <v>41757</v>
      </c>
      <c r="H383" s="37">
        <v>0.70199999999999996</v>
      </c>
      <c r="I383" s="39">
        <v>11379</v>
      </c>
      <c r="J383" s="37">
        <v>0.91300000000000003</v>
      </c>
      <c r="K383" s="39">
        <v>2312747188</v>
      </c>
      <c r="L383" s="39">
        <v>5168</v>
      </c>
      <c r="M383" s="39">
        <v>447513</v>
      </c>
      <c r="N383" s="39">
        <v>160058</v>
      </c>
      <c r="O383" s="37">
        <v>0.59599999999999997</v>
      </c>
      <c r="P383" s="39">
        <v>6356</v>
      </c>
      <c r="Q383" s="39">
        <v>6364</v>
      </c>
      <c r="R383" s="39">
        <v>6360</v>
      </c>
      <c r="S383" s="37">
        <v>1.3140000000000001</v>
      </c>
      <c r="T383" s="37">
        <v>1.387</v>
      </c>
      <c r="U383" s="37">
        <v>0.64100000000000001</v>
      </c>
      <c r="V383" s="39">
        <v>2292581563</v>
      </c>
      <c r="W383" s="39">
        <v>2332912814</v>
      </c>
      <c r="X383" s="39">
        <v>877132802</v>
      </c>
      <c r="Y383" s="39">
        <v>827182820</v>
      </c>
      <c r="Z383" s="39">
        <v>6548</v>
      </c>
      <c r="AA383" s="39">
        <v>5128</v>
      </c>
      <c r="AB383" s="42">
        <v>0.4617</v>
      </c>
      <c r="AC383" s="39">
        <v>450</v>
      </c>
      <c r="AD383" s="42">
        <v>6.6699999999999995E-2</v>
      </c>
      <c r="AE383" s="37">
        <v>0.38700000000000001</v>
      </c>
      <c r="AF383" s="39">
        <v>5735</v>
      </c>
      <c r="AG383" s="39">
        <v>5719</v>
      </c>
      <c r="AH383" s="39">
        <v>5482</v>
      </c>
      <c r="AI383" s="48">
        <v>425558</v>
      </c>
      <c r="AJ383" s="37">
        <v>0.82199999999999995</v>
      </c>
      <c r="AK383" s="37">
        <v>0.77100000000000002</v>
      </c>
      <c r="AL383" s="37">
        <v>0.871</v>
      </c>
      <c r="AM383" s="37">
        <v>0.82399999999999995</v>
      </c>
      <c r="AN383" s="37">
        <v>0.82399999999999995</v>
      </c>
      <c r="AO383" s="37">
        <v>0.68</v>
      </c>
      <c r="AP383" s="37">
        <v>0.72399999999999998</v>
      </c>
      <c r="AQ383" s="37">
        <v>0.72399999999999998</v>
      </c>
      <c r="AR383" s="41">
        <v>0.31090000000000001</v>
      </c>
    </row>
    <row r="384" spans="1:44" x14ac:dyDescent="0.25">
      <c r="A384" s="40" t="s">
        <v>786</v>
      </c>
      <c r="B384" s="36" t="s">
        <v>787</v>
      </c>
      <c r="C384" s="39">
        <v>570090</v>
      </c>
      <c r="D384" s="39">
        <v>171643</v>
      </c>
      <c r="E384" s="37">
        <v>0.86299999999999999</v>
      </c>
      <c r="F384" s="39">
        <v>14141</v>
      </c>
      <c r="G384" s="39">
        <v>42423</v>
      </c>
      <c r="H384" s="37">
        <v>0.56000000000000005</v>
      </c>
      <c r="I384" s="39">
        <v>17147</v>
      </c>
      <c r="J384" s="37">
        <v>0.871</v>
      </c>
      <c r="K384" s="39">
        <v>2049354516</v>
      </c>
      <c r="L384" s="39">
        <v>2950</v>
      </c>
      <c r="M384" s="39">
        <v>694696</v>
      </c>
      <c r="N384" s="39">
        <v>217143</v>
      </c>
      <c r="O384" s="37">
        <v>0.80900000000000005</v>
      </c>
      <c r="P384" s="39">
        <v>3646</v>
      </c>
      <c r="Q384" s="39">
        <v>3566</v>
      </c>
      <c r="R384" s="39">
        <v>3646</v>
      </c>
      <c r="S384" s="37">
        <v>1.3140000000000001</v>
      </c>
      <c r="T384" s="37">
        <v>1.2270000000000001</v>
      </c>
      <c r="U384" s="37">
        <v>0.46500000000000002</v>
      </c>
      <c r="V384" s="39">
        <v>1971131620</v>
      </c>
      <c r="W384" s="39">
        <v>2127577412</v>
      </c>
      <c r="X384" s="39">
        <v>637505114</v>
      </c>
      <c r="Y384" s="39">
        <v>640573483</v>
      </c>
      <c r="Z384" s="39">
        <v>3732</v>
      </c>
      <c r="AA384" s="39">
        <v>2954</v>
      </c>
      <c r="AB384" s="42">
        <v>0.26910000000000001</v>
      </c>
      <c r="AC384" s="39">
        <v>85</v>
      </c>
      <c r="AD384" s="42">
        <v>5.8299999999999998E-2</v>
      </c>
      <c r="AE384" s="37">
        <v>0.22700000000000001</v>
      </c>
      <c r="AF384" s="39">
        <v>3508</v>
      </c>
      <c r="AG384" s="39">
        <v>3077</v>
      </c>
      <c r="AH384" s="39">
        <v>3164</v>
      </c>
      <c r="AI384" s="48">
        <v>672432</v>
      </c>
      <c r="AJ384" s="37">
        <v>0.61599999999999999</v>
      </c>
      <c r="AK384" s="37">
        <v>0.58399999999999996</v>
      </c>
      <c r="AL384" s="37">
        <v>0.68400000000000005</v>
      </c>
      <c r="AM384" s="37">
        <v>0.66300000000000003</v>
      </c>
      <c r="AN384" s="37">
        <v>0.66300000000000003</v>
      </c>
      <c r="AO384" s="37">
        <v>0.66400000000000003</v>
      </c>
      <c r="AP384" s="37">
        <v>0.56299999999999994</v>
      </c>
      <c r="AQ384" s="37">
        <v>0.66400000000000003</v>
      </c>
      <c r="AR384" s="41">
        <v>0.22034999999999999</v>
      </c>
    </row>
    <row r="385" spans="1:44" x14ac:dyDescent="0.25">
      <c r="A385" s="40" t="s">
        <v>788</v>
      </c>
      <c r="B385" s="36" t="s">
        <v>789</v>
      </c>
      <c r="C385" s="39">
        <v>384229</v>
      </c>
      <c r="D385" s="39">
        <v>134507</v>
      </c>
      <c r="E385" s="37">
        <v>0.626</v>
      </c>
      <c r="F385" s="39">
        <v>17570</v>
      </c>
      <c r="G385" s="39">
        <v>52710</v>
      </c>
      <c r="H385" s="37">
        <v>0.68100000000000005</v>
      </c>
      <c r="I385" s="39">
        <v>11033</v>
      </c>
      <c r="J385" s="37">
        <v>0.90700000000000003</v>
      </c>
      <c r="K385" s="39">
        <v>485932977</v>
      </c>
      <c r="L385" s="39">
        <v>964</v>
      </c>
      <c r="M385" s="39">
        <v>504079</v>
      </c>
      <c r="N385" s="39">
        <v>176785</v>
      </c>
      <c r="O385" s="37">
        <v>0.65800000000000003</v>
      </c>
      <c r="P385" s="39">
        <v>1226</v>
      </c>
      <c r="Q385" s="39">
        <v>1207</v>
      </c>
      <c r="R385" s="39">
        <v>1226</v>
      </c>
      <c r="S385" s="37">
        <v>1.3140000000000001</v>
      </c>
      <c r="T385" s="37">
        <v>1.38</v>
      </c>
      <c r="U385" s="37">
        <v>0.59899999999999998</v>
      </c>
      <c r="V385" s="39">
        <v>485047500</v>
      </c>
      <c r="W385" s="39">
        <v>486818454</v>
      </c>
      <c r="X385" s="39">
        <v>161394936</v>
      </c>
      <c r="Y385" s="39">
        <v>170421371</v>
      </c>
      <c r="Z385" s="39">
        <v>1267</v>
      </c>
      <c r="AA385" s="39">
        <v>1015</v>
      </c>
      <c r="AB385" s="42">
        <v>0.48799999999999999</v>
      </c>
      <c r="AC385" s="39">
        <v>51</v>
      </c>
      <c r="AD385" s="42">
        <v>5.6500000000000002E-2</v>
      </c>
      <c r="AE385" s="37">
        <v>0.38</v>
      </c>
      <c r="AF385" s="39">
        <v>1303</v>
      </c>
      <c r="AG385" s="39">
        <v>1292</v>
      </c>
      <c r="AH385" s="39">
        <v>1047</v>
      </c>
      <c r="AI385" s="48">
        <v>464965</v>
      </c>
      <c r="AJ385" s="37">
        <v>0.75900000000000001</v>
      </c>
      <c r="AK385" s="37">
        <v>0.73</v>
      </c>
      <c r="AL385" s="37">
        <v>0.83</v>
      </c>
      <c r="AM385" s="37">
        <v>0.79800000000000004</v>
      </c>
      <c r="AN385" s="37">
        <v>0.79800000000000004</v>
      </c>
      <c r="AO385" s="37">
        <v>0.64300000000000002</v>
      </c>
      <c r="AP385" s="37">
        <v>0.69799999999999995</v>
      </c>
      <c r="AQ385" s="37">
        <v>0.69799999999999995</v>
      </c>
      <c r="AR385" s="41">
        <v>0.33038000000000001</v>
      </c>
    </row>
    <row r="386" spans="1:44" x14ac:dyDescent="0.25">
      <c r="A386" s="40" t="s">
        <v>790</v>
      </c>
      <c r="B386" s="36" t="s">
        <v>791</v>
      </c>
      <c r="C386" s="39">
        <v>300176</v>
      </c>
      <c r="D386" s="39">
        <v>98268</v>
      </c>
      <c r="E386" s="37">
        <v>0.47299999999999998</v>
      </c>
      <c r="F386" s="39">
        <v>13522</v>
      </c>
      <c r="G386" s="39">
        <v>40566</v>
      </c>
      <c r="H386" s="37">
        <v>0.75900000000000001</v>
      </c>
      <c r="I386" s="39">
        <v>10297</v>
      </c>
      <c r="J386" s="37">
        <v>0.93</v>
      </c>
      <c r="K386" s="39">
        <v>2694615599</v>
      </c>
      <c r="L386" s="39">
        <v>7568</v>
      </c>
      <c r="M386" s="39">
        <v>356053</v>
      </c>
      <c r="N386" s="39">
        <v>121290</v>
      </c>
      <c r="O386" s="37">
        <v>0.45200000000000001</v>
      </c>
      <c r="P386" s="39">
        <v>9300</v>
      </c>
      <c r="Q386" s="39">
        <v>9241</v>
      </c>
      <c r="R386" s="39">
        <v>9300</v>
      </c>
      <c r="S386" s="37">
        <v>1.3140000000000001</v>
      </c>
      <c r="T386" s="37">
        <v>1.764</v>
      </c>
      <c r="U386" s="37">
        <v>0.82899999999999996</v>
      </c>
      <c r="V386" s="39">
        <v>2585278223</v>
      </c>
      <c r="W386" s="39">
        <v>2803952976</v>
      </c>
      <c r="X386" s="39">
        <v>926299446</v>
      </c>
      <c r="Y386" s="39">
        <v>917929698</v>
      </c>
      <c r="Z386" s="39">
        <v>9341</v>
      </c>
      <c r="AA386" s="39">
        <v>7509</v>
      </c>
      <c r="AB386" s="42">
        <v>0.80230000000000001</v>
      </c>
      <c r="AC386" s="39">
        <v>1346</v>
      </c>
      <c r="AD386" s="42">
        <v>0.23630000000000001</v>
      </c>
      <c r="AE386" s="37">
        <v>0.76400000000000001</v>
      </c>
      <c r="AF386" s="39">
        <v>7813</v>
      </c>
      <c r="AG386" s="39">
        <v>7848</v>
      </c>
      <c r="AH386" s="39">
        <v>7738</v>
      </c>
      <c r="AI386" s="48">
        <v>362361</v>
      </c>
      <c r="AJ386" s="37">
        <v>0.9</v>
      </c>
      <c r="AK386" s="37">
        <v>0.76800000000000002</v>
      </c>
      <c r="AL386" s="37">
        <v>0.86799999999999999</v>
      </c>
      <c r="AM386" s="37">
        <v>0.86499999999999999</v>
      </c>
      <c r="AN386" s="37">
        <v>0.90300000000000002</v>
      </c>
      <c r="AO386" s="37">
        <v>0.71099999999999997</v>
      </c>
      <c r="AP386" s="37">
        <v>0.76500000000000001</v>
      </c>
      <c r="AQ386" s="37">
        <v>0.76500000000000001</v>
      </c>
      <c r="AR386" s="41">
        <v>0.57313000000000003</v>
      </c>
    </row>
    <row r="387" spans="1:44" x14ac:dyDescent="0.25">
      <c r="A387" s="40" t="s">
        <v>792</v>
      </c>
      <c r="B387" s="36" t="s">
        <v>793</v>
      </c>
      <c r="C387" s="39">
        <v>398577</v>
      </c>
      <c r="D387" s="39">
        <v>132004</v>
      </c>
      <c r="E387" s="37">
        <v>0.63200000000000001</v>
      </c>
      <c r="F387" s="39">
        <v>15061</v>
      </c>
      <c r="G387" s="39">
        <v>45183</v>
      </c>
      <c r="H387" s="37">
        <v>0.67800000000000005</v>
      </c>
      <c r="I387" s="39">
        <v>12241</v>
      </c>
      <c r="J387" s="37">
        <v>0.90600000000000003</v>
      </c>
      <c r="K387" s="39">
        <v>1899317964</v>
      </c>
      <c r="L387" s="39">
        <v>3716</v>
      </c>
      <c r="M387" s="39">
        <v>511118</v>
      </c>
      <c r="N387" s="39">
        <v>170121</v>
      </c>
      <c r="O387" s="37">
        <v>0.63400000000000001</v>
      </c>
      <c r="P387" s="39">
        <v>4507</v>
      </c>
      <c r="Q387" s="39">
        <v>4530</v>
      </c>
      <c r="R387" s="39">
        <v>4519</v>
      </c>
      <c r="S387" s="37">
        <v>1.3140000000000001</v>
      </c>
      <c r="T387" s="37">
        <v>1.204</v>
      </c>
      <c r="U387" s="37">
        <v>0.59199999999999997</v>
      </c>
      <c r="V387" s="39">
        <v>1889848515</v>
      </c>
      <c r="W387" s="39">
        <v>1908787413</v>
      </c>
      <c r="X387" s="39">
        <v>624068498</v>
      </c>
      <c r="Y387" s="39">
        <v>632169838</v>
      </c>
      <c r="Z387" s="39">
        <v>4789</v>
      </c>
      <c r="AA387" s="39">
        <v>3666</v>
      </c>
      <c r="AB387" s="42">
        <v>0.25</v>
      </c>
      <c r="AC387" s="39">
        <v>65</v>
      </c>
      <c r="AD387" s="42">
        <v>5.04E-2</v>
      </c>
      <c r="AE387" s="37">
        <v>0.20399999999999999</v>
      </c>
      <c r="AF387" s="39">
        <v>3697</v>
      </c>
      <c r="AG387" s="39">
        <v>3763</v>
      </c>
      <c r="AH387" s="39">
        <v>3971</v>
      </c>
      <c r="AI387" s="48">
        <v>480681</v>
      </c>
      <c r="AJ387" s="37">
        <v>0.752</v>
      </c>
      <c r="AK387" s="37">
        <v>0.752</v>
      </c>
      <c r="AL387" s="37">
        <v>0.85199999999999998</v>
      </c>
      <c r="AM387" s="37">
        <v>0.78800000000000003</v>
      </c>
      <c r="AN387" s="37">
        <v>0.78800000000000003</v>
      </c>
      <c r="AO387" s="37">
        <v>0.65900000000000003</v>
      </c>
      <c r="AP387" s="37">
        <v>0.68799999999999994</v>
      </c>
      <c r="AQ387" s="37">
        <v>0.68799999999999994</v>
      </c>
      <c r="AR387" s="41">
        <v>0.21343000000000001</v>
      </c>
    </row>
    <row r="388" spans="1:44" x14ac:dyDescent="0.25">
      <c r="A388" s="40" t="s">
        <v>794</v>
      </c>
      <c r="B388" s="36" t="s">
        <v>795</v>
      </c>
      <c r="C388" s="39">
        <v>527109</v>
      </c>
      <c r="D388" s="39">
        <v>169247</v>
      </c>
      <c r="E388" s="37">
        <v>0.82299999999999995</v>
      </c>
      <c r="F388" s="39">
        <v>16490</v>
      </c>
      <c r="G388" s="39">
        <v>49470</v>
      </c>
      <c r="H388" s="37">
        <v>0.58099999999999996</v>
      </c>
      <c r="I388" s="39">
        <v>17540</v>
      </c>
      <c r="J388" s="37">
        <v>0.877</v>
      </c>
      <c r="K388" s="39">
        <v>4371623500</v>
      </c>
      <c r="L388" s="39">
        <v>6583</v>
      </c>
      <c r="M388" s="39">
        <v>664077</v>
      </c>
      <c r="N388" s="39">
        <v>216373</v>
      </c>
      <c r="O388" s="37">
        <v>0.80600000000000005</v>
      </c>
      <c r="P388" s="39">
        <v>7972</v>
      </c>
      <c r="Q388" s="39">
        <v>7987</v>
      </c>
      <c r="R388" s="39">
        <v>7980</v>
      </c>
      <c r="S388" s="37">
        <v>1.3140000000000001</v>
      </c>
      <c r="T388" s="37">
        <v>1.204</v>
      </c>
      <c r="U388" s="37">
        <v>0.47599999999999998</v>
      </c>
      <c r="V388" s="39">
        <v>4307092330</v>
      </c>
      <c r="W388" s="39">
        <v>4436154671</v>
      </c>
      <c r="X388" s="39">
        <v>1449272906</v>
      </c>
      <c r="Y388" s="39">
        <v>1424388548</v>
      </c>
      <c r="Z388" s="39">
        <v>8416</v>
      </c>
      <c r="AA388" s="39">
        <v>6815</v>
      </c>
      <c r="AB388" s="42">
        <v>0.23710000000000001</v>
      </c>
      <c r="AC388" s="39">
        <v>307</v>
      </c>
      <c r="AD388" s="42">
        <v>4.2299999999999997E-2</v>
      </c>
      <c r="AE388" s="37">
        <v>0.20399999999999999</v>
      </c>
      <c r="AF388" s="39">
        <v>13138</v>
      </c>
      <c r="AG388" s="39">
        <v>7968</v>
      </c>
      <c r="AH388" s="39">
        <v>7077</v>
      </c>
      <c r="AI388" s="48">
        <v>626841</v>
      </c>
      <c r="AJ388" s="37">
        <v>0.64200000000000002</v>
      </c>
      <c r="AK388" s="37">
        <v>0.60299999999999998</v>
      </c>
      <c r="AL388" s="37">
        <v>0.70299999999999996</v>
      </c>
      <c r="AM388" s="37">
        <v>0.69199999999999995</v>
      </c>
      <c r="AN388" s="37">
        <v>0.69199999999999995</v>
      </c>
      <c r="AO388" s="37">
        <v>0.70399999999999996</v>
      </c>
      <c r="AP388" s="37">
        <v>0.59199999999999997</v>
      </c>
      <c r="AQ388" s="37">
        <v>0.70399999999999996</v>
      </c>
      <c r="AR388" s="41">
        <v>0.21586</v>
      </c>
    </row>
    <row r="389" spans="1:44" x14ac:dyDescent="0.25">
      <c r="A389" s="40" t="s">
        <v>796</v>
      </c>
      <c r="B389" s="36" t="s">
        <v>797</v>
      </c>
      <c r="C389" s="39">
        <v>2561775</v>
      </c>
      <c r="D389" s="39">
        <v>833738</v>
      </c>
      <c r="E389" s="37">
        <v>4.0339999999999998</v>
      </c>
      <c r="F389" s="39">
        <v>38084</v>
      </c>
      <c r="G389" s="39">
        <v>114252</v>
      </c>
      <c r="H389" s="37">
        <v>0.25</v>
      </c>
      <c r="I389" s="39">
        <v>37061</v>
      </c>
      <c r="J389" s="37">
        <v>0.5</v>
      </c>
      <c r="K389" s="39">
        <v>707050156</v>
      </c>
      <c r="L389" s="39">
        <v>104</v>
      </c>
      <c r="M389" s="39">
        <v>6798559</v>
      </c>
      <c r="N389" s="39">
        <v>2212613</v>
      </c>
      <c r="O389" s="37">
        <v>8.2460000000000004</v>
      </c>
      <c r="P389" s="39">
        <v>419</v>
      </c>
      <c r="Q389" s="39">
        <v>416</v>
      </c>
      <c r="R389" s="39">
        <v>419</v>
      </c>
      <c r="S389" s="37">
        <v>1.3140000000000001</v>
      </c>
      <c r="T389" s="37">
        <v>2</v>
      </c>
      <c r="U389" s="37">
        <v>0</v>
      </c>
      <c r="V389" s="39">
        <v>742434942</v>
      </c>
      <c r="W389" s="39">
        <v>707050156</v>
      </c>
      <c r="X389" s="39">
        <v>200901616</v>
      </c>
      <c r="Y389" s="39">
        <v>230111766</v>
      </c>
      <c r="Z389" s="39">
        <v>276</v>
      </c>
      <c r="AA389" s="39">
        <v>171</v>
      </c>
      <c r="AB389" s="42">
        <v>0.88339999999999996</v>
      </c>
      <c r="AC389" s="39">
        <v>142</v>
      </c>
      <c r="AD389" s="42">
        <v>0.45760000000000001</v>
      </c>
      <c r="AE389" s="37">
        <v>1.292</v>
      </c>
      <c r="AF389" s="39">
        <v>7717</v>
      </c>
      <c r="AG389" s="39">
        <v>12483</v>
      </c>
      <c r="AH389" s="39">
        <v>110</v>
      </c>
      <c r="AI389" s="48">
        <v>6427728</v>
      </c>
      <c r="AJ389" s="37">
        <v>0.9</v>
      </c>
      <c r="AK389" s="37">
        <v>0</v>
      </c>
      <c r="AL389" s="37">
        <v>0.1</v>
      </c>
      <c r="AM389" s="37">
        <v>0.1</v>
      </c>
      <c r="AN389" s="37">
        <v>0.1</v>
      </c>
      <c r="AO389" s="37">
        <v>0.44900000000000001</v>
      </c>
      <c r="AP389" s="37">
        <v>0</v>
      </c>
      <c r="AQ389" s="37">
        <v>0.44900000000000001</v>
      </c>
      <c r="AR389" s="41">
        <v>0.72723000000000004</v>
      </c>
    </row>
    <row r="390" spans="1:44" x14ac:dyDescent="0.25">
      <c r="A390" s="40" t="s">
        <v>798</v>
      </c>
      <c r="B390" s="36" t="s">
        <v>799</v>
      </c>
      <c r="C390" s="39">
        <v>424404</v>
      </c>
      <c r="D390" s="39">
        <v>141060</v>
      </c>
      <c r="E390" s="37">
        <v>0.67400000000000004</v>
      </c>
      <c r="F390" s="39">
        <v>15356</v>
      </c>
      <c r="G390" s="39">
        <v>46068</v>
      </c>
      <c r="H390" s="37">
        <v>0.65700000000000003</v>
      </c>
      <c r="I390" s="39">
        <v>14600</v>
      </c>
      <c r="J390" s="37">
        <v>0.89900000000000002</v>
      </c>
      <c r="K390" s="39">
        <v>2308560908</v>
      </c>
      <c r="L390" s="39">
        <v>4206</v>
      </c>
      <c r="M390" s="39">
        <v>548873</v>
      </c>
      <c r="N390" s="39">
        <v>184659</v>
      </c>
      <c r="O390" s="37">
        <v>0.68799999999999994</v>
      </c>
      <c r="P390" s="39">
        <v>5239</v>
      </c>
      <c r="Q390" s="39">
        <v>5248</v>
      </c>
      <c r="R390" s="39">
        <v>5244</v>
      </c>
      <c r="S390" s="37">
        <v>1.3140000000000001</v>
      </c>
      <c r="T390" s="37">
        <v>1.3109999999999999</v>
      </c>
      <c r="U390" s="37">
        <v>0.56499999999999995</v>
      </c>
      <c r="V390" s="39">
        <v>2280351017</v>
      </c>
      <c r="W390" s="39">
        <v>2336770799</v>
      </c>
      <c r="X390" s="39">
        <v>772771759</v>
      </c>
      <c r="Y390" s="39">
        <v>776678316</v>
      </c>
      <c r="Z390" s="39">
        <v>5506</v>
      </c>
      <c r="AA390" s="39">
        <v>4180</v>
      </c>
      <c r="AB390" s="42">
        <v>0.37459999999999999</v>
      </c>
      <c r="AC390" s="39">
        <v>61</v>
      </c>
      <c r="AD390" s="42">
        <v>9.2100000000000001E-2</v>
      </c>
      <c r="AE390" s="37">
        <v>0.311</v>
      </c>
      <c r="AF390" s="39">
        <v>4583</v>
      </c>
      <c r="AG390" s="39">
        <v>4453</v>
      </c>
      <c r="AH390" s="39">
        <v>4467</v>
      </c>
      <c r="AI390" s="48">
        <v>523118</v>
      </c>
      <c r="AJ390" s="37">
        <v>0.71799999999999997</v>
      </c>
      <c r="AK390" s="37">
        <v>0.70399999999999996</v>
      </c>
      <c r="AL390" s="37">
        <v>0.80400000000000005</v>
      </c>
      <c r="AM390" s="37">
        <v>0.76</v>
      </c>
      <c r="AN390" s="37">
        <v>0.76</v>
      </c>
      <c r="AO390" s="37">
        <v>0.69399999999999995</v>
      </c>
      <c r="AP390" s="37">
        <v>0.66</v>
      </c>
      <c r="AQ390" s="37">
        <v>0.69399999999999995</v>
      </c>
      <c r="AR390" s="41">
        <v>0.28450999999999999</v>
      </c>
    </row>
    <row r="391" spans="1:44" x14ac:dyDescent="0.25">
      <c r="A391" s="40" t="s">
        <v>800</v>
      </c>
      <c r="B391" s="36" t="s">
        <v>801</v>
      </c>
      <c r="C391" s="39">
        <v>294053</v>
      </c>
      <c r="D391" s="39">
        <v>106593</v>
      </c>
      <c r="E391" s="37">
        <v>0.48799999999999999</v>
      </c>
      <c r="F391" s="39">
        <v>16491</v>
      </c>
      <c r="G391" s="39">
        <v>49473</v>
      </c>
      <c r="H391" s="37">
        <v>0.752</v>
      </c>
      <c r="I391" s="39">
        <v>10328</v>
      </c>
      <c r="J391" s="37">
        <v>0.92700000000000005</v>
      </c>
      <c r="K391" s="39">
        <v>4028124065</v>
      </c>
      <c r="L391" s="39">
        <v>10991</v>
      </c>
      <c r="M391" s="39">
        <v>366492</v>
      </c>
      <c r="N391" s="39">
        <v>134737</v>
      </c>
      <c r="O391" s="37">
        <v>0.502</v>
      </c>
      <c r="P391" s="39">
        <v>13206</v>
      </c>
      <c r="Q391" s="39">
        <v>13414</v>
      </c>
      <c r="R391" s="39">
        <v>13310</v>
      </c>
      <c r="S391" s="37">
        <v>1.3140000000000001</v>
      </c>
      <c r="T391" s="37">
        <v>1.661</v>
      </c>
      <c r="U391" s="37">
        <v>0.80200000000000005</v>
      </c>
      <c r="V391" s="39">
        <v>3970969090</v>
      </c>
      <c r="W391" s="39">
        <v>4085279041</v>
      </c>
      <c r="X391" s="39">
        <v>1513060699</v>
      </c>
      <c r="Y391" s="39">
        <v>1480899752</v>
      </c>
      <c r="Z391" s="39">
        <v>13893</v>
      </c>
      <c r="AA391" s="39">
        <v>10915</v>
      </c>
      <c r="AB391" s="42">
        <v>0.69650000000000001</v>
      </c>
      <c r="AC391" s="39">
        <v>1700</v>
      </c>
      <c r="AD391" s="42">
        <v>0.20130000000000001</v>
      </c>
      <c r="AE391" s="37">
        <v>0.66100000000000003</v>
      </c>
      <c r="AF391" s="39">
        <v>11338</v>
      </c>
      <c r="AG391" s="39">
        <v>11564</v>
      </c>
      <c r="AH391" s="39">
        <v>11432</v>
      </c>
      <c r="AI391" s="48">
        <v>357354</v>
      </c>
      <c r="AJ391" s="37">
        <v>0.9</v>
      </c>
      <c r="AK391" s="37">
        <v>0.76800000000000002</v>
      </c>
      <c r="AL391" s="37">
        <v>0.86799999999999999</v>
      </c>
      <c r="AM391" s="37">
        <v>0.86799999999999999</v>
      </c>
      <c r="AN391" s="37">
        <v>0.90600000000000003</v>
      </c>
      <c r="AO391" s="37">
        <v>0.71199999999999997</v>
      </c>
      <c r="AP391" s="37">
        <v>0.76800000000000002</v>
      </c>
      <c r="AQ391" s="37">
        <v>0</v>
      </c>
      <c r="AR391" s="41">
        <v>0.57669999999999999</v>
      </c>
    </row>
    <row r="392" spans="1:44" x14ac:dyDescent="0.25">
      <c r="A392" s="40" t="s">
        <v>802</v>
      </c>
      <c r="B392" s="36" t="s">
        <v>803</v>
      </c>
      <c r="C392" s="39">
        <v>272454</v>
      </c>
      <c r="D392" s="39">
        <v>89201</v>
      </c>
      <c r="E392" s="37">
        <v>0.42899999999999999</v>
      </c>
      <c r="F392" s="39">
        <v>15859</v>
      </c>
      <c r="G392" s="39">
        <v>47577</v>
      </c>
      <c r="H392" s="37">
        <v>0.78200000000000003</v>
      </c>
      <c r="I392" s="39">
        <v>11346</v>
      </c>
      <c r="J392" s="37">
        <v>0.93600000000000005</v>
      </c>
      <c r="K392" s="39">
        <v>956652560</v>
      </c>
      <c r="L392" s="39">
        <v>2667</v>
      </c>
      <c r="M392" s="39">
        <v>358699</v>
      </c>
      <c r="N392" s="39">
        <v>118300</v>
      </c>
      <c r="O392" s="37">
        <v>0.44</v>
      </c>
      <c r="P392" s="39">
        <v>3373</v>
      </c>
      <c r="Q392" s="39">
        <v>3465</v>
      </c>
      <c r="R392" s="39">
        <v>3419</v>
      </c>
      <c r="S392" s="37">
        <v>1.3140000000000001</v>
      </c>
      <c r="T392" s="37">
        <v>1.5489999999999999</v>
      </c>
      <c r="U392" s="37">
        <v>0.876</v>
      </c>
      <c r="V392" s="39">
        <v>949632174</v>
      </c>
      <c r="W392" s="39">
        <v>963672947</v>
      </c>
      <c r="X392" s="39">
        <v>316096860</v>
      </c>
      <c r="Y392" s="39">
        <v>315506754</v>
      </c>
      <c r="Z392" s="39">
        <v>3537</v>
      </c>
      <c r="AA392" s="39">
        <v>2526</v>
      </c>
      <c r="AB392" s="42">
        <v>0.64770000000000005</v>
      </c>
      <c r="AC392" s="39">
        <v>40</v>
      </c>
      <c r="AD392" s="42">
        <v>0.16009999999999999</v>
      </c>
      <c r="AE392" s="37">
        <v>0.54900000000000004</v>
      </c>
      <c r="AF392" s="39">
        <v>2721</v>
      </c>
      <c r="AG392" s="39">
        <v>2578</v>
      </c>
      <c r="AH392" s="39">
        <v>2767</v>
      </c>
      <c r="AI392" s="48">
        <v>348273</v>
      </c>
      <c r="AJ392" s="37">
        <v>0.9</v>
      </c>
      <c r="AK392" s="37">
        <v>0.77400000000000002</v>
      </c>
      <c r="AL392" s="37">
        <v>0.874</v>
      </c>
      <c r="AM392" s="37">
        <v>0.874</v>
      </c>
      <c r="AN392" s="37">
        <v>0.91200000000000003</v>
      </c>
      <c r="AO392" s="37">
        <v>0.72899999999999998</v>
      </c>
      <c r="AP392" s="37">
        <v>0.77400000000000002</v>
      </c>
      <c r="AQ392" s="37">
        <v>0.77400000000000002</v>
      </c>
      <c r="AR392" s="41">
        <v>0.53637000000000001</v>
      </c>
    </row>
    <row r="393" spans="1:44" x14ac:dyDescent="0.25">
      <c r="A393" s="40" t="s">
        <v>804</v>
      </c>
      <c r="B393" s="36" t="s">
        <v>805</v>
      </c>
      <c r="C393" s="39">
        <v>2595828</v>
      </c>
      <c r="D393" s="39">
        <v>743562</v>
      </c>
      <c r="E393" s="37">
        <v>3.843</v>
      </c>
      <c r="F393" s="39">
        <v>30740</v>
      </c>
      <c r="G393" s="39">
        <v>92220</v>
      </c>
      <c r="H393" s="37">
        <v>0.25</v>
      </c>
      <c r="I393" s="39">
        <v>47549</v>
      </c>
      <c r="J393" s="37">
        <v>0.5</v>
      </c>
      <c r="K393" s="39">
        <v>830434262</v>
      </c>
      <c r="L393" s="39">
        <v>244</v>
      </c>
      <c r="M393" s="39">
        <v>3403419</v>
      </c>
      <c r="N393" s="39">
        <v>975163</v>
      </c>
      <c r="O393" s="37">
        <v>3.6339999999999999</v>
      </c>
      <c r="P393" s="39">
        <v>305</v>
      </c>
      <c r="Q393" s="39">
        <v>308</v>
      </c>
      <c r="R393" s="39">
        <v>307</v>
      </c>
      <c r="S393" s="37">
        <v>1.3140000000000001</v>
      </c>
      <c r="T393" s="37">
        <v>1.4330000000000001</v>
      </c>
      <c r="U393" s="37">
        <v>0</v>
      </c>
      <c r="V393" s="39">
        <v>830203390</v>
      </c>
      <c r="W393" s="39">
        <v>830665135</v>
      </c>
      <c r="X393" s="39">
        <v>360736005</v>
      </c>
      <c r="Y393" s="39">
        <v>237940001</v>
      </c>
      <c r="Z393" s="39">
        <v>320</v>
      </c>
      <c r="AA393" s="39">
        <v>240</v>
      </c>
      <c r="AB393" s="42">
        <v>0.182</v>
      </c>
      <c r="AC393" s="39">
        <v>0</v>
      </c>
      <c r="AD393" s="42">
        <v>1.5100000000000001E-2</v>
      </c>
      <c r="AE393" s="37">
        <v>0.433</v>
      </c>
      <c r="AF393" s="39">
        <v>406</v>
      </c>
      <c r="AG393" s="39">
        <v>274</v>
      </c>
      <c r="AH393" s="39">
        <v>259</v>
      </c>
      <c r="AI393" s="48">
        <v>3207201</v>
      </c>
      <c r="AJ393" s="37">
        <v>6.5000000000000002E-2</v>
      </c>
      <c r="AK393" s="37">
        <v>0</v>
      </c>
      <c r="AL393" s="37">
        <v>0.1</v>
      </c>
      <c r="AM393" s="37">
        <v>0.1</v>
      </c>
      <c r="AN393" s="37">
        <v>0.1</v>
      </c>
      <c r="AO393" s="37">
        <v>0.39400000000000002</v>
      </c>
      <c r="AP393" s="37">
        <v>0</v>
      </c>
      <c r="AQ393" s="37">
        <v>0.39400000000000002</v>
      </c>
      <c r="AR393" s="41">
        <v>0.18225</v>
      </c>
    </row>
    <row r="394" spans="1:44" x14ac:dyDescent="0.25">
      <c r="A394" s="40" t="s">
        <v>806</v>
      </c>
      <c r="B394" s="36" t="s">
        <v>807</v>
      </c>
      <c r="C394" s="39">
        <v>612974</v>
      </c>
      <c r="D394" s="39">
        <v>224740</v>
      </c>
      <c r="E394" s="37">
        <v>1.0249999999999999</v>
      </c>
      <c r="F394" s="39">
        <v>16275</v>
      </c>
      <c r="G394" s="39">
        <v>48825</v>
      </c>
      <c r="H394" s="37">
        <v>0.47799999999999998</v>
      </c>
      <c r="I394" s="39">
        <v>17759</v>
      </c>
      <c r="J394" s="37">
        <v>0.84699999999999998</v>
      </c>
      <c r="K394" s="39">
        <v>2576986142</v>
      </c>
      <c r="L394" s="39">
        <v>3368</v>
      </c>
      <c r="M394" s="39">
        <v>765138</v>
      </c>
      <c r="N394" s="39">
        <v>281859</v>
      </c>
      <c r="O394" s="37">
        <v>1.05</v>
      </c>
      <c r="P394" s="39">
        <v>4338</v>
      </c>
      <c r="Q394" s="39">
        <v>4220</v>
      </c>
      <c r="R394" s="39">
        <v>4338</v>
      </c>
      <c r="S394" s="37">
        <v>1.3140000000000001</v>
      </c>
      <c r="T394" s="37">
        <v>1.1419999999999999</v>
      </c>
      <c r="U394" s="37">
        <v>0.39600000000000002</v>
      </c>
      <c r="V394" s="39">
        <v>2564769034</v>
      </c>
      <c r="W394" s="39">
        <v>2589203250</v>
      </c>
      <c r="X394" s="39">
        <v>947272184</v>
      </c>
      <c r="Y394" s="39">
        <v>949303739</v>
      </c>
      <c r="Z394" s="39">
        <v>4224</v>
      </c>
      <c r="AA394" s="39">
        <v>3653</v>
      </c>
      <c r="AB394" s="42">
        <v>0.17130000000000001</v>
      </c>
      <c r="AC394" s="39">
        <v>46</v>
      </c>
      <c r="AD394" s="42">
        <v>3.8100000000000002E-2</v>
      </c>
      <c r="AE394" s="37">
        <v>0.14199999999999999</v>
      </c>
      <c r="AF394" s="39">
        <v>3814</v>
      </c>
      <c r="AG394" s="39">
        <v>3680</v>
      </c>
      <c r="AH394" s="39">
        <v>3568</v>
      </c>
      <c r="AI394" s="48">
        <v>725673</v>
      </c>
      <c r="AJ394" s="37">
        <v>0.58499999999999996</v>
      </c>
      <c r="AK394" s="37">
        <v>0.63800000000000001</v>
      </c>
      <c r="AL394" s="37">
        <v>0.73799999999999999</v>
      </c>
      <c r="AM394" s="37">
        <v>0.63800000000000001</v>
      </c>
      <c r="AN394" s="37">
        <v>0.63800000000000001</v>
      </c>
      <c r="AO394" s="37">
        <v>0.66400000000000003</v>
      </c>
      <c r="AP394" s="37">
        <v>0.52800000000000002</v>
      </c>
      <c r="AQ394" s="37">
        <v>0.66400000000000003</v>
      </c>
      <c r="AR394" s="41">
        <v>0.16117000000000001</v>
      </c>
    </row>
    <row r="395" spans="1:44" x14ac:dyDescent="0.25">
      <c r="A395" s="40" t="s">
        <v>808</v>
      </c>
      <c r="B395" s="36" t="s">
        <v>809</v>
      </c>
      <c r="C395" s="39">
        <v>613799</v>
      </c>
      <c r="D395" s="39">
        <v>166930</v>
      </c>
      <c r="E395" s="37">
        <v>0.88700000000000001</v>
      </c>
      <c r="F395" s="39">
        <v>26097</v>
      </c>
      <c r="G395" s="39">
        <v>78291</v>
      </c>
      <c r="H395" s="37">
        <v>0.54800000000000004</v>
      </c>
      <c r="I395" s="39">
        <v>14694</v>
      </c>
      <c r="J395" s="37">
        <v>0.86699999999999999</v>
      </c>
      <c r="K395" s="39">
        <v>690462056</v>
      </c>
      <c r="L395" s="39">
        <v>856</v>
      </c>
      <c r="M395" s="39">
        <v>806614</v>
      </c>
      <c r="N395" s="39">
        <v>219388</v>
      </c>
      <c r="O395" s="37">
        <v>0.81699999999999995</v>
      </c>
      <c r="P395" s="39">
        <v>600</v>
      </c>
      <c r="Q395" s="39">
        <v>606</v>
      </c>
      <c r="R395" s="39">
        <v>603</v>
      </c>
      <c r="S395" s="37">
        <v>1.3140000000000001</v>
      </c>
      <c r="T395" s="37">
        <v>1.2529999999999999</v>
      </c>
      <c r="U395" s="37">
        <v>0.44900000000000001</v>
      </c>
      <c r="V395" s="39">
        <v>690400086</v>
      </c>
      <c r="W395" s="39">
        <v>690524027</v>
      </c>
      <c r="X395" s="39">
        <v>185954618</v>
      </c>
      <c r="Y395" s="39">
        <v>187796745</v>
      </c>
      <c r="Z395" s="39">
        <v>1125</v>
      </c>
      <c r="AA395" s="39">
        <v>494</v>
      </c>
      <c r="AB395" s="42">
        <v>0.25509999999999999</v>
      </c>
      <c r="AC395" s="39">
        <v>12</v>
      </c>
      <c r="AD395" s="42">
        <v>0.1111</v>
      </c>
      <c r="AE395" s="37">
        <v>0.253</v>
      </c>
      <c r="AF395" s="39">
        <v>499</v>
      </c>
      <c r="AG395" s="39">
        <v>774</v>
      </c>
      <c r="AH395" s="39">
        <v>928</v>
      </c>
      <c r="AI395" s="48">
        <v>744099</v>
      </c>
      <c r="AJ395" s="37">
        <v>0.57399999999999995</v>
      </c>
      <c r="AK395" s="37">
        <v>0.51600000000000001</v>
      </c>
      <c r="AL395" s="37">
        <v>0.61599999999999999</v>
      </c>
      <c r="AM395" s="37">
        <v>0.61599999999999999</v>
      </c>
      <c r="AN395" s="37">
        <v>0.61599999999999999</v>
      </c>
      <c r="AO395" s="37">
        <v>0.66600000000000004</v>
      </c>
      <c r="AP395" s="37">
        <v>0.51600000000000001</v>
      </c>
      <c r="AQ395" s="37">
        <v>0.66600000000000004</v>
      </c>
      <c r="AR395" s="41">
        <v>0.24671999999999999</v>
      </c>
    </row>
    <row r="396" spans="1:44" x14ac:dyDescent="0.25">
      <c r="A396" s="40" t="s">
        <v>810</v>
      </c>
      <c r="B396" s="36" t="s">
        <v>811</v>
      </c>
      <c r="C396" s="39">
        <v>550120</v>
      </c>
      <c r="D396" s="39">
        <v>165347</v>
      </c>
      <c r="E396" s="37">
        <v>0.83299999999999996</v>
      </c>
      <c r="F396" s="39">
        <v>16851</v>
      </c>
      <c r="G396" s="39">
        <v>50553</v>
      </c>
      <c r="H396" s="37">
        <v>0.57599999999999996</v>
      </c>
      <c r="I396" s="39">
        <v>18757</v>
      </c>
      <c r="J396" s="37">
        <v>0.876</v>
      </c>
      <c r="K396" s="39">
        <v>542924714</v>
      </c>
      <c r="L396" s="39">
        <v>809</v>
      </c>
      <c r="M396" s="39">
        <v>671105</v>
      </c>
      <c r="N396" s="39">
        <v>202340</v>
      </c>
      <c r="O396" s="37">
        <v>0.754</v>
      </c>
      <c r="P396" s="39">
        <v>928</v>
      </c>
      <c r="Q396" s="39">
        <v>920</v>
      </c>
      <c r="R396" s="39">
        <v>928</v>
      </c>
      <c r="S396" s="37">
        <v>1.3140000000000001</v>
      </c>
      <c r="T396" s="37">
        <v>1.2250000000000001</v>
      </c>
      <c r="U396" s="37">
        <v>0.47099999999999997</v>
      </c>
      <c r="V396" s="39">
        <v>541229703</v>
      </c>
      <c r="W396" s="39">
        <v>544619725</v>
      </c>
      <c r="X396" s="39">
        <v>166129658</v>
      </c>
      <c r="Y396" s="39">
        <v>163693734</v>
      </c>
      <c r="Z396" s="39">
        <v>990</v>
      </c>
      <c r="AA396" s="39">
        <v>799</v>
      </c>
      <c r="AB396" s="42">
        <v>0.249</v>
      </c>
      <c r="AC396" s="39">
        <v>33</v>
      </c>
      <c r="AD396" s="42">
        <v>6.3700000000000007E-2</v>
      </c>
      <c r="AE396" s="37">
        <v>0.22500000000000001</v>
      </c>
      <c r="AF396" s="39">
        <v>802</v>
      </c>
      <c r="AG396" s="39">
        <v>856</v>
      </c>
      <c r="AH396" s="39">
        <v>865</v>
      </c>
      <c r="AI396" s="48">
        <v>629618</v>
      </c>
      <c r="AJ396" s="37">
        <v>0.64100000000000001</v>
      </c>
      <c r="AK396" s="37">
        <v>0.59</v>
      </c>
      <c r="AL396" s="37">
        <v>0.69</v>
      </c>
      <c r="AM396" s="37">
        <v>0.69</v>
      </c>
      <c r="AN396" s="37">
        <v>0.69</v>
      </c>
      <c r="AO396" s="37">
        <v>0.71099999999999997</v>
      </c>
      <c r="AP396" s="37">
        <v>0.59</v>
      </c>
      <c r="AQ396" s="37">
        <v>0.71099999999999997</v>
      </c>
      <c r="AR396" s="41">
        <v>0.24617</v>
      </c>
    </row>
    <row r="397" spans="1:44" x14ac:dyDescent="0.25">
      <c r="A397" s="40" t="s">
        <v>812</v>
      </c>
      <c r="B397" s="36" t="s">
        <v>813</v>
      </c>
      <c r="C397" s="39">
        <v>255105</v>
      </c>
      <c r="D397" s="39">
        <v>105735</v>
      </c>
      <c r="E397" s="37">
        <v>0.45500000000000002</v>
      </c>
      <c r="F397" s="39">
        <v>11731</v>
      </c>
      <c r="G397" s="39">
        <v>35193</v>
      </c>
      <c r="H397" s="37">
        <v>0.76800000000000002</v>
      </c>
      <c r="I397" s="39">
        <v>4747</v>
      </c>
      <c r="J397" s="37">
        <v>0.93200000000000005</v>
      </c>
      <c r="K397" s="39">
        <v>530952894</v>
      </c>
      <c r="L397" s="39">
        <v>1800</v>
      </c>
      <c r="M397" s="39">
        <v>294973</v>
      </c>
      <c r="N397" s="39">
        <v>124709</v>
      </c>
      <c r="O397" s="37">
        <v>0.46400000000000002</v>
      </c>
      <c r="P397" s="39">
        <v>2012</v>
      </c>
      <c r="Q397" s="39">
        <v>2121</v>
      </c>
      <c r="R397" s="39">
        <v>2067</v>
      </c>
      <c r="S397" s="37">
        <v>1.141</v>
      </c>
      <c r="T397" s="37">
        <v>1.728</v>
      </c>
      <c r="U397" s="37">
        <v>0.85199999999999998</v>
      </c>
      <c r="V397" s="39">
        <v>520317194</v>
      </c>
      <c r="W397" s="39">
        <v>541588595</v>
      </c>
      <c r="X397" s="39">
        <v>215888507</v>
      </c>
      <c r="Y397" s="39">
        <v>224476839</v>
      </c>
      <c r="Z397" s="39">
        <v>2123</v>
      </c>
      <c r="AA397" s="39">
        <v>1783</v>
      </c>
      <c r="AB397" s="42">
        <v>0.59809999999999997</v>
      </c>
      <c r="AC397" s="39">
        <v>44</v>
      </c>
      <c r="AD397" s="42">
        <v>0.1628</v>
      </c>
      <c r="AE397" s="37">
        <v>0.72799999999999998</v>
      </c>
      <c r="AF397" s="39">
        <v>1802</v>
      </c>
      <c r="AG397" s="39">
        <v>1817</v>
      </c>
      <c r="AH397" s="39">
        <v>1889</v>
      </c>
      <c r="AI397" s="48">
        <v>286706</v>
      </c>
      <c r="AJ397" s="37">
        <v>0.9</v>
      </c>
      <c r="AK397" s="37">
        <v>0.86</v>
      </c>
      <c r="AL397" s="37">
        <v>0.95</v>
      </c>
      <c r="AM397" s="37">
        <v>0.91400000000000003</v>
      </c>
      <c r="AN397" s="37">
        <v>0.95399999999999996</v>
      </c>
      <c r="AO397" s="37">
        <v>0.48799999999999999</v>
      </c>
      <c r="AP397" s="37">
        <v>0.81399999999999995</v>
      </c>
      <c r="AQ397" s="37">
        <v>0.81399999999999995</v>
      </c>
      <c r="AR397" s="41">
        <v>0.53185000000000004</v>
      </c>
    </row>
    <row r="398" spans="1:44" x14ac:dyDescent="0.25">
      <c r="A398" s="40" t="s">
        <v>814</v>
      </c>
      <c r="B398" s="36" t="s">
        <v>815</v>
      </c>
      <c r="C398" s="39">
        <v>340739</v>
      </c>
      <c r="D398" s="39">
        <v>126218</v>
      </c>
      <c r="E398" s="37">
        <v>0.57199999999999995</v>
      </c>
      <c r="F398" s="39">
        <v>13061</v>
      </c>
      <c r="G398" s="39">
        <v>39183</v>
      </c>
      <c r="H398" s="37">
        <v>0.70899999999999996</v>
      </c>
      <c r="I398" s="39">
        <v>7219</v>
      </c>
      <c r="J398" s="37">
        <v>0.91500000000000004</v>
      </c>
      <c r="K398" s="39">
        <v>279803016</v>
      </c>
      <c r="L398" s="39">
        <v>670</v>
      </c>
      <c r="M398" s="39">
        <v>417616</v>
      </c>
      <c r="N398" s="39">
        <v>156924</v>
      </c>
      <c r="O398" s="37">
        <v>0.58399999999999996</v>
      </c>
      <c r="P398" s="39">
        <v>851</v>
      </c>
      <c r="Q398" s="39">
        <v>818</v>
      </c>
      <c r="R398" s="39">
        <v>851</v>
      </c>
      <c r="S398" s="37">
        <v>1.141</v>
      </c>
      <c r="T398" s="37">
        <v>1.6850000000000001</v>
      </c>
      <c r="U398" s="37">
        <v>0.66700000000000004</v>
      </c>
      <c r="V398" s="39">
        <v>275769749</v>
      </c>
      <c r="W398" s="39">
        <v>283836284</v>
      </c>
      <c r="X398" s="39">
        <v>101799432</v>
      </c>
      <c r="Y398" s="39">
        <v>105139685</v>
      </c>
      <c r="Z398" s="39">
        <v>833</v>
      </c>
      <c r="AA398" s="39">
        <v>678</v>
      </c>
      <c r="AB398" s="42">
        <v>0.53129999999999999</v>
      </c>
      <c r="AC398" s="39">
        <v>2</v>
      </c>
      <c r="AD398" s="42">
        <v>8.2400000000000001E-2</v>
      </c>
      <c r="AE398" s="37">
        <v>0.68500000000000005</v>
      </c>
      <c r="AF398" s="39">
        <v>682</v>
      </c>
      <c r="AG398" s="39">
        <v>696</v>
      </c>
      <c r="AH398" s="39">
        <v>719</v>
      </c>
      <c r="AI398" s="48">
        <v>394765</v>
      </c>
      <c r="AJ398" s="37">
        <v>0.876</v>
      </c>
      <c r="AK398" s="37">
        <v>0.82</v>
      </c>
      <c r="AL398" s="37">
        <v>0.92</v>
      </c>
      <c r="AM398" s="37">
        <v>0.84299999999999997</v>
      </c>
      <c r="AN398" s="37">
        <v>0.84299999999999997</v>
      </c>
      <c r="AO398" s="37">
        <v>0.53300000000000003</v>
      </c>
      <c r="AP398" s="37">
        <v>0.74299999999999999</v>
      </c>
      <c r="AQ398" s="37">
        <v>0.74299999999999999</v>
      </c>
      <c r="AR398" s="41">
        <v>0.42181999999999997</v>
      </c>
    </row>
    <row r="399" spans="1:44" x14ac:dyDescent="0.25">
      <c r="A399" s="40" t="s">
        <v>816</v>
      </c>
      <c r="B399" s="36" t="s">
        <v>817</v>
      </c>
      <c r="C399" s="39">
        <v>260773</v>
      </c>
      <c r="D399" s="39">
        <v>117249</v>
      </c>
      <c r="E399" s="37">
        <v>0.48799999999999999</v>
      </c>
      <c r="F399" s="39">
        <v>13984</v>
      </c>
      <c r="G399" s="39">
        <v>41952</v>
      </c>
      <c r="H399" s="37">
        <v>0.752</v>
      </c>
      <c r="I399" s="39">
        <v>7652</v>
      </c>
      <c r="J399" s="37">
        <v>0.92700000000000005</v>
      </c>
      <c r="K399" s="39">
        <v>305362307</v>
      </c>
      <c r="L399" s="39">
        <v>965</v>
      </c>
      <c r="M399" s="39">
        <v>316437</v>
      </c>
      <c r="N399" s="39">
        <v>144101</v>
      </c>
      <c r="O399" s="37">
        <v>0.53700000000000003</v>
      </c>
      <c r="P399" s="39">
        <v>1139</v>
      </c>
      <c r="Q399" s="39">
        <v>1167</v>
      </c>
      <c r="R399" s="39">
        <v>1153</v>
      </c>
      <c r="S399" s="37">
        <v>1.141</v>
      </c>
      <c r="T399" s="37">
        <v>1.6319999999999999</v>
      </c>
      <c r="U399" s="37">
        <v>0.76400000000000001</v>
      </c>
      <c r="V399" s="39">
        <v>301447357</v>
      </c>
      <c r="W399" s="39">
        <v>309277258</v>
      </c>
      <c r="X399" s="39">
        <v>140557992</v>
      </c>
      <c r="Y399" s="39">
        <v>139057905</v>
      </c>
      <c r="Z399" s="39">
        <v>1186</v>
      </c>
      <c r="AA399" s="39">
        <v>936</v>
      </c>
      <c r="AB399" s="42">
        <v>0.62549999999999994</v>
      </c>
      <c r="AC399" s="39">
        <v>10</v>
      </c>
      <c r="AD399" s="42">
        <v>8.4500000000000006E-2</v>
      </c>
      <c r="AE399" s="37">
        <v>0.63200000000000001</v>
      </c>
      <c r="AF399" s="39">
        <v>946</v>
      </c>
      <c r="AG399" s="39">
        <v>967</v>
      </c>
      <c r="AH399" s="39">
        <v>1028</v>
      </c>
      <c r="AI399" s="48">
        <v>300853</v>
      </c>
      <c r="AJ399" s="37">
        <v>0.9</v>
      </c>
      <c r="AK399" s="37">
        <v>0.85099999999999998</v>
      </c>
      <c r="AL399" s="37">
        <v>0.95</v>
      </c>
      <c r="AM399" s="37">
        <v>0.90500000000000003</v>
      </c>
      <c r="AN399" s="37">
        <v>0.90500000000000003</v>
      </c>
      <c r="AO399" s="37">
        <v>0.65300000000000002</v>
      </c>
      <c r="AP399" s="37">
        <v>0.80500000000000005</v>
      </c>
      <c r="AQ399" s="37">
        <v>0.80500000000000005</v>
      </c>
      <c r="AR399" s="41">
        <v>0.48954999999999999</v>
      </c>
    </row>
    <row r="400" spans="1:44" x14ac:dyDescent="0.25">
      <c r="A400" s="40" t="s">
        <v>818</v>
      </c>
      <c r="B400" s="36" t="s">
        <v>819</v>
      </c>
      <c r="C400" s="39">
        <v>213028</v>
      </c>
      <c r="D400" s="39">
        <v>98535</v>
      </c>
      <c r="E400" s="37">
        <v>0.40500000000000003</v>
      </c>
      <c r="F400" s="39">
        <v>13819</v>
      </c>
      <c r="G400" s="39">
        <v>41457</v>
      </c>
      <c r="H400" s="37">
        <v>0.79400000000000004</v>
      </c>
      <c r="I400" s="39">
        <v>5919</v>
      </c>
      <c r="J400" s="37">
        <v>0.94</v>
      </c>
      <c r="K400" s="39">
        <v>387772278</v>
      </c>
      <c r="L400" s="39">
        <v>1502</v>
      </c>
      <c r="M400" s="39">
        <v>258170</v>
      </c>
      <c r="N400" s="39">
        <v>121495</v>
      </c>
      <c r="O400" s="37">
        <v>0.45200000000000001</v>
      </c>
      <c r="P400" s="39">
        <v>1713</v>
      </c>
      <c r="Q400" s="39">
        <v>1767</v>
      </c>
      <c r="R400" s="39">
        <v>1740</v>
      </c>
      <c r="S400" s="37">
        <v>1.141</v>
      </c>
      <c r="T400" s="37">
        <v>1.6830000000000001</v>
      </c>
      <c r="U400" s="37">
        <v>0.9</v>
      </c>
      <c r="V400" s="39">
        <v>381014873</v>
      </c>
      <c r="W400" s="39">
        <v>394529684</v>
      </c>
      <c r="X400" s="39">
        <v>182135504</v>
      </c>
      <c r="Y400" s="39">
        <v>182486867</v>
      </c>
      <c r="Z400" s="39">
        <v>1852</v>
      </c>
      <c r="AA400" s="39">
        <v>1463</v>
      </c>
      <c r="AB400" s="42">
        <v>0.61550000000000005</v>
      </c>
      <c r="AC400" s="39">
        <v>16</v>
      </c>
      <c r="AD400" s="42">
        <v>0.1905</v>
      </c>
      <c r="AE400" s="37">
        <v>0.68300000000000005</v>
      </c>
      <c r="AF400" s="39">
        <v>1498</v>
      </c>
      <c r="AG400" s="39">
        <v>1493</v>
      </c>
      <c r="AH400" s="39">
        <v>1585</v>
      </c>
      <c r="AI400" s="48">
        <v>248914</v>
      </c>
      <c r="AJ400" s="37">
        <v>0.9</v>
      </c>
      <c r="AK400" s="37">
        <v>0.871</v>
      </c>
      <c r="AL400" s="37">
        <v>0.95</v>
      </c>
      <c r="AM400" s="37">
        <v>0.93899999999999995</v>
      </c>
      <c r="AN400" s="37">
        <v>0.98</v>
      </c>
      <c r="AO400" s="37">
        <v>0.63500000000000001</v>
      </c>
      <c r="AP400" s="37">
        <v>0.83899999999999997</v>
      </c>
      <c r="AQ400" s="37">
        <v>0.83899999999999997</v>
      </c>
      <c r="AR400" s="41">
        <v>0.48838999999999999</v>
      </c>
    </row>
    <row r="401" spans="1:44" x14ac:dyDescent="0.25">
      <c r="A401" s="40" t="s">
        <v>820</v>
      </c>
      <c r="B401" s="36" t="s">
        <v>821</v>
      </c>
      <c r="C401" s="39">
        <v>356755</v>
      </c>
      <c r="D401" s="39">
        <v>98617</v>
      </c>
      <c r="E401" s="37">
        <v>0.51900000000000002</v>
      </c>
      <c r="F401" s="39">
        <v>13162</v>
      </c>
      <c r="G401" s="39">
        <v>39486</v>
      </c>
      <c r="H401" s="37">
        <v>0.73599999999999999</v>
      </c>
      <c r="I401" s="39">
        <v>7060</v>
      </c>
      <c r="J401" s="37">
        <v>0.92300000000000004</v>
      </c>
      <c r="K401" s="39">
        <v>261028264</v>
      </c>
      <c r="L401" s="39">
        <v>594</v>
      </c>
      <c r="M401" s="39">
        <v>439441</v>
      </c>
      <c r="N401" s="39">
        <v>123853</v>
      </c>
      <c r="O401" s="37">
        <v>0.46100000000000002</v>
      </c>
      <c r="P401" s="39">
        <v>746</v>
      </c>
      <c r="Q401" s="39">
        <v>713</v>
      </c>
      <c r="R401" s="39">
        <v>746</v>
      </c>
      <c r="S401" s="37">
        <v>1.141</v>
      </c>
      <c r="T401" s="37">
        <v>1.7150000000000001</v>
      </c>
      <c r="U401" s="37">
        <v>0.72799999999999998</v>
      </c>
      <c r="V401" s="39">
        <v>255916592</v>
      </c>
      <c r="W401" s="39">
        <v>266139936</v>
      </c>
      <c r="X401" s="39">
        <v>73033972</v>
      </c>
      <c r="Y401" s="39">
        <v>73568954</v>
      </c>
      <c r="Z401" s="39">
        <v>746</v>
      </c>
      <c r="AA401" s="39">
        <v>609</v>
      </c>
      <c r="AB401" s="42">
        <v>0.45700000000000002</v>
      </c>
      <c r="AC401" s="39">
        <v>4</v>
      </c>
      <c r="AD401" s="42">
        <v>0.1656</v>
      </c>
      <c r="AE401" s="37">
        <v>0.71499999999999997</v>
      </c>
      <c r="AF401" s="39">
        <v>612</v>
      </c>
      <c r="AG401" s="39">
        <v>614</v>
      </c>
      <c r="AH401" s="39">
        <v>638</v>
      </c>
      <c r="AI401" s="48">
        <v>417147</v>
      </c>
      <c r="AJ401" s="37">
        <v>0.9</v>
      </c>
      <c r="AK401" s="37">
        <v>0.81399999999999995</v>
      </c>
      <c r="AL401" s="37">
        <v>0.91400000000000003</v>
      </c>
      <c r="AM401" s="37">
        <v>0.82899999999999996</v>
      </c>
      <c r="AN401" s="37">
        <v>0.82899999999999996</v>
      </c>
      <c r="AO401" s="37">
        <v>0.50700000000000001</v>
      </c>
      <c r="AP401" s="37">
        <v>0.72899999999999998</v>
      </c>
      <c r="AQ401" s="37">
        <v>0.72899999999999998</v>
      </c>
      <c r="AR401" s="41">
        <v>0.41060000000000002</v>
      </c>
    </row>
    <row r="402" spans="1:44" x14ac:dyDescent="0.25">
      <c r="A402" s="40" t="s">
        <v>822</v>
      </c>
      <c r="B402" s="36" t="s">
        <v>823</v>
      </c>
      <c r="C402" s="39">
        <v>260927</v>
      </c>
      <c r="D402" s="39">
        <v>85661</v>
      </c>
      <c r="E402" s="37">
        <v>0.41199999999999998</v>
      </c>
      <c r="F402" s="39">
        <v>13674</v>
      </c>
      <c r="G402" s="39">
        <v>41022</v>
      </c>
      <c r="H402" s="37">
        <v>0.79</v>
      </c>
      <c r="I402" s="39">
        <v>5285</v>
      </c>
      <c r="J402" s="37">
        <v>0.93899999999999995</v>
      </c>
      <c r="K402" s="39">
        <v>383015823</v>
      </c>
      <c r="L402" s="39">
        <v>1161</v>
      </c>
      <c r="M402" s="39">
        <v>329901</v>
      </c>
      <c r="N402" s="39">
        <v>110526</v>
      </c>
      <c r="O402" s="37">
        <v>0.41099999999999998</v>
      </c>
      <c r="P402" s="39">
        <v>1422</v>
      </c>
      <c r="Q402" s="39">
        <v>1457</v>
      </c>
      <c r="R402" s="39">
        <v>1440</v>
      </c>
      <c r="S402" s="37">
        <v>1.103</v>
      </c>
      <c r="T402" s="37">
        <v>1.8720000000000001</v>
      </c>
      <c r="U402" s="37">
        <v>0.9</v>
      </c>
      <c r="V402" s="39">
        <v>375161733</v>
      </c>
      <c r="W402" s="39">
        <v>390869914</v>
      </c>
      <c r="X402" s="39">
        <v>124320662</v>
      </c>
      <c r="Y402" s="39">
        <v>128321283</v>
      </c>
      <c r="Z402" s="39">
        <v>1498</v>
      </c>
      <c r="AA402" s="39">
        <v>1133</v>
      </c>
      <c r="AB402" s="42">
        <v>0.63160000000000005</v>
      </c>
      <c r="AC402" s="39">
        <v>0</v>
      </c>
      <c r="AD402" s="42">
        <v>0.15210000000000001</v>
      </c>
      <c r="AE402" s="37">
        <v>0.872</v>
      </c>
      <c r="AF402" s="39">
        <v>1135</v>
      </c>
      <c r="AG402" s="39">
        <v>1141</v>
      </c>
      <c r="AH402" s="39">
        <v>1204</v>
      </c>
      <c r="AI402" s="48">
        <v>324642</v>
      </c>
      <c r="AJ402" s="37">
        <v>0.9</v>
      </c>
      <c r="AK402" s="37">
        <v>0.86299999999999999</v>
      </c>
      <c r="AL402" s="37">
        <v>0.95</v>
      </c>
      <c r="AM402" s="37">
        <v>0.88900000000000001</v>
      </c>
      <c r="AN402" s="37">
        <v>0.92800000000000005</v>
      </c>
      <c r="AO402" s="37">
        <v>0.47799999999999998</v>
      </c>
      <c r="AP402" s="37">
        <v>0.78900000000000003</v>
      </c>
      <c r="AQ402" s="37">
        <v>0.78900000000000003</v>
      </c>
      <c r="AR402" s="41">
        <v>0.53854000000000002</v>
      </c>
    </row>
    <row r="403" spans="1:44" x14ac:dyDescent="0.25">
      <c r="A403" s="40" t="s">
        <v>824</v>
      </c>
      <c r="B403" s="36" t="s">
        <v>825</v>
      </c>
      <c r="C403" s="39">
        <v>178928</v>
      </c>
      <c r="D403" s="39">
        <v>83694</v>
      </c>
      <c r="E403" s="37">
        <v>0.34200000000000003</v>
      </c>
      <c r="F403" s="39">
        <v>12610</v>
      </c>
      <c r="G403" s="39">
        <v>37830</v>
      </c>
      <c r="H403" s="37">
        <v>0.82599999999999996</v>
      </c>
      <c r="I403" s="39">
        <v>6145</v>
      </c>
      <c r="J403" s="37">
        <v>0.94899999999999995</v>
      </c>
      <c r="K403" s="39">
        <v>741455261</v>
      </c>
      <c r="L403" s="39">
        <v>3396</v>
      </c>
      <c r="M403" s="39">
        <v>218331</v>
      </c>
      <c r="N403" s="39">
        <v>102252</v>
      </c>
      <c r="O403" s="37">
        <v>0.38100000000000001</v>
      </c>
      <c r="P403" s="39">
        <v>4148</v>
      </c>
      <c r="Q403" s="39">
        <v>4140</v>
      </c>
      <c r="R403" s="39">
        <v>4148</v>
      </c>
      <c r="S403" s="37">
        <v>1.103</v>
      </c>
      <c r="T403" s="37">
        <v>1.518</v>
      </c>
      <c r="U403" s="37">
        <v>0.9</v>
      </c>
      <c r="V403" s="39">
        <v>740534904</v>
      </c>
      <c r="W403" s="39">
        <v>742375619</v>
      </c>
      <c r="X403" s="39">
        <v>340386444</v>
      </c>
      <c r="Y403" s="39">
        <v>347249114</v>
      </c>
      <c r="Z403" s="39">
        <v>4149</v>
      </c>
      <c r="AA403" s="39">
        <v>3370</v>
      </c>
      <c r="AB403" s="42">
        <v>0.62290000000000001</v>
      </c>
      <c r="AC403" s="39">
        <v>36</v>
      </c>
      <c r="AD403" s="42">
        <v>0.16600000000000001</v>
      </c>
      <c r="AE403" s="37">
        <v>0.51800000000000002</v>
      </c>
      <c r="AF403" s="39">
        <v>3373</v>
      </c>
      <c r="AG403" s="39">
        <v>3417</v>
      </c>
      <c r="AH403" s="39">
        <v>3449</v>
      </c>
      <c r="AI403" s="48">
        <v>215243</v>
      </c>
      <c r="AJ403" s="37">
        <v>0.9</v>
      </c>
      <c r="AK403" s="37">
        <v>0.88</v>
      </c>
      <c r="AL403" s="37">
        <v>0.95</v>
      </c>
      <c r="AM403" s="37">
        <v>0.95</v>
      </c>
      <c r="AN403" s="37">
        <v>0.98</v>
      </c>
      <c r="AO403" s="37">
        <v>0.71399999999999997</v>
      </c>
      <c r="AP403" s="37">
        <v>0.86099999999999999</v>
      </c>
      <c r="AQ403" s="37">
        <v>0.86099999999999999</v>
      </c>
      <c r="AR403" s="41">
        <v>0.53481000000000001</v>
      </c>
    </row>
    <row r="404" spans="1:44" x14ac:dyDescent="0.25">
      <c r="A404" s="40" t="s">
        <v>826</v>
      </c>
      <c r="B404" s="36" t="s">
        <v>827</v>
      </c>
      <c r="C404" s="39">
        <v>168481</v>
      </c>
      <c r="D404" s="39">
        <v>79636</v>
      </c>
      <c r="E404" s="37">
        <v>0.32400000000000001</v>
      </c>
      <c r="F404" s="39">
        <v>11997</v>
      </c>
      <c r="G404" s="39">
        <v>35991</v>
      </c>
      <c r="H404" s="37">
        <v>0.83499999999999996</v>
      </c>
      <c r="I404" s="39">
        <v>5017</v>
      </c>
      <c r="J404" s="37">
        <v>0.95199999999999996</v>
      </c>
      <c r="K404" s="39">
        <v>275782244</v>
      </c>
      <c r="L404" s="39">
        <v>1336</v>
      </c>
      <c r="M404" s="39">
        <v>206423</v>
      </c>
      <c r="N404" s="39">
        <v>97995</v>
      </c>
      <c r="O404" s="37">
        <v>0.36499999999999999</v>
      </c>
      <c r="P404" s="39">
        <v>1528</v>
      </c>
      <c r="Q404" s="39">
        <v>1600</v>
      </c>
      <c r="R404" s="39">
        <v>1564</v>
      </c>
      <c r="S404" s="37">
        <v>1.103</v>
      </c>
      <c r="T404" s="37">
        <v>1.78</v>
      </c>
      <c r="U404" s="37">
        <v>0.9</v>
      </c>
      <c r="V404" s="39">
        <v>274581375</v>
      </c>
      <c r="W404" s="39">
        <v>276983113</v>
      </c>
      <c r="X404" s="39">
        <v>129913688</v>
      </c>
      <c r="Y404" s="39">
        <v>130921727</v>
      </c>
      <c r="Z404" s="39">
        <v>1644</v>
      </c>
      <c r="AA404" s="39">
        <v>1294</v>
      </c>
      <c r="AB404" s="42">
        <v>0.69889999999999997</v>
      </c>
      <c r="AC404" s="39">
        <v>7</v>
      </c>
      <c r="AD404" s="42">
        <v>0.20660000000000001</v>
      </c>
      <c r="AE404" s="37">
        <v>0.78</v>
      </c>
      <c r="AF404" s="39">
        <v>1296</v>
      </c>
      <c r="AG404" s="39">
        <v>1324</v>
      </c>
      <c r="AH404" s="39">
        <v>1378</v>
      </c>
      <c r="AI404" s="48">
        <v>201003</v>
      </c>
      <c r="AJ404" s="37">
        <v>0.9</v>
      </c>
      <c r="AK404" s="37">
        <v>0.89600000000000002</v>
      </c>
      <c r="AL404" s="37">
        <v>0.95</v>
      </c>
      <c r="AM404" s="37">
        <v>0.95</v>
      </c>
      <c r="AN404" s="37">
        <v>0.98</v>
      </c>
      <c r="AO404" s="37">
        <v>0.66700000000000004</v>
      </c>
      <c r="AP404" s="37">
        <v>0.87</v>
      </c>
      <c r="AQ404" s="37">
        <v>0.87</v>
      </c>
      <c r="AR404" s="41">
        <v>0.58516999999999997</v>
      </c>
    </row>
    <row r="405" spans="1:44" x14ac:dyDescent="0.25">
      <c r="A405" s="40" t="s">
        <v>828</v>
      </c>
      <c r="B405" s="36" t="s">
        <v>829</v>
      </c>
      <c r="C405" s="39">
        <v>325544</v>
      </c>
      <c r="D405" s="39">
        <v>133151</v>
      </c>
      <c r="E405" s="37">
        <v>0.57699999999999996</v>
      </c>
      <c r="F405" s="39">
        <v>12659</v>
      </c>
      <c r="G405" s="39">
        <v>37977</v>
      </c>
      <c r="H405" s="37">
        <v>0.70599999999999996</v>
      </c>
      <c r="I405" s="39">
        <v>7571</v>
      </c>
      <c r="J405" s="37">
        <v>0.91400000000000003</v>
      </c>
      <c r="K405" s="39">
        <v>1422783580</v>
      </c>
      <c r="L405" s="39">
        <v>3719</v>
      </c>
      <c r="M405" s="39">
        <v>382571</v>
      </c>
      <c r="N405" s="39">
        <v>158034</v>
      </c>
      <c r="O405" s="37">
        <v>0.58899999999999997</v>
      </c>
      <c r="P405" s="39">
        <v>4187</v>
      </c>
      <c r="Q405" s="39">
        <v>4364</v>
      </c>
      <c r="R405" s="39">
        <v>4276</v>
      </c>
      <c r="S405" s="37">
        <v>1.103</v>
      </c>
      <c r="T405" s="37">
        <v>1.5209999999999999</v>
      </c>
      <c r="U405" s="37">
        <v>0.65800000000000003</v>
      </c>
      <c r="V405" s="39">
        <v>1408613373</v>
      </c>
      <c r="W405" s="39">
        <v>1436953788</v>
      </c>
      <c r="X405" s="39">
        <v>572209836</v>
      </c>
      <c r="Y405" s="39">
        <v>587731946</v>
      </c>
      <c r="Z405" s="39">
        <v>4414</v>
      </c>
      <c r="AA405" s="39">
        <v>3694</v>
      </c>
      <c r="AB405" s="42">
        <v>0.46679999999999999</v>
      </c>
      <c r="AC405" s="39">
        <v>0</v>
      </c>
      <c r="AD405" s="42">
        <v>0.1171</v>
      </c>
      <c r="AE405" s="37">
        <v>0.52100000000000002</v>
      </c>
      <c r="AF405" s="39">
        <v>3701</v>
      </c>
      <c r="AG405" s="39">
        <v>3806</v>
      </c>
      <c r="AH405" s="39">
        <v>3884</v>
      </c>
      <c r="AI405" s="48">
        <v>369967</v>
      </c>
      <c r="AJ405" s="37">
        <v>0.84199999999999997</v>
      </c>
      <c r="AK405" s="37">
        <v>0.85499999999999998</v>
      </c>
      <c r="AL405" s="37">
        <v>0.95</v>
      </c>
      <c r="AM405" s="37">
        <v>0.86</v>
      </c>
      <c r="AN405" s="37">
        <v>0.86</v>
      </c>
      <c r="AO405" s="37">
        <v>0.59</v>
      </c>
      <c r="AP405" s="37">
        <v>0.76</v>
      </c>
      <c r="AQ405" s="37">
        <v>0.76</v>
      </c>
      <c r="AR405" s="41">
        <v>0.37534000000000001</v>
      </c>
    </row>
    <row r="406" spans="1:44" x14ac:dyDescent="0.25">
      <c r="A406" s="40" t="s">
        <v>830</v>
      </c>
      <c r="B406" s="36" t="s">
        <v>831</v>
      </c>
      <c r="C406" s="39">
        <v>393299</v>
      </c>
      <c r="D406" s="39">
        <v>104776</v>
      </c>
      <c r="E406" s="37">
        <v>0.56299999999999994</v>
      </c>
      <c r="F406" s="39">
        <v>15607</v>
      </c>
      <c r="G406" s="39">
        <v>46821</v>
      </c>
      <c r="H406" s="37">
        <v>0.71299999999999997</v>
      </c>
      <c r="I406" s="39">
        <v>6752</v>
      </c>
      <c r="J406" s="37">
        <v>0.91600000000000004</v>
      </c>
      <c r="K406" s="39">
        <v>944311501</v>
      </c>
      <c r="L406" s="39">
        <v>1968</v>
      </c>
      <c r="M406" s="39">
        <v>479833</v>
      </c>
      <c r="N406" s="39">
        <v>127829</v>
      </c>
      <c r="O406" s="37">
        <v>0.47599999999999998</v>
      </c>
      <c r="P406" s="39">
        <v>2319</v>
      </c>
      <c r="Q406" s="39">
        <v>2365</v>
      </c>
      <c r="R406" s="39">
        <v>2342</v>
      </c>
      <c r="S406" s="37">
        <v>1.103</v>
      </c>
      <c r="T406" s="37">
        <v>1.6579999999999999</v>
      </c>
      <c r="U406" s="37">
        <v>0.67100000000000004</v>
      </c>
      <c r="V406" s="39">
        <v>1134142721</v>
      </c>
      <c r="W406" s="39">
        <v>944311501</v>
      </c>
      <c r="X406" s="39">
        <v>245307973</v>
      </c>
      <c r="Y406" s="39">
        <v>251569345</v>
      </c>
      <c r="Z406" s="39">
        <v>2401</v>
      </c>
      <c r="AA406" s="39">
        <v>1940</v>
      </c>
      <c r="AB406" s="42">
        <v>0.58799999999999997</v>
      </c>
      <c r="AC406" s="39">
        <v>0</v>
      </c>
      <c r="AD406" s="42">
        <v>0.1333</v>
      </c>
      <c r="AE406" s="37">
        <v>0.65800000000000003</v>
      </c>
      <c r="AF406" s="39">
        <v>1940</v>
      </c>
      <c r="AG406" s="39">
        <v>1977</v>
      </c>
      <c r="AH406" s="39">
        <v>2069</v>
      </c>
      <c r="AI406" s="48">
        <v>456409</v>
      </c>
      <c r="AJ406" s="37">
        <v>0.872</v>
      </c>
      <c r="AK406" s="37">
        <v>0.877</v>
      </c>
      <c r="AL406" s="37">
        <v>0.95</v>
      </c>
      <c r="AM406" s="37">
        <v>0.877</v>
      </c>
      <c r="AN406" s="37">
        <v>0.877</v>
      </c>
      <c r="AO406" s="37">
        <v>0.67300000000000004</v>
      </c>
      <c r="AP406" s="37">
        <v>0.70399999999999996</v>
      </c>
      <c r="AQ406" s="37">
        <v>0.70399999999999996</v>
      </c>
      <c r="AR406" s="41">
        <v>0.44198999999999999</v>
      </c>
    </row>
    <row r="407" spans="1:44" x14ac:dyDescent="0.25">
      <c r="A407" s="40" t="s">
        <v>832</v>
      </c>
      <c r="B407" s="36" t="s">
        <v>833</v>
      </c>
      <c r="C407" s="39">
        <v>305486</v>
      </c>
      <c r="D407" s="39">
        <v>125525</v>
      </c>
      <c r="E407" s="37">
        <v>0.54300000000000004</v>
      </c>
      <c r="F407" s="39">
        <v>13540</v>
      </c>
      <c r="G407" s="39">
        <v>40620</v>
      </c>
      <c r="H407" s="37">
        <v>0.72399999999999998</v>
      </c>
      <c r="I407" s="39">
        <v>7662</v>
      </c>
      <c r="J407" s="37">
        <v>0.91900000000000004</v>
      </c>
      <c r="K407" s="39">
        <v>1359665601</v>
      </c>
      <c r="L407" s="39">
        <v>3837</v>
      </c>
      <c r="M407" s="39">
        <v>354356</v>
      </c>
      <c r="N407" s="39">
        <v>148393</v>
      </c>
      <c r="O407" s="37">
        <v>0.55300000000000005</v>
      </c>
      <c r="P407" s="39">
        <v>4422</v>
      </c>
      <c r="Q407" s="39">
        <v>4345</v>
      </c>
      <c r="R407" s="39">
        <v>4422</v>
      </c>
      <c r="S407" s="37">
        <v>1.103</v>
      </c>
      <c r="T407" s="37">
        <v>1.506</v>
      </c>
      <c r="U407" s="37">
        <v>0.69799999999999995</v>
      </c>
      <c r="V407" s="39">
        <v>1333646031</v>
      </c>
      <c r="W407" s="39">
        <v>1385685171</v>
      </c>
      <c r="X407" s="39">
        <v>578372434</v>
      </c>
      <c r="Y407" s="39">
        <v>569385280</v>
      </c>
      <c r="Z407" s="39">
        <v>4536</v>
      </c>
      <c r="AA407" s="39">
        <v>3737</v>
      </c>
      <c r="AB407" s="42">
        <v>0.57909999999999995</v>
      </c>
      <c r="AC407" s="39">
        <v>51</v>
      </c>
      <c r="AD407" s="42">
        <v>0.1883</v>
      </c>
      <c r="AE407" s="37">
        <v>0.50600000000000001</v>
      </c>
      <c r="AF407" s="39">
        <v>3943</v>
      </c>
      <c r="AG407" s="39">
        <v>3914</v>
      </c>
      <c r="AH407" s="39">
        <v>3968</v>
      </c>
      <c r="AI407" s="48">
        <v>349215</v>
      </c>
      <c r="AJ407" s="37">
        <v>0.88700000000000001</v>
      </c>
      <c r="AK407" s="37">
        <v>0.77300000000000002</v>
      </c>
      <c r="AL407" s="37">
        <v>0.873</v>
      </c>
      <c r="AM407" s="37">
        <v>0.873</v>
      </c>
      <c r="AN407" s="37">
        <v>0.873</v>
      </c>
      <c r="AO407" s="37">
        <v>0.621</v>
      </c>
      <c r="AP407" s="37">
        <v>0.77300000000000002</v>
      </c>
      <c r="AQ407" s="37">
        <v>0.77300000000000002</v>
      </c>
      <c r="AR407" s="41">
        <v>0.49719999999999998</v>
      </c>
    </row>
    <row r="408" spans="1:44" x14ac:dyDescent="0.25">
      <c r="A408" s="40" t="s">
        <v>834</v>
      </c>
      <c r="B408" s="36" t="s">
        <v>835</v>
      </c>
      <c r="C408" s="39">
        <v>272373</v>
      </c>
      <c r="D408" s="39">
        <v>93011</v>
      </c>
      <c r="E408" s="37">
        <v>0.439</v>
      </c>
      <c r="F408" s="39">
        <v>14109</v>
      </c>
      <c r="G408" s="39">
        <v>42327</v>
      </c>
      <c r="H408" s="37">
        <v>0.77700000000000002</v>
      </c>
      <c r="I408" s="39">
        <v>6938</v>
      </c>
      <c r="J408" s="37">
        <v>0.93500000000000005</v>
      </c>
      <c r="K408" s="39">
        <v>312480664</v>
      </c>
      <c r="L408" s="39">
        <v>987</v>
      </c>
      <c r="M408" s="39">
        <v>316596</v>
      </c>
      <c r="N408" s="39">
        <v>109879</v>
      </c>
      <c r="O408" s="37">
        <v>0.40899999999999997</v>
      </c>
      <c r="P408" s="39">
        <v>1145</v>
      </c>
      <c r="Q408" s="39">
        <v>1164</v>
      </c>
      <c r="R408" s="39">
        <v>1155</v>
      </c>
      <c r="S408" s="37">
        <v>1.103</v>
      </c>
      <c r="T408" s="37">
        <v>1.631</v>
      </c>
      <c r="U408" s="37">
        <v>0.86799999999999999</v>
      </c>
      <c r="V408" s="39">
        <v>307373892</v>
      </c>
      <c r="W408" s="39">
        <v>317587436</v>
      </c>
      <c r="X408" s="39">
        <v>108889307</v>
      </c>
      <c r="Y408" s="39">
        <v>108451343</v>
      </c>
      <c r="Z408" s="39">
        <v>1166</v>
      </c>
      <c r="AA408" s="39">
        <v>985</v>
      </c>
      <c r="AB408" s="42">
        <v>0.50880000000000003</v>
      </c>
      <c r="AC408" s="39">
        <v>0</v>
      </c>
      <c r="AD408" s="42">
        <v>0.17549999999999999</v>
      </c>
      <c r="AE408" s="37">
        <v>0.63100000000000001</v>
      </c>
      <c r="AF408" s="39">
        <v>985</v>
      </c>
      <c r="AG408" s="39">
        <v>988</v>
      </c>
      <c r="AH408" s="39">
        <v>1035</v>
      </c>
      <c r="AI408" s="48">
        <v>306847</v>
      </c>
      <c r="AJ408" s="37">
        <v>0.9</v>
      </c>
      <c r="AK408" s="37">
        <v>0.85299999999999998</v>
      </c>
      <c r="AL408" s="37">
        <v>0.95</v>
      </c>
      <c r="AM408" s="37">
        <v>0.90100000000000002</v>
      </c>
      <c r="AN408" s="37">
        <v>0.94099999999999995</v>
      </c>
      <c r="AO408" s="37">
        <v>0.63</v>
      </c>
      <c r="AP408" s="37">
        <v>0.80100000000000005</v>
      </c>
      <c r="AQ408" s="37">
        <v>0.80100000000000005</v>
      </c>
      <c r="AR408" s="41">
        <v>0.41693000000000002</v>
      </c>
    </row>
    <row r="409" spans="1:44" x14ac:dyDescent="0.25">
      <c r="A409" s="40" t="s">
        <v>836</v>
      </c>
      <c r="B409" s="36" t="s">
        <v>837</v>
      </c>
      <c r="C409" s="39">
        <v>444997</v>
      </c>
      <c r="D409" s="39">
        <v>100516</v>
      </c>
      <c r="E409" s="37">
        <v>0.59299999999999997</v>
      </c>
      <c r="F409" s="39">
        <v>16673</v>
      </c>
      <c r="G409" s="39">
        <v>50019</v>
      </c>
      <c r="H409" s="37">
        <v>0.69799999999999995</v>
      </c>
      <c r="I409" s="39">
        <v>8252</v>
      </c>
      <c r="J409" s="37">
        <v>0.91200000000000003</v>
      </c>
      <c r="K409" s="39">
        <v>426497663</v>
      </c>
      <c r="L409" s="39">
        <v>790</v>
      </c>
      <c r="M409" s="39">
        <v>539870</v>
      </c>
      <c r="N409" s="39">
        <v>122909</v>
      </c>
      <c r="O409" s="37">
        <v>0.45800000000000002</v>
      </c>
      <c r="P409" s="39">
        <v>936</v>
      </c>
      <c r="Q409" s="39">
        <v>931</v>
      </c>
      <c r="R409" s="39">
        <v>936</v>
      </c>
      <c r="S409" s="37">
        <v>1.103</v>
      </c>
      <c r="T409" s="37">
        <v>1.9430000000000001</v>
      </c>
      <c r="U409" s="37">
        <v>0.66600000000000004</v>
      </c>
      <c r="V409" s="39">
        <v>423127585</v>
      </c>
      <c r="W409" s="39">
        <v>429867742</v>
      </c>
      <c r="X409" s="39">
        <v>95019788</v>
      </c>
      <c r="Y409" s="39">
        <v>97098464</v>
      </c>
      <c r="Z409" s="39">
        <v>966</v>
      </c>
      <c r="AA409" s="39">
        <v>794</v>
      </c>
      <c r="AB409" s="42">
        <v>0.59840000000000004</v>
      </c>
      <c r="AC409" s="39">
        <v>4</v>
      </c>
      <c r="AD409" s="42">
        <v>0.20899999999999999</v>
      </c>
      <c r="AE409" s="37">
        <v>0.94299999999999995</v>
      </c>
      <c r="AF409" s="39">
        <v>794</v>
      </c>
      <c r="AG409" s="39">
        <v>783</v>
      </c>
      <c r="AH409" s="39">
        <v>837</v>
      </c>
      <c r="AI409" s="48">
        <v>513581</v>
      </c>
      <c r="AJ409" s="37">
        <v>0.86199999999999999</v>
      </c>
      <c r="AK409" s="37">
        <v>0.79800000000000004</v>
      </c>
      <c r="AL409" s="37">
        <v>0.89800000000000002</v>
      </c>
      <c r="AM409" s="37">
        <v>0.79800000000000004</v>
      </c>
      <c r="AN409" s="37">
        <v>0.83199999999999996</v>
      </c>
      <c r="AO409" s="37">
        <v>0.46700000000000003</v>
      </c>
      <c r="AP409" s="37">
        <v>0.66600000000000004</v>
      </c>
      <c r="AQ409" s="37">
        <v>0.66600000000000004</v>
      </c>
      <c r="AR409" s="41">
        <v>0.46939999999999998</v>
      </c>
    </row>
    <row r="410" spans="1:44" x14ac:dyDescent="0.25">
      <c r="A410" s="40" t="s">
        <v>838</v>
      </c>
      <c r="B410" s="36" t="s">
        <v>839</v>
      </c>
      <c r="C410" s="39">
        <v>300115</v>
      </c>
      <c r="D410" s="39">
        <v>128093</v>
      </c>
      <c r="E410" s="37">
        <v>0.54500000000000004</v>
      </c>
      <c r="F410" s="39">
        <v>14987</v>
      </c>
      <c r="G410" s="39">
        <v>44961</v>
      </c>
      <c r="H410" s="37">
        <v>0.72299999999999998</v>
      </c>
      <c r="I410" s="39">
        <v>9875</v>
      </c>
      <c r="J410" s="37">
        <v>0.91900000000000004</v>
      </c>
      <c r="K410" s="39">
        <v>598915992</v>
      </c>
      <c r="L410" s="39">
        <v>1737</v>
      </c>
      <c r="M410" s="39">
        <v>344799</v>
      </c>
      <c r="N410" s="39">
        <v>147930</v>
      </c>
      <c r="O410" s="37">
        <v>0.55100000000000005</v>
      </c>
      <c r="P410" s="39">
        <v>1966</v>
      </c>
      <c r="Q410" s="39">
        <v>2046</v>
      </c>
      <c r="R410" s="39">
        <v>2006</v>
      </c>
      <c r="S410" s="37">
        <v>1.103</v>
      </c>
      <c r="T410" s="37">
        <v>1.4350000000000001</v>
      </c>
      <c r="U410" s="37">
        <v>0.69599999999999995</v>
      </c>
      <c r="V410" s="39">
        <v>595799374</v>
      </c>
      <c r="W410" s="39">
        <v>602032611</v>
      </c>
      <c r="X410" s="39">
        <v>249838307</v>
      </c>
      <c r="Y410" s="39">
        <v>256955598</v>
      </c>
      <c r="Z410" s="39">
        <v>2006</v>
      </c>
      <c r="AA410" s="39">
        <v>1732</v>
      </c>
      <c r="AB410" s="42">
        <v>0.55469999999999997</v>
      </c>
      <c r="AC410" s="39">
        <v>1</v>
      </c>
      <c r="AD410" s="42">
        <v>8.0100000000000005E-2</v>
      </c>
      <c r="AE410" s="37">
        <v>0.435</v>
      </c>
      <c r="AF410" s="39">
        <v>1733</v>
      </c>
      <c r="AG410" s="39">
        <v>1777</v>
      </c>
      <c r="AH410" s="39">
        <v>1805</v>
      </c>
      <c r="AI410" s="48">
        <v>333536</v>
      </c>
      <c r="AJ410" s="37">
        <v>0.88400000000000001</v>
      </c>
      <c r="AK410" s="37">
        <v>0.84299999999999997</v>
      </c>
      <c r="AL410" s="37">
        <v>0.94299999999999995</v>
      </c>
      <c r="AM410" s="37">
        <v>0.88300000000000001</v>
      </c>
      <c r="AN410" s="37">
        <v>0.88300000000000001</v>
      </c>
      <c r="AO410" s="37">
        <v>0.72399999999999998</v>
      </c>
      <c r="AP410" s="37">
        <v>0.78300000000000003</v>
      </c>
      <c r="AQ410" s="37">
        <v>0.78300000000000003</v>
      </c>
      <c r="AR410" s="41">
        <v>0.43136000000000002</v>
      </c>
    </row>
    <row r="411" spans="1:44" x14ac:dyDescent="0.25">
      <c r="A411" s="40" t="s">
        <v>840</v>
      </c>
      <c r="B411" s="36" t="s">
        <v>841</v>
      </c>
      <c r="C411" s="39">
        <v>410277</v>
      </c>
      <c r="D411" s="39">
        <v>111379</v>
      </c>
      <c r="E411" s="37">
        <v>0.59199999999999997</v>
      </c>
      <c r="F411" s="39">
        <v>14288</v>
      </c>
      <c r="G411" s="39">
        <v>42864</v>
      </c>
      <c r="H411" s="37">
        <v>0.69899999999999995</v>
      </c>
      <c r="I411" s="39">
        <v>7268</v>
      </c>
      <c r="J411" s="37">
        <v>0.91200000000000003</v>
      </c>
      <c r="K411" s="39">
        <v>182926750</v>
      </c>
      <c r="L411" s="39">
        <v>347</v>
      </c>
      <c r="M411" s="39">
        <v>527166</v>
      </c>
      <c r="N411" s="39">
        <v>145081</v>
      </c>
      <c r="O411" s="37">
        <v>0.54</v>
      </c>
      <c r="P411" s="39">
        <v>428</v>
      </c>
      <c r="Q411" s="39">
        <v>440</v>
      </c>
      <c r="R411" s="39">
        <v>434</v>
      </c>
      <c r="S411" s="37">
        <v>1.0449999999999999</v>
      </c>
      <c r="T411" s="37">
        <v>1.929</v>
      </c>
      <c r="U411" s="37">
        <v>0.66700000000000004</v>
      </c>
      <c r="V411" s="39">
        <v>180407990</v>
      </c>
      <c r="W411" s="39">
        <v>185445511</v>
      </c>
      <c r="X411" s="39">
        <v>52045285</v>
      </c>
      <c r="Y411" s="39">
        <v>50343377</v>
      </c>
      <c r="Z411" s="39">
        <v>452</v>
      </c>
      <c r="AA411" s="39">
        <v>341</v>
      </c>
      <c r="AB411" s="42">
        <v>0.64500000000000002</v>
      </c>
      <c r="AC411" s="39">
        <v>0</v>
      </c>
      <c r="AD411" s="42">
        <v>0.16400000000000001</v>
      </c>
      <c r="AE411" s="37">
        <v>0.92900000000000005</v>
      </c>
      <c r="AF411" s="39">
        <v>341</v>
      </c>
      <c r="AG411" s="39">
        <v>336</v>
      </c>
      <c r="AH411" s="39">
        <v>370</v>
      </c>
      <c r="AI411" s="48">
        <v>501204</v>
      </c>
      <c r="AJ411" s="37">
        <v>0.86099999999999999</v>
      </c>
      <c r="AK411" s="37">
        <v>0.82</v>
      </c>
      <c r="AL411" s="37">
        <v>0.92</v>
      </c>
      <c r="AM411" s="37">
        <v>0.82</v>
      </c>
      <c r="AN411" s="37">
        <v>0.85599999999999998</v>
      </c>
      <c r="AO411" s="37">
        <v>0.39</v>
      </c>
      <c r="AP411" s="37">
        <v>0.67400000000000004</v>
      </c>
      <c r="AQ411" s="37">
        <v>0.67400000000000004</v>
      </c>
      <c r="AR411" s="41">
        <v>0.45062999999999998</v>
      </c>
    </row>
    <row r="412" spans="1:44" x14ac:dyDescent="0.25">
      <c r="A412" s="40" t="s">
        <v>842</v>
      </c>
      <c r="B412" s="36" t="s">
        <v>843</v>
      </c>
      <c r="C412" s="39">
        <v>434683</v>
      </c>
      <c r="D412" s="39">
        <v>118244</v>
      </c>
      <c r="E412" s="37">
        <v>0.627</v>
      </c>
      <c r="F412" s="39">
        <v>13992</v>
      </c>
      <c r="G412" s="39">
        <v>41976</v>
      </c>
      <c r="H412" s="37">
        <v>0.68100000000000005</v>
      </c>
      <c r="I412" s="39">
        <v>6961</v>
      </c>
      <c r="J412" s="37">
        <v>0.90600000000000003</v>
      </c>
      <c r="K412" s="39">
        <v>199886587</v>
      </c>
      <c r="L412" s="39">
        <v>382</v>
      </c>
      <c r="M412" s="39">
        <v>523263</v>
      </c>
      <c r="N412" s="39">
        <v>143007</v>
      </c>
      <c r="O412" s="37">
        <v>0.53300000000000003</v>
      </c>
      <c r="P412" s="39">
        <v>437</v>
      </c>
      <c r="Q412" s="39">
        <v>468</v>
      </c>
      <c r="R412" s="39">
        <v>453</v>
      </c>
      <c r="S412" s="37">
        <v>1.0449999999999999</v>
      </c>
      <c r="T412" s="37">
        <v>1.8</v>
      </c>
      <c r="U412" s="37">
        <v>0.622</v>
      </c>
      <c r="V412" s="39">
        <v>198949298</v>
      </c>
      <c r="W412" s="39">
        <v>200823877</v>
      </c>
      <c r="X412" s="39">
        <v>54084925</v>
      </c>
      <c r="Y412" s="39">
        <v>54628885</v>
      </c>
      <c r="Z412" s="39">
        <v>462</v>
      </c>
      <c r="AA412" s="39">
        <v>375</v>
      </c>
      <c r="AB412" s="42">
        <v>0.44180000000000003</v>
      </c>
      <c r="AC412" s="39">
        <v>0</v>
      </c>
      <c r="AD412" s="42">
        <v>0.14380000000000001</v>
      </c>
      <c r="AE412" s="37">
        <v>0.8</v>
      </c>
      <c r="AF412" s="39">
        <v>380</v>
      </c>
      <c r="AG412" s="39">
        <v>369</v>
      </c>
      <c r="AH412" s="39">
        <v>403</v>
      </c>
      <c r="AI412" s="48">
        <v>498322</v>
      </c>
      <c r="AJ412" s="37">
        <v>0.80900000000000005</v>
      </c>
      <c r="AK412" s="37">
        <v>0.81899999999999995</v>
      </c>
      <c r="AL412" s="37">
        <v>0.91900000000000004</v>
      </c>
      <c r="AM412" s="37">
        <v>0.81899999999999995</v>
      </c>
      <c r="AN412" s="37">
        <v>0.85399999999999998</v>
      </c>
      <c r="AO412" s="37">
        <v>0.38500000000000001</v>
      </c>
      <c r="AP412" s="37">
        <v>0.67600000000000005</v>
      </c>
      <c r="AQ412" s="37">
        <v>0.67600000000000005</v>
      </c>
      <c r="AR412" s="41">
        <v>0.37663999999999997</v>
      </c>
    </row>
    <row r="413" spans="1:44" x14ac:dyDescent="0.25">
      <c r="A413" s="40" t="s">
        <v>844</v>
      </c>
      <c r="B413" s="36" t="s">
        <v>845</v>
      </c>
      <c r="C413" s="39">
        <v>398998</v>
      </c>
      <c r="D413" s="39">
        <v>124803</v>
      </c>
      <c r="E413" s="37">
        <v>0.61499999999999999</v>
      </c>
      <c r="F413" s="39">
        <v>15119</v>
      </c>
      <c r="G413" s="39">
        <v>45357</v>
      </c>
      <c r="H413" s="37">
        <v>0.68700000000000006</v>
      </c>
      <c r="I413" s="39">
        <v>9230</v>
      </c>
      <c r="J413" s="37">
        <v>0.90800000000000003</v>
      </c>
      <c r="K413" s="39">
        <v>149580246</v>
      </c>
      <c r="L413" s="39">
        <v>292</v>
      </c>
      <c r="M413" s="39">
        <v>512261</v>
      </c>
      <c r="N413" s="39">
        <v>163270</v>
      </c>
      <c r="O413" s="37">
        <v>0.60799999999999998</v>
      </c>
      <c r="P413" s="39">
        <v>376</v>
      </c>
      <c r="Q413" s="39">
        <v>425</v>
      </c>
      <c r="R413" s="39">
        <v>401</v>
      </c>
      <c r="S413" s="37">
        <v>1.0449999999999999</v>
      </c>
      <c r="T413" s="37">
        <v>1.91</v>
      </c>
      <c r="U413" s="37">
        <v>0.63800000000000001</v>
      </c>
      <c r="V413" s="39">
        <v>146743209</v>
      </c>
      <c r="W413" s="39">
        <v>152417284</v>
      </c>
      <c r="X413" s="39">
        <v>48148816</v>
      </c>
      <c r="Y413" s="39">
        <v>47674994</v>
      </c>
      <c r="Z413" s="39">
        <v>382</v>
      </c>
      <c r="AA413" s="39">
        <v>302</v>
      </c>
      <c r="AB413" s="42">
        <v>0.64149999999999996</v>
      </c>
      <c r="AC413" s="39">
        <v>2</v>
      </c>
      <c r="AD413" s="42">
        <v>0.1555</v>
      </c>
      <c r="AE413" s="37">
        <v>0.91</v>
      </c>
      <c r="AF413" s="39">
        <v>304</v>
      </c>
      <c r="AG413" s="39">
        <v>305</v>
      </c>
      <c r="AH413" s="39">
        <v>317</v>
      </c>
      <c r="AI413" s="48">
        <v>480811</v>
      </c>
      <c r="AJ413" s="37">
        <v>0.82299999999999995</v>
      </c>
      <c r="AK413" s="37">
        <v>0.82099999999999995</v>
      </c>
      <c r="AL413" s="37">
        <v>0.92100000000000004</v>
      </c>
      <c r="AM413" s="37">
        <v>0.82099999999999995</v>
      </c>
      <c r="AN413" s="37">
        <v>0.85699999999999998</v>
      </c>
      <c r="AO413" s="37">
        <v>0.55600000000000005</v>
      </c>
      <c r="AP413" s="37">
        <v>0.68700000000000006</v>
      </c>
      <c r="AQ413" s="37">
        <v>0.68700000000000006</v>
      </c>
      <c r="AR413" s="41">
        <v>0.48075000000000001</v>
      </c>
    </row>
    <row r="414" spans="1:44" x14ac:dyDescent="0.25">
      <c r="A414" s="40" t="s">
        <v>846</v>
      </c>
      <c r="B414" s="36" t="s">
        <v>847</v>
      </c>
      <c r="C414" s="39">
        <v>380943</v>
      </c>
      <c r="D414" s="39">
        <v>86681</v>
      </c>
      <c r="E414" s="37">
        <v>0.50900000000000001</v>
      </c>
      <c r="F414" s="39">
        <v>14344</v>
      </c>
      <c r="G414" s="39">
        <v>43032</v>
      </c>
      <c r="H414" s="37">
        <v>0.74099999999999999</v>
      </c>
      <c r="I414" s="39">
        <v>9550</v>
      </c>
      <c r="J414" s="37">
        <v>0.92400000000000004</v>
      </c>
      <c r="K414" s="39">
        <v>169724546</v>
      </c>
      <c r="L414" s="39">
        <v>355</v>
      </c>
      <c r="M414" s="39">
        <v>478097</v>
      </c>
      <c r="N414" s="39">
        <v>110366</v>
      </c>
      <c r="O414" s="37">
        <v>0.41099999999999998</v>
      </c>
      <c r="P414" s="39">
        <v>428</v>
      </c>
      <c r="Q414" s="39">
        <v>458</v>
      </c>
      <c r="R414" s="39">
        <v>443</v>
      </c>
      <c r="S414" s="37">
        <v>1.0449999999999999</v>
      </c>
      <c r="T414" s="37">
        <v>1.698</v>
      </c>
      <c r="U414" s="37">
        <v>0.77400000000000002</v>
      </c>
      <c r="V414" s="39">
        <v>167262855</v>
      </c>
      <c r="W414" s="39">
        <v>172186238</v>
      </c>
      <c r="X414" s="39">
        <v>39246020</v>
      </c>
      <c r="Y414" s="39">
        <v>39180049</v>
      </c>
      <c r="Z414" s="39">
        <v>452</v>
      </c>
      <c r="AA414" s="39">
        <v>342</v>
      </c>
      <c r="AB414" s="42">
        <v>0.30680000000000002</v>
      </c>
      <c r="AC414" s="39">
        <v>0</v>
      </c>
      <c r="AD414" s="42">
        <v>0.14910000000000001</v>
      </c>
      <c r="AE414" s="37">
        <v>0.69799999999999995</v>
      </c>
      <c r="AF414" s="39">
        <v>344</v>
      </c>
      <c r="AG414" s="39">
        <v>347</v>
      </c>
      <c r="AH414" s="39">
        <v>379</v>
      </c>
      <c r="AI414" s="48">
        <v>454317</v>
      </c>
      <c r="AJ414" s="37">
        <v>0.9</v>
      </c>
      <c r="AK414" s="37">
        <v>0.80400000000000005</v>
      </c>
      <c r="AL414" s="37">
        <v>0.90400000000000003</v>
      </c>
      <c r="AM414" s="37">
        <v>0.80500000000000005</v>
      </c>
      <c r="AN414" s="37">
        <v>0.84</v>
      </c>
      <c r="AO414" s="37">
        <v>0.57899999999999996</v>
      </c>
      <c r="AP414" s="37">
        <v>0.70499999999999996</v>
      </c>
      <c r="AQ414" s="37">
        <v>0.70499999999999996</v>
      </c>
      <c r="AR414" s="41">
        <v>0.39784000000000003</v>
      </c>
    </row>
    <row r="415" spans="1:44" x14ac:dyDescent="0.25">
      <c r="A415" s="40" t="s">
        <v>848</v>
      </c>
      <c r="B415" s="36" t="s">
        <v>849</v>
      </c>
      <c r="C415" s="39">
        <v>543494</v>
      </c>
      <c r="D415" s="39">
        <v>120077</v>
      </c>
      <c r="E415" s="37">
        <v>0.71799999999999997</v>
      </c>
      <c r="F415" s="39">
        <v>15900</v>
      </c>
      <c r="G415" s="39">
        <v>47700</v>
      </c>
      <c r="H415" s="37">
        <v>0.63400000000000001</v>
      </c>
      <c r="I415" s="39">
        <v>12225</v>
      </c>
      <c r="J415" s="37">
        <v>0.89300000000000002</v>
      </c>
      <c r="K415" s="39">
        <v>246727609</v>
      </c>
      <c r="L415" s="39">
        <v>363</v>
      </c>
      <c r="M415" s="39">
        <v>679690</v>
      </c>
      <c r="N415" s="39">
        <v>150179</v>
      </c>
      <c r="O415" s="37">
        <v>0.55900000000000005</v>
      </c>
      <c r="P415" s="39">
        <v>417</v>
      </c>
      <c r="Q415" s="39">
        <v>420</v>
      </c>
      <c r="R415" s="39">
        <v>419</v>
      </c>
      <c r="S415" s="37">
        <v>1.0449999999999999</v>
      </c>
      <c r="T415" s="37">
        <v>1.8240000000000001</v>
      </c>
      <c r="U415" s="37">
        <v>0.55900000000000005</v>
      </c>
      <c r="V415" s="39">
        <v>246708932</v>
      </c>
      <c r="W415" s="39">
        <v>246746287</v>
      </c>
      <c r="X415" s="39">
        <v>58695645</v>
      </c>
      <c r="Y415" s="39">
        <v>54515323</v>
      </c>
      <c r="Z415" s="39">
        <v>454</v>
      </c>
      <c r="AA415" s="39">
        <v>353</v>
      </c>
      <c r="AB415" s="42">
        <v>0.53620000000000001</v>
      </c>
      <c r="AC415" s="39">
        <v>0</v>
      </c>
      <c r="AD415" s="42">
        <v>0.1565</v>
      </c>
      <c r="AE415" s="37">
        <v>0.82399999999999995</v>
      </c>
      <c r="AF415" s="39">
        <v>354</v>
      </c>
      <c r="AG415" s="39">
        <v>338</v>
      </c>
      <c r="AH415" s="39">
        <v>387</v>
      </c>
      <c r="AI415" s="48">
        <v>637587</v>
      </c>
      <c r="AJ415" s="37">
        <v>0.72899999999999998</v>
      </c>
      <c r="AK415" s="37">
        <v>0.75800000000000001</v>
      </c>
      <c r="AL415" s="37">
        <v>0.85799999999999998</v>
      </c>
      <c r="AM415" s="37">
        <v>0.75800000000000001</v>
      </c>
      <c r="AN415" s="37">
        <v>0.79</v>
      </c>
      <c r="AO415" s="37">
        <v>0.53</v>
      </c>
      <c r="AP415" s="37">
        <v>0.58499999999999996</v>
      </c>
      <c r="AQ415" s="37">
        <v>0.58499999999999996</v>
      </c>
      <c r="AR415" s="41">
        <v>0.40662999999999999</v>
      </c>
    </row>
    <row r="416" spans="1:44" x14ac:dyDescent="0.25">
      <c r="A416" s="40" t="s">
        <v>850</v>
      </c>
      <c r="B416" s="36" t="s">
        <v>851</v>
      </c>
      <c r="C416" s="39">
        <v>356973</v>
      </c>
      <c r="D416" s="39">
        <v>107101</v>
      </c>
      <c r="E416" s="37">
        <v>0.53900000000000003</v>
      </c>
      <c r="F416" s="39">
        <v>14327</v>
      </c>
      <c r="G416" s="39">
        <v>42981</v>
      </c>
      <c r="H416" s="37">
        <v>0.72599999999999998</v>
      </c>
      <c r="I416" s="39">
        <v>9486</v>
      </c>
      <c r="J416" s="37">
        <v>0.92</v>
      </c>
      <c r="K416" s="39">
        <v>167063435</v>
      </c>
      <c r="L416" s="39">
        <v>329</v>
      </c>
      <c r="M416" s="39">
        <v>507791</v>
      </c>
      <c r="N416" s="39">
        <v>152350</v>
      </c>
      <c r="O416" s="37">
        <v>0.56699999999999995</v>
      </c>
      <c r="P416" s="39">
        <v>442</v>
      </c>
      <c r="Q416" s="39">
        <v>462</v>
      </c>
      <c r="R416" s="39">
        <v>452</v>
      </c>
      <c r="S416" s="37">
        <v>1.0449999999999999</v>
      </c>
      <c r="T416" s="37">
        <v>1.9590000000000001</v>
      </c>
      <c r="U416" s="37">
        <v>0.73899999999999999</v>
      </c>
      <c r="V416" s="39">
        <v>167251235</v>
      </c>
      <c r="W416" s="39">
        <v>167063435</v>
      </c>
      <c r="X416" s="39">
        <v>47286555</v>
      </c>
      <c r="Y416" s="39">
        <v>50123271</v>
      </c>
      <c r="Z416" s="39">
        <v>468</v>
      </c>
      <c r="AA416" s="39">
        <v>324</v>
      </c>
      <c r="AB416" s="42">
        <v>0.63529999999999998</v>
      </c>
      <c r="AC416" s="39">
        <v>0</v>
      </c>
      <c r="AD416" s="42">
        <v>0.22750000000000001</v>
      </c>
      <c r="AE416" s="37">
        <v>0.95899999999999996</v>
      </c>
      <c r="AF416" s="39">
        <v>328</v>
      </c>
      <c r="AG416" s="39">
        <v>324</v>
      </c>
      <c r="AH416" s="39">
        <v>365</v>
      </c>
      <c r="AI416" s="48">
        <v>457708</v>
      </c>
      <c r="AJ416" s="37">
        <v>0.9</v>
      </c>
      <c r="AK416" s="37">
        <v>0.81100000000000005</v>
      </c>
      <c r="AL416" s="37">
        <v>0.91100000000000003</v>
      </c>
      <c r="AM416" s="37">
        <v>0.81100000000000005</v>
      </c>
      <c r="AN416" s="37">
        <v>0.84599999999999997</v>
      </c>
      <c r="AO416" s="37">
        <v>0.55400000000000005</v>
      </c>
      <c r="AP416" s="37">
        <v>0.70299999999999996</v>
      </c>
      <c r="AQ416" s="37">
        <v>0.70299999999999996</v>
      </c>
      <c r="AR416" s="41">
        <v>0.41044999999999998</v>
      </c>
    </row>
    <row r="417" spans="1:44" x14ac:dyDescent="0.25">
      <c r="A417" s="40" t="s">
        <v>852</v>
      </c>
      <c r="B417" s="36" t="s">
        <v>853</v>
      </c>
      <c r="C417" s="39">
        <v>505136</v>
      </c>
      <c r="D417" s="39">
        <v>142443</v>
      </c>
      <c r="E417" s="37">
        <v>0.74199999999999999</v>
      </c>
      <c r="F417" s="39">
        <v>13730</v>
      </c>
      <c r="G417" s="39">
        <v>41190</v>
      </c>
      <c r="H417" s="37">
        <v>0.622</v>
      </c>
      <c r="I417" s="39">
        <v>12095</v>
      </c>
      <c r="J417" s="37">
        <v>0.88900000000000001</v>
      </c>
      <c r="K417" s="39">
        <v>1061922742</v>
      </c>
      <c r="L417" s="39">
        <v>1721</v>
      </c>
      <c r="M417" s="39">
        <v>617038</v>
      </c>
      <c r="N417" s="39">
        <v>177040</v>
      </c>
      <c r="O417" s="37">
        <v>0.65900000000000003</v>
      </c>
      <c r="P417" s="39">
        <v>2163</v>
      </c>
      <c r="Q417" s="39">
        <v>2166</v>
      </c>
      <c r="R417" s="39">
        <v>2165</v>
      </c>
      <c r="S417" s="37">
        <v>1.0449999999999999</v>
      </c>
      <c r="T417" s="37">
        <v>1.415</v>
      </c>
      <c r="U417" s="37">
        <v>0.52200000000000002</v>
      </c>
      <c r="V417" s="39">
        <v>1043357776</v>
      </c>
      <c r="W417" s="39">
        <v>1080487708</v>
      </c>
      <c r="X417" s="39">
        <v>306233515</v>
      </c>
      <c r="Y417" s="39">
        <v>304686634</v>
      </c>
      <c r="Z417" s="39">
        <v>2139</v>
      </c>
      <c r="AA417" s="39">
        <v>1754</v>
      </c>
      <c r="AB417" s="42">
        <v>0.44230000000000003</v>
      </c>
      <c r="AC417" s="39">
        <v>19</v>
      </c>
      <c r="AD417" s="42">
        <v>0.18790000000000001</v>
      </c>
      <c r="AE417" s="37">
        <v>0.41499999999999998</v>
      </c>
      <c r="AF417" s="39">
        <v>1827</v>
      </c>
      <c r="AG417" s="39">
        <v>1783</v>
      </c>
      <c r="AH417" s="39">
        <v>1793</v>
      </c>
      <c r="AI417" s="48">
        <v>602614</v>
      </c>
      <c r="AJ417" s="37">
        <v>0.66400000000000003</v>
      </c>
      <c r="AK417" s="37">
        <v>0.71</v>
      </c>
      <c r="AL417" s="37">
        <v>0.81</v>
      </c>
      <c r="AM417" s="37">
        <v>0.70799999999999996</v>
      </c>
      <c r="AN417" s="37">
        <v>0.70799999999999996</v>
      </c>
      <c r="AO417" s="37">
        <v>0.59</v>
      </c>
      <c r="AP417" s="37">
        <v>0.60799999999999998</v>
      </c>
      <c r="AQ417" s="37">
        <v>0.60799999999999998</v>
      </c>
      <c r="AR417" s="41">
        <v>0.43863999999999997</v>
      </c>
    </row>
    <row r="418" spans="1:44" x14ac:dyDescent="0.25">
      <c r="A418" s="40" t="s">
        <v>854</v>
      </c>
      <c r="B418" s="36" t="s">
        <v>855</v>
      </c>
      <c r="C418" s="39">
        <v>342184</v>
      </c>
      <c r="D418" s="39">
        <v>117910</v>
      </c>
      <c r="E418" s="37">
        <v>0.55300000000000005</v>
      </c>
      <c r="F418" s="39">
        <v>14304</v>
      </c>
      <c r="G418" s="39">
        <v>42912</v>
      </c>
      <c r="H418" s="37">
        <v>0.71799999999999997</v>
      </c>
      <c r="I418" s="39">
        <v>9027</v>
      </c>
      <c r="J418" s="37">
        <v>0.91800000000000004</v>
      </c>
      <c r="K418" s="39">
        <v>353155922</v>
      </c>
      <c r="L418" s="39">
        <v>848</v>
      </c>
      <c r="M418" s="39">
        <v>416457</v>
      </c>
      <c r="N418" s="39">
        <v>144328</v>
      </c>
      <c r="O418" s="37">
        <v>0.53700000000000003</v>
      </c>
      <c r="P418" s="39">
        <v>949</v>
      </c>
      <c r="Q418" s="39">
        <v>1024</v>
      </c>
      <c r="R418" s="39">
        <v>987</v>
      </c>
      <c r="S418" s="37">
        <v>1.0449999999999999</v>
      </c>
      <c r="T418" s="37">
        <v>1.7609999999999999</v>
      </c>
      <c r="U418" s="37">
        <v>0.71699999999999997</v>
      </c>
      <c r="V418" s="39">
        <v>351123851</v>
      </c>
      <c r="W418" s="39">
        <v>355187993</v>
      </c>
      <c r="X418" s="39">
        <v>120186234</v>
      </c>
      <c r="Y418" s="39">
        <v>122390962</v>
      </c>
      <c r="Z418" s="39">
        <v>1038</v>
      </c>
      <c r="AA418" s="39">
        <v>789</v>
      </c>
      <c r="AB418" s="42">
        <v>0.55259999999999998</v>
      </c>
      <c r="AC418" s="39">
        <v>0</v>
      </c>
      <c r="AD418" s="42">
        <v>0.1174</v>
      </c>
      <c r="AE418" s="37">
        <v>0.76100000000000001</v>
      </c>
      <c r="AF418" s="39">
        <v>793</v>
      </c>
      <c r="AG418" s="39">
        <v>821</v>
      </c>
      <c r="AH418" s="39">
        <v>890</v>
      </c>
      <c r="AI418" s="48">
        <v>399087</v>
      </c>
      <c r="AJ418" s="37">
        <v>0.9</v>
      </c>
      <c r="AK418" s="37">
        <v>0.83899999999999997</v>
      </c>
      <c r="AL418" s="37">
        <v>0.93899999999999995</v>
      </c>
      <c r="AM418" s="37">
        <v>0.84099999999999997</v>
      </c>
      <c r="AN418" s="37">
        <v>0.878</v>
      </c>
      <c r="AO418" s="37">
        <v>0.61399999999999999</v>
      </c>
      <c r="AP418" s="37">
        <v>0.74099999999999999</v>
      </c>
      <c r="AQ418" s="37">
        <v>0.74099999999999999</v>
      </c>
      <c r="AR418" s="41">
        <v>0.45535999999999999</v>
      </c>
    </row>
    <row r="419" spans="1:44" x14ac:dyDescent="0.25">
      <c r="A419" s="40" t="s">
        <v>856</v>
      </c>
      <c r="B419" s="36" t="s">
        <v>857</v>
      </c>
      <c r="C419" s="39">
        <v>1011963</v>
      </c>
      <c r="D419" s="39">
        <v>216593</v>
      </c>
      <c r="E419" s="37">
        <v>1.321</v>
      </c>
      <c r="F419" s="39">
        <v>14440</v>
      </c>
      <c r="G419" s="39">
        <v>43320</v>
      </c>
      <c r="H419" s="37">
        <v>0.32700000000000001</v>
      </c>
      <c r="I419" s="39">
        <v>14268</v>
      </c>
      <c r="J419" s="37">
        <v>0.80200000000000005</v>
      </c>
      <c r="K419" s="39">
        <v>1032202361</v>
      </c>
      <c r="L419" s="39">
        <v>859</v>
      </c>
      <c r="M419" s="39">
        <v>1201632</v>
      </c>
      <c r="N419" s="39">
        <v>257189</v>
      </c>
      <c r="O419" s="37">
        <v>0.95799999999999996</v>
      </c>
      <c r="P419" s="39">
        <v>974</v>
      </c>
      <c r="Q419" s="39">
        <v>949</v>
      </c>
      <c r="R419" s="39">
        <v>974</v>
      </c>
      <c r="S419" s="37">
        <v>1.0449999999999999</v>
      </c>
      <c r="T419" s="37">
        <v>1.595</v>
      </c>
      <c r="U419" s="37">
        <v>0.27800000000000002</v>
      </c>
      <c r="V419" s="39">
        <v>1032812462</v>
      </c>
      <c r="W419" s="39">
        <v>1032202361</v>
      </c>
      <c r="X419" s="39">
        <v>222563081</v>
      </c>
      <c r="Y419" s="39">
        <v>220925742</v>
      </c>
      <c r="Z419" s="39">
        <v>1020</v>
      </c>
      <c r="AA419" s="39">
        <v>855</v>
      </c>
      <c r="AB419" s="42">
        <v>0.28520000000000001</v>
      </c>
      <c r="AC419" s="39">
        <v>1</v>
      </c>
      <c r="AD419" s="42">
        <v>0.11609999999999999</v>
      </c>
      <c r="AE419" s="37">
        <v>0.59499999999999997</v>
      </c>
      <c r="AF419" s="39">
        <v>855</v>
      </c>
      <c r="AG419" s="39">
        <v>841</v>
      </c>
      <c r="AH419" s="39">
        <v>925</v>
      </c>
      <c r="AI419" s="48">
        <v>1115894</v>
      </c>
      <c r="AJ419" s="37">
        <v>0.39900000000000002</v>
      </c>
      <c r="AK419" s="37">
        <v>0.71799999999999997</v>
      </c>
      <c r="AL419" s="37">
        <v>0.81799999999999995</v>
      </c>
      <c r="AM419" s="37">
        <v>0.71799999999999997</v>
      </c>
      <c r="AN419" s="37">
        <v>0.71799999999999997</v>
      </c>
      <c r="AO419" s="37">
        <v>0.311</v>
      </c>
      <c r="AP419" s="37">
        <v>0.27400000000000002</v>
      </c>
      <c r="AQ419" s="37">
        <v>0.36</v>
      </c>
      <c r="AR419" s="41">
        <v>0.20745</v>
      </c>
    </row>
    <row r="420" spans="1:44" x14ac:dyDescent="0.25">
      <c r="A420" s="40" t="s">
        <v>858</v>
      </c>
      <c r="B420" s="36" t="s">
        <v>859</v>
      </c>
      <c r="C420" s="39">
        <v>576602</v>
      </c>
      <c r="D420" s="39">
        <v>124339</v>
      </c>
      <c r="E420" s="37">
        <v>0.755</v>
      </c>
      <c r="F420" s="39">
        <v>14754</v>
      </c>
      <c r="G420" s="39">
        <v>44262</v>
      </c>
      <c r="H420" s="37">
        <v>0.61499999999999999</v>
      </c>
      <c r="I420" s="39">
        <v>8158</v>
      </c>
      <c r="J420" s="37">
        <v>0.88700000000000001</v>
      </c>
      <c r="K420" s="39">
        <v>319946530</v>
      </c>
      <c r="L420" s="39">
        <v>429</v>
      </c>
      <c r="M420" s="39">
        <v>745796</v>
      </c>
      <c r="N420" s="39">
        <v>161438</v>
      </c>
      <c r="O420" s="37">
        <v>0.60099999999999998</v>
      </c>
      <c r="P420" s="39">
        <v>526</v>
      </c>
      <c r="Q420" s="39">
        <v>525</v>
      </c>
      <c r="R420" s="39">
        <v>526</v>
      </c>
      <c r="S420" s="37">
        <v>1.0449999999999999</v>
      </c>
      <c r="T420" s="37">
        <v>1.929</v>
      </c>
      <c r="U420" s="37">
        <v>0.53800000000000003</v>
      </c>
      <c r="V420" s="39">
        <v>318725465</v>
      </c>
      <c r="W420" s="39">
        <v>321167595</v>
      </c>
      <c r="X420" s="39">
        <v>67254434</v>
      </c>
      <c r="Y420" s="39">
        <v>69257199</v>
      </c>
      <c r="Z420" s="39">
        <v>557</v>
      </c>
      <c r="AA420" s="39">
        <v>437</v>
      </c>
      <c r="AB420" s="42">
        <v>0.62570000000000003</v>
      </c>
      <c r="AC420" s="39">
        <v>0</v>
      </c>
      <c r="AD420" s="42">
        <v>0.1893</v>
      </c>
      <c r="AE420" s="37">
        <v>0.92900000000000005</v>
      </c>
      <c r="AF420" s="39">
        <v>438</v>
      </c>
      <c r="AG420" s="39">
        <v>428</v>
      </c>
      <c r="AH420" s="39">
        <v>460</v>
      </c>
      <c r="AI420" s="48">
        <v>698190</v>
      </c>
      <c r="AJ420" s="37">
        <v>0.70299999999999996</v>
      </c>
      <c r="AK420" s="37">
        <v>0.78700000000000003</v>
      </c>
      <c r="AL420" s="37">
        <v>0.88700000000000001</v>
      </c>
      <c r="AM420" s="37">
        <v>0.78700000000000003</v>
      </c>
      <c r="AN420" s="37">
        <v>0.82099999999999995</v>
      </c>
      <c r="AO420" s="37">
        <v>0.26</v>
      </c>
      <c r="AP420" s="37">
        <v>0.54600000000000004</v>
      </c>
      <c r="AQ420" s="37">
        <v>0.54600000000000004</v>
      </c>
      <c r="AR420" s="41">
        <v>0.52805000000000002</v>
      </c>
    </row>
    <row r="421" spans="1:44" x14ac:dyDescent="0.25">
      <c r="A421" s="40" t="s">
        <v>860</v>
      </c>
      <c r="B421" s="36" t="s">
        <v>861</v>
      </c>
      <c r="C421" s="39">
        <v>712932</v>
      </c>
      <c r="D421" s="39">
        <v>130118</v>
      </c>
      <c r="E421" s="37">
        <v>0.876</v>
      </c>
      <c r="F421" s="39">
        <v>17049</v>
      </c>
      <c r="G421" s="39">
        <v>51147</v>
      </c>
      <c r="H421" s="37">
        <v>0.55400000000000005</v>
      </c>
      <c r="I421" s="39">
        <v>11727</v>
      </c>
      <c r="J421" s="37">
        <v>0.86899999999999999</v>
      </c>
      <c r="K421" s="39">
        <v>391131610</v>
      </c>
      <c r="L421" s="39">
        <v>444</v>
      </c>
      <c r="M421" s="39">
        <v>880927</v>
      </c>
      <c r="N421" s="39">
        <v>161182</v>
      </c>
      <c r="O421" s="37">
        <v>0.6</v>
      </c>
      <c r="P421" s="39">
        <v>543</v>
      </c>
      <c r="Q421" s="39">
        <v>538</v>
      </c>
      <c r="R421" s="39">
        <v>543</v>
      </c>
      <c r="S421" s="37">
        <v>1.0449999999999999</v>
      </c>
      <c r="T421" s="37">
        <v>1.873</v>
      </c>
      <c r="U421" s="37">
        <v>0.47499999999999998</v>
      </c>
      <c r="V421" s="39">
        <v>390150600</v>
      </c>
      <c r="W421" s="39">
        <v>392112621</v>
      </c>
      <c r="X421" s="39">
        <v>75816627</v>
      </c>
      <c r="Y421" s="39">
        <v>71564901</v>
      </c>
      <c r="Z421" s="39">
        <v>550</v>
      </c>
      <c r="AA421" s="39">
        <v>449</v>
      </c>
      <c r="AB421" s="42">
        <v>0.53249999999999997</v>
      </c>
      <c r="AC421" s="39">
        <v>0</v>
      </c>
      <c r="AD421" s="42">
        <v>0.14860000000000001</v>
      </c>
      <c r="AE421" s="37">
        <v>0.873</v>
      </c>
      <c r="AF421" s="39">
        <v>453</v>
      </c>
      <c r="AG421" s="39">
        <v>454</v>
      </c>
      <c r="AH421" s="39">
        <v>472</v>
      </c>
      <c r="AI421" s="48">
        <v>830747</v>
      </c>
      <c r="AJ421" s="37">
        <v>0.63500000000000001</v>
      </c>
      <c r="AK421" s="37">
        <v>0.78100000000000003</v>
      </c>
      <c r="AL421" s="37">
        <v>0.88100000000000001</v>
      </c>
      <c r="AM421" s="37">
        <v>0.78100000000000003</v>
      </c>
      <c r="AN421" s="37">
        <v>0.81499999999999995</v>
      </c>
      <c r="AO421" s="37">
        <v>0.40300000000000002</v>
      </c>
      <c r="AP421" s="37">
        <v>0.45900000000000002</v>
      </c>
      <c r="AQ421" s="37">
        <v>0.45900000000000002</v>
      </c>
      <c r="AR421" s="41">
        <v>0.4461</v>
      </c>
    </row>
    <row r="422" spans="1:44" x14ac:dyDescent="0.25">
      <c r="A422" s="40" t="s">
        <v>862</v>
      </c>
      <c r="B422" s="36" t="s">
        <v>863</v>
      </c>
      <c r="C422" s="39">
        <v>328777</v>
      </c>
      <c r="D422" s="39">
        <v>88576</v>
      </c>
      <c r="E422" s="37">
        <v>0.47299999999999998</v>
      </c>
      <c r="F422" s="39">
        <v>14029</v>
      </c>
      <c r="G422" s="39">
        <v>42087</v>
      </c>
      <c r="H422" s="37">
        <v>0.75900000000000001</v>
      </c>
      <c r="I422" s="39">
        <v>9743</v>
      </c>
      <c r="J422" s="37">
        <v>0.93</v>
      </c>
      <c r="K422" s="39">
        <v>156169511</v>
      </c>
      <c r="L422" s="39">
        <v>389</v>
      </c>
      <c r="M422" s="39">
        <v>401464</v>
      </c>
      <c r="N422" s="39">
        <v>108158</v>
      </c>
      <c r="O422" s="37">
        <v>0.40300000000000002</v>
      </c>
      <c r="P422" s="39">
        <v>465</v>
      </c>
      <c r="Q422" s="39">
        <v>415</v>
      </c>
      <c r="R422" s="39">
        <v>465</v>
      </c>
      <c r="S422" s="37">
        <v>1.0449999999999999</v>
      </c>
      <c r="T422" s="37">
        <v>1.7769999999999999</v>
      </c>
      <c r="U422" s="37">
        <v>0.81699999999999995</v>
      </c>
      <c r="V422" s="39">
        <v>156419279</v>
      </c>
      <c r="W422" s="39">
        <v>156169511</v>
      </c>
      <c r="X422" s="39">
        <v>42223533</v>
      </c>
      <c r="Y422" s="39">
        <v>42073673</v>
      </c>
      <c r="Z422" s="39">
        <v>475</v>
      </c>
      <c r="AA422" s="39">
        <v>337</v>
      </c>
      <c r="AB422" s="42">
        <v>0.4904</v>
      </c>
      <c r="AC422" s="39">
        <v>0</v>
      </c>
      <c r="AD422" s="42">
        <v>0.1157</v>
      </c>
      <c r="AE422" s="37">
        <v>0.77700000000000002</v>
      </c>
      <c r="AF422" s="39">
        <v>338</v>
      </c>
      <c r="AG422" s="39">
        <v>346</v>
      </c>
      <c r="AH422" s="39">
        <v>398</v>
      </c>
      <c r="AI422" s="48">
        <v>392385</v>
      </c>
      <c r="AJ422" s="37">
        <v>0.9</v>
      </c>
      <c r="AK422" s="37">
        <v>0.80800000000000005</v>
      </c>
      <c r="AL422" s="37">
        <v>0.90800000000000003</v>
      </c>
      <c r="AM422" s="37">
        <v>0.84499999999999997</v>
      </c>
      <c r="AN422" s="37">
        <v>0.88200000000000001</v>
      </c>
      <c r="AO422" s="37">
        <v>0.627</v>
      </c>
      <c r="AP422" s="37">
        <v>0.745</v>
      </c>
      <c r="AQ422" s="37">
        <v>0.745</v>
      </c>
      <c r="AR422" s="41">
        <v>0.47165000000000001</v>
      </c>
    </row>
    <row r="423" spans="1:44" x14ac:dyDescent="0.25">
      <c r="A423" s="40" t="s">
        <v>864</v>
      </c>
      <c r="B423" s="36" t="s">
        <v>865</v>
      </c>
      <c r="C423" s="39">
        <v>651848</v>
      </c>
      <c r="D423" s="39">
        <v>201718</v>
      </c>
      <c r="E423" s="37">
        <v>1</v>
      </c>
      <c r="F423" s="39">
        <v>17928</v>
      </c>
      <c r="G423" s="39">
        <v>53784</v>
      </c>
      <c r="H423" s="37">
        <v>0.49</v>
      </c>
      <c r="I423" s="39">
        <v>20900</v>
      </c>
      <c r="J423" s="37">
        <v>0.85</v>
      </c>
      <c r="K423" s="39">
        <v>3483885628</v>
      </c>
      <c r="L423" s="39">
        <v>4165</v>
      </c>
      <c r="M423" s="39">
        <v>836467</v>
      </c>
      <c r="N423" s="39">
        <v>260854</v>
      </c>
      <c r="O423" s="37">
        <v>0.97199999999999998</v>
      </c>
      <c r="P423" s="39">
        <v>4963</v>
      </c>
      <c r="Q423" s="39">
        <v>5072</v>
      </c>
      <c r="R423" s="39">
        <v>5018</v>
      </c>
      <c r="S423" s="37">
        <v>1.3140000000000001</v>
      </c>
      <c r="T423" s="37">
        <v>1.1200000000000001</v>
      </c>
      <c r="U423" s="37">
        <v>0.40699999999999997</v>
      </c>
      <c r="V423" s="39">
        <v>3456915551</v>
      </c>
      <c r="W423" s="39">
        <v>3510855705</v>
      </c>
      <c r="X423" s="39">
        <v>1073619583</v>
      </c>
      <c r="Y423" s="39">
        <v>1086458275</v>
      </c>
      <c r="Z423" s="39">
        <v>5386</v>
      </c>
      <c r="AA423" s="39">
        <v>4069</v>
      </c>
      <c r="AB423" s="42">
        <v>0.14180000000000001</v>
      </c>
      <c r="AC423" s="39">
        <v>145</v>
      </c>
      <c r="AD423" s="42">
        <v>1.6299999999999999E-2</v>
      </c>
      <c r="AE423" s="37">
        <v>0.12</v>
      </c>
      <c r="AF423" s="39">
        <v>4118</v>
      </c>
      <c r="AG423" s="39">
        <v>4280</v>
      </c>
      <c r="AH423" s="39">
        <v>4503</v>
      </c>
      <c r="AI423" s="48">
        <v>779670</v>
      </c>
      <c r="AJ423" s="37">
        <v>0.55300000000000005</v>
      </c>
      <c r="AK423" s="37">
        <v>0.56499999999999995</v>
      </c>
      <c r="AL423" s="37">
        <v>0.66500000000000004</v>
      </c>
      <c r="AM423" s="37">
        <v>0.59299999999999997</v>
      </c>
      <c r="AN423" s="37">
        <v>0.59299999999999997</v>
      </c>
      <c r="AO423" s="37">
        <v>0.67</v>
      </c>
      <c r="AP423" s="37">
        <v>0.49299999999999999</v>
      </c>
      <c r="AQ423" s="37">
        <v>0.67</v>
      </c>
      <c r="AR423" s="41">
        <v>0.16797999999999999</v>
      </c>
    </row>
    <row r="424" spans="1:44" x14ac:dyDescent="0.25">
      <c r="A424" s="40" t="s">
        <v>866</v>
      </c>
      <c r="B424" s="36" t="s">
        <v>867</v>
      </c>
      <c r="C424" s="39">
        <v>642032</v>
      </c>
      <c r="D424" s="39">
        <v>199250</v>
      </c>
      <c r="E424" s="37">
        <v>0.98599999999999999</v>
      </c>
      <c r="F424" s="39">
        <v>20236</v>
      </c>
      <c r="G424" s="39">
        <v>60708</v>
      </c>
      <c r="H424" s="37">
        <v>0.498</v>
      </c>
      <c r="I424" s="39">
        <v>22971</v>
      </c>
      <c r="J424" s="37">
        <v>0.85299999999999998</v>
      </c>
      <c r="K424" s="39">
        <v>3328809202</v>
      </c>
      <c r="L424" s="39">
        <v>4130</v>
      </c>
      <c r="M424" s="39">
        <v>806007</v>
      </c>
      <c r="N424" s="39">
        <v>250486</v>
      </c>
      <c r="O424" s="37">
        <v>0.93300000000000005</v>
      </c>
      <c r="P424" s="39">
        <v>4825</v>
      </c>
      <c r="Q424" s="39">
        <v>4962</v>
      </c>
      <c r="R424" s="39">
        <v>4894</v>
      </c>
      <c r="S424" s="37">
        <v>1.3140000000000001</v>
      </c>
      <c r="T424" s="37">
        <v>1.24</v>
      </c>
      <c r="U424" s="37">
        <v>0.40899999999999997</v>
      </c>
      <c r="V424" s="39">
        <v>3324183331</v>
      </c>
      <c r="W424" s="39">
        <v>3333435073</v>
      </c>
      <c r="X424" s="39">
        <v>1039279910</v>
      </c>
      <c r="Y424" s="39">
        <v>1034508339</v>
      </c>
      <c r="Z424" s="39">
        <v>5192</v>
      </c>
      <c r="AA424" s="39">
        <v>4079</v>
      </c>
      <c r="AB424" s="42">
        <v>0.28860000000000002</v>
      </c>
      <c r="AC424" s="39">
        <v>160</v>
      </c>
      <c r="AD424" s="42">
        <v>5.1200000000000002E-2</v>
      </c>
      <c r="AE424" s="37">
        <v>0.24</v>
      </c>
      <c r="AF424" s="39">
        <v>4221</v>
      </c>
      <c r="AG424" s="39">
        <v>4280</v>
      </c>
      <c r="AH424" s="39">
        <v>4479</v>
      </c>
      <c r="AI424" s="48">
        <v>744236</v>
      </c>
      <c r="AJ424" s="37">
        <v>0.57299999999999995</v>
      </c>
      <c r="AK424" s="37">
        <v>0.55800000000000005</v>
      </c>
      <c r="AL424" s="37">
        <v>0.65800000000000003</v>
      </c>
      <c r="AM424" s="37">
        <v>0.61599999999999999</v>
      </c>
      <c r="AN424" s="37">
        <v>0.61599999999999999</v>
      </c>
      <c r="AO424" s="37">
        <v>0.71599999999999997</v>
      </c>
      <c r="AP424" s="37">
        <v>0.51600000000000001</v>
      </c>
      <c r="AQ424" s="37">
        <v>0.71599999999999997</v>
      </c>
      <c r="AR424" s="41">
        <v>0.22575999999999999</v>
      </c>
    </row>
    <row r="425" spans="1:44" x14ac:dyDescent="0.25">
      <c r="A425" s="40" t="s">
        <v>868</v>
      </c>
      <c r="B425" s="36" t="s">
        <v>869</v>
      </c>
      <c r="C425" s="39">
        <v>1229202</v>
      </c>
      <c r="D425" s="39">
        <v>291605</v>
      </c>
      <c r="E425" s="37">
        <v>1.6739999999999999</v>
      </c>
      <c r="F425" s="39">
        <v>19705</v>
      </c>
      <c r="G425" s="39">
        <v>59115</v>
      </c>
      <c r="H425" s="37">
        <v>0.25</v>
      </c>
      <c r="I425" s="39">
        <v>25557</v>
      </c>
      <c r="J425" s="37">
        <v>0.749</v>
      </c>
      <c r="K425" s="39">
        <v>1133430512</v>
      </c>
      <c r="L425" s="39">
        <v>783</v>
      </c>
      <c r="M425" s="39">
        <v>1447548</v>
      </c>
      <c r="N425" s="39">
        <v>343744</v>
      </c>
      <c r="O425" s="37">
        <v>1.2809999999999999</v>
      </c>
      <c r="P425" s="39">
        <v>917</v>
      </c>
      <c r="Q425" s="39">
        <v>966</v>
      </c>
      <c r="R425" s="39">
        <v>942</v>
      </c>
      <c r="S425" s="37">
        <v>1.3140000000000001</v>
      </c>
      <c r="T425" s="37">
        <v>1.167</v>
      </c>
      <c r="U425" s="37">
        <v>0.218</v>
      </c>
      <c r="V425" s="39">
        <v>1132307252</v>
      </c>
      <c r="W425" s="39">
        <v>1134553773</v>
      </c>
      <c r="X425" s="39">
        <v>260375334</v>
      </c>
      <c r="Y425" s="39">
        <v>269151717</v>
      </c>
      <c r="Z425" s="39">
        <v>923</v>
      </c>
      <c r="AA425" s="39">
        <v>813</v>
      </c>
      <c r="AB425" s="42">
        <v>0.13450000000000001</v>
      </c>
      <c r="AC425" s="39">
        <v>0</v>
      </c>
      <c r="AD425" s="42">
        <v>6.7900000000000002E-2</v>
      </c>
      <c r="AE425" s="37">
        <v>0.16700000000000001</v>
      </c>
      <c r="AF425" s="39">
        <v>889</v>
      </c>
      <c r="AG425" s="39">
        <v>808</v>
      </c>
      <c r="AH425" s="39">
        <v>826</v>
      </c>
      <c r="AI425" s="48">
        <v>1373551</v>
      </c>
      <c r="AJ425" s="37">
        <v>0.20399999999999999</v>
      </c>
      <c r="AK425" s="37">
        <v>0.34599999999999997</v>
      </c>
      <c r="AL425" s="37">
        <v>0.44600000000000001</v>
      </c>
      <c r="AM425" s="37">
        <v>0.34599999999999997</v>
      </c>
      <c r="AN425" s="37">
        <v>0.34599999999999997</v>
      </c>
      <c r="AO425" s="37">
        <v>0.53300000000000003</v>
      </c>
      <c r="AP425" s="37">
        <v>0.106</v>
      </c>
      <c r="AQ425" s="37">
        <v>0.53300000000000003</v>
      </c>
      <c r="AR425" s="41">
        <v>0.16291</v>
      </c>
    </row>
    <row r="426" spans="1:44" x14ac:dyDescent="0.25">
      <c r="A426" s="40" t="s">
        <v>870</v>
      </c>
      <c r="B426" s="36" t="s">
        <v>871</v>
      </c>
      <c r="C426" s="39">
        <v>2443920</v>
      </c>
      <c r="D426" s="39">
        <v>510280</v>
      </c>
      <c r="E426" s="37">
        <v>3.16</v>
      </c>
      <c r="F426" s="39">
        <v>29836</v>
      </c>
      <c r="G426" s="39">
        <v>89508</v>
      </c>
      <c r="H426" s="37">
        <v>0.25</v>
      </c>
      <c r="I426" s="39">
        <v>28690</v>
      </c>
      <c r="J426" s="37">
        <v>0.52600000000000002</v>
      </c>
      <c r="K426" s="39">
        <v>930357930</v>
      </c>
      <c r="L426" s="39">
        <v>316</v>
      </c>
      <c r="M426" s="39">
        <v>2944170</v>
      </c>
      <c r="N426" s="39">
        <v>615243</v>
      </c>
      <c r="O426" s="37">
        <v>2.2930000000000001</v>
      </c>
      <c r="P426" s="39">
        <v>262</v>
      </c>
      <c r="Q426" s="39">
        <v>250</v>
      </c>
      <c r="R426" s="39">
        <v>262</v>
      </c>
      <c r="S426" s="37">
        <v>1.3140000000000001</v>
      </c>
      <c r="T426" s="37">
        <v>1.0580000000000001</v>
      </c>
      <c r="U426" s="37">
        <v>0</v>
      </c>
      <c r="V426" s="39">
        <v>929582037</v>
      </c>
      <c r="W426" s="39">
        <v>931133823</v>
      </c>
      <c r="X426" s="39">
        <v>227389352</v>
      </c>
      <c r="Y426" s="39">
        <v>194416950</v>
      </c>
      <c r="Z426" s="39">
        <v>381</v>
      </c>
      <c r="AA426" s="39">
        <v>223</v>
      </c>
      <c r="AB426" s="42">
        <v>3.6400000000000002E-2</v>
      </c>
      <c r="AC426" s="39">
        <v>2</v>
      </c>
      <c r="AD426" s="42">
        <v>3.95E-2</v>
      </c>
      <c r="AE426" s="37">
        <v>5.8000000000000003E-2</v>
      </c>
      <c r="AF426" s="39">
        <v>223</v>
      </c>
      <c r="AG426" s="39">
        <v>374</v>
      </c>
      <c r="AH426" s="39">
        <v>335</v>
      </c>
      <c r="AI426" s="48">
        <v>2779503</v>
      </c>
      <c r="AJ426" s="37">
        <v>6.5000000000000002E-2</v>
      </c>
      <c r="AK426" s="37">
        <v>8.6999999999999994E-2</v>
      </c>
      <c r="AL426" s="37">
        <v>0.187</v>
      </c>
      <c r="AM426" s="37">
        <v>0.1</v>
      </c>
      <c r="AN426" s="37">
        <v>0.1</v>
      </c>
      <c r="AO426" s="37">
        <v>0.184</v>
      </c>
      <c r="AP426" s="37">
        <v>0</v>
      </c>
      <c r="AQ426" s="37">
        <v>0.36</v>
      </c>
      <c r="AR426" s="41">
        <v>0.14516000000000001</v>
      </c>
    </row>
    <row r="427" spans="1:44" x14ac:dyDescent="0.25">
      <c r="A427" s="40" t="s">
        <v>872</v>
      </c>
      <c r="B427" s="36" t="s">
        <v>873</v>
      </c>
      <c r="C427" s="39">
        <v>645444</v>
      </c>
      <c r="D427" s="39">
        <v>212269</v>
      </c>
      <c r="E427" s="37">
        <v>1.0209999999999999</v>
      </c>
      <c r="F427" s="39">
        <v>19702</v>
      </c>
      <c r="G427" s="39">
        <v>59106</v>
      </c>
      <c r="H427" s="37">
        <v>0.48</v>
      </c>
      <c r="I427" s="39">
        <v>22353</v>
      </c>
      <c r="J427" s="37">
        <v>0.84699999999999998</v>
      </c>
      <c r="K427" s="39">
        <v>1325241359</v>
      </c>
      <c r="L427" s="39">
        <v>1637</v>
      </c>
      <c r="M427" s="39">
        <v>809554</v>
      </c>
      <c r="N427" s="39">
        <v>267249</v>
      </c>
      <c r="O427" s="37">
        <v>0.996</v>
      </c>
      <c r="P427" s="39">
        <v>1921</v>
      </c>
      <c r="Q427" s="39">
        <v>1948</v>
      </c>
      <c r="R427" s="39">
        <v>1935</v>
      </c>
      <c r="S427" s="37">
        <v>1.3140000000000001</v>
      </c>
      <c r="T427" s="37">
        <v>1.145</v>
      </c>
      <c r="U427" s="37">
        <v>0.39800000000000002</v>
      </c>
      <c r="V427" s="39">
        <v>1320220724</v>
      </c>
      <c r="W427" s="39">
        <v>1330261994</v>
      </c>
      <c r="X427" s="39">
        <v>433476725</v>
      </c>
      <c r="Y427" s="39">
        <v>437487215</v>
      </c>
      <c r="Z427" s="39">
        <v>2061</v>
      </c>
      <c r="AA427" s="39">
        <v>1644</v>
      </c>
      <c r="AB427" s="42">
        <v>0.15840000000000001</v>
      </c>
      <c r="AC427" s="39">
        <v>60</v>
      </c>
      <c r="AD427" s="42">
        <v>3.7100000000000001E-2</v>
      </c>
      <c r="AE427" s="37">
        <v>0.14499999999999999</v>
      </c>
      <c r="AF427" s="39">
        <v>1654</v>
      </c>
      <c r="AG427" s="39">
        <v>1724</v>
      </c>
      <c r="AH427" s="39">
        <v>1785</v>
      </c>
      <c r="AI427" s="48">
        <v>745244</v>
      </c>
      <c r="AJ427" s="37">
        <v>0.57299999999999995</v>
      </c>
      <c r="AK427" s="37">
        <v>0.51500000000000001</v>
      </c>
      <c r="AL427" s="37">
        <v>0.61499999999999999</v>
      </c>
      <c r="AM427" s="37">
        <v>0.61499999999999999</v>
      </c>
      <c r="AN427" s="37">
        <v>0.61499999999999999</v>
      </c>
      <c r="AO427" s="37">
        <v>0.71199999999999997</v>
      </c>
      <c r="AP427" s="37">
        <v>0.51500000000000001</v>
      </c>
      <c r="AQ427" s="37">
        <v>0.71199999999999997</v>
      </c>
      <c r="AR427" s="41">
        <v>0.19936000000000001</v>
      </c>
    </row>
    <row r="428" spans="1:44" x14ac:dyDescent="0.25">
      <c r="A428" s="40" t="s">
        <v>874</v>
      </c>
      <c r="B428" s="36" t="s">
        <v>875</v>
      </c>
      <c r="C428" s="39">
        <v>786754</v>
      </c>
      <c r="D428" s="39">
        <v>228893</v>
      </c>
      <c r="E428" s="37">
        <v>1.173</v>
      </c>
      <c r="F428" s="39">
        <v>20050</v>
      </c>
      <c r="G428" s="39">
        <v>60150</v>
      </c>
      <c r="H428" s="37">
        <v>0.40200000000000002</v>
      </c>
      <c r="I428" s="39">
        <v>24548</v>
      </c>
      <c r="J428" s="37">
        <v>0.82499999999999996</v>
      </c>
      <c r="K428" s="39">
        <v>2965519543</v>
      </c>
      <c r="L428" s="39">
        <v>3111</v>
      </c>
      <c r="M428" s="39">
        <v>953236</v>
      </c>
      <c r="N428" s="39">
        <v>279586</v>
      </c>
      <c r="O428" s="37">
        <v>1.042</v>
      </c>
      <c r="P428" s="39">
        <v>3582</v>
      </c>
      <c r="Q428" s="39">
        <v>3712</v>
      </c>
      <c r="R428" s="39">
        <v>3647</v>
      </c>
      <c r="S428" s="37">
        <v>1.3140000000000001</v>
      </c>
      <c r="T428" s="37">
        <v>1.3</v>
      </c>
      <c r="U428" s="37">
        <v>0.34</v>
      </c>
      <c r="V428" s="39">
        <v>2941372681</v>
      </c>
      <c r="W428" s="39">
        <v>2989666405</v>
      </c>
      <c r="X428" s="39">
        <v>849340486</v>
      </c>
      <c r="Y428" s="39">
        <v>869794131</v>
      </c>
      <c r="Z428" s="39">
        <v>3800</v>
      </c>
      <c r="AA428" s="39">
        <v>3019</v>
      </c>
      <c r="AB428" s="42">
        <v>0.33729999999999999</v>
      </c>
      <c r="AC428" s="39">
        <v>288</v>
      </c>
      <c r="AD428" s="42">
        <v>5.0200000000000002E-2</v>
      </c>
      <c r="AE428" s="37">
        <v>0.3</v>
      </c>
      <c r="AF428" s="39">
        <v>3073</v>
      </c>
      <c r="AG428" s="39">
        <v>3135</v>
      </c>
      <c r="AH428" s="39">
        <v>3277</v>
      </c>
      <c r="AI428" s="48">
        <v>912318</v>
      </c>
      <c r="AJ428" s="37">
        <v>0.47499999999999998</v>
      </c>
      <c r="AK428" s="37">
        <v>0.42399999999999999</v>
      </c>
      <c r="AL428" s="37">
        <v>0.52400000000000002</v>
      </c>
      <c r="AM428" s="37">
        <v>0.50600000000000001</v>
      </c>
      <c r="AN428" s="37">
        <v>0.50600000000000001</v>
      </c>
      <c r="AO428" s="37">
        <v>0.67800000000000005</v>
      </c>
      <c r="AP428" s="37">
        <v>0.40600000000000003</v>
      </c>
      <c r="AQ428" s="37">
        <v>0.67800000000000005</v>
      </c>
      <c r="AR428" s="41">
        <v>0.28193000000000001</v>
      </c>
    </row>
    <row r="429" spans="1:44" x14ac:dyDescent="0.25">
      <c r="A429" s="40" t="s">
        <v>876</v>
      </c>
      <c r="B429" s="36" t="s">
        <v>877</v>
      </c>
      <c r="C429" s="39">
        <v>662328</v>
      </c>
      <c r="D429" s="39">
        <v>171012</v>
      </c>
      <c r="E429" s="37">
        <v>0.93400000000000005</v>
      </c>
      <c r="F429" s="39">
        <v>16806</v>
      </c>
      <c r="G429" s="39">
        <v>50418</v>
      </c>
      <c r="H429" s="37">
        <v>0.52400000000000002</v>
      </c>
      <c r="I429" s="39">
        <v>13217</v>
      </c>
      <c r="J429" s="37">
        <v>0.86</v>
      </c>
      <c r="K429" s="39">
        <v>557680974</v>
      </c>
      <c r="L429" s="39">
        <v>689</v>
      </c>
      <c r="M429" s="39">
        <v>809406</v>
      </c>
      <c r="N429" s="39">
        <v>208988</v>
      </c>
      <c r="O429" s="37">
        <v>0.77800000000000002</v>
      </c>
      <c r="P429" s="39">
        <v>845</v>
      </c>
      <c r="Q429" s="39">
        <v>821</v>
      </c>
      <c r="R429" s="39">
        <v>845</v>
      </c>
      <c r="S429" s="37">
        <v>1.1240000000000001</v>
      </c>
      <c r="T429" s="37">
        <v>1.841</v>
      </c>
      <c r="U429" s="37">
        <v>0.43099999999999999</v>
      </c>
      <c r="V429" s="39">
        <v>565475879</v>
      </c>
      <c r="W429" s="39">
        <v>557680974</v>
      </c>
      <c r="X429" s="39">
        <v>140742112</v>
      </c>
      <c r="Y429" s="39">
        <v>143992921</v>
      </c>
      <c r="Z429" s="39">
        <v>842</v>
      </c>
      <c r="AA429" s="39">
        <v>701</v>
      </c>
      <c r="AB429" s="42">
        <v>0.54100000000000004</v>
      </c>
      <c r="AC429" s="39">
        <v>0</v>
      </c>
      <c r="AD429" s="42">
        <v>0.12690000000000001</v>
      </c>
      <c r="AE429" s="37">
        <v>0.84099999999999997</v>
      </c>
      <c r="AF429" s="39">
        <v>704</v>
      </c>
      <c r="AG429" s="39">
        <v>740</v>
      </c>
      <c r="AH429" s="39">
        <v>723</v>
      </c>
      <c r="AI429" s="48">
        <v>771342</v>
      </c>
      <c r="AJ429" s="37">
        <v>0.60899999999999999</v>
      </c>
      <c r="AK429" s="37">
        <v>0.754</v>
      </c>
      <c r="AL429" s="37">
        <v>0.85399999999999998</v>
      </c>
      <c r="AM429" s="37">
        <v>0.754</v>
      </c>
      <c r="AN429" s="37">
        <v>0.754</v>
      </c>
      <c r="AO429" s="37">
        <v>0.52100000000000002</v>
      </c>
      <c r="AP429" s="37">
        <v>0.498</v>
      </c>
      <c r="AQ429" s="37">
        <v>0.52100000000000002</v>
      </c>
      <c r="AR429" s="41">
        <v>0.41741</v>
      </c>
    </row>
    <row r="430" spans="1:44" x14ac:dyDescent="0.25">
      <c r="A430" s="40" t="s">
        <v>878</v>
      </c>
      <c r="B430" s="36" t="s">
        <v>879</v>
      </c>
      <c r="C430" s="39">
        <v>466178</v>
      </c>
      <c r="D430" s="39">
        <v>182633</v>
      </c>
      <c r="E430" s="37">
        <v>0.80700000000000005</v>
      </c>
      <c r="F430" s="39">
        <v>12505</v>
      </c>
      <c r="G430" s="39">
        <v>37515</v>
      </c>
      <c r="H430" s="37">
        <v>0.58899999999999997</v>
      </c>
      <c r="I430" s="39">
        <v>11248</v>
      </c>
      <c r="J430" s="37">
        <v>0.879</v>
      </c>
      <c r="K430" s="39">
        <v>640008552</v>
      </c>
      <c r="L430" s="39">
        <v>1146</v>
      </c>
      <c r="M430" s="39">
        <v>558471</v>
      </c>
      <c r="N430" s="39">
        <v>221359</v>
      </c>
      <c r="O430" s="37">
        <v>0.82499999999999996</v>
      </c>
      <c r="P430" s="39">
        <v>1358</v>
      </c>
      <c r="Q430" s="39">
        <v>1345</v>
      </c>
      <c r="R430" s="39">
        <v>1358</v>
      </c>
      <c r="S430" s="37">
        <v>1.1240000000000001</v>
      </c>
      <c r="T430" s="37">
        <v>1.409</v>
      </c>
      <c r="U430" s="37">
        <v>0.48499999999999999</v>
      </c>
      <c r="V430" s="39">
        <v>632495487</v>
      </c>
      <c r="W430" s="39">
        <v>647521618</v>
      </c>
      <c r="X430" s="39">
        <v>244611539</v>
      </c>
      <c r="Y430" s="39">
        <v>253677792</v>
      </c>
      <c r="Z430" s="39">
        <v>1389</v>
      </c>
      <c r="AA430" s="39">
        <v>1169</v>
      </c>
      <c r="AB430" s="42">
        <v>0.32269999999999999</v>
      </c>
      <c r="AC430" s="39">
        <v>12</v>
      </c>
      <c r="AD430" s="42">
        <v>4.4900000000000002E-2</v>
      </c>
      <c r="AE430" s="37">
        <v>0.40899999999999997</v>
      </c>
      <c r="AF430" s="39">
        <v>1165</v>
      </c>
      <c r="AG430" s="39">
        <v>1169</v>
      </c>
      <c r="AH430" s="39">
        <v>1231</v>
      </c>
      <c r="AI430" s="48">
        <v>526012</v>
      </c>
      <c r="AJ430" s="37">
        <v>0.71399999999999997</v>
      </c>
      <c r="AK430" s="37">
        <v>0.78400000000000003</v>
      </c>
      <c r="AL430" s="37">
        <v>0.88400000000000001</v>
      </c>
      <c r="AM430" s="37">
        <v>0.78400000000000003</v>
      </c>
      <c r="AN430" s="37">
        <v>0.78400000000000003</v>
      </c>
      <c r="AO430" s="37">
        <v>0.59</v>
      </c>
      <c r="AP430" s="37">
        <v>0.65800000000000003</v>
      </c>
      <c r="AQ430" s="37">
        <v>0.65800000000000003</v>
      </c>
      <c r="AR430" s="41">
        <v>0.25847999999999999</v>
      </c>
    </row>
    <row r="431" spans="1:44" x14ac:dyDescent="0.25">
      <c r="A431" s="40" t="s">
        <v>880</v>
      </c>
      <c r="B431" s="36" t="s">
        <v>881</v>
      </c>
      <c r="C431" s="39">
        <v>554444</v>
      </c>
      <c r="D431" s="39">
        <v>202521</v>
      </c>
      <c r="E431" s="37">
        <v>0.92500000000000004</v>
      </c>
      <c r="F431" s="39">
        <v>13936</v>
      </c>
      <c r="G431" s="39">
        <v>41808</v>
      </c>
      <c r="H431" s="37">
        <v>0.52900000000000003</v>
      </c>
      <c r="I431" s="39">
        <v>13614</v>
      </c>
      <c r="J431" s="37">
        <v>0.86199999999999999</v>
      </c>
      <c r="K431" s="39">
        <v>2697038378</v>
      </c>
      <c r="L431" s="39">
        <v>4030</v>
      </c>
      <c r="M431" s="39">
        <v>669240</v>
      </c>
      <c r="N431" s="39">
        <v>245186</v>
      </c>
      <c r="O431" s="37">
        <v>0.91300000000000003</v>
      </c>
      <c r="P431" s="39">
        <v>4937</v>
      </c>
      <c r="Q431" s="39">
        <v>4877</v>
      </c>
      <c r="R431" s="39">
        <v>4937</v>
      </c>
      <c r="S431" s="37">
        <v>1.1240000000000001</v>
      </c>
      <c r="T431" s="37">
        <v>1.19</v>
      </c>
      <c r="U431" s="37">
        <v>0.434</v>
      </c>
      <c r="V431" s="39">
        <v>2688943413</v>
      </c>
      <c r="W431" s="39">
        <v>2705133343</v>
      </c>
      <c r="X431" s="39">
        <v>993976753</v>
      </c>
      <c r="Y431" s="39">
        <v>988100310</v>
      </c>
      <c r="Z431" s="39">
        <v>4879</v>
      </c>
      <c r="AA431" s="39">
        <v>4114</v>
      </c>
      <c r="AB431" s="42">
        <v>0.23680000000000001</v>
      </c>
      <c r="AC431" s="39">
        <v>50</v>
      </c>
      <c r="AD431" s="42">
        <v>4.6199999999999998E-2</v>
      </c>
      <c r="AE431" s="37">
        <v>0.19</v>
      </c>
      <c r="AF431" s="39">
        <v>4459</v>
      </c>
      <c r="AG431" s="39">
        <v>4362</v>
      </c>
      <c r="AH431" s="39">
        <v>4301</v>
      </c>
      <c r="AI431" s="48">
        <v>628954</v>
      </c>
      <c r="AJ431" s="37">
        <v>0.64100000000000001</v>
      </c>
      <c r="AK431" s="37">
        <v>0.72099999999999997</v>
      </c>
      <c r="AL431" s="37">
        <v>0.82099999999999995</v>
      </c>
      <c r="AM431" s="37">
        <v>0.72099999999999997</v>
      </c>
      <c r="AN431" s="37">
        <v>0.72099999999999997</v>
      </c>
      <c r="AO431" s="37">
        <v>0.61</v>
      </c>
      <c r="AP431" s="37">
        <v>0.59099999999999997</v>
      </c>
      <c r="AQ431" s="37">
        <v>0.61</v>
      </c>
      <c r="AR431" s="41">
        <v>0.20696999999999999</v>
      </c>
    </row>
    <row r="432" spans="1:44" x14ac:dyDescent="0.25">
      <c r="A432" s="40" t="s">
        <v>882</v>
      </c>
      <c r="B432" s="36" t="s">
        <v>883</v>
      </c>
      <c r="C432" s="39">
        <v>367247</v>
      </c>
      <c r="D432" s="39">
        <v>120667</v>
      </c>
      <c r="E432" s="37">
        <v>0.57999999999999996</v>
      </c>
      <c r="F432" s="39">
        <v>13564</v>
      </c>
      <c r="G432" s="39">
        <v>40692</v>
      </c>
      <c r="H432" s="37">
        <v>0.70499999999999996</v>
      </c>
      <c r="I432" s="39">
        <v>8575</v>
      </c>
      <c r="J432" s="37">
        <v>0.91300000000000003</v>
      </c>
      <c r="K432" s="39">
        <v>481177450</v>
      </c>
      <c r="L432" s="39">
        <v>1085</v>
      </c>
      <c r="M432" s="39">
        <v>443481</v>
      </c>
      <c r="N432" s="39">
        <v>147136</v>
      </c>
      <c r="O432" s="37">
        <v>0.54800000000000004</v>
      </c>
      <c r="P432" s="39">
        <v>1290</v>
      </c>
      <c r="Q432" s="39">
        <v>1303</v>
      </c>
      <c r="R432" s="39">
        <v>1297</v>
      </c>
      <c r="S432" s="37">
        <v>1.1240000000000001</v>
      </c>
      <c r="T432" s="37">
        <v>1.6579999999999999</v>
      </c>
      <c r="U432" s="37">
        <v>0.64800000000000002</v>
      </c>
      <c r="V432" s="39">
        <v>476486774</v>
      </c>
      <c r="W432" s="39">
        <v>485868126</v>
      </c>
      <c r="X432" s="39">
        <v>161817622</v>
      </c>
      <c r="Y432" s="39">
        <v>159642709</v>
      </c>
      <c r="Z432" s="39">
        <v>1323</v>
      </c>
      <c r="AA432" s="39">
        <v>1112</v>
      </c>
      <c r="AB432" s="42">
        <v>0.51570000000000005</v>
      </c>
      <c r="AC432" s="39">
        <v>0</v>
      </c>
      <c r="AD432" s="42">
        <v>0.1027</v>
      </c>
      <c r="AE432" s="37">
        <v>0.65800000000000003</v>
      </c>
      <c r="AF432" s="39">
        <v>1308</v>
      </c>
      <c r="AG432" s="39">
        <v>1153</v>
      </c>
      <c r="AH432" s="39">
        <v>1142</v>
      </c>
      <c r="AI432" s="48">
        <v>425453</v>
      </c>
      <c r="AJ432" s="37">
        <v>0.85699999999999998</v>
      </c>
      <c r="AK432" s="37">
        <v>0.79300000000000004</v>
      </c>
      <c r="AL432" s="37">
        <v>0.89300000000000002</v>
      </c>
      <c r="AM432" s="37">
        <v>0.82399999999999995</v>
      </c>
      <c r="AN432" s="37">
        <v>0.82399999999999995</v>
      </c>
      <c r="AO432" s="37">
        <v>0.59399999999999997</v>
      </c>
      <c r="AP432" s="37">
        <v>0.72399999999999998</v>
      </c>
      <c r="AQ432" s="37">
        <v>0</v>
      </c>
      <c r="AR432" s="41">
        <v>0.42259000000000002</v>
      </c>
    </row>
    <row r="433" spans="1:44" x14ac:dyDescent="0.25">
      <c r="A433" s="40" t="s">
        <v>884</v>
      </c>
      <c r="B433" s="36" t="s">
        <v>885</v>
      </c>
      <c r="C433" s="39">
        <v>258108</v>
      </c>
      <c r="D433" s="39">
        <v>108091</v>
      </c>
      <c r="E433" s="37">
        <v>0.46400000000000002</v>
      </c>
      <c r="F433" s="39">
        <v>11191</v>
      </c>
      <c r="G433" s="39">
        <v>33573</v>
      </c>
      <c r="H433" s="37">
        <v>0.76400000000000001</v>
      </c>
      <c r="I433" s="39">
        <v>6453</v>
      </c>
      <c r="J433" s="37">
        <v>0.93100000000000005</v>
      </c>
      <c r="K433" s="39">
        <v>755324674</v>
      </c>
      <c r="L433" s="39">
        <v>2432</v>
      </c>
      <c r="M433" s="39">
        <v>310577</v>
      </c>
      <c r="N433" s="39">
        <v>130980</v>
      </c>
      <c r="O433" s="37">
        <v>0.48799999999999999</v>
      </c>
      <c r="P433" s="39">
        <v>3044</v>
      </c>
      <c r="Q433" s="39">
        <v>2896</v>
      </c>
      <c r="R433" s="39">
        <v>3044</v>
      </c>
      <c r="S433" s="37">
        <v>1.1240000000000001</v>
      </c>
      <c r="T433" s="37">
        <v>1.617</v>
      </c>
      <c r="U433" s="37">
        <v>0.83499999999999996</v>
      </c>
      <c r="V433" s="39">
        <v>750002315</v>
      </c>
      <c r="W433" s="39">
        <v>760647034</v>
      </c>
      <c r="X433" s="39">
        <v>312800353</v>
      </c>
      <c r="Y433" s="39">
        <v>318544466</v>
      </c>
      <c r="Z433" s="39">
        <v>2947</v>
      </c>
      <c r="AA433" s="39">
        <v>2424</v>
      </c>
      <c r="AB433" s="42">
        <v>0.70830000000000004</v>
      </c>
      <c r="AC433" s="39">
        <v>61</v>
      </c>
      <c r="AD433" s="42">
        <v>0.2213</v>
      </c>
      <c r="AE433" s="37">
        <v>0.61699999999999999</v>
      </c>
      <c r="AF433" s="39">
        <v>2562</v>
      </c>
      <c r="AG433" s="39">
        <v>2589</v>
      </c>
      <c r="AH433" s="39">
        <v>2433</v>
      </c>
      <c r="AI433" s="48">
        <v>312637</v>
      </c>
      <c r="AJ433" s="37">
        <v>0.9</v>
      </c>
      <c r="AK433" s="37">
        <v>0.82</v>
      </c>
      <c r="AL433" s="37">
        <v>0.92</v>
      </c>
      <c r="AM433" s="37">
        <v>0.89700000000000002</v>
      </c>
      <c r="AN433" s="37">
        <v>0.93600000000000005</v>
      </c>
      <c r="AO433" s="37">
        <v>0.61199999999999999</v>
      </c>
      <c r="AP433" s="37">
        <v>0.79700000000000004</v>
      </c>
      <c r="AQ433" s="37">
        <v>0.79700000000000004</v>
      </c>
      <c r="AR433" s="41">
        <v>0.65966999999999998</v>
      </c>
    </row>
    <row r="434" spans="1:44" x14ac:dyDescent="0.25">
      <c r="A434" s="40" t="s">
        <v>886</v>
      </c>
      <c r="B434" s="36" t="s">
        <v>887</v>
      </c>
      <c r="C434" s="39">
        <v>435588</v>
      </c>
      <c r="D434" s="39">
        <v>183563</v>
      </c>
      <c r="E434" s="37">
        <v>0.78600000000000003</v>
      </c>
      <c r="F434" s="39">
        <v>14614</v>
      </c>
      <c r="G434" s="39">
        <v>43842</v>
      </c>
      <c r="H434" s="37">
        <v>0.6</v>
      </c>
      <c r="I434" s="39">
        <v>11211</v>
      </c>
      <c r="J434" s="37">
        <v>0.88300000000000001</v>
      </c>
      <c r="K434" s="39">
        <v>241491359</v>
      </c>
      <c r="L434" s="39">
        <v>466</v>
      </c>
      <c r="M434" s="39">
        <v>518221</v>
      </c>
      <c r="N434" s="39">
        <v>220984</v>
      </c>
      <c r="O434" s="37">
        <v>0.82299999999999995</v>
      </c>
      <c r="P434" s="39">
        <v>449</v>
      </c>
      <c r="Q434" s="39">
        <v>438</v>
      </c>
      <c r="R434" s="39">
        <v>449</v>
      </c>
      <c r="S434" s="37">
        <v>1.1240000000000001</v>
      </c>
      <c r="T434" s="37">
        <v>1.216</v>
      </c>
      <c r="U434" s="37">
        <v>0.496</v>
      </c>
      <c r="V434" s="39">
        <v>238617775</v>
      </c>
      <c r="W434" s="39">
        <v>244364944</v>
      </c>
      <c r="X434" s="39">
        <v>100939855</v>
      </c>
      <c r="Y434" s="39">
        <v>102978965</v>
      </c>
      <c r="Z434" s="39">
        <v>561</v>
      </c>
      <c r="AA434" s="39">
        <v>397</v>
      </c>
      <c r="AB434" s="42">
        <v>0.28100000000000003</v>
      </c>
      <c r="AC434" s="39">
        <v>1</v>
      </c>
      <c r="AD434" s="42">
        <v>4.2999999999999997E-2</v>
      </c>
      <c r="AE434" s="37">
        <v>0.216</v>
      </c>
      <c r="AF434" s="39">
        <v>483</v>
      </c>
      <c r="AG434" s="39">
        <v>506</v>
      </c>
      <c r="AH434" s="39">
        <v>487</v>
      </c>
      <c r="AI434" s="48">
        <v>501776</v>
      </c>
      <c r="AJ434" s="37">
        <v>0.71599999999999997</v>
      </c>
      <c r="AK434" s="37">
        <v>0.72399999999999998</v>
      </c>
      <c r="AL434" s="37">
        <v>0.82399999999999995</v>
      </c>
      <c r="AM434" s="37">
        <v>0.77400000000000002</v>
      </c>
      <c r="AN434" s="37">
        <v>0.77400000000000002</v>
      </c>
      <c r="AO434" s="37">
        <v>0.63200000000000001</v>
      </c>
      <c r="AP434" s="37">
        <v>0.67400000000000004</v>
      </c>
      <c r="AQ434" s="37">
        <v>0.67400000000000004</v>
      </c>
      <c r="AR434" s="41">
        <v>0.24063000000000001</v>
      </c>
    </row>
    <row r="435" spans="1:44" x14ac:dyDescent="0.25">
      <c r="A435" s="40" t="s">
        <v>888</v>
      </c>
      <c r="B435" s="36" t="s">
        <v>889</v>
      </c>
      <c r="C435" s="39">
        <v>293705</v>
      </c>
      <c r="D435" s="39">
        <v>129725</v>
      </c>
      <c r="E435" s="37">
        <v>0.54400000000000004</v>
      </c>
      <c r="F435" s="39">
        <v>11109</v>
      </c>
      <c r="G435" s="39">
        <v>33327</v>
      </c>
      <c r="H435" s="37">
        <v>0.72299999999999998</v>
      </c>
      <c r="I435" s="39">
        <v>6803</v>
      </c>
      <c r="J435" s="37">
        <v>0.91900000000000004</v>
      </c>
      <c r="K435" s="39">
        <v>424841474</v>
      </c>
      <c r="L435" s="39">
        <v>1116</v>
      </c>
      <c r="M435" s="39">
        <v>380682</v>
      </c>
      <c r="N435" s="39">
        <v>170759</v>
      </c>
      <c r="O435" s="37">
        <v>0.63600000000000001</v>
      </c>
      <c r="P435" s="39">
        <v>1355</v>
      </c>
      <c r="Q435" s="39">
        <v>1412</v>
      </c>
      <c r="R435" s="39">
        <v>1384</v>
      </c>
      <c r="S435" s="37">
        <v>1.1240000000000001</v>
      </c>
      <c r="T435" s="37">
        <v>1.6479999999999999</v>
      </c>
      <c r="U435" s="37">
        <v>0.73299999999999998</v>
      </c>
      <c r="V435" s="39">
        <v>418228850</v>
      </c>
      <c r="W435" s="39">
        <v>431454098</v>
      </c>
      <c r="X435" s="39">
        <v>187017121</v>
      </c>
      <c r="Y435" s="39">
        <v>190567146</v>
      </c>
      <c r="Z435" s="39">
        <v>1469</v>
      </c>
      <c r="AA435" s="39">
        <v>1126</v>
      </c>
      <c r="AB435" s="42">
        <v>0.72119999999999995</v>
      </c>
      <c r="AC435" s="39">
        <v>83</v>
      </c>
      <c r="AD435" s="42">
        <v>0.21679999999999999</v>
      </c>
      <c r="AE435" s="37">
        <v>0.64800000000000002</v>
      </c>
      <c r="AF435" s="39">
        <v>1292</v>
      </c>
      <c r="AG435" s="39">
        <v>1303</v>
      </c>
      <c r="AH435" s="39">
        <v>1155</v>
      </c>
      <c r="AI435" s="48">
        <v>373553</v>
      </c>
      <c r="AJ435" s="37">
        <v>0.88500000000000001</v>
      </c>
      <c r="AK435" s="37">
        <v>0.8</v>
      </c>
      <c r="AL435" s="37">
        <v>0.9</v>
      </c>
      <c r="AM435" s="37">
        <v>0.85699999999999998</v>
      </c>
      <c r="AN435" s="37">
        <v>0.89400000000000002</v>
      </c>
      <c r="AO435" s="37">
        <v>0.55100000000000005</v>
      </c>
      <c r="AP435" s="37">
        <v>0.75700000000000001</v>
      </c>
      <c r="AQ435" s="37">
        <v>0.75700000000000001</v>
      </c>
      <c r="AR435" s="41">
        <v>0.63573999999999997</v>
      </c>
    </row>
    <row r="436" spans="1:44" x14ac:dyDescent="0.25">
      <c r="A436" s="40" t="s">
        <v>890</v>
      </c>
      <c r="B436" s="36" t="s">
        <v>891</v>
      </c>
      <c r="C436" s="39">
        <v>438623</v>
      </c>
      <c r="D436" s="39">
        <v>168744</v>
      </c>
      <c r="E436" s="37">
        <v>0.752</v>
      </c>
      <c r="F436" s="39">
        <v>12616</v>
      </c>
      <c r="G436" s="39">
        <v>37848</v>
      </c>
      <c r="H436" s="37">
        <v>0.61699999999999999</v>
      </c>
      <c r="I436" s="39">
        <v>11926</v>
      </c>
      <c r="J436" s="37">
        <v>0.88800000000000001</v>
      </c>
      <c r="K436" s="39">
        <v>1503116427</v>
      </c>
      <c r="L436" s="39">
        <v>2768</v>
      </c>
      <c r="M436" s="39">
        <v>543033</v>
      </c>
      <c r="N436" s="39">
        <v>209711</v>
      </c>
      <c r="O436" s="37">
        <v>0.78100000000000003</v>
      </c>
      <c r="P436" s="39">
        <v>3352</v>
      </c>
      <c r="Q436" s="39">
        <v>3371</v>
      </c>
      <c r="R436" s="39">
        <v>3362</v>
      </c>
      <c r="S436" s="37">
        <v>1.1240000000000001</v>
      </c>
      <c r="T436" s="37">
        <v>1.1819999999999999</v>
      </c>
      <c r="U436" s="37">
        <v>0.51200000000000001</v>
      </c>
      <c r="V436" s="39">
        <v>1497367026</v>
      </c>
      <c r="W436" s="39">
        <v>1508865829</v>
      </c>
      <c r="X436" s="39">
        <v>584583528</v>
      </c>
      <c r="Y436" s="39">
        <v>580480450</v>
      </c>
      <c r="Z436" s="39">
        <v>3440</v>
      </c>
      <c r="AA436" s="39">
        <v>2680</v>
      </c>
      <c r="AB436" s="42">
        <v>0.24590000000000001</v>
      </c>
      <c r="AC436" s="39">
        <v>0</v>
      </c>
      <c r="AD436" s="42">
        <v>3.49E-2</v>
      </c>
      <c r="AE436" s="37">
        <v>0.182</v>
      </c>
      <c r="AF436" s="39">
        <v>2758</v>
      </c>
      <c r="AG436" s="39">
        <v>2779</v>
      </c>
      <c r="AH436" s="39">
        <v>2992</v>
      </c>
      <c r="AI436" s="48">
        <v>504300</v>
      </c>
      <c r="AJ436" s="37">
        <v>0.71399999999999997</v>
      </c>
      <c r="AK436" s="37">
        <v>0.77900000000000003</v>
      </c>
      <c r="AL436" s="37">
        <v>0.879</v>
      </c>
      <c r="AM436" s="37">
        <v>0.77900000000000003</v>
      </c>
      <c r="AN436" s="37">
        <v>0.77900000000000003</v>
      </c>
      <c r="AO436" s="37">
        <v>0.61</v>
      </c>
      <c r="AP436" s="37">
        <v>0.67200000000000004</v>
      </c>
      <c r="AQ436" s="37">
        <v>0.67200000000000004</v>
      </c>
      <c r="AR436" s="41">
        <v>0.20469000000000001</v>
      </c>
    </row>
    <row r="437" spans="1:44" x14ac:dyDescent="0.25">
      <c r="A437" s="40" t="s">
        <v>892</v>
      </c>
      <c r="B437" s="36" t="s">
        <v>893</v>
      </c>
      <c r="C437" s="39">
        <v>405166</v>
      </c>
      <c r="D437" s="39">
        <v>151738</v>
      </c>
      <c r="E437" s="37">
        <v>0.68500000000000005</v>
      </c>
      <c r="F437" s="39">
        <v>11207</v>
      </c>
      <c r="G437" s="39">
        <v>33621</v>
      </c>
      <c r="H437" s="37">
        <v>0.65100000000000002</v>
      </c>
      <c r="I437" s="39">
        <v>9360</v>
      </c>
      <c r="J437" s="37">
        <v>0.89800000000000002</v>
      </c>
      <c r="K437" s="39">
        <v>494705836</v>
      </c>
      <c r="L437" s="39">
        <v>915</v>
      </c>
      <c r="M437" s="39">
        <v>540662</v>
      </c>
      <c r="N437" s="39">
        <v>203312</v>
      </c>
      <c r="O437" s="37">
        <v>0.75700000000000001</v>
      </c>
      <c r="P437" s="39">
        <v>1244</v>
      </c>
      <c r="Q437" s="39">
        <v>1271</v>
      </c>
      <c r="R437" s="39">
        <v>1258</v>
      </c>
      <c r="S437" s="37">
        <v>1.1240000000000001</v>
      </c>
      <c r="T437" s="37">
        <v>1.5169999999999999</v>
      </c>
      <c r="U437" s="37">
        <v>0.56399999999999995</v>
      </c>
      <c r="V437" s="39">
        <v>492676975</v>
      </c>
      <c r="W437" s="39">
        <v>496734698</v>
      </c>
      <c r="X437" s="39">
        <v>173540018</v>
      </c>
      <c r="Y437" s="39">
        <v>186030996</v>
      </c>
      <c r="Z437" s="39">
        <v>1226</v>
      </c>
      <c r="AA437" s="39">
        <v>910</v>
      </c>
      <c r="AB437" s="42">
        <v>0.35510000000000003</v>
      </c>
      <c r="AC437" s="39">
        <v>0</v>
      </c>
      <c r="AD437" s="42">
        <v>6.0600000000000001E-2</v>
      </c>
      <c r="AE437" s="37">
        <v>0.51700000000000002</v>
      </c>
      <c r="AF437" s="39">
        <v>911</v>
      </c>
      <c r="AG437" s="39">
        <v>928</v>
      </c>
      <c r="AH437" s="39">
        <v>973</v>
      </c>
      <c r="AI437" s="48">
        <v>510518</v>
      </c>
      <c r="AJ437" s="37">
        <v>0.73699999999999999</v>
      </c>
      <c r="AK437" s="37">
        <v>0.81</v>
      </c>
      <c r="AL437" s="37">
        <v>0.91</v>
      </c>
      <c r="AM437" s="37">
        <v>0.81</v>
      </c>
      <c r="AN437" s="37">
        <v>0.81</v>
      </c>
      <c r="AO437" s="37">
        <v>0.53500000000000003</v>
      </c>
      <c r="AP437" s="37">
        <v>0.66800000000000004</v>
      </c>
      <c r="AQ437" s="37">
        <v>0.66800000000000004</v>
      </c>
      <c r="AR437" s="41">
        <v>0.28760999999999998</v>
      </c>
    </row>
    <row r="438" spans="1:44" x14ac:dyDescent="0.25">
      <c r="A438" s="40" t="s">
        <v>894</v>
      </c>
      <c r="B438" s="36" t="s">
        <v>895</v>
      </c>
      <c r="C438" s="39">
        <v>491257</v>
      </c>
      <c r="D438" s="39">
        <v>166150</v>
      </c>
      <c r="E438" s="37">
        <v>0.78800000000000003</v>
      </c>
      <c r="F438" s="39">
        <v>14915</v>
      </c>
      <c r="G438" s="39">
        <v>44745</v>
      </c>
      <c r="H438" s="37">
        <v>0.59899999999999998</v>
      </c>
      <c r="I438" s="39">
        <v>14606</v>
      </c>
      <c r="J438" s="37">
        <v>0.88200000000000001</v>
      </c>
      <c r="K438" s="39">
        <v>551184257</v>
      </c>
      <c r="L438" s="39">
        <v>887</v>
      </c>
      <c r="M438" s="39">
        <v>621402</v>
      </c>
      <c r="N438" s="39">
        <v>210544</v>
      </c>
      <c r="O438" s="37">
        <v>0.78400000000000003</v>
      </c>
      <c r="P438" s="39">
        <v>1093</v>
      </c>
      <c r="Q438" s="39">
        <v>1049</v>
      </c>
      <c r="R438" s="39">
        <v>1093</v>
      </c>
      <c r="S438" s="37">
        <v>1.1240000000000001</v>
      </c>
      <c r="T438" s="37">
        <v>1.177</v>
      </c>
      <c r="U438" s="37">
        <v>0.48799999999999999</v>
      </c>
      <c r="V438" s="39">
        <v>550194793</v>
      </c>
      <c r="W438" s="39">
        <v>552173722</v>
      </c>
      <c r="X438" s="39">
        <v>187877268</v>
      </c>
      <c r="Y438" s="39">
        <v>186753032</v>
      </c>
      <c r="Z438" s="39">
        <v>1124</v>
      </c>
      <c r="AA438" s="39">
        <v>907</v>
      </c>
      <c r="AB438" s="42">
        <v>0.18479999999999999</v>
      </c>
      <c r="AC438" s="39">
        <v>4</v>
      </c>
      <c r="AD438" s="42">
        <v>8.3599999999999994E-2</v>
      </c>
      <c r="AE438" s="37">
        <v>0.17699999999999999</v>
      </c>
      <c r="AF438" s="39">
        <v>910</v>
      </c>
      <c r="AG438" s="39">
        <v>955</v>
      </c>
      <c r="AH438" s="39">
        <v>952</v>
      </c>
      <c r="AI438" s="48">
        <v>580014</v>
      </c>
      <c r="AJ438" s="37">
        <v>0.67</v>
      </c>
      <c r="AK438" s="37">
        <v>0.76600000000000001</v>
      </c>
      <c r="AL438" s="37">
        <v>0.86599999999999999</v>
      </c>
      <c r="AM438" s="37">
        <v>0.76600000000000001</v>
      </c>
      <c r="AN438" s="37">
        <v>0.76600000000000001</v>
      </c>
      <c r="AO438" s="37">
        <v>0.67100000000000004</v>
      </c>
      <c r="AP438" s="37">
        <v>0.623</v>
      </c>
      <c r="AQ438" s="37">
        <v>0.67100000000000004</v>
      </c>
      <c r="AR438" s="41">
        <v>0.1988</v>
      </c>
    </row>
    <row r="439" spans="1:44" x14ac:dyDescent="0.25">
      <c r="A439" s="40" t="s">
        <v>896</v>
      </c>
      <c r="B439" s="36" t="s">
        <v>897</v>
      </c>
      <c r="C439" s="39">
        <v>291367</v>
      </c>
      <c r="D439" s="39">
        <v>119520</v>
      </c>
      <c r="E439" s="37">
        <v>0.51700000000000002</v>
      </c>
      <c r="F439" s="39">
        <v>13531</v>
      </c>
      <c r="G439" s="39">
        <v>40593</v>
      </c>
      <c r="H439" s="37">
        <v>0.73699999999999999</v>
      </c>
      <c r="I439" s="39">
        <v>8174</v>
      </c>
      <c r="J439" s="37">
        <v>0.92300000000000004</v>
      </c>
      <c r="K439" s="39">
        <v>1664935584</v>
      </c>
      <c r="L439" s="39">
        <v>4564</v>
      </c>
      <c r="M439" s="39">
        <v>364797</v>
      </c>
      <c r="N439" s="39">
        <v>150735</v>
      </c>
      <c r="O439" s="37">
        <v>0.56100000000000005</v>
      </c>
      <c r="P439" s="39">
        <v>5879</v>
      </c>
      <c r="Q439" s="39">
        <v>5732</v>
      </c>
      <c r="R439" s="39">
        <v>5879</v>
      </c>
      <c r="S439" s="37">
        <v>1.1240000000000001</v>
      </c>
      <c r="T439" s="37">
        <v>1.6559999999999999</v>
      </c>
      <c r="U439" s="37">
        <v>0.76400000000000001</v>
      </c>
      <c r="V439" s="39">
        <v>1652761227</v>
      </c>
      <c r="W439" s="39">
        <v>1677109942</v>
      </c>
      <c r="X439" s="39">
        <v>679790593</v>
      </c>
      <c r="Y439" s="39">
        <v>687957177</v>
      </c>
      <c r="Z439" s="39">
        <v>5756</v>
      </c>
      <c r="AA439" s="39">
        <v>4742</v>
      </c>
      <c r="AB439" s="42">
        <v>0.7732</v>
      </c>
      <c r="AC439" s="39">
        <v>160</v>
      </c>
      <c r="AD439" s="42">
        <v>0.21110000000000001</v>
      </c>
      <c r="AE439" s="37">
        <v>0.65600000000000003</v>
      </c>
      <c r="AF439" s="39">
        <v>5305</v>
      </c>
      <c r="AG439" s="39">
        <v>5037</v>
      </c>
      <c r="AH439" s="39">
        <v>4639</v>
      </c>
      <c r="AI439" s="48">
        <v>361524</v>
      </c>
      <c r="AJ439" s="37">
        <v>0.9</v>
      </c>
      <c r="AK439" s="37">
        <v>0.78500000000000003</v>
      </c>
      <c r="AL439" s="37">
        <v>0.88500000000000001</v>
      </c>
      <c r="AM439" s="37">
        <v>0.86499999999999999</v>
      </c>
      <c r="AN439" s="37">
        <v>0.90300000000000002</v>
      </c>
      <c r="AO439" s="37">
        <v>0.64800000000000002</v>
      </c>
      <c r="AP439" s="37">
        <v>0.76500000000000001</v>
      </c>
      <c r="AQ439" s="37">
        <v>0.76500000000000001</v>
      </c>
      <c r="AR439" s="41">
        <v>0.67212000000000005</v>
      </c>
    </row>
    <row r="440" spans="1:44" x14ac:dyDescent="0.25">
      <c r="A440" s="40" t="s">
        <v>898</v>
      </c>
      <c r="B440" s="36" t="s">
        <v>899</v>
      </c>
      <c r="C440" s="39">
        <v>814372</v>
      </c>
      <c r="D440" s="39">
        <v>246101</v>
      </c>
      <c r="E440" s="37">
        <v>1.236</v>
      </c>
      <c r="F440" s="39">
        <v>16157</v>
      </c>
      <c r="G440" s="39">
        <v>48471</v>
      </c>
      <c r="H440" s="37">
        <v>0.37</v>
      </c>
      <c r="I440" s="39">
        <v>20540</v>
      </c>
      <c r="J440" s="37">
        <v>0.81499999999999995</v>
      </c>
      <c r="K440" s="39">
        <v>8183628953</v>
      </c>
      <c r="L440" s="39">
        <v>8028</v>
      </c>
      <c r="M440" s="39">
        <v>1019385</v>
      </c>
      <c r="N440" s="39">
        <v>308055</v>
      </c>
      <c r="O440" s="37">
        <v>1.1479999999999999</v>
      </c>
      <c r="P440" s="39">
        <v>9780</v>
      </c>
      <c r="Q440" s="39">
        <v>9886</v>
      </c>
      <c r="R440" s="39">
        <v>9833</v>
      </c>
      <c r="S440" s="37">
        <v>1.3140000000000001</v>
      </c>
      <c r="T440" s="37">
        <v>1.111</v>
      </c>
      <c r="U440" s="37">
        <v>0.311</v>
      </c>
      <c r="V440" s="39">
        <v>8239436221</v>
      </c>
      <c r="W440" s="39">
        <v>8183628953</v>
      </c>
      <c r="X440" s="39">
        <v>2469435469</v>
      </c>
      <c r="Y440" s="39">
        <v>2473071646</v>
      </c>
      <c r="Z440" s="39">
        <v>10049</v>
      </c>
      <c r="AA440" s="39">
        <v>7997</v>
      </c>
      <c r="AB440" s="42">
        <v>0.13400000000000001</v>
      </c>
      <c r="AC440" s="39">
        <v>255</v>
      </c>
      <c r="AD440" s="42">
        <v>1.32E-2</v>
      </c>
      <c r="AE440" s="37">
        <v>0.111</v>
      </c>
      <c r="AF440" s="39">
        <v>8798</v>
      </c>
      <c r="AG440" s="39">
        <v>8276</v>
      </c>
      <c r="AH440" s="39">
        <v>8609</v>
      </c>
      <c r="AI440" s="48">
        <v>950589</v>
      </c>
      <c r="AJ440" s="37">
        <v>0.45200000000000001</v>
      </c>
      <c r="AK440" s="37">
        <v>0.55100000000000005</v>
      </c>
      <c r="AL440" s="37">
        <v>0.65100000000000002</v>
      </c>
      <c r="AM440" s="37">
        <v>0.55100000000000005</v>
      </c>
      <c r="AN440" s="37">
        <v>0.55100000000000005</v>
      </c>
      <c r="AO440" s="37">
        <v>0.6</v>
      </c>
      <c r="AP440" s="37">
        <v>0.38100000000000001</v>
      </c>
      <c r="AQ440" s="37">
        <v>0.6</v>
      </c>
      <c r="AR440" s="41">
        <v>0.14016999999999999</v>
      </c>
    </row>
    <row r="441" spans="1:44" x14ac:dyDescent="0.25">
      <c r="A441" s="40" t="s">
        <v>900</v>
      </c>
      <c r="B441" s="36" t="s">
        <v>901</v>
      </c>
      <c r="C441" s="39">
        <v>728547</v>
      </c>
      <c r="D441" s="39">
        <v>206985</v>
      </c>
      <c r="E441" s="37">
        <v>1.0740000000000001</v>
      </c>
      <c r="F441" s="39">
        <v>19456</v>
      </c>
      <c r="G441" s="39">
        <v>58368</v>
      </c>
      <c r="H441" s="37">
        <v>0.45300000000000001</v>
      </c>
      <c r="I441" s="39">
        <v>24696</v>
      </c>
      <c r="J441" s="37">
        <v>0.83899999999999997</v>
      </c>
      <c r="K441" s="39">
        <v>2038475540</v>
      </c>
      <c r="L441" s="39">
        <v>2293</v>
      </c>
      <c r="M441" s="39">
        <v>888999</v>
      </c>
      <c r="N441" s="39">
        <v>252571</v>
      </c>
      <c r="O441" s="37">
        <v>0.94099999999999995</v>
      </c>
      <c r="P441" s="39">
        <v>2687</v>
      </c>
      <c r="Q441" s="39">
        <v>2678</v>
      </c>
      <c r="R441" s="39">
        <v>2687</v>
      </c>
      <c r="S441" s="37">
        <v>1.3140000000000001</v>
      </c>
      <c r="T441" s="37">
        <v>1.2230000000000001</v>
      </c>
      <c r="U441" s="37">
        <v>0.378</v>
      </c>
      <c r="V441" s="39">
        <v>2130131921</v>
      </c>
      <c r="W441" s="39">
        <v>2038475540</v>
      </c>
      <c r="X441" s="39">
        <v>556263435</v>
      </c>
      <c r="Y441" s="39">
        <v>579145865</v>
      </c>
      <c r="Z441" s="39">
        <v>2798</v>
      </c>
      <c r="AA441" s="39">
        <v>2247</v>
      </c>
      <c r="AB441" s="42">
        <v>0.23599999999999999</v>
      </c>
      <c r="AC441" s="39">
        <v>150</v>
      </c>
      <c r="AD441" s="42">
        <v>5.5500000000000001E-2</v>
      </c>
      <c r="AE441" s="37">
        <v>0.223</v>
      </c>
      <c r="AF441" s="39">
        <v>2402</v>
      </c>
      <c r="AG441" s="39">
        <v>2326</v>
      </c>
      <c r="AH441" s="39">
        <v>2470</v>
      </c>
      <c r="AI441" s="48">
        <v>825293</v>
      </c>
      <c r="AJ441" s="37">
        <v>0.52600000000000002</v>
      </c>
      <c r="AK441" s="37">
        <v>0.46300000000000002</v>
      </c>
      <c r="AL441" s="37">
        <v>0.56299999999999994</v>
      </c>
      <c r="AM441" s="37">
        <v>0.56299999999999994</v>
      </c>
      <c r="AN441" s="37">
        <v>0.56299999999999994</v>
      </c>
      <c r="AO441" s="37">
        <v>0.70599999999999996</v>
      </c>
      <c r="AP441" s="37">
        <v>0.46300000000000002</v>
      </c>
      <c r="AQ441" s="37">
        <v>0.70599999999999996</v>
      </c>
      <c r="AR441" s="41">
        <v>0.19561999999999999</v>
      </c>
    </row>
    <row r="442" spans="1:44" x14ac:dyDescent="0.25">
      <c r="A442" s="40" t="s">
        <v>902</v>
      </c>
      <c r="B442" s="36" t="s">
        <v>903</v>
      </c>
      <c r="C442" s="39">
        <v>404511</v>
      </c>
      <c r="D442" s="39">
        <v>140076</v>
      </c>
      <c r="E442" s="37">
        <v>0.65600000000000003</v>
      </c>
      <c r="F442" s="39">
        <v>16985</v>
      </c>
      <c r="G442" s="39">
        <v>50955</v>
      </c>
      <c r="H442" s="37">
        <v>0.66600000000000004</v>
      </c>
      <c r="I442" s="39">
        <v>18298</v>
      </c>
      <c r="J442" s="37">
        <v>0.90200000000000002</v>
      </c>
      <c r="K442" s="39">
        <v>3998621820</v>
      </c>
      <c r="L442" s="39">
        <v>7905</v>
      </c>
      <c r="M442" s="39">
        <v>505834</v>
      </c>
      <c r="N442" s="39">
        <v>178918</v>
      </c>
      <c r="O442" s="37">
        <v>0.66600000000000004</v>
      </c>
      <c r="P442" s="39">
        <v>9471</v>
      </c>
      <c r="Q442" s="39">
        <v>9344</v>
      </c>
      <c r="R442" s="39">
        <v>9471</v>
      </c>
      <c r="S442" s="37">
        <v>1.3140000000000001</v>
      </c>
      <c r="T442" s="37">
        <v>1.5189999999999999</v>
      </c>
      <c r="U442" s="37">
        <v>0.57899999999999996</v>
      </c>
      <c r="V442" s="39">
        <v>3912888240</v>
      </c>
      <c r="W442" s="39">
        <v>4084355401</v>
      </c>
      <c r="X442" s="39">
        <v>1408974860</v>
      </c>
      <c r="Y442" s="39">
        <v>1414348801</v>
      </c>
      <c r="Z442" s="39">
        <v>10097</v>
      </c>
      <c r="AA442" s="39">
        <v>8084</v>
      </c>
      <c r="AB442" s="42">
        <v>0.58889999999999998</v>
      </c>
      <c r="AC442" s="39">
        <v>1200</v>
      </c>
      <c r="AD442" s="42">
        <v>9.5600000000000004E-2</v>
      </c>
      <c r="AE442" s="37">
        <v>0.51900000000000002</v>
      </c>
      <c r="AF442" s="39">
        <v>8248</v>
      </c>
      <c r="AG442" s="39">
        <v>8596</v>
      </c>
      <c r="AH442" s="39">
        <v>8501</v>
      </c>
      <c r="AI442" s="48">
        <v>480455</v>
      </c>
      <c r="AJ442" s="37">
        <v>0.73299999999999998</v>
      </c>
      <c r="AK442" s="37">
        <v>0.68799999999999994</v>
      </c>
      <c r="AL442" s="37">
        <v>0.78800000000000003</v>
      </c>
      <c r="AM442" s="37">
        <v>0.78800000000000003</v>
      </c>
      <c r="AN442" s="37">
        <v>0.78800000000000003</v>
      </c>
      <c r="AO442" s="37">
        <v>0.78</v>
      </c>
      <c r="AP442" s="37">
        <v>0.68799999999999994</v>
      </c>
      <c r="AQ442" s="37">
        <v>0.78</v>
      </c>
      <c r="AR442" s="41">
        <v>0.45001000000000002</v>
      </c>
    </row>
    <row r="443" spans="1:44" x14ac:dyDescent="0.25">
      <c r="A443" s="40" t="s">
        <v>904</v>
      </c>
      <c r="B443" s="36" t="s">
        <v>905</v>
      </c>
      <c r="C443" s="39">
        <v>982183</v>
      </c>
      <c r="D443" s="39">
        <v>319190</v>
      </c>
      <c r="E443" s="37">
        <v>1.544</v>
      </c>
      <c r="F443" s="39">
        <v>19622</v>
      </c>
      <c r="G443" s="39">
        <v>58866</v>
      </c>
      <c r="H443" s="37">
        <v>0.25</v>
      </c>
      <c r="I443" s="39">
        <v>25810</v>
      </c>
      <c r="J443" s="37">
        <v>0.76900000000000002</v>
      </c>
      <c r="K443" s="39">
        <v>3586624666</v>
      </c>
      <c r="L443" s="39">
        <v>3005</v>
      </c>
      <c r="M443" s="39">
        <v>1193552</v>
      </c>
      <c r="N443" s="39">
        <v>389083</v>
      </c>
      <c r="O443" s="37">
        <v>1.45</v>
      </c>
      <c r="P443" s="39">
        <v>3414</v>
      </c>
      <c r="Q443" s="39">
        <v>3469</v>
      </c>
      <c r="R443" s="39">
        <v>3442</v>
      </c>
      <c r="S443" s="37">
        <v>1.3140000000000001</v>
      </c>
      <c r="T443" s="37">
        <v>1.1499999999999999</v>
      </c>
      <c r="U443" s="37">
        <v>0.24099999999999999</v>
      </c>
      <c r="V443" s="39">
        <v>3575511203</v>
      </c>
      <c r="W443" s="39">
        <v>3597738130</v>
      </c>
      <c r="X443" s="39">
        <v>1132521667</v>
      </c>
      <c r="Y443" s="39">
        <v>1169195710</v>
      </c>
      <c r="Z443" s="39">
        <v>3663</v>
      </c>
      <c r="AA443" s="39">
        <v>3028</v>
      </c>
      <c r="AB443" s="42">
        <v>0.14810000000000001</v>
      </c>
      <c r="AC443" s="39">
        <v>138</v>
      </c>
      <c r="AD443" s="42">
        <v>4.8899999999999999E-2</v>
      </c>
      <c r="AE443" s="37">
        <v>0.15</v>
      </c>
      <c r="AF443" s="39">
        <v>3046</v>
      </c>
      <c r="AG443" s="39">
        <v>3115</v>
      </c>
      <c r="AH443" s="39">
        <v>3219</v>
      </c>
      <c r="AI443" s="48">
        <v>1117657</v>
      </c>
      <c r="AJ443" s="37">
        <v>0.35399999999999998</v>
      </c>
      <c r="AK443" s="37">
        <v>0.317</v>
      </c>
      <c r="AL443" s="37">
        <v>0.41699999999999998</v>
      </c>
      <c r="AM443" s="37">
        <v>0.373</v>
      </c>
      <c r="AN443" s="37">
        <v>0.373</v>
      </c>
      <c r="AO443" s="37">
        <v>0.63400000000000001</v>
      </c>
      <c r="AP443" s="37">
        <v>0.27300000000000002</v>
      </c>
      <c r="AQ443" s="37">
        <v>0.63400000000000001</v>
      </c>
      <c r="AR443" s="41">
        <v>0.1208</v>
      </c>
    </row>
    <row r="444" spans="1:44" x14ac:dyDescent="0.25">
      <c r="A444" s="40" t="s">
        <v>906</v>
      </c>
      <c r="B444" s="36" t="s">
        <v>907</v>
      </c>
      <c r="C444" s="39">
        <v>762799</v>
      </c>
      <c r="D444" s="39">
        <v>288625</v>
      </c>
      <c r="E444" s="37">
        <v>1.298</v>
      </c>
      <c r="F444" s="39">
        <v>17917</v>
      </c>
      <c r="G444" s="39">
        <v>53751</v>
      </c>
      <c r="H444" s="37">
        <v>0.33900000000000002</v>
      </c>
      <c r="I444" s="39">
        <v>23216</v>
      </c>
      <c r="J444" s="37">
        <v>0.80600000000000005</v>
      </c>
      <c r="K444" s="39">
        <v>2932201207</v>
      </c>
      <c r="L444" s="39">
        <v>3032</v>
      </c>
      <c r="M444" s="39">
        <v>967084</v>
      </c>
      <c r="N444" s="39">
        <v>365922</v>
      </c>
      <c r="O444" s="37">
        <v>1.363</v>
      </c>
      <c r="P444" s="39">
        <v>3554</v>
      </c>
      <c r="Q444" s="39">
        <v>3557</v>
      </c>
      <c r="R444" s="39">
        <v>3556</v>
      </c>
      <c r="S444" s="37">
        <v>1.3140000000000001</v>
      </c>
      <c r="T444" s="37">
        <v>1.3149999999999999</v>
      </c>
      <c r="U444" s="37">
        <v>0.29199999999999998</v>
      </c>
      <c r="V444" s="39">
        <v>2944547505</v>
      </c>
      <c r="W444" s="39">
        <v>2932201207</v>
      </c>
      <c r="X444" s="39">
        <v>1067617154</v>
      </c>
      <c r="Y444" s="39">
        <v>1109476639</v>
      </c>
      <c r="Z444" s="39">
        <v>3844</v>
      </c>
      <c r="AA444" s="39">
        <v>3021</v>
      </c>
      <c r="AB444" s="42">
        <v>0.36270000000000002</v>
      </c>
      <c r="AC444" s="39">
        <v>278</v>
      </c>
      <c r="AD444" s="42">
        <v>5.1900000000000002E-2</v>
      </c>
      <c r="AE444" s="37">
        <v>0.315</v>
      </c>
      <c r="AF444" s="39">
        <v>3164</v>
      </c>
      <c r="AG444" s="39">
        <v>3234</v>
      </c>
      <c r="AH444" s="39">
        <v>3234</v>
      </c>
      <c r="AI444" s="48">
        <v>906679</v>
      </c>
      <c r="AJ444" s="37">
        <v>0.47799999999999998</v>
      </c>
      <c r="AK444" s="37">
        <v>0.41</v>
      </c>
      <c r="AL444" s="37">
        <v>0.51</v>
      </c>
      <c r="AM444" s="37">
        <v>0.51</v>
      </c>
      <c r="AN444" s="37">
        <v>0.51</v>
      </c>
      <c r="AO444" s="37">
        <v>0.66700000000000004</v>
      </c>
      <c r="AP444" s="37">
        <v>0.41</v>
      </c>
      <c r="AQ444" s="37">
        <v>0.66700000000000004</v>
      </c>
      <c r="AR444" s="41">
        <v>0.27633000000000002</v>
      </c>
    </row>
    <row r="445" spans="1:44" x14ac:dyDescent="0.25">
      <c r="A445" s="40" t="s">
        <v>908</v>
      </c>
      <c r="B445" s="36" t="s">
        <v>909</v>
      </c>
      <c r="C445" s="39">
        <v>766996</v>
      </c>
      <c r="D445" s="39">
        <v>271790</v>
      </c>
      <c r="E445" s="37">
        <v>1.26</v>
      </c>
      <c r="F445" s="39">
        <v>18686</v>
      </c>
      <c r="G445" s="39">
        <v>56058</v>
      </c>
      <c r="H445" s="37">
        <v>0.35799999999999998</v>
      </c>
      <c r="I445" s="39">
        <v>22337</v>
      </c>
      <c r="J445" s="37">
        <v>0.81100000000000005</v>
      </c>
      <c r="K445" s="39">
        <v>2357344776</v>
      </c>
      <c r="L445" s="39">
        <v>2489</v>
      </c>
      <c r="M445" s="39">
        <v>947105</v>
      </c>
      <c r="N445" s="39">
        <v>336543</v>
      </c>
      <c r="O445" s="37">
        <v>1.254</v>
      </c>
      <c r="P445" s="39">
        <v>2842</v>
      </c>
      <c r="Q445" s="39">
        <v>2882</v>
      </c>
      <c r="R445" s="39">
        <v>2862</v>
      </c>
      <c r="S445" s="37">
        <v>1.3140000000000001</v>
      </c>
      <c r="T445" s="37">
        <v>1.1120000000000001</v>
      </c>
      <c r="U445" s="37">
        <v>0.30199999999999999</v>
      </c>
      <c r="V445" s="39">
        <v>2350807460</v>
      </c>
      <c r="W445" s="39">
        <v>2363882092</v>
      </c>
      <c r="X445" s="39">
        <v>853727923</v>
      </c>
      <c r="Y445" s="39">
        <v>837657765</v>
      </c>
      <c r="Z445" s="39">
        <v>3082</v>
      </c>
      <c r="AA445" s="39">
        <v>2453</v>
      </c>
      <c r="AB445" s="42">
        <v>0.13089999999999999</v>
      </c>
      <c r="AC445" s="39">
        <v>57</v>
      </c>
      <c r="AD445" s="42">
        <v>2.3E-2</v>
      </c>
      <c r="AE445" s="37">
        <v>0.112</v>
      </c>
      <c r="AF445" s="39">
        <v>2646</v>
      </c>
      <c r="AG445" s="39">
        <v>2570</v>
      </c>
      <c r="AH445" s="39">
        <v>2695</v>
      </c>
      <c r="AI445" s="48">
        <v>877136</v>
      </c>
      <c r="AJ445" s="37">
        <v>0.495</v>
      </c>
      <c r="AK445" s="37">
        <v>0.42899999999999999</v>
      </c>
      <c r="AL445" s="37">
        <v>0.52900000000000003</v>
      </c>
      <c r="AM445" s="37">
        <v>0.52900000000000003</v>
      </c>
      <c r="AN445" s="37">
        <v>0.52900000000000003</v>
      </c>
      <c r="AO445" s="37">
        <v>0.65900000000000003</v>
      </c>
      <c r="AP445" s="37">
        <v>0.42899999999999999</v>
      </c>
      <c r="AQ445" s="37">
        <v>0.65900000000000003</v>
      </c>
      <c r="AR445" s="41">
        <v>0.11507000000000001</v>
      </c>
    </row>
    <row r="446" spans="1:44" x14ac:dyDescent="0.25">
      <c r="A446" s="40" t="s">
        <v>910</v>
      </c>
      <c r="B446" s="36" t="s">
        <v>1389</v>
      </c>
      <c r="C446" s="39">
        <v>826751</v>
      </c>
      <c r="D446" s="39">
        <v>240921</v>
      </c>
      <c r="E446" s="37">
        <v>1.2330000000000001</v>
      </c>
      <c r="F446" s="39">
        <v>20973</v>
      </c>
      <c r="G446" s="39">
        <v>62919</v>
      </c>
      <c r="H446" s="37">
        <v>0.372</v>
      </c>
      <c r="I446" s="39">
        <v>26492</v>
      </c>
      <c r="J446" s="37">
        <v>0.81599999999999995</v>
      </c>
      <c r="K446" s="39">
        <v>4244091549</v>
      </c>
      <c r="L446" s="39">
        <v>4290</v>
      </c>
      <c r="M446" s="39">
        <v>989298</v>
      </c>
      <c r="N446" s="39">
        <v>296743</v>
      </c>
      <c r="O446" s="37">
        <v>1.1060000000000001</v>
      </c>
      <c r="P446" s="39">
        <v>5041</v>
      </c>
      <c r="Q446" s="39">
        <v>5143</v>
      </c>
      <c r="R446" s="39">
        <v>5092</v>
      </c>
      <c r="S446" s="37">
        <v>1.3140000000000001</v>
      </c>
      <c r="T446" s="37">
        <v>1.2809999999999999</v>
      </c>
      <c r="U446" s="37">
        <v>0.31900000000000001</v>
      </c>
      <c r="V446" s="39">
        <v>4119630549</v>
      </c>
      <c r="W446" s="39">
        <v>4368552550</v>
      </c>
      <c r="X446" s="39">
        <v>1338004449</v>
      </c>
      <c r="Y446" s="39">
        <v>1273028392</v>
      </c>
      <c r="Z446" s="39">
        <v>5284</v>
      </c>
      <c r="AA446" s="39">
        <v>4152</v>
      </c>
      <c r="AB446" s="42">
        <v>0.3029</v>
      </c>
      <c r="AC446" s="39">
        <v>385</v>
      </c>
      <c r="AD446" s="42">
        <v>5.8500000000000003E-2</v>
      </c>
      <c r="AE446" s="37">
        <v>0.28100000000000003</v>
      </c>
      <c r="AF446" s="39">
        <v>5957</v>
      </c>
      <c r="AG446" s="39">
        <v>5240</v>
      </c>
      <c r="AH446" s="39">
        <v>4552</v>
      </c>
      <c r="AI446" s="48">
        <v>959699</v>
      </c>
      <c r="AJ446" s="37">
        <v>0.495</v>
      </c>
      <c r="AK446" s="37">
        <v>0.433</v>
      </c>
      <c r="AL446" s="37">
        <v>0.53300000000000003</v>
      </c>
      <c r="AM446" s="37">
        <v>0.47599999999999998</v>
      </c>
      <c r="AN446" s="37">
        <v>0.47599999999999998</v>
      </c>
      <c r="AO446" s="37">
        <v>0.68400000000000005</v>
      </c>
      <c r="AP446" s="37">
        <v>0.376</v>
      </c>
      <c r="AQ446" s="37">
        <v>0.68400000000000005</v>
      </c>
      <c r="AR446" s="41">
        <v>0.23987</v>
      </c>
    </row>
    <row r="447" spans="1:44" x14ac:dyDescent="0.25">
      <c r="A447" s="40" t="s">
        <v>912</v>
      </c>
      <c r="B447" s="36" t="s">
        <v>913</v>
      </c>
      <c r="C447" s="39">
        <v>786828</v>
      </c>
      <c r="D447" s="39">
        <v>237038</v>
      </c>
      <c r="E447" s="37">
        <v>1.1919999999999999</v>
      </c>
      <c r="F447" s="39">
        <v>15272</v>
      </c>
      <c r="G447" s="39">
        <v>45816</v>
      </c>
      <c r="H447" s="37">
        <v>0.39300000000000002</v>
      </c>
      <c r="I447" s="39">
        <v>16675</v>
      </c>
      <c r="J447" s="37">
        <v>0.82199999999999995</v>
      </c>
      <c r="K447" s="39">
        <v>8964927510</v>
      </c>
      <c r="L447" s="39">
        <v>8893</v>
      </c>
      <c r="M447" s="39">
        <v>1008088</v>
      </c>
      <c r="N447" s="39">
        <v>313777</v>
      </c>
      <c r="O447" s="37">
        <v>1.169</v>
      </c>
      <c r="P447" s="39">
        <v>11336</v>
      </c>
      <c r="Q447" s="39">
        <v>11587</v>
      </c>
      <c r="R447" s="39">
        <v>11462</v>
      </c>
      <c r="S447" s="37">
        <v>1.3140000000000001</v>
      </c>
      <c r="T447" s="37">
        <v>1.744</v>
      </c>
      <c r="U447" s="37">
        <v>0.35499999999999998</v>
      </c>
      <c r="V447" s="39">
        <v>8667315171</v>
      </c>
      <c r="W447" s="39">
        <v>9262539849</v>
      </c>
      <c r="X447" s="39">
        <v>2713670518</v>
      </c>
      <c r="Y447" s="39">
        <v>2790420380</v>
      </c>
      <c r="Z447" s="39">
        <v>11772</v>
      </c>
      <c r="AA447" s="39">
        <v>8998</v>
      </c>
      <c r="AB447" s="42">
        <v>0.74780000000000002</v>
      </c>
      <c r="AC447" s="39">
        <v>3113</v>
      </c>
      <c r="AD447" s="42">
        <v>0.13089999999999999</v>
      </c>
      <c r="AE447" s="37">
        <v>0.74399999999999999</v>
      </c>
      <c r="AF447" s="39">
        <v>36624</v>
      </c>
      <c r="AG447" s="39">
        <v>36927</v>
      </c>
      <c r="AH447" s="39">
        <v>9156</v>
      </c>
      <c r="AI447" s="48">
        <v>1011636</v>
      </c>
      <c r="AJ447" s="37">
        <v>0.84099999999999997</v>
      </c>
      <c r="AK447" s="37">
        <v>0.54</v>
      </c>
      <c r="AL447" s="37">
        <v>0.64</v>
      </c>
      <c r="AM447" s="37">
        <v>0.54</v>
      </c>
      <c r="AN447" s="37">
        <v>0.56200000000000006</v>
      </c>
      <c r="AO447" s="37">
        <v>0.51300000000000001</v>
      </c>
      <c r="AP447" s="37">
        <v>0.34200000000000003</v>
      </c>
      <c r="AQ447" s="37">
        <v>0.51300000000000001</v>
      </c>
      <c r="AR447" s="41">
        <v>0.67867999999999995</v>
      </c>
    </row>
    <row r="448" spans="1:44" x14ac:dyDescent="0.25">
      <c r="A448" s="40" t="s">
        <v>914</v>
      </c>
      <c r="B448" s="36" t="s">
        <v>915</v>
      </c>
      <c r="C448" s="39">
        <v>177439</v>
      </c>
      <c r="D448" s="39">
        <v>68797</v>
      </c>
      <c r="E448" s="37">
        <v>0.30499999999999999</v>
      </c>
      <c r="F448" s="39">
        <v>10848</v>
      </c>
      <c r="G448" s="39">
        <v>32544</v>
      </c>
      <c r="H448" s="37">
        <v>0.84499999999999997</v>
      </c>
      <c r="I448" s="39">
        <v>5229</v>
      </c>
      <c r="J448" s="37">
        <v>0.95499999999999996</v>
      </c>
      <c r="K448" s="39">
        <v>222059985</v>
      </c>
      <c r="L448" s="39">
        <v>1026</v>
      </c>
      <c r="M448" s="39">
        <v>216432</v>
      </c>
      <c r="N448" s="39">
        <v>84689</v>
      </c>
      <c r="O448" s="37">
        <v>0.315</v>
      </c>
      <c r="P448" s="39">
        <v>1173</v>
      </c>
      <c r="Q448" s="39">
        <v>1223</v>
      </c>
      <c r="R448" s="39">
        <v>1198</v>
      </c>
      <c r="S448" s="37">
        <v>1</v>
      </c>
      <c r="T448" s="37">
        <v>1.9119999999999999</v>
      </c>
      <c r="U448" s="37">
        <v>0.9</v>
      </c>
      <c r="V448" s="39">
        <v>220013810</v>
      </c>
      <c r="W448" s="39">
        <v>224106160</v>
      </c>
      <c r="X448" s="39">
        <v>92864886</v>
      </c>
      <c r="Y448" s="39">
        <v>86891827</v>
      </c>
      <c r="Z448" s="39">
        <v>1263</v>
      </c>
      <c r="AA448" s="39">
        <v>999</v>
      </c>
      <c r="AB448" s="42">
        <v>0.60819999999999996</v>
      </c>
      <c r="AC448" s="39">
        <v>0</v>
      </c>
      <c r="AD448" s="42">
        <v>0.21540000000000001</v>
      </c>
      <c r="AE448" s="37">
        <v>0.91200000000000003</v>
      </c>
      <c r="AF448" s="39">
        <v>1001</v>
      </c>
      <c r="AG448" s="39">
        <v>1026</v>
      </c>
      <c r="AH448" s="39">
        <v>1092</v>
      </c>
      <c r="AI448" s="48">
        <v>205225</v>
      </c>
      <c r="AJ448" s="37">
        <v>0.9</v>
      </c>
      <c r="AK448" s="37">
        <v>0.89400000000000002</v>
      </c>
      <c r="AL448" s="37">
        <v>0.95</v>
      </c>
      <c r="AM448" s="37">
        <v>0.95</v>
      </c>
      <c r="AN448" s="37">
        <v>0.98</v>
      </c>
      <c r="AO448" s="37">
        <v>0.65400000000000003</v>
      </c>
      <c r="AP448" s="37">
        <v>0.86699999999999999</v>
      </c>
      <c r="AQ448" s="37">
        <v>0.86699999999999999</v>
      </c>
      <c r="AR448" s="41">
        <v>0.47909000000000002</v>
      </c>
    </row>
    <row r="449" spans="1:44" x14ac:dyDescent="0.25">
      <c r="A449" s="40" t="s">
        <v>916</v>
      </c>
      <c r="B449" s="36" t="s">
        <v>917</v>
      </c>
      <c r="C449" s="39">
        <v>285517</v>
      </c>
      <c r="D449" s="39">
        <v>122253</v>
      </c>
      <c r="E449" s="37">
        <v>0.51900000000000002</v>
      </c>
      <c r="F449" s="39">
        <v>13786</v>
      </c>
      <c r="G449" s="39">
        <v>41358</v>
      </c>
      <c r="H449" s="37">
        <v>0.73599999999999999</v>
      </c>
      <c r="I449" s="39">
        <v>7551</v>
      </c>
      <c r="J449" s="37">
        <v>0.92300000000000004</v>
      </c>
      <c r="K449" s="39">
        <v>433523655</v>
      </c>
      <c r="L449" s="39">
        <v>1220</v>
      </c>
      <c r="M449" s="39">
        <v>355347</v>
      </c>
      <c r="N449" s="39">
        <v>152817</v>
      </c>
      <c r="O449" s="37">
        <v>0.56899999999999995</v>
      </c>
      <c r="P449" s="39">
        <v>1523</v>
      </c>
      <c r="Q449" s="39">
        <v>1532</v>
      </c>
      <c r="R449" s="39">
        <v>1528</v>
      </c>
      <c r="S449" s="37">
        <v>1</v>
      </c>
      <c r="T449" s="37">
        <v>1.663</v>
      </c>
      <c r="U449" s="37">
        <v>0.72699999999999998</v>
      </c>
      <c r="V449" s="39">
        <v>431632481</v>
      </c>
      <c r="W449" s="39">
        <v>435414829</v>
      </c>
      <c r="X449" s="39">
        <v>181646015</v>
      </c>
      <c r="Y449" s="39">
        <v>186437038</v>
      </c>
      <c r="Z449" s="39">
        <v>1525</v>
      </c>
      <c r="AA449" s="39">
        <v>1277</v>
      </c>
      <c r="AB449" s="42">
        <v>0.43880000000000002</v>
      </c>
      <c r="AC449" s="39">
        <v>2</v>
      </c>
      <c r="AD449" s="42">
        <v>0.12540000000000001</v>
      </c>
      <c r="AE449" s="37">
        <v>0.66300000000000003</v>
      </c>
      <c r="AF449" s="39">
        <v>1372</v>
      </c>
      <c r="AG449" s="39">
        <v>1331</v>
      </c>
      <c r="AH449" s="39">
        <v>1311</v>
      </c>
      <c r="AI449" s="48">
        <v>332124</v>
      </c>
      <c r="AJ449" s="37">
        <v>0.9</v>
      </c>
      <c r="AK449" s="37">
        <v>0.85599999999999998</v>
      </c>
      <c r="AL449" s="37">
        <v>0.95</v>
      </c>
      <c r="AM449" s="37">
        <v>0.88400000000000001</v>
      </c>
      <c r="AN449" s="37">
        <v>0.88400000000000001</v>
      </c>
      <c r="AO449" s="37">
        <v>0.64</v>
      </c>
      <c r="AP449" s="37">
        <v>0.78400000000000003</v>
      </c>
      <c r="AQ449" s="37">
        <v>0.78400000000000003</v>
      </c>
      <c r="AR449" s="41">
        <v>0.41082000000000002</v>
      </c>
    </row>
    <row r="450" spans="1:44" x14ac:dyDescent="0.25">
      <c r="A450" s="40" t="s">
        <v>918</v>
      </c>
      <c r="B450" s="36" t="s">
        <v>919</v>
      </c>
      <c r="C450" s="39">
        <v>1003697</v>
      </c>
      <c r="D450" s="39">
        <v>78018</v>
      </c>
      <c r="E450" s="37">
        <v>0.98</v>
      </c>
      <c r="F450" s="39">
        <v>17924</v>
      </c>
      <c r="G450" s="39">
        <v>53772</v>
      </c>
      <c r="H450" s="37">
        <v>0.501</v>
      </c>
      <c r="I450" s="39">
        <v>14933</v>
      </c>
      <c r="J450" s="37">
        <v>0.85299999999999998</v>
      </c>
      <c r="K450" s="39">
        <v>364713389</v>
      </c>
      <c r="L450" s="39">
        <v>293</v>
      </c>
      <c r="M450" s="39">
        <v>1244755</v>
      </c>
      <c r="N450" s="39">
        <v>97189</v>
      </c>
      <c r="O450" s="37">
        <v>0.36199999999999999</v>
      </c>
      <c r="P450" s="39">
        <v>350</v>
      </c>
      <c r="Q450" s="39">
        <v>375</v>
      </c>
      <c r="R450" s="39">
        <v>363</v>
      </c>
      <c r="S450" s="37">
        <v>1</v>
      </c>
      <c r="T450" s="37">
        <v>2</v>
      </c>
      <c r="U450" s="37">
        <v>0.43099999999999999</v>
      </c>
      <c r="V450" s="39">
        <v>363077209</v>
      </c>
      <c r="W450" s="39">
        <v>366349569</v>
      </c>
      <c r="X450" s="39">
        <v>27848151</v>
      </c>
      <c r="Y450" s="39">
        <v>28476576</v>
      </c>
      <c r="Z450" s="39">
        <v>365</v>
      </c>
      <c r="AA450" s="39">
        <v>284</v>
      </c>
      <c r="AB450" s="42">
        <v>0.75800000000000001</v>
      </c>
      <c r="AC450" s="39">
        <v>0</v>
      </c>
      <c r="AD450" s="42">
        <v>0.24690000000000001</v>
      </c>
      <c r="AE450" s="37">
        <v>1.1299999999999999</v>
      </c>
      <c r="AF450" s="39">
        <v>284</v>
      </c>
      <c r="AG450" s="39">
        <v>282</v>
      </c>
      <c r="AH450" s="39">
        <v>310</v>
      </c>
      <c r="AI450" s="48">
        <v>1181772</v>
      </c>
      <c r="AJ450" s="37">
        <v>0.59</v>
      </c>
      <c r="AK450" s="37">
        <v>0.69</v>
      </c>
      <c r="AL450" s="37">
        <v>0.79</v>
      </c>
      <c r="AM450" s="37">
        <v>0.68700000000000006</v>
      </c>
      <c r="AN450" s="37">
        <v>0.71599999999999997</v>
      </c>
      <c r="AO450" s="37">
        <v>0.30499999999999999</v>
      </c>
      <c r="AP450" s="37">
        <v>0.23100000000000001</v>
      </c>
      <c r="AQ450" s="37">
        <v>0.36</v>
      </c>
      <c r="AR450" s="41">
        <v>0.57911000000000001</v>
      </c>
    </row>
    <row r="451" spans="1:44" x14ac:dyDescent="0.25">
      <c r="A451" s="40" t="s">
        <v>920</v>
      </c>
      <c r="B451" s="36" t="s">
        <v>921</v>
      </c>
      <c r="C451" s="39">
        <v>1233993</v>
      </c>
      <c r="D451" s="39">
        <v>139165</v>
      </c>
      <c r="E451" s="37">
        <v>1.31</v>
      </c>
      <c r="F451" s="39">
        <v>19651</v>
      </c>
      <c r="G451" s="39">
        <v>58953</v>
      </c>
      <c r="H451" s="37">
        <v>0.33200000000000002</v>
      </c>
      <c r="I451" s="39">
        <v>22358</v>
      </c>
      <c r="J451" s="37">
        <v>0.80400000000000005</v>
      </c>
      <c r="K451" s="39">
        <v>472619550</v>
      </c>
      <c r="L451" s="39">
        <v>326</v>
      </c>
      <c r="M451" s="39">
        <v>1449753</v>
      </c>
      <c r="N451" s="39">
        <v>163498</v>
      </c>
      <c r="O451" s="37">
        <v>0.60899999999999999</v>
      </c>
      <c r="P451" s="39">
        <v>383</v>
      </c>
      <c r="Q451" s="39">
        <v>368</v>
      </c>
      <c r="R451" s="39">
        <v>383</v>
      </c>
      <c r="S451" s="37">
        <v>1</v>
      </c>
      <c r="T451" s="37">
        <v>1.885</v>
      </c>
      <c r="U451" s="37">
        <v>0.28000000000000003</v>
      </c>
      <c r="V451" s="39">
        <v>485806981</v>
      </c>
      <c r="W451" s="39">
        <v>472619550</v>
      </c>
      <c r="X451" s="39">
        <v>52131209</v>
      </c>
      <c r="Y451" s="39">
        <v>53300356</v>
      </c>
      <c r="Z451" s="39">
        <v>383</v>
      </c>
      <c r="AA451" s="39">
        <v>342</v>
      </c>
      <c r="AB451" s="42">
        <v>0.43230000000000002</v>
      </c>
      <c r="AC451" s="39">
        <v>0</v>
      </c>
      <c r="AD451" s="42">
        <v>0.21049999999999999</v>
      </c>
      <c r="AE451" s="37">
        <v>0.88500000000000001</v>
      </c>
      <c r="AF451" s="39">
        <v>342</v>
      </c>
      <c r="AG451" s="39">
        <v>337</v>
      </c>
      <c r="AH451" s="39">
        <v>351</v>
      </c>
      <c r="AI451" s="48">
        <v>1346494</v>
      </c>
      <c r="AJ451" s="37">
        <v>0.42699999999999999</v>
      </c>
      <c r="AK451" s="37">
        <v>0.47</v>
      </c>
      <c r="AL451" s="37">
        <v>0.56999999999999995</v>
      </c>
      <c r="AM451" s="37">
        <v>0.47</v>
      </c>
      <c r="AN451" s="37">
        <v>0.47</v>
      </c>
      <c r="AO451" s="37">
        <v>0.49399999999999999</v>
      </c>
      <c r="AP451" s="37">
        <v>0.124</v>
      </c>
      <c r="AQ451" s="37">
        <v>0.49399999999999999</v>
      </c>
      <c r="AR451" s="41">
        <v>0.34882000000000002</v>
      </c>
    </row>
    <row r="452" spans="1:44" x14ac:dyDescent="0.25">
      <c r="A452" s="40" t="s">
        <v>922</v>
      </c>
      <c r="B452" s="36" t="s">
        <v>923</v>
      </c>
      <c r="C452" s="39">
        <v>251098</v>
      </c>
      <c r="D452" s="39">
        <v>81758</v>
      </c>
      <c r="E452" s="37">
        <v>0.39400000000000002</v>
      </c>
      <c r="F452" s="39">
        <v>12495</v>
      </c>
      <c r="G452" s="39">
        <v>37485</v>
      </c>
      <c r="H452" s="37">
        <v>0.8</v>
      </c>
      <c r="I452" s="39">
        <v>4131</v>
      </c>
      <c r="J452" s="37">
        <v>0.94099999999999995</v>
      </c>
      <c r="K452" s="39">
        <v>455432237</v>
      </c>
      <c r="L452" s="39">
        <v>1487</v>
      </c>
      <c r="M452" s="39">
        <v>306275</v>
      </c>
      <c r="N452" s="39">
        <v>100177</v>
      </c>
      <c r="O452" s="37">
        <v>0.373</v>
      </c>
      <c r="P452" s="39">
        <v>1787</v>
      </c>
      <c r="Q452" s="39">
        <v>1860</v>
      </c>
      <c r="R452" s="39">
        <v>1824</v>
      </c>
      <c r="S452" s="37">
        <v>1</v>
      </c>
      <c r="T452" s="37">
        <v>1.919</v>
      </c>
      <c r="U452" s="37">
        <v>0.9</v>
      </c>
      <c r="V452" s="39">
        <v>453362355</v>
      </c>
      <c r="W452" s="39">
        <v>457502119</v>
      </c>
      <c r="X452" s="39">
        <v>154543852</v>
      </c>
      <c r="Y452" s="39">
        <v>148963872</v>
      </c>
      <c r="Z452" s="39">
        <v>1822</v>
      </c>
      <c r="AA452" s="39">
        <v>1504</v>
      </c>
      <c r="AB452" s="42">
        <v>0.65759999999999996</v>
      </c>
      <c r="AC452" s="39">
        <v>12</v>
      </c>
      <c r="AD452" s="42">
        <v>0.19689999999999999</v>
      </c>
      <c r="AE452" s="37">
        <v>0.91900000000000004</v>
      </c>
      <c r="AF452" s="39">
        <v>1570</v>
      </c>
      <c r="AG452" s="39">
        <v>1566</v>
      </c>
      <c r="AH452" s="39">
        <v>1547</v>
      </c>
      <c r="AI452" s="48">
        <v>295735</v>
      </c>
      <c r="AJ452" s="37">
        <v>0.9</v>
      </c>
      <c r="AK452" s="37">
        <v>0.87</v>
      </c>
      <c r="AL452" s="37">
        <v>0.95</v>
      </c>
      <c r="AM452" s="37">
        <v>0.90800000000000003</v>
      </c>
      <c r="AN452" s="37">
        <v>0.94799999999999995</v>
      </c>
      <c r="AO452" s="37">
        <v>0.41199999999999998</v>
      </c>
      <c r="AP452" s="37">
        <v>0.80800000000000005</v>
      </c>
      <c r="AQ452" s="37">
        <v>0.80800000000000005</v>
      </c>
      <c r="AR452" s="41">
        <v>0.52934999999999999</v>
      </c>
    </row>
    <row r="453" spans="1:44" x14ac:dyDescent="0.25">
      <c r="A453" s="40" t="s">
        <v>924</v>
      </c>
      <c r="B453" s="36" t="s">
        <v>925</v>
      </c>
      <c r="C453" s="39">
        <v>793962</v>
      </c>
      <c r="D453" s="39">
        <v>90157</v>
      </c>
      <c r="E453" s="37">
        <v>0.84399999999999997</v>
      </c>
      <c r="F453" s="39">
        <v>16365</v>
      </c>
      <c r="G453" s="39">
        <v>49095</v>
      </c>
      <c r="H453" s="37">
        <v>0.56999999999999995</v>
      </c>
      <c r="I453" s="39">
        <v>14605</v>
      </c>
      <c r="J453" s="37">
        <v>0.874</v>
      </c>
      <c r="K453" s="39">
        <v>245589768</v>
      </c>
      <c r="L453" s="39">
        <v>256</v>
      </c>
      <c r="M453" s="39">
        <v>959335</v>
      </c>
      <c r="N453" s="39">
        <v>109879</v>
      </c>
      <c r="O453" s="37">
        <v>0.40899999999999997</v>
      </c>
      <c r="P453" s="39">
        <v>280</v>
      </c>
      <c r="Q453" s="39">
        <v>298</v>
      </c>
      <c r="R453" s="39">
        <v>289</v>
      </c>
      <c r="S453" s="37">
        <v>1</v>
      </c>
      <c r="T453" s="37">
        <v>1.988</v>
      </c>
      <c r="U453" s="37">
        <v>0.49</v>
      </c>
      <c r="V453" s="39">
        <v>243463114</v>
      </c>
      <c r="W453" s="39">
        <v>247716422</v>
      </c>
      <c r="X453" s="39">
        <v>27733026</v>
      </c>
      <c r="Y453" s="39">
        <v>28129142</v>
      </c>
      <c r="Z453" s="39">
        <v>312</v>
      </c>
      <c r="AA453" s="39">
        <v>258</v>
      </c>
      <c r="AB453" s="42">
        <v>0.60570000000000002</v>
      </c>
      <c r="AC453" s="39">
        <v>0</v>
      </c>
      <c r="AD453" s="42">
        <v>0.22289999999999999</v>
      </c>
      <c r="AE453" s="37">
        <v>0.98799999999999999</v>
      </c>
      <c r="AF453" s="39">
        <v>258</v>
      </c>
      <c r="AG453" s="39">
        <v>242</v>
      </c>
      <c r="AH453" s="39">
        <v>275</v>
      </c>
      <c r="AI453" s="48">
        <v>900786</v>
      </c>
      <c r="AJ453" s="37">
        <v>0.65200000000000002</v>
      </c>
      <c r="AK453" s="37">
        <v>0.72199999999999998</v>
      </c>
      <c r="AL453" s="37">
        <v>0.82199999999999995</v>
      </c>
      <c r="AM453" s="37">
        <v>0.72199999999999998</v>
      </c>
      <c r="AN453" s="37">
        <v>0.753</v>
      </c>
      <c r="AO453" s="37">
        <v>0.441</v>
      </c>
      <c r="AP453" s="37">
        <v>0.41399999999999998</v>
      </c>
      <c r="AQ453" s="37">
        <v>0.441</v>
      </c>
      <c r="AR453" s="41">
        <v>0.45506999999999997</v>
      </c>
    </row>
    <row r="454" spans="1:44" x14ac:dyDescent="0.25">
      <c r="A454" s="40" t="s">
        <v>926</v>
      </c>
      <c r="B454" s="36" t="s">
        <v>927</v>
      </c>
      <c r="C454" s="39">
        <v>296177</v>
      </c>
      <c r="D454" s="39">
        <v>75308</v>
      </c>
      <c r="E454" s="37">
        <v>0.41499999999999998</v>
      </c>
      <c r="F454" s="39">
        <v>14758</v>
      </c>
      <c r="G454" s="39">
        <v>44274</v>
      </c>
      <c r="H454" s="37">
        <v>0.78900000000000003</v>
      </c>
      <c r="I454" s="39">
        <v>6609</v>
      </c>
      <c r="J454" s="37">
        <v>0.93799999999999994</v>
      </c>
      <c r="K454" s="39">
        <v>139562857</v>
      </c>
      <c r="L454" s="39">
        <v>371</v>
      </c>
      <c r="M454" s="39">
        <v>376180</v>
      </c>
      <c r="N454" s="39">
        <v>95810</v>
      </c>
      <c r="O454" s="37">
        <v>0.35699999999999998</v>
      </c>
      <c r="P454" s="39">
        <v>456</v>
      </c>
      <c r="Q454" s="39">
        <v>465</v>
      </c>
      <c r="R454" s="39">
        <v>461</v>
      </c>
      <c r="S454" s="37">
        <v>1</v>
      </c>
      <c r="T454" s="37">
        <v>1.9610000000000001</v>
      </c>
      <c r="U454" s="37">
        <v>0.89600000000000002</v>
      </c>
      <c r="V454" s="39">
        <v>139329944</v>
      </c>
      <c r="W454" s="39">
        <v>139795771</v>
      </c>
      <c r="X454" s="39">
        <v>34932475</v>
      </c>
      <c r="Y454" s="39">
        <v>35545559</v>
      </c>
      <c r="Z454" s="39">
        <v>472</v>
      </c>
      <c r="AA454" s="39">
        <v>389</v>
      </c>
      <c r="AB454" s="42">
        <v>0.58550000000000002</v>
      </c>
      <c r="AC454" s="39">
        <v>2</v>
      </c>
      <c r="AD454" s="42">
        <v>0.2485</v>
      </c>
      <c r="AE454" s="37">
        <v>0.96099999999999997</v>
      </c>
      <c r="AF454" s="39">
        <v>390</v>
      </c>
      <c r="AG454" s="39">
        <v>388</v>
      </c>
      <c r="AH454" s="39">
        <v>396</v>
      </c>
      <c r="AI454" s="48">
        <v>353019</v>
      </c>
      <c r="AJ454" s="37">
        <v>0.9</v>
      </c>
      <c r="AK454" s="37">
        <v>0.89200000000000002</v>
      </c>
      <c r="AL454" s="37">
        <v>0.95</v>
      </c>
      <c r="AM454" s="37">
        <v>0.89200000000000002</v>
      </c>
      <c r="AN454" s="37">
        <v>0.93100000000000005</v>
      </c>
      <c r="AO454" s="37">
        <v>0.56100000000000005</v>
      </c>
      <c r="AP454" s="37">
        <v>0.77100000000000002</v>
      </c>
      <c r="AQ454" s="37">
        <v>0.77100000000000002</v>
      </c>
      <c r="AR454" s="41">
        <v>0.48543999999999998</v>
      </c>
    </row>
    <row r="455" spans="1:44" x14ac:dyDescent="0.25">
      <c r="A455" s="40" t="s">
        <v>928</v>
      </c>
      <c r="B455" s="36" t="s">
        <v>929</v>
      </c>
      <c r="C455" s="39">
        <v>273633</v>
      </c>
      <c r="D455" s="39">
        <v>93092</v>
      </c>
      <c r="E455" s="37">
        <v>0.44</v>
      </c>
      <c r="F455" s="39">
        <v>13141</v>
      </c>
      <c r="G455" s="39">
        <v>39423</v>
      </c>
      <c r="H455" s="37">
        <v>0.77600000000000002</v>
      </c>
      <c r="I455" s="39">
        <v>6268</v>
      </c>
      <c r="J455" s="37">
        <v>0.93400000000000005</v>
      </c>
      <c r="K455" s="39">
        <v>178877275</v>
      </c>
      <c r="L455" s="39">
        <v>553</v>
      </c>
      <c r="M455" s="39">
        <v>323467</v>
      </c>
      <c r="N455" s="39">
        <v>111778</v>
      </c>
      <c r="O455" s="37">
        <v>0.41599999999999998</v>
      </c>
      <c r="P455" s="39">
        <v>662</v>
      </c>
      <c r="Q455" s="39">
        <v>640</v>
      </c>
      <c r="R455" s="39">
        <v>662</v>
      </c>
      <c r="S455" s="37">
        <v>1</v>
      </c>
      <c r="T455" s="37">
        <v>1.7749999999999999</v>
      </c>
      <c r="U455" s="37">
        <v>0.86699999999999999</v>
      </c>
      <c r="V455" s="39">
        <v>176062094</v>
      </c>
      <c r="W455" s="39">
        <v>181692456</v>
      </c>
      <c r="X455" s="39">
        <v>63884385</v>
      </c>
      <c r="Y455" s="39">
        <v>61813620</v>
      </c>
      <c r="Z455" s="39">
        <v>664</v>
      </c>
      <c r="AA455" s="39">
        <v>589</v>
      </c>
      <c r="AB455" s="42">
        <v>0.4133</v>
      </c>
      <c r="AC455" s="39">
        <v>4</v>
      </c>
      <c r="AD455" s="42">
        <v>0.21460000000000001</v>
      </c>
      <c r="AE455" s="37">
        <v>0.77500000000000002</v>
      </c>
      <c r="AF455" s="39">
        <v>591</v>
      </c>
      <c r="AG455" s="39">
        <v>563</v>
      </c>
      <c r="AH455" s="39">
        <v>593</v>
      </c>
      <c r="AI455" s="48">
        <v>306395</v>
      </c>
      <c r="AJ455" s="37">
        <v>0.9</v>
      </c>
      <c r="AK455" s="37">
        <v>0.88400000000000001</v>
      </c>
      <c r="AL455" s="37">
        <v>0.95</v>
      </c>
      <c r="AM455" s="37">
        <v>0.90100000000000002</v>
      </c>
      <c r="AN455" s="37">
        <v>0.94099999999999995</v>
      </c>
      <c r="AO455" s="37">
        <v>0.58799999999999997</v>
      </c>
      <c r="AP455" s="37">
        <v>0.80100000000000005</v>
      </c>
      <c r="AQ455" s="37">
        <v>0.80100000000000005</v>
      </c>
      <c r="AR455" s="41">
        <v>0.33537</v>
      </c>
    </row>
    <row r="456" spans="1:44" x14ac:dyDescent="0.25">
      <c r="A456" s="40" t="s">
        <v>930</v>
      </c>
      <c r="B456" s="36" t="s">
        <v>931</v>
      </c>
      <c r="C456" s="39">
        <v>303100</v>
      </c>
      <c r="D456" s="39">
        <v>101764</v>
      </c>
      <c r="E456" s="37">
        <v>0.48399999999999999</v>
      </c>
      <c r="F456" s="39">
        <v>13192</v>
      </c>
      <c r="G456" s="39">
        <v>39576</v>
      </c>
      <c r="H456" s="37">
        <v>0.754</v>
      </c>
      <c r="I456" s="39">
        <v>6442</v>
      </c>
      <c r="J456" s="37">
        <v>0.92800000000000005</v>
      </c>
      <c r="K456" s="39">
        <v>238741731</v>
      </c>
      <c r="L456" s="39">
        <v>642</v>
      </c>
      <c r="M456" s="39">
        <v>371871</v>
      </c>
      <c r="N456" s="39">
        <v>125700</v>
      </c>
      <c r="O456" s="37">
        <v>0.46800000000000003</v>
      </c>
      <c r="P456" s="39">
        <v>782</v>
      </c>
      <c r="Q456" s="39">
        <v>794</v>
      </c>
      <c r="R456" s="39">
        <v>788</v>
      </c>
      <c r="S456" s="37">
        <v>1</v>
      </c>
      <c r="T456" s="37">
        <v>1.825</v>
      </c>
      <c r="U456" s="37">
        <v>0.80600000000000005</v>
      </c>
      <c r="V456" s="39">
        <v>237124647</v>
      </c>
      <c r="W456" s="39">
        <v>240358816</v>
      </c>
      <c r="X456" s="39">
        <v>81294844</v>
      </c>
      <c r="Y456" s="39">
        <v>80699568</v>
      </c>
      <c r="Z456" s="39">
        <v>793</v>
      </c>
      <c r="AA456" s="39">
        <v>677</v>
      </c>
      <c r="AB456" s="42">
        <v>0.50049999999999994</v>
      </c>
      <c r="AC456" s="39">
        <v>1</v>
      </c>
      <c r="AD456" s="42">
        <v>0.17299999999999999</v>
      </c>
      <c r="AE456" s="37">
        <v>0.82499999999999996</v>
      </c>
      <c r="AF456" s="39">
        <v>677</v>
      </c>
      <c r="AG456" s="39">
        <v>676</v>
      </c>
      <c r="AH456" s="39">
        <v>689</v>
      </c>
      <c r="AI456" s="48">
        <v>348851</v>
      </c>
      <c r="AJ456" s="37">
        <v>0.9</v>
      </c>
      <c r="AK456" s="37">
        <v>0.86699999999999999</v>
      </c>
      <c r="AL456" s="37">
        <v>0.95</v>
      </c>
      <c r="AM456" s="37">
        <v>0.874</v>
      </c>
      <c r="AN456" s="37">
        <v>0.91200000000000003</v>
      </c>
      <c r="AO456" s="37">
        <v>0.55400000000000005</v>
      </c>
      <c r="AP456" s="37">
        <v>0.77400000000000002</v>
      </c>
      <c r="AQ456" s="37">
        <v>0.77400000000000002</v>
      </c>
      <c r="AR456" s="41">
        <v>0.38308999999999999</v>
      </c>
    </row>
    <row r="457" spans="1:44" x14ac:dyDescent="0.25">
      <c r="A457" s="40" t="s">
        <v>932</v>
      </c>
      <c r="B457" s="36" t="s">
        <v>933</v>
      </c>
      <c r="C457" s="39">
        <v>245155</v>
      </c>
      <c r="D457" s="39">
        <v>86110</v>
      </c>
      <c r="E457" s="37">
        <v>0.4</v>
      </c>
      <c r="F457" s="39">
        <v>11753</v>
      </c>
      <c r="G457" s="39">
        <v>35259</v>
      </c>
      <c r="H457" s="37">
        <v>0.79600000000000004</v>
      </c>
      <c r="I457" s="39">
        <v>5888</v>
      </c>
      <c r="J457" s="37">
        <v>0.94</v>
      </c>
      <c r="K457" s="39">
        <v>784339929</v>
      </c>
      <c r="L457" s="39">
        <v>2628</v>
      </c>
      <c r="M457" s="39">
        <v>298455</v>
      </c>
      <c r="N457" s="39">
        <v>104853</v>
      </c>
      <c r="O457" s="37">
        <v>0.39</v>
      </c>
      <c r="P457" s="39">
        <v>3086</v>
      </c>
      <c r="Q457" s="39">
        <v>3143</v>
      </c>
      <c r="R457" s="39">
        <v>3115</v>
      </c>
      <c r="S457" s="37">
        <v>1</v>
      </c>
      <c r="T457" s="37">
        <v>1.69</v>
      </c>
      <c r="U457" s="37">
        <v>0.9</v>
      </c>
      <c r="V457" s="39">
        <v>784180864</v>
      </c>
      <c r="W457" s="39">
        <v>784498995</v>
      </c>
      <c r="X457" s="39">
        <v>278064793</v>
      </c>
      <c r="Y457" s="39">
        <v>275553685</v>
      </c>
      <c r="Z457" s="39">
        <v>3200</v>
      </c>
      <c r="AA457" s="39">
        <v>2501</v>
      </c>
      <c r="AB457" s="42">
        <v>0.64119999999999999</v>
      </c>
      <c r="AC457" s="39">
        <v>0</v>
      </c>
      <c r="AD457" s="42">
        <v>0.2306</v>
      </c>
      <c r="AE457" s="37">
        <v>0.69</v>
      </c>
      <c r="AF457" s="39">
        <v>2782</v>
      </c>
      <c r="AG457" s="39">
        <v>2598</v>
      </c>
      <c r="AH457" s="39">
        <v>2761</v>
      </c>
      <c r="AI457" s="48">
        <v>284135</v>
      </c>
      <c r="AJ457" s="37">
        <v>0.9</v>
      </c>
      <c r="AK457" s="37">
        <v>0.82399999999999995</v>
      </c>
      <c r="AL457" s="37">
        <v>0.92400000000000004</v>
      </c>
      <c r="AM457" s="37">
        <v>0.91600000000000004</v>
      </c>
      <c r="AN457" s="37">
        <v>0.95599999999999996</v>
      </c>
      <c r="AO457" s="37">
        <v>0.56799999999999995</v>
      </c>
      <c r="AP457" s="37">
        <v>0.81599999999999995</v>
      </c>
      <c r="AQ457" s="37">
        <v>0.81599999999999995</v>
      </c>
      <c r="AR457" s="41">
        <v>0.50856000000000001</v>
      </c>
    </row>
    <row r="458" spans="1:44" x14ac:dyDescent="0.25">
      <c r="A458" s="40" t="s">
        <v>934</v>
      </c>
      <c r="B458" s="36" t="s">
        <v>935</v>
      </c>
      <c r="C458" s="39">
        <v>616929</v>
      </c>
      <c r="D458" s="39">
        <v>96076</v>
      </c>
      <c r="E458" s="37">
        <v>0.71799999999999997</v>
      </c>
      <c r="F458" s="39">
        <v>15644</v>
      </c>
      <c r="G458" s="39">
        <v>46932</v>
      </c>
      <c r="H458" s="37">
        <v>0.63400000000000001</v>
      </c>
      <c r="I458" s="39">
        <v>11983</v>
      </c>
      <c r="J458" s="37">
        <v>0.89300000000000002</v>
      </c>
      <c r="K458" s="39">
        <v>242251722</v>
      </c>
      <c r="L458" s="39">
        <v>324</v>
      </c>
      <c r="M458" s="39">
        <v>747690</v>
      </c>
      <c r="N458" s="39">
        <v>117130</v>
      </c>
      <c r="O458" s="37">
        <v>0.436</v>
      </c>
      <c r="P458" s="39">
        <v>374</v>
      </c>
      <c r="Q458" s="39">
        <v>362</v>
      </c>
      <c r="R458" s="39">
        <v>374</v>
      </c>
      <c r="S458" s="37">
        <v>1</v>
      </c>
      <c r="T458" s="37">
        <v>1.9590000000000001</v>
      </c>
      <c r="U458" s="37">
        <v>0.55900000000000005</v>
      </c>
      <c r="V458" s="39">
        <v>240816416</v>
      </c>
      <c r="W458" s="39">
        <v>243687028</v>
      </c>
      <c r="X458" s="39">
        <v>37929386</v>
      </c>
      <c r="Y458" s="39">
        <v>37950342</v>
      </c>
      <c r="Z458" s="39">
        <v>395</v>
      </c>
      <c r="AA458" s="39">
        <v>321</v>
      </c>
      <c r="AB458" s="42">
        <v>0.61829999999999996</v>
      </c>
      <c r="AC458" s="39">
        <v>0</v>
      </c>
      <c r="AD458" s="42">
        <v>0.22220000000000001</v>
      </c>
      <c r="AE458" s="37">
        <v>0.95899999999999996</v>
      </c>
      <c r="AF458" s="39">
        <v>321</v>
      </c>
      <c r="AG458" s="39">
        <v>320</v>
      </c>
      <c r="AH458" s="39">
        <v>342</v>
      </c>
      <c r="AI458" s="48">
        <v>712535</v>
      </c>
      <c r="AJ458" s="37">
        <v>0.73599999999999999</v>
      </c>
      <c r="AK458" s="37">
        <v>0.76600000000000001</v>
      </c>
      <c r="AL458" s="37">
        <v>0.86599999999999999</v>
      </c>
      <c r="AM458" s="37">
        <v>0.76600000000000001</v>
      </c>
      <c r="AN458" s="37">
        <v>0.79900000000000004</v>
      </c>
      <c r="AO458" s="37">
        <v>0.49099999999999999</v>
      </c>
      <c r="AP458" s="37">
        <v>0.53600000000000003</v>
      </c>
      <c r="AQ458" s="37">
        <v>0.53600000000000003</v>
      </c>
      <c r="AR458" s="41">
        <v>0.52403</v>
      </c>
    </row>
    <row r="459" spans="1:44" x14ac:dyDescent="0.25">
      <c r="A459" s="40" t="s">
        <v>936</v>
      </c>
      <c r="B459" s="36" t="s">
        <v>937</v>
      </c>
      <c r="C459" s="39">
        <v>212167</v>
      </c>
      <c r="D459" s="39">
        <v>87057</v>
      </c>
      <c r="E459" s="37">
        <v>0.376</v>
      </c>
      <c r="F459" s="39">
        <v>14001</v>
      </c>
      <c r="G459" s="39">
        <v>42003</v>
      </c>
      <c r="H459" s="37">
        <v>0.80900000000000005</v>
      </c>
      <c r="I459" s="39">
        <v>6765</v>
      </c>
      <c r="J459" s="37">
        <v>0.94399999999999995</v>
      </c>
      <c r="K459" s="39">
        <v>252224333</v>
      </c>
      <c r="L459" s="39">
        <v>973</v>
      </c>
      <c r="M459" s="39">
        <v>259223</v>
      </c>
      <c r="N459" s="39">
        <v>107188</v>
      </c>
      <c r="O459" s="37">
        <v>0.39900000000000002</v>
      </c>
      <c r="P459" s="39">
        <v>1163</v>
      </c>
      <c r="Q459" s="39">
        <v>1150</v>
      </c>
      <c r="R459" s="39">
        <v>1163</v>
      </c>
      <c r="S459" s="37">
        <v>1</v>
      </c>
      <c r="T459" s="37">
        <v>1.8140000000000001</v>
      </c>
      <c r="U459" s="37">
        <v>0.9</v>
      </c>
      <c r="V459" s="39">
        <v>250272349</v>
      </c>
      <c r="W459" s="39">
        <v>254176317</v>
      </c>
      <c r="X459" s="39">
        <v>102404702</v>
      </c>
      <c r="Y459" s="39">
        <v>104294483</v>
      </c>
      <c r="Z459" s="39">
        <v>1198</v>
      </c>
      <c r="AA459" s="39">
        <v>968</v>
      </c>
      <c r="AB459" s="42">
        <v>0.61119999999999997</v>
      </c>
      <c r="AC459" s="39">
        <v>0</v>
      </c>
      <c r="AD459" s="42">
        <v>0.22839999999999999</v>
      </c>
      <c r="AE459" s="37">
        <v>0.81399999999999995</v>
      </c>
      <c r="AF459" s="39">
        <v>991</v>
      </c>
      <c r="AG459" s="39">
        <v>1006</v>
      </c>
      <c r="AH459" s="39">
        <v>1025</v>
      </c>
      <c r="AI459" s="48">
        <v>247976</v>
      </c>
      <c r="AJ459" s="37">
        <v>0.9</v>
      </c>
      <c r="AK459" s="37">
        <v>0.88</v>
      </c>
      <c r="AL459" s="37">
        <v>0.95</v>
      </c>
      <c r="AM459" s="37">
        <v>0.93899999999999995</v>
      </c>
      <c r="AN459" s="37">
        <v>0.98</v>
      </c>
      <c r="AO459" s="37">
        <v>0.68899999999999995</v>
      </c>
      <c r="AP459" s="37">
        <v>0.83899999999999997</v>
      </c>
      <c r="AQ459" s="37">
        <v>0.83899999999999997</v>
      </c>
      <c r="AR459" s="41">
        <v>0.49098999999999998</v>
      </c>
    </row>
    <row r="460" spans="1:44" x14ac:dyDescent="0.25">
      <c r="A460" s="40" t="s">
        <v>938</v>
      </c>
      <c r="B460" s="36" t="s">
        <v>939</v>
      </c>
      <c r="C460" s="39">
        <v>178300</v>
      </c>
      <c r="D460" s="39">
        <v>82267</v>
      </c>
      <c r="E460" s="37">
        <v>0.33900000000000002</v>
      </c>
      <c r="F460" s="39">
        <v>14576</v>
      </c>
      <c r="G460" s="39">
        <v>43728</v>
      </c>
      <c r="H460" s="37">
        <v>0.82799999999999996</v>
      </c>
      <c r="I460" s="39">
        <v>6647</v>
      </c>
      <c r="J460" s="37">
        <v>0.95</v>
      </c>
      <c r="K460" s="39">
        <v>367517764</v>
      </c>
      <c r="L460" s="39">
        <v>1651</v>
      </c>
      <c r="M460" s="39">
        <v>222603</v>
      </c>
      <c r="N460" s="39">
        <v>102747</v>
      </c>
      <c r="O460" s="37">
        <v>0.38200000000000001</v>
      </c>
      <c r="P460" s="39">
        <v>1950</v>
      </c>
      <c r="Q460" s="39">
        <v>1980</v>
      </c>
      <c r="R460" s="39">
        <v>1965</v>
      </c>
      <c r="S460" s="37">
        <v>1</v>
      </c>
      <c r="T460" s="37">
        <v>1.546</v>
      </c>
      <c r="U460" s="37">
        <v>0.9</v>
      </c>
      <c r="V460" s="39">
        <v>367380404</v>
      </c>
      <c r="W460" s="39">
        <v>367655125</v>
      </c>
      <c r="X460" s="39">
        <v>169710527</v>
      </c>
      <c r="Y460" s="39">
        <v>169635756</v>
      </c>
      <c r="Z460" s="39">
        <v>2062</v>
      </c>
      <c r="AA460" s="39">
        <v>1582</v>
      </c>
      <c r="AB460" s="42">
        <v>0.63380000000000003</v>
      </c>
      <c r="AC460" s="39">
        <v>2</v>
      </c>
      <c r="AD460" s="42">
        <v>0.2046</v>
      </c>
      <c r="AE460" s="37">
        <v>0.54600000000000004</v>
      </c>
      <c r="AF460" s="39">
        <v>1588</v>
      </c>
      <c r="AG460" s="39">
        <v>1590</v>
      </c>
      <c r="AH460" s="39">
        <v>1730</v>
      </c>
      <c r="AI460" s="48">
        <v>212517</v>
      </c>
      <c r="AJ460" s="37">
        <v>0.9</v>
      </c>
      <c r="AK460" s="37">
        <v>0.89700000000000002</v>
      </c>
      <c r="AL460" s="37">
        <v>0.95</v>
      </c>
      <c r="AM460" s="37">
        <v>0.95</v>
      </c>
      <c r="AN460" s="37">
        <v>0.98</v>
      </c>
      <c r="AO460" s="37">
        <v>0.72099999999999997</v>
      </c>
      <c r="AP460" s="37">
        <v>0.86199999999999999</v>
      </c>
      <c r="AQ460" s="37">
        <v>0.86199999999999999</v>
      </c>
      <c r="AR460" s="41">
        <v>0.51112000000000002</v>
      </c>
    </row>
    <row r="461" spans="1:44" x14ac:dyDescent="0.25">
      <c r="A461" s="40" t="s">
        <v>940</v>
      </c>
      <c r="B461" s="36" t="s">
        <v>941</v>
      </c>
      <c r="C461" s="39">
        <v>252901</v>
      </c>
      <c r="D461" s="39">
        <v>86329</v>
      </c>
      <c r="E461" s="37">
        <v>0.40699999999999997</v>
      </c>
      <c r="F461" s="39">
        <v>13964</v>
      </c>
      <c r="G461" s="39">
        <v>41892</v>
      </c>
      <c r="H461" s="37">
        <v>0.79300000000000004</v>
      </c>
      <c r="I461" s="39">
        <v>6294</v>
      </c>
      <c r="J461" s="37">
        <v>0.93899999999999995</v>
      </c>
      <c r="K461" s="39">
        <v>159349075</v>
      </c>
      <c r="L461" s="39">
        <v>535</v>
      </c>
      <c r="M461" s="39">
        <v>297848</v>
      </c>
      <c r="N461" s="39">
        <v>103917</v>
      </c>
      <c r="O461" s="37">
        <v>0.38700000000000001</v>
      </c>
      <c r="P461" s="39">
        <v>652</v>
      </c>
      <c r="Q461" s="39">
        <v>622</v>
      </c>
      <c r="R461" s="39">
        <v>652</v>
      </c>
      <c r="S461" s="37">
        <v>1</v>
      </c>
      <c r="T461" s="37">
        <v>1.853</v>
      </c>
      <c r="U461" s="37">
        <v>0.9</v>
      </c>
      <c r="V461" s="39">
        <v>155829323</v>
      </c>
      <c r="W461" s="39">
        <v>162868827</v>
      </c>
      <c r="X461" s="39">
        <v>57600138</v>
      </c>
      <c r="Y461" s="39">
        <v>55596018</v>
      </c>
      <c r="Z461" s="39">
        <v>644</v>
      </c>
      <c r="AA461" s="39">
        <v>552</v>
      </c>
      <c r="AB461" s="42">
        <v>0.55859999999999999</v>
      </c>
      <c r="AC461" s="39">
        <v>0</v>
      </c>
      <c r="AD461" s="42">
        <v>0.14199999999999999</v>
      </c>
      <c r="AE461" s="37">
        <v>0.85299999999999998</v>
      </c>
      <c r="AF461" s="39">
        <v>757</v>
      </c>
      <c r="AG461" s="39">
        <v>754</v>
      </c>
      <c r="AH461" s="39">
        <v>568</v>
      </c>
      <c r="AI461" s="48">
        <v>286740</v>
      </c>
      <c r="AJ461" s="37">
        <v>0.9</v>
      </c>
      <c r="AK461" s="37">
        <v>0.88700000000000001</v>
      </c>
      <c r="AL461" s="37">
        <v>0.95</v>
      </c>
      <c r="AM461" s="37">
        <v>0.91400000000000003</v>
      </c>
      <c r="AN461" s="37">
        <v>0.95399999999999996</v>
      </c>
      <c r="AO461" s="37">
        <v>0.623</v>
      </c>
      <c r="AP461" s="37">
        <v>0.81399999999999995</v>
      </c>
      <c r="AQ461" s="37">
        <v>0.81399999999999995</v>
      </c>
      <c r="AR461" s="41">
        <v>0.44756000000000001</v>
      </c>
    </row>
    <row r="462" spans="1:44" x14ac:dyDescent="0.25">
      <c r="A462" s="40" t="s">
        <v>942</v>
      </c>
      <c r="B462" s="36" t="s">
        <v>943</v>
      </c>
      <c r="C462" s="39">
        <v>512719</v>
      </c>
      <c r="D462" s="39">
        <v>102684</v>
      </c>
      <c r="E462" s="37">
        <v>0.65200000000000002</v>
      </c>
      <c r="F462" s="39">
        <v>15147</v>
      </c>
      <c r="G462" s="39">
        <v>45441</v>
      </c>
      <c r="H462" s="37">
        <v>0.66800000000000004</v>
      </c>
      <c r="I462" s="39">
        <v>9815</v>
      </c>
      <c r="J462" s="37">
        <v>0.90300000000000002</v>
      </c>
      <c r="K462" s="39">
        <v>247643448</v>
      </c>
      <c r="L462" s="39">
        <v>407</v>
      </c>
      <c r="M462" s="39">
        <v>608460</v>
      </c>
      <c r="N462" s="39">
        <v>121858</v>
      </c>
      <c r="O462" s="37">
        <v>0.45400000000000001</v>
      </c>
      <c r="P462" s="39">
        <v>459</v>
      </c>
      <c r="Q462" s="39">
        <v>494</v>
      </c>
      <c r="R462" s="39">
        <v>477</v>
      </c>
      <c r="S462" s="37">
        <v>1</v>
      </c>
      <c r="T462" s="37">
        <v>1.8819999999999999</v>
      </c>
      <c r="U462" s="37">
        <v>0.60399999999999998</v>
      </c>
      <c r="V462" s="39">
        <v>248364120</v>
      </c>
      <c r="W462" s="39">
        <v>247643448</v>
      </c>
      <c r="X462" s="39">
        <v>49324439</v>
      </c>
      <c r="Y462" s="39">
        <v>49596407</v>
      </c>
      <c r="Z462" s="39">
        <v>483</v>
      </c>
      <c r="AA462" s="39">
        <v>407</v>
      </c>
      <c r="AB462" s="42">
        <v>0.48849999999999999</v>
      </c>
      <c r="AC462" s="39">
        <v>0</v>
      </c>
      <c r="AD462" s="42">
        <v>0.1681</v>
      </c>
      <c r="AE462" s="37">
        <v>0.88200000000000001</v>
      </c>
      <c r="AF462" s="39">
        <v>407</v>
      </c>
      <c r="AG462" s="39">
        <v>408</v>
      </c>
      <c r="AH462" s="39">
        <v>438</v>
      </c>
      <c r="AI462" s="48">
        <v>565396</v>
      </c>
      <c r="AJ462" s="37">
        <v>0.79500000000000004</v>
      </c>
      <c r="AK462" s="37">
        <v>0.78800000000000003</v>
      </c>
      <c r="AL462" s="37">
        <v>0.88800000000000001</v>
      </c>
      <c r="AM462" s="37">
        <v>0.78800000000000003</v>
      </c>
      <c r="AN462" s="37">
        <v>0.82199999999999995</v>
      </c>
      <c r="AO462" s="37">
        <v>0.48399999999999999</v>
      </c>
      <c r="AP462" s="37">
        <v>0.63200000000000001</v>
      </c>
      <c r="AQ462" s="37">
        <v>0.63200000000000001</v>
      </c>
      <c r="AR462" s="41">
        <v>0.35398000000000002</v>
      </c>
    </row>
    <row r="463" spans="1:44" x14ac:dyDescent="0.25">
      <c r="A463" s="40" t="s">
        <v>944</v>
      </c>
      <c r="B463" s="36" t="s">
        <v>945</v>
      </c>
      <c r="C463" s="39">
        <v>343825</v>
      </c>
      <c r="D463" s="39">
        <v>144188</v>
      </c>
      <c r="E463" s="37">
        <v>0.61799999999999999</v>
      </c>
      <c r="F463" s="39">
        <v>13576</v>
      </c>
      <c r="G463" s="39">
        <v>40728</v>
      </c>
      <c r="H463" s="37">
        <v>0.68500000000000005</v>
      </c>
      <c r="I463" s="39">
        <v>10362</v>
      </c>
      <c r="J463" s="37">
        <v>0.90800000000000003</v>
      </c>
      <c r="K463" s="39">
        <v>545036603</v>
      </c>
      <c r="L463" s="39">
        <v>1290</v>
      </c>
      <c r="M463" s="39">
        <v>422508</v>
      </c>
      <c r="N463" s="39">
        <v>178503</v>
      </c>
      <c r="O463" s="37">
        <v>0.66500000000000004</v>
      </c>
      <c r="P463" s="39">
        <v>1549</v>
      </c>
      <c r="Q463" s="39">
        <v>1545</v>
      </c>
      <c r="R463" s="39">
        <v>1549</v>
      </c>
      <c r="S463" s="37">
        <v>1</v>
      </c>
      <c r="T463" s="37">
        <v>1.6459999999999999</v>
      </c>
      <c r="U463" s="37">
        <v>0.60399999999999998</v>
      </c>
      <c r="V463" s="39">
        <v>540984665</v>
      </c>
      <c r="W463" s="39">
        <v>549088541</v>
      </c>
      <c r="X463" s="39">
        <v>227105813</v>
      </c>
      <c r="Y463" s="39">
        <v>230269114</v>
      </c>
      <c r="Z463" s="39">
        <v>1597</v>
      </c>
      <c r="AA463" s="39">
        <v>1287</v>
      </c>
      <c r="AB463" s="42">
        <v>0.43169999999999997</v>
      </c>
      <c r="AC463" s="39">
        <v>25</v>
      </c>
      <c r="AD463" s="42">
        <v>0.1983</v>
      </c>
      <c r="AE463" s="37">
        <v>0.64600000000000002</v>
      </c>
      <c r="AF463" s="39">
        <v>1289</v>
      </c>
      <c r="AG463" s="39">
        <v>1310</v>
      </c>
      <c r="AH463" s="39">
        <v>1373</v>
      </c>
      <c r="AI463" s="48">
        <v>399918</v>
      </c>
      <c r="AJ463" s="37">
        <v>0.79900000000000004</v>
      </c>
      <c r="AK463" s="37">
        <v>0.81</v>
      </c>
      <c r="AL463" s="37">
        <v>0.91</v>
      </c>
      <c r="AM463" s="37">
        <v>0.84</v>
      </c>
      <c r="AN463" s="37">
        <v>0.84</v>
      </c>
      <c r="AO463" s="37">
        <v>0.66900000000000004</v>
      </c>
      <c r="AP463" s="37">
        <v>0.74</v>
      </c>
      <c r="AQ463" s="37">
        <v>0.74</v>
      </c>
      <c r="AR463" s="41">
        <v>0.34079999999999999</v>
      </c>
    </row>
    <row r="464" spans="1:44" x14ac:dyDescent="0.25">
      <c r="A464" s="40" t="s">
        <v>946</v>
      </c>
      <c r="B464" s="36" t="s">
        <v>947</v>
      </c>
      <c r="C464" s="39">
        <v>292145</v>
      </c>
      <c r="D464" s="39">
        <v>76407</v>
      </c>
      <c r="E464" s="37">
        <v>0.41499999999999998</v>
      </c>
      <c r="F464" s="39">
        <v>13668</v>
      </c>
      <c r="G464" s="39">
        <v>41004</v>
      </c>
      <c r="H464" s="37">
        <v>0.78900000000000003</v>
      </c>
      <c r="I464" s="39">
        <v>4025</v>
      </c>
      <c r="J464" s="37">
        <v>0.93799999999999994</v>
      </c>
      <c r="K464" s="39">
        <v>187717219</v>
      </c>
      <c r="L464" s="39">
        <v>501</v>
      </c>
      <c r="M464" s="39">
        <v>374685</v>
      </c>
      <c r="N464" s="39">
        <v>99893</v>
      </c>
      <c r="O464" s="37">
        <v>0.372</v>
      </c>
      <c r="P464" s="39">
        <v>607</v>
      </c>
      <c r="Q464" s="39">
        <v>617</v>
      </c>
      <c r="R464" s="39">
        <v>612</v>
      </c>
      <c r="S464" s="37">
        <v>1</v>
      </c>
      <c r="T464" s="37">
        <v>2</v>
      </c>
      <c r="U464" s="37">
        <v>0.9</v>
      </c>
      <c r="V464" s="39">
        <v>184079292</v>
      </c>
      <c r="W464" s="39">
        <v>191355146</v>
      </c>
      <c r="X464" s="39">
        <v>48649330</v>
      </c>
      <c r="Y464" s="39">
        <v>50046846</v>
      </c>
      <c r="Z464" s="39">
        <v>655</v>
      </c>
      <c r="AA464" s="39">
        <v>500</v>
      </c>
      <c r="AB464" s="42">
        <v>0.69189999999999996</v>
      </c>
      <c r="AC464" s="39">
        <v>0</v>
      </c>
      <c r="AD464" s="42">
        <v>0.1678</v>
      </c>
      <c r="AE464" s="37">
        <v>1.014</v>
      </c>
      <c r="AF464" s="39">
        <v>501</v>
      </c>
      <c r="AG464" s="39">
        <v>492</v>
      </c>
      <c r="AH464" s="39">
        <v>538</v>
      </c>
      <c r="AI464" s="48">
        <v>355678</v>
      </c>
      <c r="AJ464" s="37">
        <v>0.9</v>
      </c>
      <c r="AK464" s="37">
        <v>0.88500000000000001</v>
      </c>
      <c r="AL464" s="37">
        <v>0.95</v>
      </c>
      <c r="AM464" s="37">
        <v>0.88500000000000001</v>
      </c>
      <c r="AN464" s="37">
        <v>0.92400000000000004</v>
      </c>
      <c r="AO464" s="37">
        <v>0.216</v>
      </c>
      <c r="AP464" s="37">
        <v>0.76900000000000002</v>
      </c>
      <c r="AQ464" s="37">
        <v>0.76900000000000002</v>
      </c>
      <c r="AR464" s="41">
        <v>0.47683999999999999</v>
      </c>
    </row>
    <row r="465" spans="1:44" x14ac:dyDescent="0.25">
      <c r="A465" s="40" t="s">
        <v>948</v>
      </c>
      <c r="B465" s="36" t="s">
        <v>949</v>
      </c>
      <c r="C465" s="39">
        <v>491279</v>
      </c>
      <c r="D465" s="39">
        <v>185117</v>
      </c>
      <c r="E465" s="37">
        <v>0.83299999999999996</v>
      </c>
      <c r="F465" s="39">
        <v>13416</v>
      </c>
      <c r="G465" s="39">
        <v>40248</v>
      </c>
      <c r="H465" s="37">
        <v>0.57599999999999996</v>
      </c>
      <c r="I465" s="39">
        <v>13037</v>
      </c>
      <c r="J465" s="37">
        <v>0.876</v>
      </c>
      <c r="K465" s="39">
        <v>1794569671</v>
      </c>
      <c r="L465" s="39">
        <v>3031</v>
      </c>
      <c r="M465" s="39">
        <v>592071</v>
      </c>
      <c r="N465" s="39">
        <v>224693</v>
      </c>
      <c r="O465" s="37">
        <v>0.83699999999999997</v>
      </c>
      <c r="P465" s="39">
        <v>3623</v>
      </c>
      <c r="Q465" s="39">
        <v>3581</v>
      </c>
      <c r="R465" s="39">
        <v>3623</v>
      </c>
      <c r="S465" s="37">
        <v>1.1240000000000001</v>
      </c>
      <c r="T465" s="37">
        <v>1.1000000000000001</v>
      </c>
      <c r="U465" s="37">
        <v>0.47499999999999998</v>
      </c>
      <c r="V465" s="39">
        <v>1781721166</v>
      </c>
      <c r="W465" s="39">
        <v>1807418177</v>
      </c>
      <c r="X465" s="39">
        <v>655269491</v>
      </c>
      <c r="Y465" s="39">
        <v>681045934</v>
      </c>
      <c r="Z465" s="39">
        <v>3679</v>
      </c>
      <c r="AA465" s="39">
        <v>3071</v>
      </c>
      <c r="AB465" s="42">
        <v>0.14330000000000001</v>
      </c>
      <c r="AC465" s="39">
        <v>10</v>
      </c>
      <c r="AD465" s="42">
        <v>7.7999999999999996E-3</v>
      </c>
      <c r="AE465" s="37">
        <v>0.1</v>
      </c>
      <c r="AF465" s="39">
        <v>3091</v>
      </c>
      <c r="AG465" s="39">
        <v>3162</v>
      </c>
      <c r="AH465" s="39">
        <v>3274</v>
      </c>
      <c r="AI465" s="48">
        <v>552051</v>
      </c>
      <c r="AJ465" s="37">
        <v>0.68600000000000005</v>
      </c>
      <c r="AK465" s="37">
        <v>0.74</v>
      </c>
      <c r="AL465" s="37">
        <v>0.84</v>
      </c>
      <c r="AM465" s="37">
        <v>0.74099999999999999</v>
      </c>
      <c r="AN465" s="37">
        <v>0.74099999999999999</v>
      </c>
      <c r="AO465" s="37">
        <v>0.63900000000000001</v>
      </c>
      <c r="AP465" s="37">
        <v>0.64100000000000001</v>
      </c>
      <c r="AQ465" s="37">
        <v>0.64100000000000001</v>
      </c>
      <c r="AR465" s="41">
        <v>0.15426000000000001</v>
      </c>
    </row>
    <row r="466" spans="1:44" x14ac:dyDescent="0.25">
      <c r="A466" s="40" t="s">
        <v>950</v>
      </c>
      <c r="B466" s="36" t="s">
        <v>951</v>
      </c>
      <c r="C466" s="39">
        <v>571892</v>
      </c>
      <c r="D466" s="39">
        <v>214331</v>
      </c>
      <c r="E466" s="37">
        <v>0.96799999999999997</v>
      </c>
      <c r="F466" s="39">
        <v>11292</v>
      </c>
      <c r="G466" s="39">
        <v>33876</v>
      </c>
      <c r="H466" s="37">
        <v>0.50700000000000001</v>
      </c>
      <c r="I466" s="39">
        <v>12521</v>
      </c>
      <c r="J466" s="37">
        <v>0.85499999999999998</v>
      </c>
      <c r="K466" s="39">
        <v>6642751040</v>
      </c>
      <c r="L466" s="39">
        <v>9811</v>
      </c>
      <c r="M466" s="39">
        <v>677071</v>
      </c>
      <c r="N466" s="39">
        <v>256451</v>
      </c>
      <c r="O466" s="37">
        <v>0.95499999999999996</v>
      </c>
      <c r="P466" s="39">
        <v>11025</v>
      </c>
      <c r="Q466" s="39">
        <v>10989</v>
      </c>
      <c r="R466" s="39">
        <v>11025</v>
      </c>
      <c r="S466" s="37">
        <v>1.1240000000000001</v>
      </c>
      <c r="T466" s="37">
        <v>1.123</v>
      </c>
      <c r="U466" s="37">
        <v>0.42</v>
      </c>
      <c r="V466" s="39">
        <v>6572054175</v>
      </c>
      <c r="W466" s="39">
        <v>6713447906</v>
      </c>
      <c r="X466" s="39">
        <v>2502620463</v>
      </c>
      <c r="Y466" s="39">
        <v>2516041428</v>
      </c>
      <c r="Z466" s="39">
        <v>11739</v>
      </c>
      <c r="AA466" s="39">
        <v>9742</v>
      </c>
      <c r="AB466" s="42">
        <v>0.13830000000000001</v>
      </c>
      <c r="AC466" s="39">
        <v>220</v>
      </c>
      <c r="AD466" s="42">
        <v>3.39E-2</v>
      </c>
      <c r="AE466" s="37">
        <v>0.123</v>
      </c>
      <c r="AF466" s="39">
        <v>9859</v>
      </c>
      <c r="AG466" s="39">
        <v>10396</v>
      </c>
      <c r="AH466" s="39">
        <v>10659</v>
      </c>
      <c r="AI466" s="48">
        <v>629838</v>
      </c>
      <c r="AJ466" s="37">
        <v>0.64100000000000001</v>
      </c>
      <c r="AK466" s="37">
        <v>0.67700000000000005</v>
      </c>
      <c r="AL466" s="37">
        <v>0.77700000000000002</v>
      </c>
      <c r="AM466" s="37">
        <v>0.69</v>
      </c>
      <c r="AN466" s="37">
        <v>0.69</v>
      </c>
      <c r="AO466" s="37">
        <v>0.56100000000000005</v>
      </c>
      <c r="AP466" s="37">
        <v>0.59</v>
      </c>
      <c r="AQ466" s="37">
        <v>0.59</v>
      </c>
      <c r="AR466" s="41">
        <v>0.16241</v>
      </c>
    </row>
    <row r="467" spans="1:44" x14ac:dyDescent="0.25">
      <c r="A467" s="40" t="s">
        <v>952</v>
      </c>
      <c r="B467" s="36" t="s">
        <v>953</v>
      </c>
      <c r="C467" s="39">
        <v>581139</v>
      </c>
      <c r="D467" s="39">
        <v>110250</v>
      </c>
      <c r="E467" s="37">
        <v>0.72399999999999998</v>
      </c>
      <c r="F467" s="39">
        <v>11574</v>
      </c>
      <c r="G467" s="39">
        <v>34722</v>
      </c>
      <c r="H467" s="37">
        <v>0.63100000000000001</v>
      </c>
      <c r="I467" s="39">
        <v>7917</v>
      </c>
      <c r="J467" s="37">
        <v>0.89200000000000002</v>
      </c>
      <c r="K467" s="39">
        <v>733007819</v>
      </c>
      <c r="L467" s="39">
        <v>1147</v>
      </c>
      <c r="M467" s="39">
        <v>639065</v>
      </c>
      <c r="N467" s="39">
        <v>127744</v>
      </c>
      <c r="O467" s="37">
        <v>0.47599999999999998</v>
      </c>
      <c r="P467" s="39">
        <v>1295</v>
      </c>
      <c r="Q467" s="39">
        <v>1321</v>
      </c>
      <c r="R467" s="39">
        <v>1308</v>
      </c>
      <c r="S467" s="37">
        <v>1.1240000000000001</v>
      </c>
      <c r="T467" s="37">
        <v>1.603</v>
      </c>
      <c r="U467" s="37">
        <v>0.54500000000000004</v>
      </c>
      <c r="V467" s="39">
        <v>693680613</v>
      </c>
      <c r="W467" s="39">
        <v>772335025</v>
      </c>
      <c r="X467" s="39">
        <v>142573354</v>
      </c>
      <c r="Y467" s="39">
        <v>146523377</v>
      </c>
      <c r="Z467" s="39">
        <v>1329</v>
      </c>
      <c r="AA467" s="39">
        <v>1169</v>
      </c>
      <c r="AB467" s="42">
        <v>0.502</v>
      </c>
      <c r="AC467" s="39">
        <v>1</v>
      </c>
      <c r="AD467" s="42">
        <v>0.14899999999999999</v>
      </c>
      <c r="AE467" s="37">
        <v>0.60299999999999998</v>
      </c>
      <c r="AF467" s="39">
        <v>1315</v>
      </c>
      <c r="AG467" s="39">
        <v>1215</v>
      </c>
      <c r="AH467" s="39">
        <v>1198</v>
      </c>
      <c r="AI467" s="48">
        <v>644686</v>
      </c>
      <c r="AJ467" s="37">
        <v>0.69399999999999995</v>
      </c>
      <c r="AK467" s="37">
        <v>0.78600000000000003</v>
      </c>
      <c r="AL467" s="37">
        <v>0.88600000000000001</v>
      </c>
      <c r="AM467" s="37">
        <v>0.78600000000000003</v>
      </c>
      <c r="AN467" s="37">
        <v>0.78600000000000003</v>
      </c>
      <c r="AO467" s="37">
        <v>0.32800000000000001</v>
      </c>
      <c r="AP467" s="37">
        <v>0.58099999999999996</v>
      </c>
      <c r="AQ467" s="37">
        <v>0.58099999999999996</v>
      </c>
      <c r="AR467" s="41">
        <v>0.40312999999999999</v>
      </c>
    </row>
    <row r="468" spans="1:44" x14ac:dyDescent="0.25">
      <c r="A468" s="40" t="s">
        <v>954</v>
      </c>
      <c r="B468" s="36" t="s">
        <v>955</v>
      </c>
      <c r="C468" s="39">
        <v>2828459</v>
      </c>
      <c r="D468" s="39">
        <v>216276</v>
      </c>
      <c r="E468" s="37">
        <v>2.7559999999999998</v>
      </c>
      <c r="F468" s="39">
        <v>27624</v>
      </c>
      <c r="G468" s="39">
        <v>82872</v>
      </c>
      <c r="H468" s="37">
        <v>0.25</v>
      </c>
      <c r="I468" s="39">
        <v>19912</v>
      </c>
      <c r="J468" s="37">
        <v>0.58699999999999997</v>
      </c>
      <c r="K468" s="39">
        <v>380277412</v>
      </c>
      <c r="L468" s="39">
        <v>113</v>
      </c>
      <c r="M468" s="39">
        <v>3365286</v>
      </c>
      <c r="N468" s="39">
        <v>258383</v>
      </c>
      <c r="O468" s="37">
        <v>0.96299999999999997</v>
      </c>
      <c r="P468" s="39">
        <v>65</v>
      </c>
      <c r="Q468" s="39">
        <v>90</v>
      </c>
      <c r="R468" s="39">
        <v>78</v>
      </c>
      <c r="S468" s="37">
        <v>1.1240000000000001</v>
      </c>
      <c r="T468" s="37">
        <v>1.4350000000000001</v>
      </c>
      <c r="U468" s="37">
        <v>2.5999999999999999E-2</v>
      </c>
      <c r="V468" s="39">
        <v>378712808</v>
      </c>
      <c r="W468" s="39">
        <v>381842016</v>
      </c>
      <c r="X468" s="39">
        <v>28136022</v>
      </c>
      <c r="Y468" s="39">
        <v>29197333</v>
      </c>
      <c r="Z468" s="39">
        <v>135</v>
      </c>
      <c r="AA468" s="39">
        <v>62</v>
      </c>
      <c r="AB468" s="42">
        <v>0.53080000000000005</v>
      </c>
      <c r="AC468" s="39">
        <v>0</v>
      </c>
      <c r="AD468" s="42">
        <v>0.1162</v>
      </c>
      <c r="AE468" s="37">
        <v>0.435</v>
      </c>
      <c r="AF468" s="39">
        <v>62</v>
      </c>
      <c r="AG468" s="39">
        <v>114</v>
      </c>
      <c r="AH468" s="39">
        <v>119</v>
      </c>
      <c r="AI468" s="48">
        <v>3208756</v>
      </c>
      <c r="AJ468" s="37">
        <v>6.5000000000000002E-2</v>
      </c>
      <c r="AK468" s="37">
        <v>0.32900000000000001</v>
      </c>
      <c r="AL468" s="37">
        <v>0.42899999999999999</v>
      </c>
      <c r="AM468" s="37">
        <v>0.32900000000000001</v>
      </c>
      <c r="AN468" s="37">
        <v>0.32900000000000001</v>
      </c>
      <c r="AO468" s="37">
        <v>0</v>
      </c>
      <c r="AP468" s="37">
        <v>0</v>
      </c>
      <c r="AQ468" s="37">
        <v>0.36</v>
      </c>
      <c r="AR468" s="41">
        <v>0.42682999999999999</v>
      </c>
    </row>
    <row r="469" spans="1:44" x14ac:dyDescent="0.25">
      <c r="A469" s="40" t="s">
        <v>956</v>
      </c>
      <c r="B469" s="36" t="s">
        <v>957</v>
      </c>
      <c r="C469" s="39">
        <v>665401</v>
      </c>
      <c r="D469" s="39">
        <v>193070</v>
      </c>
      <c r="E469" s="37">
        <v>0.99099999999999999</v>
      </c>
      <c r="F469" s="39">
        <v>13753</v>
      </c>
      <c r="G469" s="39">
        <v>41259</v>
      </c>
      <c r="H469" s="37">
        <v>0.495</v>
      </c>
      <c r="I469" s="39">
        <v>13293</v>
      </c>
      <c r="J469" s="37">
        <v>0.85199999999999998</v>
      </c>
      <c r="K469" s="39">
        <v>662190226</v>
      </c>
      <c r="L469" s="39">
        <v>825</v>
      </c>
      <c r="M469" s="39">
        <v>802654</v>
      </c>
      <c r="N469" s="39">
        <v>233791</v>
      </c>
      <c r="O469" s="37">
        <v>0.871</v>
      </c>
      <c r="P469" s="39">
        <v>928</v>
      </c>
      <c r="Q469" s="39">
        <v>942</v>
      </c>
      <c r="R469" s="39">
        <v>935</v>
      </c>
      <c r="S469" s="37">
        <v>1.1240000000000001</v>
      </c>
      <c r="T469" s="37">
        <v>1.6060000000000001</v>
      </c>
      <c r="U469" s="37">
        <v>0.40899999999999997</v>
      </c>
      <c r="V469" s="39">
        <v>659644445</v>
      </c>
      <c r="W469" s="39">
        <v>664736007</v>
      </c>
      <c r="X469" s="39">
        <v>193139588</v>
      </c>
      <c r="Y469" s="39">
        <v>192877618</v>
      </c>
      <c r="Z469" s="39">
        <v>999</v>
      </c>
      <c r="AA469" s="39">
        <v>797</v>
      </c>
      <c r="AB469" s="42">
        <v>0.33539999999999998</v>
      </c>
      <c r="AC469" s="39">
        <v>1</v>
      </c>
      <c r="AD469" s="42">
        <v>8.1799999999999998E-2</v>
      </c>
      <c r="AE469" s="37">
        <v>0.60599999999999998</v>
      </c>
      <c r="AF469" s="39">
        <v>800</v>
      </c>
      <c r="AG469" s="39">
        <v>857</v>
      </c>
      <c r="AH469" s="39">
        <v>875</v>
      </c>
      <c r="AI469" s="48">
        <v>759698</v>
      </c>
      <c r="AJ469" s="37">
        <v>0.60399999999999998</v>
      </c>
      <c r="AK469" s="37">
        <v>0.78700000000000003</v>
      </c>
      <c r="AL469" s="37">
        <v>0.88700000000000001</v>
      </c>
      <c r="AM469" s="37">
        <v>0.78700000000000003</v>
      </c>
      <c r="AN469" s="37">
        <v>0.78700000000000003</v>
      </c>
      <c r="AO469" s="37">
        <v>0.5</v>
      </c>
      <c r="AP469" s="37">
        <v>0.50600000000000001</v>
      </c>
      <c r="AQ469" s="37">
        <v>0.50600000000000001</v>
      </c>
      <c r="AR469" s="41">
        <v>0.29307</v>
      </c>
    </row>
    <row r="470" spans="1:44" x14ac:dyDescent="0.25">
      <c r="A470" s="40" t="s">
        <v>958</v>
      </c>
      <c r="B470" s="36" t="s">
        <v>959</v>
      </c>
      <c r="C470" s="39">
        <v>463798</v>
      </c>
      <c r="D470" s="39">
        <v>142590</v>
      </c>
      <c r="E470" s="37">
        <v>0.70899999999999996</v>
      </c>
      <c r="F470" s="39">
        <v>10217</v>
      </c>
      <c r="G470" s="39">
        <v>30651</v>
      </c>
      <c r="H470" s="37">
        <v>0.63900000000000001</v>
      </c>
      <c r="I470" s="39">
        <v>9850</v>
      </c>
      <c r="J470" s="37">
        <v>0.89400000000000002</v>
      </c>
      <c r="K470" s="39">
        <v>757478473</v>
      </c>
      <c r="L470" s="39">
        <v>1386</v>
      </c>
      <c r="M470" s="39">
        <v>546521</v>
      </c>
      <c r="N470" s="39">
        <v>176335</v>
      </c>
      <c r="O470" s="37">
        <v>0.65700000000000003</v>
      </c>
      <c r="P470" s="39">
        <v>1621</v>
      </c>
      <c r="Q470" s="39">
        <v>1597</v>
      </c>
      <c r="R470" s="39">
        <v>1621</v>
      </c>
      <c r="S470" s="37">
        <v>1.1240000000000001</v>
      </c>
      <c r="T470" s="37">
        <v>1.3149999999999999</v>
      </c>
      <c r="U470" s="37">
        <v>0.55200000000000005</v>
      </c>
      <c r="V470" s="39">
        <v>720006912</v>
      </c>
      <c r="W470" s="39">
        <v>794950034</v>
      </c>
      <c r="X470" s="39">
        <v>238891970</v>
      </c>
      <c r="Y470" s="39">
        <v>244400770</v>
      </c>
      <c r="Z470" s="39">
        <v>1714</v>
      </c>
      <c r="AA470" s="39">
        <v>1349</v>
      </c>
      <c r="AB470" s="42">
        <v>0.39489999999999997</v>
      </c>
      <c r="AC470" s="39">
        <v>4</v>
      </c>
      <c r="AD470" s="42">
        <v>8.77E-2</v>
      </c>
      <c r="AE470" s="37">
        <v>0.315</v>
      </c>
      <c r="AF470" s="39">
        <v>1364</v>
      </c>
      <c r="AG470" s="39">
        <v>1414</v>
      </c>
      <c r="AH470" s="39">
        <v>1440</v>
      </c>
      <c r="AI470" s="48">
        <v>552048</v>
      </c>
      <c r="AJ470" s="37">
        <v>0.69</v>
      </c>
      <c r="AK470" s="37">
        <v>0.78100000000000003</v>
      </c>
      <c r="AL470" s="37">
        <v>0.88100000000000001</v>
      </c>
      <c r="AM470" s="37">
        <v>0.78100000000000003</v>
      </c>
      <c r="AN470" s="37">
        <v>0.78100000000000003</v>
      </c>
      <c r="AO470" s="37">
        <v>0.52100000000000002</v>
      </c>
      <c r="AP470" s="37">
        <v>0.64100000000000001</v>
      </c>
      <c r="AQ470" s="37">
        <v>0.64100000000000001</v>
      </c>
      <c r="AR470" s="41">
        <v>0.36863000000000001</v>
      </c>
    </row>
    <row r="471" spans="1:44" x14ac:dyDescent="0.25">
      <c r="A471" s="40" t="s">
        <v>960</v>
      </c>
      <c r="B471" s="36" t="s">
        <v>961</v>
      </c>
      <c r="C471" s="39">
        <v>523115</v>
      </c>
      <c r="D471" s="39">
        <v>169102</v>
      </c>
      <c r="E471" s="37">
        <v>0.82</v>
      </c>
      <c r="F471" s="39">
        <v>14245</v>
      </c>
      <c r="G471" s="39">
        <v>42735</v>
      </c>
      <c r="H471" s="37">
        <v>0.58199999999999996</v>
      </c>
      <c r="I471" s="39">
        <v>12166</v>
      </c>
      <c r="J471" s="37">
        <v>0.877</v>
      </c>
      <c r="K471" s="39">
        <v>2578713749</v>
      </c>
      <c r="L471" s="39">
        <v>4084</v>
      </c>
      <c r="M471" s="39">
        <v>631418</v>
      </c>
      <c r="N471" s="39">
        <v>208189</v>
      </c>
      <c r="O471" s="37">
        <v>0.77500000000000002</v>
      </c>
      <c r="P471" s="39">
        <v>4910</v>
      </c>
      <c r="Q471" s="39">
        <v>4843</v>
      </c>
      <c r="R471" s="39">
        <v>4910</v>
      </c>
      <c r="S471" s="37">
        <v>1.1240000000000001</v>
      </c>
      <c r="T471" s="37">
        <v>1.288</v>
      </c>
      <c r="U471" s="37">
        <v>0.48099999999999998</v>
      </c>
      <c r="V471" s="39">
        <v>2527204531</v>
      </c>
      <c r="W471" s="39">
        <v>2630222968</v>
      </c>
      <c r="X471" s="39">
        <v>825937189</v>
      </c>
      <c r="Y471" s="39">
        <v>850245121</v>
      </c>
      <c r="Z471" s="39">
        <v>5028</v>
      </c>
      <c r="AA471" s="39">
        <v>4149</v>
      </c>
      <c r="AB471" s="42">
        <v>0.32629999999999998</v>
      </c>
      <c r="AC471" s="39">
        <v>35</v>
      </c>
      <c r="AD471" s="42">
        <v>0.11119999999999999</v>
      </c>
      <c r="AE471" s="37">
        <v>0.28799999999999998</v>
      </c>
      <c r="AF471" s="39">
        <v>4330</v>
      </c>
      <c r="AG471" s="39">
        <v>4315</v>
      </c>
      <c r="AH471" s="39">
        <v>4287</v>
      </c>
      <c r="AI471" s="48">
        <v>613534</v>
      </c>
      <c r="AJ471" s="37">
        <v>0.65</v>
      </c>
      <c r="AK471" s="37">
        <v>0.749</v>
      </c>
      <c r="AL471" s="37">
        <v>0.84899999999999998</v>
      </c>
      <c r="AM471" s="37">
        <v>0.749</v>
      </c>
      <c r="AN471" s="37">
        <v>0.749</v>
      </c>
      <c r="AO471" s="37">
        <v>0.58199999999999996</v>
      </c>
      <c r="AP471" s="37">
        <v>0.60099999999999998</v>
      </c>
      <c r="AQ471" s="37">
        <v>0.60099999999999998</v>
      </c>
      <c r="AR471" s="41">
        <v>0.29804999999999998</v>
      </c>
    </row>
    <row r="472" spans="1:44" x14ac:dyDescent="0.25">
      <c r="A472" s="40" t="s">
        <v>962</v>
      </c>
      <c r="B472" s="36" t="s">
        <v>963</v>
      </c>
      <c r="C472" s="39">
        <v>491234</v>
      </c>
      <c r="D472" s="39">
        <v>130114</v>
      </c>
      <c r="E472" s="37">
        <v>0.70099999999999996</v>
      </c>
      <c r="F472" s="39">
        <v>11185</v>
      </c>
      <c r="G472" s="39">
        <v>33555</v>
      </c>
      <c r="H472" s="37">
        <v>0.64300000000000002</v>
      </c>
      <c r="I472" s="39">
        <v>9830</v>
      </c>
      <c r="J472" s="37">
        <v>0.89500000000000002</v>
      </c>
      <c r="K472" s="39">
        <v>1834875894</v>
      </c>
      <c r="L472" s="39">
        <v>3106</v>
      </c>
      <c r="M472" s="39">
        <v>590752</v>
      </c>
      <c r="N472" s="39">
        <v>157386</v>
      </c>
      <c r="O472" s="37">
        <v>0.58599999999999997</v>
      </c>
      <c r="P472" s="39">
        <v>3526</v>
      </c>
      <c r="Q472" s="39">
        <v>3557</v>
      </c>
      <c r="R472" s="39">
        <v>3542</v>
      </c>
      <c r="S472" s="37">
        <v>1.1240000000000001</v>
      </c>
      <c r="T472" s="37">
        <v>1.284</v>
      </c>
      <c r="U472" s="37">
        <v>0.54900000000000004</v>
      </c>
      <c r="V472" s="39">
        <v>1824182984</v>
      </c>
      <c r="W472" s="39">
        <v>1845568805</v>
      </c>
      <c r="X472" s="39">
        <v>475043532</v>
      </c>
      <c r="Y472" s="39">
        <v>488841377</v>
      </c>
      <c r="Z472" s="39">
        <v>3757</v>
      </c>
      <c r="AA472" s="39">
        <v>3043</v>
      </c>
      <c r="AB472" s="42">
        <v>0.34720000000000001</v>
      </c>
      <c r="AC472" s="39">
        <v>10</v>
      </c>
      <c r="AD472" s="42">
        <v>8.6999999999999994E-2</v>
      </c>
      <c r="AE472" s="37">
        <v>0.28399999999999997</v>
      </c>
      <c r="AF472" s="39">
        <v>3053</v>
      </c>
      <c r="AG472" s="39">
        <v>3107</v>
      </c>
      <c r="AH472" s="39">
        <v>3292</v>
      </c>
      <c r="AI472" s="48">
        <v>560622</v>
      </c>
      <c r="AJ472" s="37">
        <v>0.69699999999999995</v>
      </c>
      <c r="AK472" s="37">
        <v>0.79500000000000004</v>
      </c>
      <c r="AL472" s="37">
        <v>0.89500000000000002</v>
      </c>
      <c r="AM472" s="37">
        <v>0.79500000000000004</v>
      </c>
      <c r="AN472" s="37">
        <v>0.79500000000000004</v>
      </c>
      <c r="AO472" s="37">
        <v>0.50700000000000001</v>
      </c>
      <c r="AP472" s="37">
        <v>0.63500000000000001</v>
      </c>
      <c r="AQ472" s="37">
        <v>0.63500000000000001</v>
      </c>
      <c r="AR472" s="41">
        <v>0.31619999999999998</v>
      </c>
    </row>
    <row r="473" spans="1:44" x14ac:dyDescent="0.25">
      <c r="A473" s="40" t="s">
        <v>964</v>
      </c>
      <c r="B473" s="36" t="s">
        <v>965</v>
      </c>
      <c r="C473" s="39">
        <v>443969</v>
      </c>
      <c r="D473" s="39">
        <v>149216</v>
      </c>
      <c r="E473" s="37">
        <v>0.71</v>
      </c>
      <c r="F473" s="39">
        <v>13752</v>
      </c>
      <c r="G473" s="39">
        <v>41256</v>
      </c>
      <c r="H473" s="37">
        <v>0.63800000000000001</v>
      </c>
      <c r="I473" s="39">
        <v>11275</v>
      </c>
      <c r="J473" s="37">
        <v>0.89400000000000002</v>
      </c>
      <c r="K473" s="39">
        <v>847713782</v>
      </c>
      <c r="L473" s="39">
        <v>1603</v>
      </c>
      <c r="M473" s="39">
        <v>528829</v>
      </c>
      <c r="N473" s="39">
        <v>178724</v>
      </c>
      <c r="O473" s="37">
        <v>0.66600000000000004</v>
      </c>
      <c r="P473" s="39">
        <v>1770</v>
      </c>
      <c r="Q473" s="39">
        <v>1811</v>
      </c>
      <c r="R473" s="39">
        <v>1791</v>
      </c>
      <c r="S473" s="37">
        <v>1.1240000000000001</v>
      </c>
      <c r="T473" s="37">
        <v>1.327</v>
      </c>
      <c r="U473" s="37">
        <v>0.54800000000000004</v>
      </c>
      <c r="V473" s="39">
        <v>843005742</v>
      </c>
      <c r="W473" s="39">
        <v>852421822</v>
      </c>
      <c r="X473" s="39">
        <v>267218364</v>
      </c>
      <c r="Y473" s="39">
        <v>286495177</v>
      </c>
      <c r="Z473" s="39">
        <v>1920</v>
      </c>
      <c r="AA473" s="39">
        <v>1541</v>
      </c>
      <c r="AB473" s="42">
        <v>0.28199999999999997</v>
      </c>
      <c r="AC473" s="39">
        <v>15</v>
      </c>
      <c r="AD473" s="42">
        <v>5.5300000000000002E-2</v>
      </c>
      <c r="AE473" s="37">
        <v>0.32700000000000001</v>
      </c>
      <c r="AF473" s="39">
        <v>1547</v>
      </c>
      <c r="AG473" s="39">
        <v>1599</v>
      </c>
      <c r="AH473" s="39">
        <v>1703</v>
      </c>
      <c r="AI473" s="48">
        <v>500541</v>
      </c>
      <c r="AJ473" s="37">
        <v>0.71899999999999997</v>
      </c>
      <c r="AK473" s="37">
        <v>0.81399999999999995</v>
      </c>
      <c r="AL473" s="37">
        <v>0.91400000000000003</v>
      </c>
      <c r="AM473" s="37">
        <v>0.81399999999999995</v>
      </c>
      <c r="AN473" s="37">
        <v>0.81399999999999995</v>
      </c>
      <c r="AO473" s="37">
        <v>0.60599999999999998</v>
      </c>
      <c r="AP473" s="37">
        <v>0.67500000000000004</v>
      </c>
      <c r="AQ473" s="37">
        <v>0.67500000000000004</v>
      </c>
      <c r="AR473" s="41">
        <v>0.23962</v>
      </c>
    </row>
    <row r="474" spans="1:44" x14ac:dyDescent="0.25">
      <c r="A474" s="40" t="s">
        <v>966</v>
      </c>
      <c r="B474" s="36" t="s">
        <v>967</v>
      </c>
      <c r="C474" s="39">
        <v>882178</v>
      </c>
      <c r="D474" s="39">
        <v>275890</v>
      </c>
      <c r="E474" s="37">
        <v>1.361</v>
      </c>
      <c r="F474" s="39">
        <v>12133</v>
      </c>
      <c r="G474" s="39">
        <v>36399</v>
      </c>
      <c r="H474" s="37">
        <v>0.30599999999999999</v>
      </c>
      <c r="I474" s="39">
        <v>13114</v>
      </c>
      <c r="J474" s="37">
        <v>0.79600000000000004</v>
      </c>
      <c r="K474" s="39">
        <v>6641604826</v>
      </c>
      <c r="L474" s="39">
        <v>6427</v>
      </c>
      <c r="M474" s="39">
        <v>1033391</v>
      </c>
      <c r="N474" s="39">
        <v>329334</v>
      </c>
      <c r="O474" s="37">
        <v>1.2270000000000001</v>
      </c>
      <c r="P474" s="39">
        <v>7387</v>
      </c>
      <c r="Q474" s="39">
        <v>7418</v>
      </c>
      <c r="R474" s="39">
        <v>7403</v>
      </c>
      <c r="S474" s="37">
        <v>1.1240000000000001</v>
      </c>
      <c r="T474" s="37">
        <v>1.198</v>
      </c>
      <c r="U474" s="37">
        <v>0.27800000000000002</v>
      </c>
      <c r="V474" s="39">
        <v>6515136329</v>
      </c>
      <c r="W474" s="39">
        <v>6768073323</v>
      </c>
      <c r="X474" s="39">
        <v>1947340852</v>
      </c>
      <c r="Y474" s="39">
        <v>2116632328</v>
      </c>
      <c r="Z474" s="39">
        <v>7672</v>
      </c>
      <c r="AA474" s="39">
        <v>6390</v>
      </c>
      <c r="AB474" s="42">
        <v>0.21390000000000001</v>
      </c>
      <c r="AC474" s="39">
        <v>100</v>
      </c>
      <c r="AD474" s="42">
        <v>7.9500000000000001E-2</v>
      </c>
      <c r="AE474" s="37">
        <v>0.19800000000000001</v>
      </c>
      <c r="AF474" s="39">
        <v>7084</v>
      </c>
      <c r="AG474" s="39">
        <v>6999</v>
      </c>
      <c r="AH474" s="39">
        <v>6823</v>
      </c>
      <c r="AI474" s="48">
        <v>991949</v>
      </c>
      <c r="AJ474" s="37">
        <v>0.42799999999999999</v>
      </c>
      <c r="AK474" s="37">
        <v>0.70499999999999996</v>
      </c>
      <c r="AL474" s="37">
        <v>0.80500000000000005</v>
      </c>
      <c r="AM474" s="37">
        <v>0.70499999999999996</v>
      </c>
      <c r="AN474" s="37">
        <v>0.70499999999999996</v>
      </c>
      <c r="AO474" s="37">
        <v>0.35499999999999998</v>
      </c>
      <c r="AP474" s="37">
        <v>0.35399999999999998</v>
      </c>
      <c r="AQ474" s="37">
        <v>0.36</v>
      </c>
      <c r="AR474" s="41">
        <v>0.21970999999999999</v>
      </c>
    </row>
    <row r="475" spans="1:44" x14ac:dyDescent="0.25">
      <c r="A475" s="40" t="s">
        <v>968</v>
      </c>
      <c r="B475" s="36" t="s">
        <v>969</v>
      </c>
      <c r="C475" s="39">
        <v>610789</v>
      </c>
      <c r="D475" s="39">
        <v>199137</v>
      </c>
      <c r="E475" s="37">
        <v>0.96199999999999997</v>
      </c>
      <c r="F475" s="39">
        <v>12923</v>
      </c>
      <c r="G475" s="39">
        <v>38769</v>
      </c>
      <c r="H475" s="37">
        <v>0.51</v>
      </c>
      <c r="I475" s="39">
        <v>10592</v>
      </c>
      <c r="J475" s="37">
        <v>0.85599999999999998</v>
      </c>
      <c r="K475" s="39">
        <v>782374952</v>
      </c>
      <c r="L475" s="39">
        <v>1048</v>
      </c>
      <c r="M475" s="39">
        <v>746540</v>
      </c>
      <c r="N475" s="39">
        <v>247591</v>
      </c>
      <c r="O475" s="37">
        <v>0.92200000000000004</v>
      </c>
      <c r="P475" s="39">
        <v>1200</v>
      </c>
      <c r="Q475" s="39">
        <v>1239</v>
      </c>
      <c r="R475" s="39">
        <v>1220</v>
      </c>
      <c r="S475" s="37">
        <v>1.1240000000000001</v>
      </c>
      <c r="T475" s="37">
        <v>1.3879999999999999</v>
      </c>
      <c r="U475" s="37">
        <v>0.42799999999999999</v>
      </c>
      <c r="V475" s="39">
        <v>768891356</v>
      </c>
      <c r="W475" s="39">
        <v>795858548</v>
      </c>
      <c r="X475" s="39">
        <v>242280478</v>
      </c>
      <c r="Y475" s="39">
        <v>259476176</v>
      </c>
      <c r="Z475" s="39">
        <v>1303</v>
      </c>
      <c r="AA475" s="39">
        <v>1022</v>
      </c>
      <c r="AB475" s="42">
        <v>0.3165</v>
      </c>
      <c r="AC475" s="39">
        <v>0</v>
      </c>
      <c r="AD475" s="42">
        <v>0.11650000000000001</v>
      </c>
      <c r="AE475" s="37">
        <v>0.38800000000000001</v>
      </c>
      <c r="AF475" s="39">
        <v>1027</v>
      </c>
      <c r="AG475" s="39">
        <v>1044</v>
      </c>
      <c r="AH475" s="39">
        <v>1116</v>
      </c>
      <c r="AI475" s="48">
        <v>713134</v>
      </c>
      <c r="AJ475" s="37">
        <v>0.59399999999999997</v>
      </c>
      <c r="AK475" s="37">
        <v>0.83899999999999997</v>
      </c>
      <c r="AL475" s="37">
        <v>0.93899999999999995</v>
      </c>
      <c r="AM475" s="37">
        <v>0.83899999999999997</v>
      </c>
      <c r="AN475" s="37">
        <v>0.83899999999999997</v>
      </c>
      <c r="AO475" s="37">
        <v>0.40300000000000002</v>
      </c>
      <c r="AP475" s="37">
        <v>0.53600000000000003</v>
      </c>
      <c r="AQ475" s="37">
        <v>0.53600000000000003</v>
      </c>
      <c r="AR475" s="41">
        <v>0.29848999999999998</v>
      </c>
    </row>
    <row r="476" spans="1:44" x14ac:dyDescent="0.25">
      <c r="A476" s="40" t="s">
        <v>970</v>
      </c>
      <c r="B476" s="36" t="s">
        <v>971</v>
      </c>
      <c r="C476" s="39">
        <v>475155</v>
      </c>
      <c r="D476" s="39">
        <v>137126</v>
      </c>
      <c r="E476" s="37">
        <v>0.70499999999999996</v>
      </c>
      <c r="F476" s="39">
        <v>13790</v>
      </c>
      <c r="G476" s="39">
        <v>41370</v>
      </c>
      <c r="H476" s="37">
        <v>0.64100000000000001</v>
      </c>
      <c r="I476" s="39">
        <v>14233</v>
      </c>
      <c r="J476" s="37">
        <v>0.89500000000000002</v>
      </c>
      <c r="K476" s="39">
        <v>462422292</v>
      </c>
      <c r="L476" s="39">
        <v>815</v>
      </c>
      <c r="M476" s="39">
        <v>567389</v>
      </c>
      <c r="N476" s="39">
        <v>169263</v>
      </c>
      <c r="O476" s="37">
        <v>0.63</v>
      </c>
      <c r="P476" s="39">
        <v>972</v>
      </c>
      <c r="Q476" s="39">
        <v>961</v>
      </c>
      <c r="R476" s="39">
        <v>972</v>
      </c>
      <c r="S476" s="37">
        <v>1.1240000000000001</v>
      </c>
      <c r="T476" s="37">
        <v>1.3680000000000001</v>
      </c>
      <c r="U476" s="37">
        <v>0.55100000000000005</v>
      </c>
      <c r="V476" s="39">
        <v>446838343</v>
      </c>
      <c r="W476" s="39">
        <v>478006241</v>
      </c>
      <c r="X476" s="39">
        <v>136428927</v>
      </c>
      <c r="Y476" s="39">
        <v>137949690</v>
      </c>
      <c r="Z476" s="39">
        <v>1006</v>
      </c>
      <c r="AA476" s="39">
        <v>777</v>
      </c>
      <c r="AB476" s="42">
        <v>0.43759999999999999</v>
      </c>
      <c r="AC476" s="39">
        <v>7</v>
      </c>
      <c r="AD476" s="42">
        <v>0.1193</v>
      </c>
      <c r="AE476" s="37">
        <v>0.36799999999999999</v>
      </c>
      <c r="AF476" s="39">
        <v>934</v>
      </c>
      <c r="AG476" s="39">
        <v>840</v>
      </c>
      <c r="AH476" s="39">
        <v>856</v>
      </c>
      <c r="AI476" s="48">
        <v>558418</v>
      </c>
      <c r="AJ476" s="37">
        <v>0.69299999999999995</v>
      </c>
      <c r="AK476" s="37">
        <v>0.70899999999999996</v>
      </c>
      <c r="AL476" s="37">
        <v>0.80900000000000005</v>
      </c>
      <c r="AM476" s="37">
        <v>0.73699999999999999</v>
      </c>
      <c r="AN476" s="37">
        <v>0.73699999999999999</v>
      </c>
      <c r="AO476" s="37">
        <v>0.65400000000000003</v>
      </c>
      <c r="AP476" s="37">
        <v>0.63700000000000001</v>
      </c>
      <c r="AQ476" s="37">
        <v>0.65400000000000003</v>
      </c>
      <c r="AR476" s="41">
        <v>0.37451000000000001</v>
      </c>
    </row>
    <row r="477" spans="1:44" x14ac:dyDescent="0.25">
      <c r="A477" s="40" t="s">
        <v>972</v>
      </c>
      <c r="B477" s="36" t="s">
        <v>973</v>
      </c>
      <c r="C477" s="39">
        <v>456048</v>
      </c>
      <c r="D477" s="39">
        <v>175534</v>
      </c>
      <c r="E477" s="37">
        <v>0.78200000000000003</v>
      </c>
      <c r="F477" s="39">
        <v>12783</v>
      </c>
      <c r="G477" s="39">
        <v>38349</v>
      </c>
      <c r="H477" s="37">
        <v>0.60199999999999998</v>
      </c>
      <c r="I477" s="39">
        <v>11871</v>
      </c>
      <c r="J477" s="37">
        <v>0.88300000000000001</v>
      </c>
      <c r="K477" s="39">
        <v>382540086</v>
      </c>
      <c r="L477" s="39">
        <v>711</v>
      </c>
      <c r="M477" s="39">
        <v>538031</v>
      </c>
      <c r="N477" s="39">
        <v>210345</v>
      </c>
      <c r="O477" s="37">
        <v>0.78300000000000003</v>
      </c>
      <c r="P477" s="39">
        <v>764</v>
      </c>
      <c r="Q477" s="39">
        <v>781</v>
      </c>
      <c r="R477" s="39">
        <v>773</v>
      </c>
      <c r="S477" s="37">
        <v>1.1240000000000001</v>
      </c>
      <c r="T477" s="37">
        <v>1.466</v>
      </c>
      <c r="U477" s="37">
        <v>0.496</v>
      </c>
      <c r="V477" s="39">
        <v>376527149</v>
      </c>
      <c r="W477" s="39">
        <v>388553023</v>
      </c>
      <c r="X477" s="39">
        <v>155972853</v>
      </c>
      <c r="Y477" s="39">
        <v>149555431</v>
      </c>
      <c r="Z477" s="39">
        <v>852</v>
      </c>
      <c r="AA477" s="39">
        <v>673</v>
      </c>
      <c r="AB477" s="42">
        <v>0.24279999999999999</v>
      </c>
      <c r="AC477" s="39">
        <v>0</v>
      </c>
      <c r="AD477" s="42">
        <v>6.2100000000000002E-2</v>
      </c>
      <c r="AE477" s="37">
        <v>0.46600000000000003</v>
      </c>
      <c r="AF477" s="39">
        <v>677</v>
      </c>
      <c r="AG477" s="39">
        <v>718</v>
      </c>
      <c r="AH477" s="39">
        <v>764</v>
      </c>
      <c r="AI477" s="48">
        <v>508577</v>
      </c>
      <c r="AJ477" s="37">
        <v>0.74</v>
      </c>
      <c r="AK477" s="37">
        <v>0.79800000000000004</v>
      </c>
      <c r="AL477" s="37">
        <v>0.89800000000000002</v>
      </c>
      <c r="AM477" s="37">
        <v>0.79800000000000004</v>
      </c>
      <c r="AN477" s="37">
        <v>0.79800000000000004</v>
      </c>
      <c r="AO477" s="37">
        <v>0.61599999999999999</v>
      </c>
      <c r="AP477" s="37">
        <v>0.67</v>
      </c>
      <c r="AQ477" s="37">
        <v>0.67</v>
      </c>
      <c r="AR477" s="41">
        <v>0.21262</v>
      </c>
    </row>
    <row r="478" spans="1:44" x14ac:dyDescent="0.25">
      <c r="A478" s="40" t="s">
        <v>974</v>
      </c>
      <c r="B478" s="36" t="s">
        <v>975</v>
      </c>
      <c r="C478" s="39">
        <v>464273</v>
      </c>
      <c r="D478" s="39">
        <v>175391</v>
      </c>
      <c r="E478" s="37">
        <v>0.78900000000000003</v>
      </c>
      <c r="F478" s="39">
        <v>14125</v>
      </c>
      <c r="G478" s="39">
        <v>42375</v>
      </c>
      <c r="H478" s="37">
        <v>0.59799999999999998</v>
      </c>
      <c r="I478" s="39">
        <v>11915</v>
      </c>
      <c r="J478" s="37">
        <v>0.88200000000000001</v>
      </c>
      <c r="K478" s="39">
        <v>1346844717</v>
      </c>
      <c r="L478" s="39">
        <v>2462</v>
      </c>
      <c r="M478" s="39">
        <v>547053</v>
      </c>
      <c r="N478" s="39">
        <v>208873</v>
      </c>
      <c r="O478" s="37">
        <v>0.77800000000000002</v>
      </c>
      <c r="P478" s="39">
        <v>2971</v>
      </c>
      <c r="Q478" s="39">
        <v>3041</v>
      </c>
      <c r="R478" s="39">
        <v>3006</v>
      </c>
      <c r="S478" s="37">
        <v>1.1240000000000001</v>
      </c>
      <c r="T478" s="37">
        <v>1.2290000000000001</v>
      </c>
      <c r="U478" s="37">
        <v>0.49</v>
      </c>
      <c r="V478" s="39">
        <v>1332439700</v>
      </c>
      <c r="W478" s="39">
        <v>1361249734</v>
      </c>
      <c r="X478" s="39">
        <v>512208481</v>
      </c>
      <c r="Y478" s="39">
        <v>514246465</v>
      </c>
      <c r="Z478" s="39">
        <v>2932</v>
      </c>
      <c r="AA478" s="39">
        <v>2471</v>
      </c>
      <c r="AB478" s="42">
        <v>0.27429999999999999</v>
      </c>
      <c r="AC478" s="39">
        <v>13</v>
      </c>
      <c r="AD478" s="42">
        <v>7.3800000000000004E-2</v>
      </c>
      <c r="AE478" s="37">
        <v>0.22900000000000001</v>
      </c>
      <c r="AF478" s="39">
        <v>2774</v>
      </c>
      <c r="AG478" s="39">
        <v>2560</v>
      </c>
      <c r="AH478" s="39">
        <v>2535</v>
      </c>
      <c r="AI478" s="48">
        <v>536982</v>
      </c>
      <c r="AJ478" s="37">
        <v>0.69499999999999995</v>
      </c>
      <c r="AK478" s="37">
        <v>0.74</v>
      </c>
      <c r="AL478" s="37">
        <v>0.84</v>
      </c>
      <c r="AM478" s="37">
        <v>0.751</v>
      </c>
      <c r="AN478" s="37">
        <v>0.751</v>
      </c>
      <c r="AO478" s="37">
        <v>0.63</v>
      </c>
      <c r="AP478" s="37">
        <v>0.65100000000000002</v>
      </c>
      <c r="AQ478" s="37">
        <v>0.65100000000000002</v>
      </c>
      <c r="AR478" s="41">
        <v>0.2586</v>
      </c>
    </row>
    <row r="479" spans="1:44" x14ac:dyDescent="0.25">
      <c r="A479" s="40" t="s">
        <v>976</v>
      </c>
      <c r="B479" s="36" t="s">
        <v>977</v>
      </c>
      <c r="C479" s="39">
        <v>531166</v>
      </c>
      <c r="D479" s="39">
        <v>222491</v>
      </c>
      <c r="E479" s="37">
        <v>0.95499999999999996</v>
      </c>
      <c r="F479" s="39">
        <v>11347</v>
      </c>
      <c r="G479" s="39">
        <v>34041</v>
      </c>
      <c r="H479" s="37">
        <v>0.51300000000000001</v>
      </c>
      <c r="I479" s="39">
        <v>13349</v>
      </c>
      <c r="J479" s="37">
        <v>0.85699999999999998</v>
      </c>
      <c r="K479" s="39">
        <v>2635491095</v>
      </c>
      <c r="L479" s="39">
        <v>4303</v>
      </c>
      <c r="M479" s="39">
        <v>612477</v>
      </c>
      <c r="N479" s="39">
        <v>263804</v>
      </c>
      <c r="O479" s="37">
        <v>0.98299999999999998</v>
      </c>
      <c r="P479" s="39">
        <v>4910</v>
      </c>
      <c r="Q479" s="39">
        <v>4941</v>
      </c>
      <c r="R479" s="39">
        <v>4926</v>
      </c>
      <c r="S479" s="37">
        <v>1.1240000000000001</v>
      </c>
      <c r="T479" s="37">
        <v>1.1100000000000001</v>
      </c>
      <c r="U479" s="37">
        <v>0.43099999999999999</v>
      </c>
      <c r="V479" s="39">
        <v>2560969807</v>
      </c>
      <c r="W479" s="39">
        <v>2710012384</v>
      </c>
      <c r="X479" s="39">
        <v>1089726933</v>
      </c>
      <c r="Y479" s="39">
        <v>1135151735</v>
      </c>
      <c r="Z479" s="39">
        <v>5102</v>
      </c>
      <c r="AA479" s="39">
        <v>4273</v>
      </c>
      <c r="AB479" s="42">
        <v>0.11260000000000001</v>
      </c>
      <c r="AC479" s="39">
        <v>114</v>
      </c>
      <c r="AD479" s="42">
        <v>3.6700000000000003E-2</v>
      </c>
      <c r="AE479" s="37">
        <v>0.11</v>
      </c>
      <c r="AF479" s="39">
        <v>4452</v>
      </c>
      <c r="AG479" s="39">
        <v>4424</v>
      </c>
      <c r="AH479" s="39">
        <v>4639</v>
      </c>
      <c r="AI479" s="48">
        <v>584180</v>
      </c>
      <c r="AJ479" s="37">
        <v>0.66700000000000004</v>
      </c>
      <c r="AK479" s="37">
        <v>0.626</v>
      </c>
      <c r="AL479" s="37">
        <v>0.72599999999999998</v>
      </c>
      <c r="AM479" s="37">
        <v>0.72</v>
      </c>
      <c r="AN479" s="37">
        <v>0.72</v>
      </c>
      <c r="AO479" s="37">
        <v>0.62</v>
      </c>
      <c r="AP479" s="37">
        <v>0.62</v>
      </c>
      <c r="AQ479" s="37">
        <v>0.62</v>
      </c>
      <c r="AR479" s="41">
        <v>0.13464999999999999</v>
      </c>
    </row>
    <row r="480" spans="1:44" x14ac:dyDescent="0.25">
      <c r="A480" s="40" t="s">
        <v>978</v>
      </c>
      <c r="B480" s="36" t="s">
        <v>979</v>
      </c>
      <c r="C480" s="39">
        <v>589799</v>
      </c>
      <c r="D480" s="39">
        <v>182858</v>
      </c>
      <c r="E480" s="37">
        <v>0.90600000000000003</v>
      </c>
      <c r="F480" s="39">
        <v>15496</v>
      </c>
      <c r="G480" s="39">
        <v>46488</v>
      </c>
      <c r="H480" s="37">
        <v>0.53800000000000003</v>
      </c>
      <c r="I480" s="39">
        <v>15799</v>
      </c>
      <c r="J480" s="37">
        <v>0.86499999999999999</v>
      </c>
      <c r="K480" s="39">
        <v>1322654861</v>
      </c>
      <c r="L480" s="39">
        <v>1836</v>
      </c>
      <c r="M480" s="39">
        <v>720400</v>
      </c>
      <c r="N480" s="39">
        <v>223891</v>
      </c>
      <c r="O480" s="37">
        <v>0.83399999999999996</v>
      </c>
      <c r="P480" s="39">
        <v>2166</v>
      </c>
      <c r="Q480" s="39">
        <v>2204</v>
      </c>
      <c r="R480" s="39">
        <v>2185</v>
      </c>
      <c r="S480" s="37">
        <v>1.1240000000000001</v>
      </c>
      <c r="T480" s="37">
        <v>1.2370000000000001</v>
      </c>
      <c r="U480" s="37">
        <v>0.442</v>
      </c>
      <c r="V480" s="39">
        <v>1319441372</v>
      </c>
      <c r="W480" s="39">
        <v>1325868351</v>
      </c>
      <c r="X480" s="39">
        <v>406948385</v>
      </c>
      <c r="Y480" s="39">
        <v>411065239</v>
      </c>
      <c r="Z480" s="39">
        <v>2248</v>
      </c>
      <c r="AA480" s="39">
        <v>1838</v>
      </c>
      <c r="AB480" s="42">
        <v>0.28570000000000001</v>
      </c>
      <c r="AC480" s="39">
        <v>0</v>
      </c>
      <c r="AD480" s="42">
        <v>2.3099999999999999E-2</v>
      </c>
      <c r="AE480" s="37">
        <v>0.23699999999999999</v>
      </c>
      <c r="AF480" s="39">
        <v>1842</v>
      </c>
      <c r="AG480" s="39">
        <v>1889</v>
      </c>
      <c r="AH480" s="39">
        <v>1958</v>
      </c>
      <c r="AI480" s="48">
        <v>677154</v>
      </c>
      <c r="AJ480" s="37">
        <v>0.61299999999999999</v>
      </c>
      <c r="AK480" s="37">
        <v>0.59799999999999998</v>
      </c>
      <c r="AL480" s="37">
        <v>0.69799999999999995</v>
      </c>
      <c r="AM480" s="37">
        <v>0.66</v>
      </c>
      <c r="AN480" s="37">
        <v>0.66</v>
      </c>
      <c r="AO480" s="37">
        <v>0.63500000000000001</v>
      </c>
      <c r="AP480" s="37">
        <v>0.56000000000000005</v>
      </c>
      <c r="AQ480" s="37">
        <v>0.63500000000000001</v>
      </c>
      <c r="AR480" s="41">
        <v>0.25276999999999999</v>
      </c>
    </row>
    <row r="481" spans="1:44" x14ac:dyDescent="0.25">
      <c r="A481" s="40" t="s">
        <v>980</v>
      </c>
      <c r="B481" s="36" t="s">
        <v>981</v>
      </c>
      <c r="C481" s="39">
        <v>434070</v>
      </c>
      <c r="D481" s="39">
        <v>145698</v>
      </c>
      <c r="E481" s="37">
        <v>0.69299999999999995</v>
      </c>
      <c r="F481" s="39">
        <v>11198</v>
      </c>
      <c r="G481" s="39">
        <v>33594</v>
      </c>
      <c r="H481" s="37">
        <v>0.64700000000000002</v>
      </c>
      <c r="I481" s="39">
        <v>9755</v>
      </c>
      <c r="J481" s="37">
        <v>0.89700000000000002</v>
      </c>
      <c r="K481" s="39">
        <v>1463937635</v>
      </c>
      <c r="L481" s="39">
        <v>2821</v>
      </c>
      <c r="M481" s="39">
        <v>518942</v>
      </c>
      <c r="N481" s="39">
        <v>174724</v>
      </c>
      <c r="O481" s="37">
        <v>0.65100000000000002</v>
      </c>
      <c r="P481" s="39">
        <v>3279</v>
      </c>
      <c r="Q481" s="39">
        <v>3271</v>
      </c>
      <c r="R481" s="39">
        <v>3279</v>
      </c>
      <c r="S481" s="37">
        <v>1.1240000000000001</v>
      </c>
      <c r="T481" s="37">
        <v>1.3009999999999999</v>
      </c>
      <c r="U481" s="37">
        <v>0.55200000000000005</v>
      </c>
      <c r="V481" s="39">
        <v>1459415991</v>
      </c>
      <c r="W481" s="39">
        <v>1468459280</v>
      </c>
      <c r="X481" s="39">
        <v>485566110</v>
      </c>
      <c r="Y481" s="39">
        <v>492899050</v>
      </c>
      <c r="Z481" s="39">
        <v>3383</v>
      </c>
      <c r="AA481" s="39">
        <v>2821</v>
      </c>
      <c r="AB481" s="42">
        <v>0.39579999999999999</v>
      </c>
      <c r="AC481" s="39">
        <v>45</v>
      </c>
      <c r="AD481" s="42">
        <v>5.4800000000000001E-2</v>
      </c>
      <c r="AE481" s="37">
        <v>0.30099999999999999</v>
      </c>
      <c r="AF481" s="39">
        <v>2837</v>
      </c>
      <c r="AG481" s="39">
        <v>2903</v>
      </c>
      <c r="AH481" s="39">
        <v>2975</v>
      </c>
      <c r="AI481" s="48">
        <v>493599</v>
      </c>
      <c r="AJ481" s="37">
        <v>0.72099999999999997</v>
      </c>
      <c r="AK481" s="37">
        <v>0.753</v>
      </c>
      <c r="AL481" s="37">
        <v>0.85299999999999998</v>
      </c>
      <c r="AM481" s="37">
        <v>0.77900000000000003</v>
      </c>
      <c r="AN481" s="37">
        <v>0.77900000000000003</v>
      </c>
      <c r="AO481" s="37">
        <v>0.56999999999999995</v>
      </c>
      <c r="AP481" s="37">
        <v>0.67900000000000005</v>
      </c>
      <c r="AQ481" s="37">
        <v>0.67900000000000005</v>
      </c>
      <c r="AR481" s="41">
        <v>0.33367000000000002</v>
      </c>
    </row>
    <row r="482" spans="1:44" x14ac:dyDescent="0.25">
      <c r="A482" s="40" t="s">
        <v>982</v>
      </c>
      <c r="B482" s="36" t="s">
        <v>983</v>
      </c>
      <c r="C482" s="39">
        <v>171147</v>
      </c>
      <c r="D482" s="39">
        <v>85665</v>
      </c>
      <c r="E482" s="37">
        <v>0.34100000000000003</v>
      </c>
      <c r="F482" s="39">
        <v>12781</v>
      </c>
      <c r="G482" s="39">
        <v>38343</v>
      </c>
      <c r="H482" s="37">
        <v>0.82699999999999996</v>
      </c>
      <c r="I482" s="39">
        <v>5584</v>
      </c>
      <c r="J482" s="37">
        <v>0.94899999999999995</v>
      </c>
      <c r="K482" s="39">
        <v>1931571196</v>
      </c>
      <c r="L482" s="39">
        <v>9478</v>
      </c>
      <c r="M482" s="39">
        <v>203795</v>
      </c>
      <c r="N482" s="39">
        <v>102007</v>
      </c>
      <c r="O482" s="37">
        <v>0.38</v>
      </c>
      <c r="P482" s="39">
        <v>11730</v>
      </c>
      <c r="Q482" s="39">
        <v>11800</v>
      </c>
      <c r="R482" s="39">
        <v>11765</v>
      </c>
      <c r="S482" s="37">
        <v>1.1240000000000001</v>
      </c>
      <c r="T482" s="37">
        <v>1.766</v>
      </c>
      <c r="U482" s="37">
        <v>0.9</v>
      </c>
      <c r="V482" s="39">
        <v>1964807279</v>
      </c>
      <c r="W482" s="39">
        <v>1931571196</v>
      </c>
      <c r="X482" s="39">
        <v>963986003</v>
      </c>
      <c r="Y482" s="39">
        <v>966823236</v>
      </c>
      <c r="Z482" s="39">
        <v>11286</v>
      </c>
      <c r="AA482" s="39">
        <v>9779</v>
      </c>
      <c r="AB482" s="42">
        <v>0.82010000000000005</v>
      </c>
      <c r="AC482" s="39">
        <v>575</v>
      </c>
      <c r="AD482" s="42">
        <v>0.31359999999999999</v>
      </c>
      <c r="AE482" s="37">
        <v>0.76600000000000001</v>
      </c>
      <c r="AF482" s="39">
        <v>10039</v>
      </c>
      <c r="AG482" s="39">
        <v>10594</v>
      </c>
      <c r="AH482" s="39">
        <v>9047</v>
      </c>
      <c r="AI482" s="48">
        <v>213504</v>
      </c>
      <c r="AJ482" s="37">
        <v>0.9</v>
      </c>
      <c r="AK482" s="37">
        <v>0.86199999999999999</v>
      </c>
      <c r="AL482" s="37">
        <v>0.95</v>
      </c>
      <c r="AM482" s="37">
        <v>0.95</v>
      </c>
      <c r="AN482" s="37">
        <v>0.98</v>
      </c>
      <c r="AO482" s="37">
        <v>0.71799999999999997</v>
      </c>
      <c r="AP482" s="37">
        <v>0.86199999999999999</v>
      </c>
      <c r="AQ482" s="37">
        <v>0.86199999999999999</v>
      </c>
      <c r="AR482" s="41">
        <v>0.76110999999999995</v>
      </c>
    </row>
    <row r="483" spans="1:44" x14ac:dyDescent="0.25">
      <c r="A483" s="40" t="s">
        <v>984</v>
      </c>
      <c r="B483" s="36" t="s">
        <v>985</v>
      </c>
      <c r="C483" s="39">
        <v>1562644</v>
      </c>
      <c r="D483" s="39">
        <v>120440</v>
      </c>
      <c r="E483" s="37">
        <v>1.5249999999999999</v>
      </c>
      <c r="F483" s="39">
        <v>19251</v>
      </c>
      <c r="G483" s="39">
        <v>57753</v>
      </c>
      <c r="H483" s="37">
        <v>0.25</v>
      </c>
      <c r="I483" s="39">
        <v>23014</v>
      </c>
      <c r="J483" s="37">
        <v>0.77200000000000002</v>
      </c>
      <c r="K483" s="39">
        <v>588912635</v>
      </c>
      <c r="L483" s="39">
        <v>306</v>
      </c>
      <c r="M483" s="39">
        <v>1924551</v>
      </c>
      <c r="N483" s="39">
        <v>149173</v>
      </c>
      <c r="O483" s="37">
        <v>0.55500000000000005</v>
      </c>
      <c r="P483" s="39">
        <v>350</v>
      </c>
      <c r="Q483" s="39">
        <v>364</v>
      </c>
      <c r="R483" s="39">
        <v>357</v>
      </c>
      <c r="S483" s="37">
        <v>1</v>
      </c>
      <c r="T483" s="37">
        <v>2</v>
      </c>
      <c r="U483" s="37">
        <v>0.245</v>
      </c>
      <c r="V483" s="39">
        <v>585583159</v>
      </c>
      <c r="W483" s="39">
        <v>592242111</v>
      </c>
      <c r="X483" s="39">
        <v>40429662</v>
      </c>
      <c r="Y483" s="39">
        <v>45646974</v>
      </c>
      <c r="Z483" s="39">
        <v>379</v>
      </c>
      <c r="AA483" s="39">
        <v>295</v>
      </c>
      <c r="AB483" s="42">
        <v>0.63470000000000004</v>
      </c>
      <c r="AC483" s="39">
        <v>0</v>
      </c>
      <c r="AD483" s="42">
        <v>0.21590000000000001</v>
      </c>
      <c r="AE483" s="37">
        <v>1.0029999999999999</v>
      </c>
      <c r="AF483" s="39">
        <v>296</v>
      </c>
      <c r="AG483" s="39">
        <v>292</v>
      </c>
      <c r="AH483" s="39">
        <v>327</v>
      </c>
      <c r="AI483" s="48">
        <v>1811137</v>
      </c>
      <c r="AJ483" s="37">
        <v>0.318</v>
      </c>
      <c r="AK483" s="37">
        <v>0.47399999999999998</v>
      </c>
      <c r="AL483" s="37">
        <v>0.57399999999999995</v>
      </c>
      <c r="AM483" s="37">
        <v>0.47399999999999998</v>
      </c>
      <c r="AN483" s="37">
        <v>0.47399999999999998</v>
      </c>
      <c r="AO483" s="37">
        <v>0.29299999999999998</v>
      </c>
      <c r="AP483" s="37">
        <v>0</v>
      </c>
      <c r="AQ483" s="37">
        <v>0.36</v>
      </c>
      <c r="AR483" s="41">
        <v>0.46249000000000001</v>
      </c>
    </row>
    <row r="484" spans="1:44" x14ac:dyDescent="0.25">
      <c r="A484" s="40" t="s">
        <v>986</v>
      </c>
      <c r="B484" s="36" t="s">
        <v>987</v>
      </c>
      <c r="C484" s="39">
        <v>523165</v>
      </c>
      <c r="D484" s="39">
        <v>100790</v>
      </c>
      <c r="E484" s="37">
        <v>0.65500000000000003</v>
      </c>
      <c r="F484" s="39">
        <v>14156</v>
      </c>
      <c r="G484" s="39">
        <v>42468</v>
      </c>
      <c r="H484" s="37">
        <v>0.66600000000000004</v>
      </c>
      <c r="I484" s="39">
        <v>8961</v>
      </c>
      <c r="J484" s="37">
        <v>0.90200000000000002</v>
      </c>
      <c r="K484" s="39">
        <v>165875343</v>
      </c>
      <c r="L484" s="39">
        <v>247</v>
      </c>
      <c r="M484" s="39">
        <v>671560</v>
      </c>
      <c r="N484" s="39">
        <v>129762</v>
      </c>
      <c r="O484" s="37">
        <v>0.48299999999999998</v>
      </c>
      <c r="P484" s="39">
        <v>265</v>
      </c>
      <c r="Q484" s="39">
        <v>263</v>
      </c>
      <c r="R484" s="39">
        <v>265</v>
      </c>
      <c r="S484" s="37">
        <v>1</v>
      </c>
      <c r="T484" s="37">
        <v>1.92</v>
      </c>
      <c r="U484" s="37">
        <v>0.60299999999999998</v>
      </c>
      <c r="V484" s="39">
        <v>165384041</v>
      </c>
      <c r="W484" s="39">
        <v>166366645</v>
      </c>
      <c r="X484" s="39">
        <v>31500673</v>
      </c>
      <c r="Y484" s="39">
        <v>32051261</v>
      </c>
      <c r="Z484" s="39">
        <v>318</v>
      </c>
      <c r="AA484" s="39">
        <v>200</v>
      </c>
      <c r="AB484" s="42">
        <v>0.61529999999999996</v>
      </c>
      <c r="AC484" s="39">
        <v>0</v>
      </c>
      <c r="AD484" s="42">
        <v>0.129</v>
      </c>
      <c r="AE484" s="37">
        <v>0.92</v>
      </c>
      <c r="AF484" s="39">
        <v>201</v>
      </c>
      <c r="AG484" s="39">
        <v>197</v>
      </c>
      <c r="AH484" s="39">
        <v>270</v>
      </c>
      <c r="AI484" s="48">
        <v>616172</v>
      </c>
      <c r="AJ484" s="37">
        <v>0.78800000000000003</v>
      </c>
      <c r="AK484" s="37">
        <v>0.70199999999999996</v>
      </c>
      <c r="AL484" s="37">
        <v>0.80200000000000005</v>
      </c>
      <c r="AM484" s="37">
        <v>0.70199999999999996</v>
      </c>
      <c r="AN484" s="37">
        <v>0.73199999999999998</v>
      </c>
      <c r="AO484" s="37">
        <v>0.53300000000000003</v>
      </c>
      <c r="AP484" s="37">
        <v>0.59899999999999998</v>
      </c>
      <c r="AQ484" s="37">
        <v>0.59899999999999998</v>
      </c>
      <c r="AR484" s="41">
        <v>0.46887000000000001</v>
      </c>
    </row>
    <row r="485" spans="1:44" x14ac:dyDescent="0.25">
      <c r="A485" s="40" t="s">
        <v>988</v>
      </c>
      <c r="B485" s="36" t="s">
        <v>989</v>
      </c>
      <c r="C485" s="39">
        <v>468527</v>
      </c>
      <c r="D485" s="39">
        <v>108549</v>
      </c>
      <c r="E485" s="37">
        <v>0.63100000000000001</v>
      </c>
      <c r="F485" s="39">
        <v>17356</v>
      </c>
      <c r="G485" s="39">
        <v>52068</v>
      </c>
      <c r="H485" s="37">
        <v>0.67900000000000005</v>
      </c>
      <c r="I485" s="39">
        <v>14367</v>
      </c>
      <c r="J485" s="37">
        <v>0.90600000000000003</v>
      </c>
      <c r="K485" s="39">
        <v>445569673</v>
      </c>
      <c r="L485" s="39">
        <v>728</v>
      </c>
      <c r="M485" s="39">
        <v>612046</v>
      </c>
      <c r="N485" s="39">
        <v>141800</v>
      </c>
      <c r="O485" s="37">
        <v>0.52800000000000002</v>
      </c>
      <c r="P485" s="39">
        <v>860</v>
      </c>
      <c r="Q485" s="39">
        <v>885</v>
      </c>
      <c r="R485" s="39">
        <v>873</v>
      </c>
      <c r="S485" s="37">
        <v>1</v>
      </c>
      <c r="T485" s="37">
        <v>1.9119999999999999</v>
      </c>
      <c r="U485" s="37">
        <v>0.621</v>
      </c>
      <c r="V485" s="39">
        <v>446512018</v>
      </c>
      <c r="W485" s="39">
        <v>445569673</v>
      </c>
      <c r="X485" s="39">
        <v>100224586</v>
      </c>
      <c r="Y485" s="39">
        <v>103230876</v>
      </c>
      <c r="Z485" s="39">
        <v>951</v>
      </c>
      <c r="AA485" s="39">
        <v>682</v>
      </c>
      <c r="AB485" s="42">
        <v>0.57489999999999997</v>
      </c>
      <c r="AC485" s="39">
        <v>4</v>
      </c>
      <c r="AD485" s="42">
        <v>0.186</v>
      </c>
      <c r="AE485" s="37">
        <v>0.91200000000000003</v>
      </c>
      <c r="AF485" s="39">
        <v>703</v>
      </c>
      <c r="AG485" s="39">
        <v>698</v>
      </c>
      <c r="AH485" s="39">
        <v>780</v>
      </c>
      <c r="AI485" s="48">
        <v>571243</v>
      </c>
      <c r="AJ485" s="37">
        <v>0.80700000000000005</v>
      </c>
      <c r="AK485" s="37">
        <v>0.76500000000000001</v>
      </c>
      <c r="AL485" s="37">
        <v>0.86499999999999999</v>
      </c>
      <c r="AM485" s="37">
        <v>0.76500000000000001</v>
      </c>
      <c r="AN485" s="37">
        <v>0.79800000000000004</v>
      </c>
      <c r="AO485" s="37">
        <v>0.63900000000000001</v>
      </c>
      <c r="AP485" s="37">
        <v>0.629</v>
      </c>
      <c r="AQ485" s="37">
        <v>0.63900000000000001</v>
      </c>
      <c r="AR485" s="41">
        <v>0.45079999999999998</v>
      </c>
    </row>
    <row r="486" spans="1:44" x14ac:dyDescent="0.25">
      <c r="A486" s="40" t="s">
        <v>990</v>
      </c>
      <c r="B486" s="36" t="s">
        <v>991</v>
      </c>
      <c r="C486" s="39">
        <v>381758</v>
      </c>
      <c r="D486" s="39">
        <v>123361</v>
      </c>
      <c r="E486" s="37">
        <v>0.59799999999999998</v>
      </c>
      <c r="F486" s="39">
        <v>13465</v>
      </c>
      <c r="G486" s="39">
        <v>40395</v>
      </c>
      <c r="H486" s="37">
        <v>0.69599999999999995</v>
      </c>
      <c r="I486" s="39">
        <v>10147</v>
      </c>
      <c r="J486" s="37">
        <v>0.91100000000000003</v>
      </c>
      <c r="K486" s="39">
        <v>765044803</v>
      </c>
      <c r="L486" s="39">
        <v>1641</v>
      </c>
      <c r="M486" s="39">
        <v>466206</v>
      </c>
      <c r="N486" s="39">
        <v>150649</v>
      </c>
      <c r="O486" s="37">
        <v>0.56100000000000005</v>
      </c>
      <c r="P486" s="39">
        <v>1965</v>
      </c>
      <c r="Q486" s="39">
        <v>2014</v>
      </c>
      <c r="R486" s="39">
        <v>1990</v>
      </c>
      <c r="S486" s="37">
        <v>1</v>
      </c>
      <c r="T486" s="37">
        <v>1.7410000000000001</v>
      </c>
      <c r="U486" s="37">
        <v>0.628</v>
      </c>
      <c r="V486" s="39">
        <v>771599086</v>
      </c>
      <c r="W486" s="39">
        <v>765044803</v>
      </c>
      <c r="X486" s="39">
        <v>239945772</v>
      </c>
      <c r="Y486" s="39">
        <v>247215455</v>
      </c>
      <c r="Z486" s="39">
        <v>2004</v>
      </c>
      <c r="AA486" s="39">
        <v>1661</v>
      </c>
      <c r="AB486" s="42">
        <v>0.52980000000000005</v>
      </c>
      <c r="AC486" s="39">
        <v>5</v>
      </c>
      <c r="AD486" s="42">
        <v>0.1285</v>
      </c>
      <c r="AE486" s="37">
        <v>0.74099999999999999</v>
      </c>
      <c r="AF486" s="39">
        <v>1673</v>
      </c>
      <c r="AG486" s="39">
        <v>1638</v>
      </c>
      <c r="AH486" s="39">
        <v>1756</v>
      </c>
      <c r="AI486" s="48">
        <v>435674</v>
      </c>
      <c r="AJ486" s="37">
        <v>0.83799999999999997</v>
      </c>
      <c r="AK486" s="37">
        <v>0.82499999999999996</v>
      </c>
      <c r="AL486" s="37">
        <v>0.92500000000000004</v>
      </c>
      <c r="AM486" s="37">
        <v>0.82499999999999996</v>
      </c>
      <c r="AN486" s="37">
        <v>0.82499999999999996</v>
      </c>
      <c r="AO486" s="37">
        <v>0.623</v>
      </c>
      <c r="AP486" s="37">
        <v>0.71699999999999997</v>
      </c>
      <c r="AQ486" s="37">
        <v>0.71699999999999997</v>
      </c>
      <c r="AR486" s="41">
        <v>0.42505999999999999</v>
      </c>
    </row>
    <row r="487" spans="1:44" x14ac:dyDescent="0.25">
      <c r="A487" s="40" t="s">
        <v>992</v>
      </c>
      <c r="B487" s="36" t="s">
        <v>993</v>
      </c>
      <c r="C487" s="39">
        <v>323780</v>
      </c>
      <c r="D487" s="39">
        <v>144457</v>
      </c>
      <c r="E487" s="37">
        <v>0.60299999999999998</v>
      </c>
      <c r="F487" s="39">
        <v>14408</v>
      </c>
      <c r="G487" s="39">
        <v>43224</v>
      </c>
      <c r="H487" s="37">
        <v>0.69299999999999995</v>
      </c>
      <c r="I487" s="39">
        <v>9780</v>
      </c>
      <c r="J487" s="37">
        <v>0.91</v>
      </c>
      <c r="K487" s="39">
        <v>358100763</v>
      </c>
      <c r="L487" s="39">
        <v>883</v>
      </c>
      <c r="M487" s="39">
        <v>405550</v>
      </c>
      <c r="N487" s="39">
        <v>180939</v>
      </c>
      <c r="O487" s="37">
        <v>0.67400000000000004</v>
      </c>
      <c r="P487" s="39">
        <v>1048</v>
      </c>
      <c r="Q487" s="39">
        <v>1053</v>
      </c>
      <c r="R487" s="39">
        <v>1051</v>
      </c>
      <c r="S487" s="37">
        <v>1</v>
      </c>
      <c r="T487" s="37">
        <v>1.66</v>
      </c>
      <c r="U487" s="37">
        <v>0.623</v>
      </c>
      <c r="V487" s="39">
        <v>408308424</v>
      </c>
      <c r="W487" s="39">
        <v>358100763</v>
      </c>
      <c r="X487" s="39">
        <v>155805130</v>
      </c>
      <c r="Y487" s="39">
        <v>159769891</v>
      </c>
      <c r="Z487" s="39">
        <v>1106</v>
      </c>
      <c r="AA487" s="39">
        <v>880</v>
      </c>
      <c r="AB487" s="42">
        <v>0.50960000000000005</v>
      </c>
      <c r="AC487" s="39">
        <v>0</v>
      </c>
      <c r="AD487" s="42">
        <v>8.4000000000000005E-2</v>
      </c>
      <c r="AE487" s="37">
        <v>0.66</v>
      </c>
      <c r="AF487" s="39">
        <v>886</v>
      </c>
      <c r="AG487" s="39">
        <v>896</v>
      </c>
      <c r="AH487" s="39">
        <v>928</v>
      </c>
      <c r="AI487" s="48">
        <v>385884</v>
      </c>
      <c r="AJ487" s="37">
        <v>0.82499999999999996</v>
      </c>
      <c r="AK487" s="37">
        <v>0.83799999999999997</v>
      </c>
      <c r="AL487" s="37">
        <v>0.93799999999999994</v>
      </c>
      <c r="AM487" s="37">
        <v>0.85</v>
      </c>
      <c r="AN487" s="37">
        <v>0.85</v>
      </c>
      <c r="AO487" s="37">
        <v>0.66200000000000003</v>
      </c>
      <c r="AP487" s="37">
        <v>0.75</v>
      </c>
      <c r="AQ487" s="37">
        <v>0.75</v>
      </c>
      <c r="AR487" s="41">
        <v>0.41238999999999998</v>
      </c>
    </row>
    <row r="488" spans="1:44" x14ac:dyDescent="0.25">
      <c r="A488" s="40" t="s">
        <v>994</v>
      </c>
      <c r="B488" s="36" t="s">
        <v>995</v>
      </c>
      <c r="C488" s="39">
        <v>405519</v>
      </c>
      <c r="D488" s="39">
        <v>120025</v>
      </c>
      <c r="E488" s="37">
        <v>0.60899999999999999</v>
      </c>
      <c r="F488" s="39">
        <v>20091</v>
      </c>
      <c r="G488" s="39">
        <v>60273</v>
      </c>
      <c r="H488" s="37">
        <v>0.69</v>
      </c>
      <c r="I488" s="39">
        <v>10288</v>
      </c>
      <c r="J488" s="37">
        <v>0.90900000000000003</v>
      </c>
      <c r="K488" s="39">
        <v>119222657</v>
      </c>
      <c r="L488" s="39">
        <v>241</v>
      </c>
      <c r="M488" s="39">
        <v>494699</v>
      </c>
      <c r="N488" s="39">
        <v>146420</v>
      </c>
      <c r="O488" s="37">
        <v>0.54500000000000004</v>
      </c>
      <c r="P488" s="39">
        <v>266</v>
      </c>
      <c r="Q488" s="39">
        <v>293</v>
      </c>
      <c r="R488" s="39">
        <v>280</v>
      </c>
      <c r="S488" s="37">
        <v>1</v>
      </c>
      <c r="T488" s="37">
        <v>1.968</v>
      </c>
      <c r="U488" s="37">
        <v>0.63900000000000001</v>
      </c>
      <c r="V488" s="39">
        <v>119741769</v>
      </c>
      <c r="W488" s="39">
        <v>119222657</v>
      </c>
      <c r="X488" s="39">
        <v>39635313</v>
      </c>
      <c r="Y488" s="39">
        <v>35287445</v>
      </c>
      <c r="Z488" s="39">
        <v>294</v>
      </c>
      <c r="AA488" s="39">
        <v>224</v>
      </c>
      <c r="AB488" s="42">
        <v>0.63139999999999996</v>
      </c>
      <c r="AC488" s="39">
        <v>1</v>
      </c>
      <c r="AD488" s="42">
        <v>0.2165</v>
      </c>
      <c r="AE488" s="37">
        <v>0.96799999999999997</v>
      </c>
      <c r="AF488" s="39">
        <v>224</v>
      </c>
      <c r="AG488" s="39">
        <v>231</v>
      </c>
      <c r="AH488" s="39">
        <v>255</v>
      </c>
      <c r="AI488" s="48">
        <v>467539</v>
      </c>
      <c r="AJ488" s="37">
        <v>0.83499999999999996</v>
      </c>
      <c r="AK488" s="37">
        <v>0.82099999999999995</v>
      </c>
      <c r="AL488" s="37">
        <v>0.92100000000000004</v>
      </c>
      <c r="AM488" s="37">
        <v>0.82099999999999995</v>
      </c>
      <c r="AN488" s="37">
        <v>0.85699999999999998</v>
      </c>
      <c r="AO488" s="37">
        <v>0.59599999999999997</v>
      </c>
      <c r="AP488" s="37">
        <v>0.69599999999999995</v>
      </c>
      <c r="AQ488" s="37">
        <v>0.69599999999999995</v>
      </c>
      <c r="AR488" s="41">
        <v>0.48807</v>
      </c>
    </row>
    <row r="489" spans="1:44" x14ac:dyDescent="0.25">
      <c r="A489" s="40" t="s">
        <v>996</v>
      </c>
      <c r="B489" s="36" t="s">
        <v>997</v>
      </c>
      <c r="C489" s="39">
        <v>347545</v>
      </c>
      <c r="D489" s="39">
        <v>108315</v>
      </c>
      <c r="E489" s="37">
        <v>0.53400000000000003</v>
      </c>
      <c r="F489" s="39">
        <v>11425</v>
      </c>
      <c r="G489" s="39">
        <v>34275</v>
      </c>
      <c r="H489" s="37">
        <v>0.72799999999999998</v>
      </c>
      <c r="I489" s="39">
        <v>6971</v>
      </c>
      <c r="J489" s="37">
        <v>0.92</v>
      </c>
      <c r="K489" s="39">
        <v>319057981</v>
      </c>
      <c r="L489" s="39">
        <v>737</v>
      </c>
      <c r="M489" s="39">
        <v>432914</v>
      </c>
      <c r="N489" s="39">
        <v>136973</v>
      </c>
      <c r="O489" s="37">
        <v>0.51</v>
      </c>
      <c r="P489" s="39">
        <v>881</v>
      </c>
      <c r="Q489" s="39">
        <v>920</v>
      </c>
      <c r="R489" s="39">
        <v>901</v>
      </c>
      <c r="S489" s="37">
        <v>1.0449999999999999</v>
      </c>
      <c r="T489" s="37">
        <v>1.8320000000000001</v>
      </c>
      <c r="U489" s="37">
        <v>0.74099999999999999</v>
      </c>
      <c r="V489" s="39">
        <v>314203871</v>
      </c>
      <c r="W489" s="39">
        <v>323912092</v>
      </c>
      <c r="X489" s="39">
        <v>102879938</v>
      </c>
      <c r="Y489" s="39">
        <v>100949796</v>
      </c>
      <c r="Z489" s="39">
        <v>932</v>
      </c>
      <c r="AA489" s="39">
        <v>729</v>
      </c>
      <c r="AB489" s="42">
        <v>0.54869999999999997</v>
      </c>
      <c r="AC489" s="39">
        <v>0</v>
      </c>
      <c r="AD489" s="42">
        <v>0.2039</v>
      </c>
      <c r="AE489" s="37">
        <v>0.83199999999999996</v>
      </c>
      <c r="AF489" s="39">
        <v>725</v>
      </c>
      <c r="AG489" s="39">
        <v>733</v>
      </c>
      <c r="AH489" s="39">
        <v>782</v>
      </c>
      <c r="AI489" s="48">
        <v>414209</v>
      </c>
      <c r="AJ489" s="37">
        <v>0.9</v>
      </c>
      <c r="AK489" s="37">
        <v>0.85499999999999998</v>
      </c>
      <c r="AL489" s="37">
        <v>0.95</v>
      </c>
      <c r="AM489" s="37">
        <v>0.85499999999999998</v>
      </c>
      <c r="AN489" s="37">
        <v>0.89200000000000002</v>
      </c>
      <c r="AO489" s="37">
        <v>0.48099999999999998</v>
      </c>
      <c r="AP489" s="37">
        <v>0.73099999999999998</v>
      </c>
      <c r="AQ489" s="37">
        <v>0.73099999999999998</v>
      </c>
      <c r="AR489" s="41">
        <v>0.45490999999999998</v>
      </c>
    </row>
    <row r="490" spans="1:44" x14ac:dyDescent="0.25">
      <c r="A490" s="40" t="s">
        <v>998</v>
      </c>
      <c r="B490" s="36" t="s">
        <v>999</v>
      </c>
      <c r="C490" s="39">
        <v>604858</v>
      </c>
      <c r="D490" s="39">
        <v>130519</v>
      </c>
      <c r="E490" s="37">
        <v>0.79200000000000004</v>
      </c>
      <c r="F490" s="39">
        <v>12933</v>
      </c>
      <c r="G490" s="39">
        <v>38799</v>
      </c>
      <c r="H490" s="37">
        <v>0.59699999999999998</v>
      </c>
      <c r="I490" s="39">
        <v>9208</v>
      </c>
      <c r="J490" s="37">
        <v>0.88200000000000001</v>
      </c>
      <c r="K490" s="39">
        <v>758362196</v>
      </c>
      <c r="L490" s="39">
        <v>1032</v>
      </c>
      <c r="M490" s="39">
        <v>734847</v>
      </c>
      <c r="N490" s="39">
        <v>163022</v>
      </c>
      <c r="O490" s="37">
        <v>0.60699999999999998</v>
      </c>
      <c r="P490" s="39">
        <v>1221</v>
      </c>
      <c r="Q490" s="39">
        <v>1227</v>
      </c>
      <c r="R490" s="39">
        <v>1224</v>
      </c>
      <c r="S490" s="37">
        <v>1.0449999999999999</v>
      </c>
      <c r="T490" s="37">
        <v>1.784</v>
      </c>
      <c r="U490" s="37">
        <v>0.49199999999999999</v>
      </c>
      <c r="V490" s="39">
        <v>737061180</v>
      </c>
      <c r="W490" s="39">
        <v>779663212</v>
      </c>
      <c r="X490" s="39">
        <v>169887243</v>
      </c>
      <c r="Y490" s="39">
        <v>168239239</v>
      </c>
      <c r="Z490" s="39">
        <v>1289</v>
      </c>
      <c r="AA490" s="39">
        <v>1025</v>
      </c>
      <c r="AB490" s="42">
        <v>0.53720000000000001</v>
      </c>
      <c r="AC490" s="39">
        <v>3</v>
      </c>
      <c r="AD490" s="42">
        <v>0.12540000000000001</v>
      </c>
      <c r="AE490" s="37">
        <v>0.78400000000000003</v>
      </c>
      <c r="AF490" s="39">
        <v>1021</v>
      </c>
      <c r="AG490" s="39">
        <v>1019</v>
      </c>
      <c r="AH490" s="39">
        <v>1108</v>
      </c>
      <c r="AI490" s="48">
        <v>703667</v>
      </c>
      <c r="AJ490" s="37">
        <v>0.66600000000000004</v>
      </c>
      <c r="AK490" s="37">
        <v>0.80900000000000005</v>
      </c>
      <c r="AL490" s="37">
        <v>0.90900000000000003</v>
      </c>
      <c r="AM490" s="37">
        <v>0.80900000000000005</v>
      </c>
      <c r="AN490" s="37">
        <v>0.80900000000000005</v>
      </c>
      <c r="AO490" s="37">
        <v>0.32800000000000001</v>
      </c>
      <c r="AP490" s="37">
        <v>0.54300000000000004</v>
      </c>
      <c r="AQ490" s="37">
        <v>0.54300000000000004</v>
      </c>
      <c r="AR490" s="41">
        <v>0.44029000000000001</v>
      </c>
    </row>
    <row r="491" spans="1:44" x14ac:dyDescent="0.25">
      <c r="A491" s="40" t="s">
        <v>1000</v>
      </c>
      <c r="B491" s="36" t="s">
        <v>1001</v>
      </c>
      <c r="C491" s="39">
        <v>721375</v>
      </c>
      <c r="D491" s="39">
        <v>146610</v>
      </c>
      <c r="E491" s="37">
        <v>0.92300000000000004</v>
      </c>
      <c r="F491" s="39">
        <v>16275</v>
      </c>
      <c r="G491" s="39">
        <v>48825</v>
      </c>
      <c r="H491" s="37">
        <v>0.53</v>
      </c>
      <c r="I491" s="39">
        <v>12399</v>
      </c>
      <c r="J491" s="37">
        <v>0.86199999999999999</v>
      </c>
      <c r="K491" s="39">
        <v>536394958</v>
      </c>
      <c r="L491" s="39">
        <v>644</v>
      </c>
      <c r="M491" s="39">
        <v>832911</v>
      </c>
      <c r="N491" s="39">
        <v>181441</v>
      </c>
      <c r="O491" s="37">
        <v>0.67600000000000005</v>
      </c>
      <c r="P491" s="39">
        <v>824</v>
      </c>
      <c r="Q491" s="39">
        <v>849</v>
      </c>
      <c r="R491" s="39">
        <v>837</v>
      </c>
      <c r="S491" s="37">
        <v>1.141</v>
      </c>
      <c r="T491" s="37">
        <v>1.8620000000000001</v>
      </c>
      <c r="U491" s="37">
        <v>0.47099999999999997</v>
      </c>
      <c r="V491" s="39">
        <v>497853727</v>
      </c>
      <c r="W491" s="39">
        <v>574936189</v>
      </c>
      <c r="X491" s="39">
        <v>116248728</v>
      </c>
      <c r="Y491" s="39">
        <v>116848363</v>
      </c>
      <c r="Z491" s="39">
        <v>797</v>
      </c>
      <c r="AA491" s="39">
        <v>667</v>
      </c>
      <c r="AB491" s="42">
        <v>0.57730000000000004</v>
      </c>
      <c r="AC491" s="39">
        <v>2</v>
      </c>
      <c r="AD491" s="42">
        <v>0.1452</v>
      </c>
      <c r="AE491" s="37">
        <v>0.86199999999999999</v>
      </c>
      <c r="AF491" s="39">
        <v>712</v>
      </c>
      <c r="AG491" s="39">
        <v>702</v>
      </c>
      <c r="AH491" s="39">
        <v>677</v>
      </c>
      <c r="AI491" s="48">
        <v>849241</v>
      </c>
      <c r="AJ491" s="37">
        <v>0.60499999999999998</v>
      </c>
      <c r="AK491" s="37">
        <v>0.78100000000000003</v>
      </c>
      <c r="AL491" s="37">
        <v>0.88100000000000001</v>
      </c>
      <c r="AM491" s="37">
        <v>0.78100000000000003</v>
      </c>
      <c r="AN491" s="37">
        <v>0.81499999999999995</v>
      </c>
      <c r="AO491" s="37">
        <v>0.441</v>
      </c>
      <c r="AP491" s="37">
        <v>0.44800000000000001</v>
      </c>
      <c r="AQ491" s="37">
        <v>0.44800000000000001</v>
      </c>
      <c r="AR491" s="41">
        <v>0.42566999999999999</v>
      </c>
    </row>
    <row r="492" spans="1:44" x14ac:dyDescent="0.25">
      <c r="A492" s="40" t="s">
        <v>1002</v>
      </c>
      <c r="B492" s="36" t="s">
        <v>1003</v>
      </c>
      <c r="C492" s="39">
        <v>783656</v>
      </c>
      <c r="D492" s="39">
        <v>155901</v>
      </c>
      <c r="E492" s="37">
        <v>0.99399999999999999</v>
      </c>
      <c r="F492" s="39">
        <v>17520</v>
      </c>
      <c r="G492" s="39">
        <v>52560</v>
      </c>
      <c r="H492" s="37">
        <v>0.49399999999999999</v>
      </c>
      <c r="I492" s="39">
        <v>17380</v>
      </c>
      <c r="J492" s="37">
        <v>0.85099999999999998</v>
      </c>
      <c r="K492" s="39">
        <v>325912842</v>
      </c>
      <c r="L492" s="39">
        <v>357</v>
      </c>
      <c r="M492" s="39">
        <v>912921</v>
      </c>
      <c r="N492" s="39">
        <v>189526</v>
      </c>
      <c r="O492" s="37">
        <v>0.70599999999999996</v>
      </c>
      <c r="P492" s="39">
        <v>505</v>
      </c>
      <c r="Q492" s="39">
        <v>468</v>
      </c>
      <c r="R492" s="39">
        <v>505</v>
      </c>
      <c r="S492" s="37">
        <v>1.141</v>
      </c>
      <c r="T492" s="37">
        <v>1.889</v>
      </c>
      <c r="U492" s="37">
        <v>0.41599999999999998</v>
      </c>
      <c r="V492" s="39">
        <v>311718832</v>
      </c>
      <c r="W492" s="39">
        <v>340106852</v>
      </c>
      <c r="X492" s="39">
        <v>68175299</v>
      </c>
      <c r="Y492" s="39">
        <v>67661046</v>
      </c>
      <c r="Z492" s="39">
        <v>434</v>
      </c>
      <c r="AA492" s="39">
        <v>433</v>
      </c>
      <c r="AB492" s="42">
        <v>0.63660000000000005</v>
      </c>
      <c r="AC492" s="39">
        <v>0</v>
      </c>
      <c r="AD492" s="42">
        <v>0.12189999999999999</v>
      </c>
      <c r="AE492" s="37">
        <v>0.88900000000000001</v>
      </c>
      <c r="AF492" s="39">
        <v>501</v>
      </c>
      <c r="AG492" s="39">
        <v>400</v>
      </c>
      <c r="AH492" s="39">
        <v>380</v>
      </c>
      <c r="AI492" s="48">
        <v>895018</v>
      </c>
      <c r="AJ492" s="37">
        <v>0.57199999999999995</v>
      </c>
      <c r="AK492" s="37">
        <v>0.77400000000000002</v>
      </c>
      <c r="AL492" s="37">
        <v>0.874</v>
      </c>
      <c r="AM492" s="37">
        <v>0.77400000000000002</v>
      </c>
      <c r="AN492" s="37">
        <v>0.77400000000000002</v>
      </c>
      <c r="AO492" s="37">
        <v>0.52400000000000002</v>
      </c>
      <c r="AP492" s="37">
        <v>0.41799999999999998</v>
      </c>
      <c r="AQ492" s="37">
        <v>0.52400000000000002</v>
      </c>
      <c r="AR492" s="41">
        <v>0.43068000000000001</v>
      </c>
    </row>
    <row r="493" spans="1:44" x14ac:dyDescent="0.25">
      <c r="A493" s="40" t="s">
        <v>1004</v>
      </c>
      <c r="B493" s="36" t="s">
        <v>1005</v>
      </c>
      <c r="C493" s="39">
        <v>328322</v>
      </c>
      <c r="D493" s="39">
        <v>127991</v>
      </c>
      <c r="E493" s="37">
        <v>0.56699999999999995</v>
      </c>
      <c r="F493" s="39">
        <v>13099</v>
      </c>
      <c r="G493" s="39">
        <v>39297</v>
      </c>
      <c r="H493" s="37">
        <v>0.71099999999999997</v>
      </c>
      <c r="I493" s="39">
        <v>10481</v>
      </c>
      <c r="J493" s="37">
        <v>0.91500000000000004</v>
      </c>
      <c r="K493" s="39">
        <v>515466643</v>
      </c>
      <c r="L493" s="39">
        <v>1276</v>
      </c>
      <c r="M493" s="39">
        <v>403970</v>
      </c>
      <c r="N493" s="39">
        <v>157481</v>
      </c>
      <c r="O493" s="37">
        <v>0.58599999999999997</v>
      </c>
      <c r="P493" s="39">
        <v>1449</v>
      </c>
      <c r="Q493" s="39">
        <v>1504</v>
      </c>
      <c r="R493" s="39">
        <v>1477</v>
      </c>
      <c r="S493" s="37">
        <v>1.141</v>
      </c>
      <c r="T493" s="37">
        <v>1.48</v>
      </c>
      <c r="U493" s="37">
        <v>0.66300000000000003</v>
      </c>
      <c r="V493" s="39">
        <v>526885863</v>
      </c>
      <c r="W493" s="39">
        <v>515466643</v>
      </c>
      <c r="X493" s="39">
        <v>200548921</v>
      </c>
      <c r="Y493" s="39">
        <v>200946735</v>
      </c>
      <c r="Z493" s="39">
        <v>1570</v>
      </c>
      <c r="AA493" s="39">
        <v>1240</v>
      </c>
      <c r="AB493" s="42">
        <v>0.5121</v>
      </c>
      <c r="AC493" s="39">
        <v>20</v>
      </c>
      <c r="AD493" s="42">
        <v>9.9599999999999994E-2</v>
      </c>
      <c r="AE493" s="37">
        <v>0.48</v>
      </c>
      <c r="AF493" s="39">
        <v>1362</v>
      </c>
      <c r="AG493" s="39">
        <v>1291</v>
      </c>
      <c r="AH493" s="39">
        <v>1351</v>
      </c>
      <c r="AI493" s="48">
        <v>381544</v>
      </c>
      <c r="AJ493" s="37">
        <v>0.84899999999999998</v>
      </c>
      <c r="AK493" s="37">
        <v>0.80300000000000005</v>
      </c>
      <c r="AL493" s="37">
        <v>0.90300000000000002</v>
      </c>
      <c r="AM493" s="37">
        <v>0.85199999999999998</v>
      </c>
      <c r="AN493" s="37">
        <v>0.85199999999999998</v>
      </c>
      <c r="AO493" s="37">
        <v>0.68200000000000005</v>
      </c>
      <c r="AP493" s="37">
        <v>0.752</v>
      </c>
      <c r="AQ493" s="37">
        <v>0.752</v>
      </c>
      <c r="AR493" s="41">
        <v>0.44089</v>
      </c>
    </row>
    <row r="494" spans="1:44" x14ac:dyDescent="0.25">
      <c r="A494" s="40" t="s">
        <v>1006</v>
      </c>
      <c r="B494" s="36" t="s">
        <v>1007</v>
      </c>
      <c r="C494" s="39">
        <v>308738</v>
      </c>
      <c r="D494" s="39">
        <v>99235</v>
      </c>
      <c r="E494" s="37">
        <v>0.48299999999999998</v>
      </c>
      <c r="F494" s="39">
        <v>12378</v>
      </c>
      <c r="G494" s="39">
        <v>37134</v>
      </c>
      <c r="H494" s="37">
        <v>0.754</v>
      </c>
      <c r="I494" s="39">
        <v>7812</v>
      </c>
      <c r="J494" s="37">
        <v>0.92800000000000005</v>
      </c>
      <c r="K494" s="39">
        <v>613008962</v>
      </c>
      <c r="L494" s="39">
        <v>1619</v>
      </c>
      <c r="M494" s="39">
        <v>378634</v>
      </c>
      <c r="N494" s="39">
        <v>123630</v>
      </c>
      <c r="O494" s="37">
        <v>0.46</v>
      </c>
      <c r="P494" s="39">
        <v>1991</v>
      </c>
      <c r="Q494" s="39">
        <v>1924</v>
      </c>
      <c r="R494" s="39">
        <v>1991</v>
      </c>
      <c r="S494" s="37">
        <v>1.141</v>
      </c>
      <c r="T494" s="37">
        <v>1.5129999999999999</v>
      </c>
      <c r="U494" s="37">
        <v>0.80900000000000005</v>
      </c>
      <c r="V494" s="39">
        <v>603291734</v>
      </c>
      <c r="W494" s="39">
        <v>622726190</v>
      </c>
      <c r="X494" s="39">
        <v>206066316</v>
      </c>
      <c r="Y494" s="39">
        <v>200158085</v>
      </c>
      <c r="Z494" s="39">
        <v>2017</v>
      </c>
      <c r="AA494" s="39">
        <v>1610</v>
      </c>
      <c r="AB494" s="42">
        <v>0.39629999999999999</v>
      </c>
      <c r="AC494" s="39">
        <v>15</v>
      </c>
      <c r="AD494" s="42">
        <v>0.19189999999999999</v>
      </c>
      <c r="AE494" s="37">
        <v>0.51300000000000001</v>
      </c>
      <c r="AF494" s="39">
        <v>1645</v>
      </c>
      <c r="AG494" s="39">
        <v>1668</v>
      </c>
      <c r="AH494" s="39">
        <v>1707</v>
      </c>
      <c r="AI494" s="48">
        <v>364807</v>
      </c>
      <c r="AJ494" s="37">
        <v>0.9</v>
      </c>
      <c r="AK494" s="37">
        <v>0.83399999999999996</v>
      </c>
      <c r="AL494" s="37">
        <v>0.93400000000000005</v>
      </c>
      <c r="AM494" s="37">
        <v>0.86299999999999999</v>
      </c>
      <c r="AN494" s="37">
        <v>0.90100000000000002</v>
      </c>
      <c r="AO494" s="37">
        <v>0.60399999999999998</v>
      </c>
      <c r="AP494" s="37">
        <v>0.76300000000000001</v>
      </c>
      <c r="AQ494" s="37">
        <v>0.76300000000000001</v>
      </c>
      <c r="AR494" s="41">
        <v>0.48526000000000002</v>
      </c>
    </row>
    <row r="495" spans="1:44" x14ac:dyDescent="0.25">
      <c r="A495" s="40" t="s">
        <v>1008</v>
      </c>
      <c r="B495" s="36" t="s">
        <v>1009</v>
      </c>
      <c r="C495" s="39">
        <v>288961</v>
      </c>
      <c r="D495" s="39">
        <v>85423</v>
      </c>
      <c r="E495" s="37">
        <v>0.433</v>
      </c>
      <c r="F495" s="39">
        <v>14267</v>
      </c>
      <c r="G495" s="39">
        <v>42801</v>
      </c>
      <c r="H495" s="37">
        <v>0.78</v>
      </c>
      <c r="I495" s="39">
        <v>7051</v>
      </c>
      <c r="J495" s="37">
        <v>0.93600000000000005</v>
      </c>
      <c r="K495" s="39">
        <v>386162916</v>
      </c>
      <c r="L495" s="39">
        <v>1074</v>
      </c>
      <c r="M495" s="39">
        <v>359555</v>
      </c>
      <c r="N495" s="39">
        <v>106978</v>
      </c>
      <c r="O495" s="37">
        <v>0.39800000000000002</v>
      </c>
      <c r="P495" s="39">
        <v>1240</v>
      </c>
      <c r="Q495" s="39">
        <v>1262</v>
      </c>
      <c r="R495" s="39">
        <v>1251</v>
      </c>
      <c r="S495" s="37">
        <v>1.0449999999999999</v>
      </c>
      <c r="T495" s="37">
        <v>1.907</v>
      </c>
      <c r="U495" s="37">
        <v>0.872</v>
      </c>
      <c r="V495" s="39">
        <v>383672178</v>
      </c>
      <c r="W495" s="39">
        <v>388653655</v>
      </c>
      <c r="X495" s="39">
        <v>114303005</v>
      </c>
      <c r="Y495" s="39">
        <v>114894872</v>
      </c>
      <c r="Z495" s="39">
        <v>1345</v>
      </c>
      <c r="AA495" s="39">
        <v>1057</v>
      </c>
      <c r="AB495" s="42">
        <v>0.60440000000000005</v>
      </c>
      <c r="AC495" s="39">
        <v>0</v>
      </c>
      <c r="AD495" s="42">
        <v>0.22720000000000001</v>
      </c>
      <c r="AE495" s="37">
        <v>0.90700000000000003</v>
      </c>
      <c r="AF495" s="39">
        <v>1058</v>
      </c>
      <c r="AG495" s="39">
        <v>1042</v>
      </c>
      <c r="AH495" s="39">
        <v>1143</v>
      </c>
      <c r="AI495" s="48">
        <v>340029</v>
      </c>
      <c r="AJ495" s="37">
        <v>0.9</v>
      </c>
      <c r="AK495" s="37">
        <v>0.876</v>
      </c>
      <c r="AL495" s="37">
        <v>0.95</v>
      </c>
      <c r="AM495" s="37">
        <v>0.879</v>
      </c>
      <c r="AN495" s="37">
        <v>0.91700000000000004</v>
      </c>
      <c r="AO495" s="37">
        <v>0.56799999999999995</v>
      </c>
      <c r="AP495" s="37">
        <v>0.77900000000000003</v>
      </c>
      <c r="AQ495" s="37">
        <v>0.77900000000000003</v>
      </c>
      <c r="AR495" s="41">
        <v>0.47639999999999999</v>
      </c>
    </row>
    <row r="496" spans="1:44" x14ac:dyDescent="0.25">
      <c r="A496" s="40" t="s">
        <v>1010</v>
      </c>
      <c r="B496" s="36" t="s">
        <v>1011</v>
      </c>
      <c r="C496" s="39">
        <v>373449</v>
      </c>
      <c r="D496" s="39">
        <v>103777</v>
      </c>
      <c r="E496" s="37">
        <v>0.54400000000000004</v>
      </c>
      <c r="F496" s="39">
        <v>15420</v>
      </c>
      <c r="G496" s="39">
        <v>46260</v>
      </c>
      <c r="H496" s="37">
        <v>0.72299999999999998</v>
      </c>
      <c r="I496" s="39">
        <v>5711</v>
      </c>
      <c r="J496" s="37">
        <v>0.91900000000000004</v>
      </c>
      <c r="K496" s="39">
        <v>200452370</v>
      </c>
      <c r="L496" s="39">
        <v>437</v>
      </c>
      <c r="M496" s="39">
        <v>458701</v>
      </c>
      <c r="N496" s="39">
        <v>128237</v>
      </c>
      <c r="O496" s="37">
        <v>0.47699999999999998</v>
      </c>
      <c r="P496" s="39">
        <v>506</v>
      </c>
      <c r="Q496" s="39">
        <v>505</v>
      </c>
      <c r="R496" s="39">
        <v>506</v>
      </c>
      <c r="S496" s="37">
        <v>1.0449999999999999</v>
      </c>
      <c r="T496" s="37">
        <v>1.9119999999999999</v>
      </c>
      <c r="U496" s="37">
        <v>0.72799999999999998</v>
      </c>
      <c r="V496" s="39">
        <v>199242109</v>
      </c>
      <c r="W496" s="39">
        <v>201662631</v>
      </c>
      <c r="X496" s="39">
        <v>55020672</v>
      </c>
      <c r="Y496" s="39">
        <v>56039990</v>
      </c>
      <c r="Z496" s="39">
        <v>540</v>
      </c>
      <c r="AA496" s="39">
        <v>444</v>
      </c>
      <c r="AB496" s="42">
        <v>0.58250000000000002</v>
      </c>
      <c r="AC496" s="39">
        <v>0</v>
      </c>
      <c r="AD496" s="42">
        <v>0.20660000000000001</v>
      </c>
      <c r="AE496" s="37">
        <v>0.91200000000000003</v>
      </c>
      <c r="AF496" s="39">
        <v>446</v>
      </c>
      <c r="AG496" s="39">
        <v>439</v>
      </c>
      <c r="AH496" s="39">
        <v>468</v>
      </c>
      <c r="AI496" s="48">
        <v>430903</v>
      </c>
      <c r="AJ496" s="37">
        <v>0.9</v>
      </c>
      <c r="AK496" s="37">
        <v>0.86199999999999999</v>
      </c>
      <c r="AL496" s="37">
        <v>0.95</v>
      </c>
      <c r="AM496" s="37">
        <v>0.86199999999999999</v>
      </c>
      <c r="AN496" s="37">
        <v>0.9</v>
      </c>
      <c r="AO496" s="37">
        <v>0.33400000000000002</v>
      </c>
      <c r="AP496" s="37">
        <v>0.72</v>
      </c>
      <c r="AQ496" s="37">
        <v>0.72</v>
      </c>
      <c r="AR496" s="41">
        <v>0.47935</v>
      </c>
    </row>
    <row r="497" spans="1:44" x14ac:dyDescent="0.25">
      <c r="A497" s="40" t="s">
        <v>1012</v>
      </c>
      <c r="B497" s="36" t="s">
        <v>1013</v>
      </c>
      <c r="C497" s="39">
        <v>280792</v>
      </c>
      <c r="D497" s="39">
        <v>87099</v>
      </c>
      <c r="E497" s="37">
        <v>0.43099999999999999</v>
      </c>
      <c r="F497" s="39">
        <v>12488</v>
      </c>
      <c r="G497" s="39">
        <v>37464</v>
      </c>
      <c r="H497" s="37">
        <v>0.78100000000000003</v>
      </c>
      <c r="I497" s="39">
        <v>6245</v>
      </c>
      <c r="J497" s="37">
        <v>0.93600000000000005</v>
      </c>
      <c r="K497" s="39">
        <v>502796727</v>
      </c>
      <c r="L497" s="39">
        <v>1454</v>
      </c>
      <c r="M497" s="39">
        <v>345802</v>
      </c>
      <c r="N497" s="39">
        <v>107586</v>
      </c>
      <c r="O497" s="37">
        <v>0.4</v>
      </c>
      <c r="P497" s="39">
        <v>1716</v>
      </c>
      <c r="Q497" s="39">
        <v>1816</v>
      </c>
      <c r="R497" s="39">
        <v>1766</v>
      </c>
      <c r="S497" s="37">
        <v>1.0449999999999999</v>
      </c>
      <c r="T497" s="37">
        <v>1.724</v>
      </c>
      <c r="U497" s="37">
        <v>0.874</v>
      </c>
      <c r="V497" s="39">
        <v>501289515</v>
      </c>
      <c r="W497" s="39">
        <v>504303939</v>
      </c>
      <c r="X497" s="39">
        <v>157546032</v>
      </c>
      <c r="Y497" s="39">
        <v>156430506</v>
      </c>
      <c r="Z497" s="39">
        <v>1796</v>
      </c>
      <c r="AA497" s="39">
        <v>1444</v>
      </c>
      <c r="AB497" s="42">
        <v>0.63919999999999999</v>
      </c>
      <c r="AC497" s="39">
        <v>2</v>
      </c>
      <c r="AD497" s="42">
        <v>0.17219999999999999</v>
      </c>
      <c r="AE497" s="37">
        <v>0.72399999999999998</v>
      </c>
      <c r="AF497" s="39">
        <v>1467</v>
      </c>
      <c r="AG497" s="39">
        <v>1397</v>
      </c>
      <c r="AH497" s="39">
        <v>1541</v>
      </c>
      <c r="AI497" s="48">
        <v>327257</v>
      </c>
      <c r="AJ497" s="37">
        <v>0.9</v>
      </c>
      <c r="AK497" s="37">
        <v>0.878</v>
      </c>
      <c r="AL497" s="37">
        <v>0.95</v>
      </c>
      <c r="AM497" s="37">
        <v>0.88700000000000001</v>
      </c>
      <c r="AN497" s="37">
        <v>0.92600000000000005</v>
      </c>
      <c r="AO497" s="37">
        <v>0.53</v>
      </c>
      <c r="AP497" s="37">
        <v>0.78700000000000003</v>
      </c>
      <c r="AQ497" s="37">
        <v>0.78700000000000003</v>
      </c>
      <c r="AR497" s="41">
        <v>0.50509000000000004</v>
      </c>
    </row>
    <row r="498" spans="1:44" x14ac:dyDescent="0.25">
      <c r="A498" s="40" t="s">
        <v>1014</v>
      </c>
      <c r="B498" s="36" t="s">
        <v>1015</v>
      </c>
      <c r="C498" s="39">
        <v>409399</v>
      </c>
      <c r="D498" s="39">
        <v>91776</v>
      </c>
      <c r="E498" s="37">
        <v>0.54400000000000004</v>
      </c>
      <c r="F498" s="39">
        <v>14373</v>
      </c>
      <c r="G498" s="39">
        <v>43119</v>
      </c>
      <c r="H498" s="37">
        <v>0.72299999999999998</v>
      </c>
      <c r="I498" s="39">
        <v>9294</v>
      </c>
      <c r="J498" s="37">
        <v>0.91900000000000004</v>
      </c>
      <c r="K498" s="39">
        <v>139354446</v>
      </c>
      <c r="L498" s="39">
        <v>274</v>
      </c>
      <c r="M498" s="39">
        <v>508592</v>
      </c>
      <c r="N498" s="39">
        <v>118236</v>
      </c>
      <c r="O498" s="37">
        <v>0.44</v>
      </c>
      <c r="P498" s="39">
        <v>331</v>
      </c>
      <c r="Q498" s="39">
        <v>334</v>
      </c>
      <c r="R498" s="39">
        <v>333</v>
      </c>
      <c r="S498" s="37">
        <v>1.0449999999999999</v>
      </c>
      <c r="T498" s="37">
        <v>1.9490000000000001</v>
      </c>
      <c r="U498" s="37">
        <v>0.73899999999999999</v>
      </c>
      <c r="V498" s="39">
        <v>134190851</v>
      </c>
      <c r="W498" s="39">
        <v>144518041</v>
      </c>
      <c r="X498" s="39">
        <v>32605147</v>
      </c>
      <c r="Y498" s="39">
        <v>32396931</v>
      </c>
      <c r="Z498" s="39">
        <v>353</v>
      </c>
      <c r="AA498" s="39">
        <v>255</v>
      </c>
      <c r="AB498" s="42">
        <v>0.66080000000000005</v>
      </c>
      <c r="AC498" s="39">
        <v>0</v>
      </c>
      <c r="AD498" s="42">
        <v>0.16919999999999999</v>
      </c>
      <c r="AE498" s="37">
        <v>0.94899999999999995</v>
      </c>
      <c r="AF498" s="39">
        <v>255</v>
      </c>
      <c r="AG498" s="39">
        <v>252</v>
      </c>
      <c r="AH498" s="39">
        <v>290</v>
      </c>
      <c r="AI498" s="48">
        <v>498338</v>
      </c>
      <c r="AJ498" s="37">
        <v>0.9</v>
      </c>
      <c r="AK498" s="37">
        <v>0.86299999999999999</v>
      </c>
      <c r="AL498" s="37">
        <v>0.95</v>
      </c>
      <c r="AM498" s="37">
        <v>0.86299999999999999</v>
      </c>
      <c r="AN498" s="37">
        <v>0.90100000000000002</v>
      </c>
      <c r="AO498" s="37">
        <v>0.50700000000000001</v>
      </c>
      <c r="AP498" s="37">
        <v>0.67600000000000005</v>
      </c>
      <c r="AQ498" s="37">
        <v>0.67600000000000005</v>
      </c>
      <c r="AR498" s="41">
        <v>0.48652000000000001</v>
      </c>
    </row>
    <row r="499" spans="1:44" x14ac:dyDescent="0.25">
      <c r="A499" s="40" t="s">
        <v>1016</v>
      </c>
      <c r="B499" s="36" t="s">
        <v>1017</v>
      </c>
      <c r="C499" s="39">
        <v>268379</v>
      </c>
      <c r="D499" s="39">
        <v>92901</v>
      </c>
      <c r="E499" s="37">
        <v>0.435</v>
      </c>
      <c r="F499" s="39">
        <v>12920</v>
      </c>
      <c r="G499" s="39">
        <v>38760</v>
      </c>
      <c r="H499" s="37">
        <v>0.77900000000000003</v>
      </c>
      <c r="I499" s="39">
        <v>6440</v>
      </c>
      <c r="J499" s="37">
        <v>0.93500000000000005</v>
      </c>
      <c r="K499" s="39">
        <v>278097009</v>
      </c>
      <c r="L499" s="39">
        <v>817</v>
      </c>
      <c r="M499" s="39">
        <v>340388</v>
      </c>
      <c r="N499" s="39">
        <v>118486</v>
      </c>
      <c r="O499" s="37">
        <v>0.441</v>
      </c>
      <c r="P499" s="39">
        <v>991</v>
      </c>
      <c r="Q499" s="39">
        <v>1004</v>
      </c>
      <c r="R499" s="39">
        <v>998</v>
      </c>
      <c r="S499" s="37">
        <v>1.0449999999999999</v>
      </c>
      <c r="T499" s="37">
        <v>1.776</v>
      </c>
      <c r="U499" s="37">
        <v>0.86899999999999999</v>
      </c>
      <c r="V499" s="39">
        <v>276543095</v>
      </c>
      <c r="W499" s="39">
        <v>279650924</v>
      </c>
      <c r="X499" s="39">
        <v>98503161</v>
      </c>
      <c r="Y499" s="39">
        <v>96803161</v>
      </c>
      <c r="Z499" s="39">
        <v>1042</v>
      </c>
      <c r="AA499" s="39">
        <v>819</v>
      </c>
      <c r="AB499" s="42">
        <v>0.5524</v>
      </c>
      <c r="AC499" s="39">
        <v>0</v>
      </c>
      <c r="AD499" s="42">
        <v>0.14410000000000001</v>
      </c>
      <c r="AE499" s="37">
        <v>0.77600000000000002</v>
      </c>
      <c r="AF499" s="39">
        <v>820</v>
      </c>
      <c r="AG499" s="39">
        <v>779</v>
      </c>
      <c r="AH499" s="39">
        <v>879</v>
      </c>
      <c r="AI499" s="48">
        <v>318146</v>
      </c>
      <c r="AJ499" s="37">
        <v>0.9</v>
      </c>
      <c r="AK499" s="37">
        <v>0.90200000000000002</v>
      </c>
      <c r="AL499" s="37">
        <v>0.95</v>
      </c>
      <c r="AM499" s="37">
        <v>0.90200000000000002</v>
      </c>
      <c r="AN499" s="37">
        <v>0.94199999999999995</v>
      </c>
      <c r="AO499" s="37">
        <v>0.54600000000000004</v>
      </c>
      <c r="AP499" s="37">
        <v>0.79300000000000004</v>
      </c>
      <c r="AQ499" s="37">
        <v>0.79300000000000004</v>
      </c>
      <c r="AR499" s="41">
        <v>0.44307000000000002</v>
      </c>
    </row>
    <row r="500" spans="1:44" x14ac:dyDescent="0.25">
      <c r="A500" s="40" t="s">
        <v>1018</v>
      </c>
      <c r="B500" s="36" t="s">
        <v>1019</v>
      </c>
      <c r="C500" s="39">
        <v>379915</v>
      </c>
      <c r="D500" s="39">
        <v>175312</v>
      </c>
      <c r="E500" s="37">
        <v>0.72199999999999998</v>
      </c>
      <c r="F500" s="39">
        <v>13659</v>
      </c>
      <c r="G500" s="39">
        <v>40977</v>
      </c>
      <c r="H500" s="37">
        <v>0.63200000000000001</v>
      </c>
      <c r="I500" s="39">
        <v>11415</v>
      </c>
      <c r="J500" s="37">
        <v>0.89200000000000002</v>
      </c>
      <c r="K500" s="39">
        <v>2137468551</v>
      </c>
      <c r="L500" s="39">
        <v>4629</v>
      </c>
      <c r="M500" s="39">
        <v>461756</v>
      </c>
      <c r="N500" s="39">
        <v>214700</v>
      </c>
      <c r="O500" s="37">
        <v>0.8</v>
      </c>
      <c r="P500" s="39">
        <v>5533</v>
      </c>
      <c r="Q500" s="39">
        <v>5644</v>
      </c>
      <c r="R500" s="39">
        <v>5589</v>
      </c>
      <c r="S500" s="37">
        <v>1.0449999999999999</v>
      </c>
      <c r="T500" s="37">
        <v>1.47</v>
      </c>
      <c r="U500" s="37">
        <v>0.53300000000000003</v>
      </c>
      <c r="V500" s="39">
        <v>2121198876</v>
      </c>
      <c r="W500" s="39">
        <v>2153738227</v>
      </c>
      <c r="X500" s="39">
        <v>993089943</v>
      </c>
      <c r="Y500" s="39">
        <v>993847414</v>
      </c>
      <c r="Z500" s="39">
        <v>5669</v>
      </c>
      <c r="AA500" s="39">
        <v>4705</v>
      </c>
      <c r="AB500" s="42">
        <v>0.43869999999999998</v>
      </c>
      <c r="AC500" s="39">
        <v>70</v>
      </c>
      <c r="AD500" s="42">
        <v>0.1242</v>
      </c>
      <c r="AE500" s="37">
        <v>0.47</v>
      </c>
      <c r="AF500" s="39">
        <v>5103</v>
      </c>
      <c r="AG500" s="39">
        <v>4946</v>
      </c>
      <c r="AH500" s="39">
        <v>4876</v>
      </c>
      <c r="AI500" s="48">
        <v>441701</v>
      </c>
      <c r="AJ500" s="37">
        <v>0.753</v>
      </c>
      <c r="AK500" s="37">
        <v>0.79200000000000004</v>
      </c>
      <c r="AL500" s="37">
        <v>0.89200000000000002</v>
      </c>
      <c r="AM500" s="37">
        <v>0.81299999999999994</v>
      </c>
      <c r="AN500" s="37">
        <v>0.81299999999999994</v>
      </c>
      <c r="AO500" s="37">
        <v>0.67500000000000004</v>
      </c>
      <c r="AP500" s="37">
        <v>0.71299999999999997</v>
      </c>
      <c r="AQ500" s="37">
        <v>0.71299999999999997</v>
      </c>
      <c r="AR500" s="41">
        <v>0.34373999999999999</v>
      </c>
    </row>
    <row r="501" spans="1:44" x14ac:dyDescent="0.25">
      <c r="A501" s="40" t="s">
        <v>1020</v>
      </c>
      <c r="B501" s="36" t="s">
        <v>1021</v>
      </c>
      <c r="C501" s="39">
        <v>266410</v>
      </c>
      <c r="D501" s="39">
        <v>78499</v>
      </c>
      <c r="E501" s="37">
        <v>0.39900000000000002</v>
      </c>
      <c r="F501" s="39">
        <v>15067</v>
      </c>
      <c r="G501" s="39">
        <v>45201</v>
      </c>
      <c r="H501" s="37">
        <v>0.79700000000000004</v>
      </c>
      <c r="I501" s="39">
        <v>5779</v>
      </c>
      <c r="J501" s="37">
        <v>0.94099999999999995</v>
      </c>
      <c r="K501" s="39">
        <v>320214221</v>
      </c>
      <c r="L501" s="39">
        <v>973</v>
      </c>
      <c r="M501" s="39">
        <v>329099</v>
      </c>
      <c r="N501" s="39">
        <v>97700</v>
      </c>
      <c r="O501" s="37">
        <v>0.36399999999999999</v>
      </c>
      <c r="P501" s="39">
        <v>1180</v>
      </c>
      <c r="Q501" s="39">
        <v>1188</v>
      </c>
      <c r="R501" s="39">
        <v>1184</v>
      </c>
      <c r="S501" s="37">
        <v>1.0449999999999999</v>
      </c>
      <c r="T501" s="37">
        <v>1.887</v>
      </c>
      <c r="U501" s="37">
        <v>0.9</v>
      </c>
      <c r="V501" s="39">
        <v>317804925</v>
      </c>
      <c r="W501" s="39">
        <v>322623518</v>
      </c>
      <c r="X501" s="39">
        <v>95706033</v>
      </c>
      <c r="Y501" s="39">
        <v>95062934</v>
      </c>
      <c r="Z501" s="39">
        <v>1211</v>
      </c>
      <c r="AA501" s="39">
        <v>983</v>
      </c>
      <c r="AB501" s="42">
        <v>0.59930000000000005</v>
      </c>
      <c r="AC501" s="39">
        <v>2</v>
      </c>
      <c r="AD501" s="42">
        <v>0.16250000000000001</v>
      </c>
      <c r="AE501" s="37">
        <v>0.88700000000000001</v>
      </c>
      <c r="AF501" s="39">
        <v>984</v>
      </c>
      <c r="AG501" s="39">
        <v>941</v>
      </c>
      <c r="AH501" s="39">
        <v>1042</v>
      </c>
      <c r="AI501" s="48">
        <v>309619</v>
      </c>
      <c r="AJ501" s="37">
        <v>0.9</v>
      </c>
      <c r="AK501" s="37">
        <v>0.871</v>
      </c>
      <c r="AL501" s="37">
        <v>0.95</v>
      </c>
      <c r="AM501" s="37">
        <v>0.89900000000000002</v>
      </c>
      <c r="AN501" s="37">
        <v>0.93799999999999994</v>
      </c>
      <c r="AO501" s="37">
        <v>0.52400000000000002</v>
      </c>
      <c r="AP501" s="37">
        <v>0.79900000000000004</v>
      </c>
      <c r="AQ501" s="37">
        <v>0.79900000000000004</v>
      </c>
      <c r="AR501" s="41">
        <v>0.46761000000000003</v>
      </c>
    </row>
    <row r="502" spans="1:44" x14ac:dyDescent="0.25">
      <c r="A502" s="40" t="s">
        <v>1022</v>
      </c>
      <c r="B502" s="36" t="s">
        <v>1023</v>
      </c>
      <c r="C502" s="39">
        <v>188148</v>
      </c>
      <c r="D502" s="39">
        <v>82916</v>
      </c>
      <c r="E502" s="37">
        <v>0.34699999999999998</v>
      </c>
      <c r="F502" s="39">
        <v>12110</v>
      </c>
      <c r="G502" s="39">
        <v>36330</v>
      </c>
      <c r="H502" s="37">
        <v>0.82399999999999995</v>
      </c>
      <c r="I502" s="39">
        <v>4592</v>
      </c>
      <c r="J502" s="37">
        <v>0.94799999999999995</v>
      </c>
      <c r="K502" s="39">
        <v>372600024</v>
      </c>
      <c r="L502" s="39">
        <v>1608</v>
      </c>
      <c r="M502" s="39">
        <v>231716</v>
      </c>
      <c r="N502" s="39">
        <v>104471</v>
      </c>
      <c r="O502" s="37">
        <v>0.38900000000000001</v>
      </c>
      <c r="P502" s="39">
        <v>1838</v>
      </c>
      <c r="Q502" s="39">
        <v>1991</v>
      </c>
      <c r="R502" s="39">
        <v>1915</v>
      </c>
      <c r="S502" s="37">
        <v>1.0449999999999999</v>
      </c>
      <c r="T502" s="37">
        <v>1.623</v>
      </c>
      <c r="U502" s="37">
        <v>0.9</v>
      </c>
      <c r="V502" s="39">
        <v>364011240</v>
      </c>
      <c r="W502" s="39">
        <v>381188808</v>
      </c>
      <c r="X502" s="39">
        <v>167054685</v>
      </c>
      <c r="Y502" s="39">
        <v>167989446</v>
      </c>
      <c r="Z502" s="39">
        <v>2026</v>
      </c>
      <c r="AA502" s="39">
        <v>1561</v>
      </c>
      <c r="AB502" s="42">
        <v>0.63470000000000004</v>
      </c>
      <c r="AC502" s="39">
        <v>22</v>
      </c>
      <c r="AD502" s="42">
        <v>0.31209999999999999</v>
      </c>
      <c r="AE502" s="37">
        <v>0.623</v>
      </c>
      <c r="AF502" s="39">
        <v>1612</v>
      </c>
      <c r="AG502" s="39">
        <v>1605</v>
      </c>
      <c r="AH502" s="39">
        <v>1696</v>
      </c>
      <c r="AI502" s="48">
        <v>224757</v>
      </c>
      <c r="AJ502" s="37">
        <v>0.9</v>
      </c>
      <c r="AK502" s="37">
        <v>0.88800000000000001</v>
      </c>
      <c r="AL502" s="37">
        <v>0.95</v>
      </c>
      <c r="AM502" s="37">
        <v>0.95</v>
      </c>
      <c r="AN502" s="37">
        <v>0.98</v>
      </c>
      <c r="AO502" s="37">
        <v>0.57899999999999996</v>
      </c>
      <c r="AP502" s="37">
        <v>0.85399999999999998</v>
      </c>
      <c r="AQ502" s="37">
        <v>0.85399999999999998</v>
      </c>
      <c r="AR502" s="41">
        <v>0.51724999999999999</v>
      </c>
    </row>
    <row r="503" spans="1:44" x14ac:dyDescent="0.25">
      <c r="A503" s="40" t="s">
        <v>1024</v>
      </c>
      <c r="B503" s="36" t="s">
        <v>1025</v>
      </c>
      <c r="C503" s="39">
        <v>318946</v>
      </c>
      <c r="D503" s="39">
        <v>107989</v>
      </c>
      <c r="E503" s="37">
        <v>0.51200000000000001</v>
      </c>
      <c r="F503" s="39">
        <v>13340</v>
      </c>
      <c r="G503" s="39">
        <v>40020</v>
      </c>
      <c r="H503" s="37">
        <v>0.73899999999999999</v>
      </c>
      <c r="I503" s="39">
        <v>8427</v>
      </c>
      <c r="J503" s="37">
        <v>0.92400000000000004</v>
      </c>
      <c r="K503" s="39">
        <v>162422129</v>
      </c>
      <c r="L503" s="39">
        <v>423</v>
      </c>
      <c r="M503" s="39">
        <v>383976</v>
      </c>
      <c r="N503" s="39">
        <v>130455</v>
      </c>
      <c r="O503" s="37">
        <v>0.48599999999999999</v>
      </c>
      <c r="P503" s="39">
        <v>516</v>
      </c>
      <c r="Q503" s="39">
        <v>493</v>
      </c>
      <c r="R503" s="39">
        <v>516</v>
      </c>
      <c r="S503" s="37">
        <v>1.0449999999999999</v>
      </c>
      <c r="T503" s="37">
        <v>1.68</v>
      </c>
      <c r="U503" s="37">
        <v>0.73199999999999998</v>
      </c>
      <c r="V503" s="39">
        <v>161862718</v>
      </c>
      <c r="W503" s="39">
        <v>162981540</v>
      </c>
      <c r="X503" s="39">
        <v>57138434</v>
      </c>
      <c r="Y503" s="39">
        <v>55182718</v>
      </c>
      <c r="Z503" s="39">
        <v>511</v>
      </c>
      <c r="AA503" s="39">
        <v>450</v>
      </c>
      <c r="AB503" s="42">
        <v>0.36549999999999999</v>
      </c>
      <c r="AC503" s="39">
        <v>13</v>
      </c>
      <c r="AD503" s="42">
        <v>0.1144</v>
      </c>
      <c r="AE503" s="37">
        <v>0.68</v>
      </c>
      <c r="AF503" s="39">
        <v>451</v>
      </c>
      <c r="AG503" s="39">
        <v>432</v>
      </c>
      <c r="AH503" s="39">
        <v>456</v>
      </c>
      <c r="AI503" s="48">
        <v>357415</v>
      </c>
      <c r="AJ503" s="37">
        <v>0.9</v>
      </c>
      <c r="AK503" s="37">
        <v>0.84199999999999997</v>
      </c>
      <c r="AL503" s="37">
        <v>0.94199999999999995</v>
      </c>
      <c r="AM503" s="37">
        <v>0.86799999999999999</v>
      </c>
      <c r="AN503" s="37">
        <v>0.86799999999999999</v>
      </c>
      <c r="AO503" s="37">
        <v>0.63500000000000001</v>
      </c>
      <c r="AP503" s="37">
        <v>0.76800000000000002</v>
      </c>
      <c r="AQ503" s="37">
        <v>0.76800000000000002</v>
      </c>
      <c r="AR503" s="41">
        <v>0.3</v>
      </c>
    </row>
    <row r="504" spans="1:44" x14ac:dyDescent="0.25">
      <c r="A504" s="40" t="s">
        <v>1026</v>
      </c>
      <c r="B504" s="36" t="s">
        <v>1027</v>
      </c>
      <c r="C504" s="39">
        <v>447080</v>
      </c>
      <c r="D504" s="39">
        <v>103831</v>
      </c>
      <c r="E504" s="37">
        <v>0.60299999999999998</v>
      </c>
      <c r="F504" s="39">
        <v>13868</v>
      </c>
      <c r="G504" s="39">
        <v>41604</v>
      </c>
      <c r="H504" s="37">
        <v>0.69299999999999995</v>
      </c>
      <c r="I504" s="39">
        <v>7900</v>
      </c>
      <c r="J504" s="37">
        <v>0.91</v>
      </c>
      <c r="K504" s="39">
        <v>184950338</v>
      </c>
      <c r="L504" s="39">
        <v>328</v>
      </c>
      <c r="M504" s="39">
        <v>563872</v>
      </c>
      <c r="N504" s="39">
        <v>131372</v>
      </c>
      <c r="O504" s="37">
        <v>0.48899999999999999</v>
      </c>
      <c r="P504" s="39">
        <v>403</v>
      </c>
      <c r="Q504" s="39">
        <v>403</v>
      </c>
      <c r="R504" s="39">
        <v>403</v>
      </c>
      <c r="S504" s="37">
        <v>1.0449999999999999</v>
      </c>
      <c r="T504" s="37">
        <v>1.956</v>
      </c>
      <c r="U504" s="37">
        <v>0.64800000000000002</v>
      </c>
      <c r="V504" s="39">
        <v>184362096</v>
      </c>
      <c r="W504" s="39">
        <v>185538580</v>
      </c>
      <c r="X504" s="39">
        <v>42755882</v>
      </c>
      <c r="Y504" s="39">
        <v>43090144</v>
      </c>
      <c r="Z504" s="39">
        <v>415</v>
      </c>
      <c r="AA504" s="39">
        <v>348</v>
      </c>
      <c r="AB504" s="42">
        <v>0.61599999999999999</v>
      </c>
      <c r="AC504" s="39">
        <v>0</v>
      </c>
      <c r="AD504" s="42">
        <v>0.2198</v>
      </c>
      <c r="AE504" s="37">
        <v>0.95599999999999996</v>
      </c>
      <c r="AF504" s="39">
        <v>348</v>
      </c>
      <c r="AG504" s="39">
        <v>332</v>
      </c>
      <c r="AH504" s="39">
        <v>352</v>
      </c>
      <c r="AI504" s="48">
        <v>527098</v>
      </c>
      <c r="AJ504" s="37">
        <v>0.84699999999999998</v>
      </c>
      <c r="AK504" s="37">
        <v>0.84399999999999997</v>
      </c>
      <c r="AL504" s="37">
        <v>0.94399999999999995</v>
      </c>
      <c r="AM504" s="37">
        <v>0.84399999999999997</v>
      </c>
      <c r="AN504" s="37">
        <v>0.88100000000000001</v>
      </c>
      <c r="AO504" s="37">
        <v>0.433</v>
      </c>
      <c r="AP504" s="37">
        <v>0.65700000000000003</v>
      </c>
      <c r="AQ504" s="37">
        <v>0.65700000000000003</v>
      </c>
      <c r="AR504" s="41">
        <v>0.45163999999999999</v>
      </c>
    </row>
    <row r="505" spans="1:44" x14ac:dyDescent="0.25">
      <c r="A505" s="40" t="s">
        <v>1028</v>
      </c>
      <c r="B505" s="36" t="s">
        <v>1029</v>
      </c>
      <c r="C505" s="39">
        <v>390829</v>
      </c>
      <c r="D505" s="39">
        <v>78280</v>
      </c>
      <c r="E505" s="37">
        <v>0.497</v>
      </c>
      <c r="F505" s="39">
        <v>14623</v>
      </c>
      <c r="G505" s="39">
        <v>43869</v>
      </c>
      <c r="H505" s="37">
        <v>0.747</v>
      </c>
      <c r="I505" s="39">
        <v>7158</v>
      </c>
      <c r="J505" s="37">
        <v>0.92600000000000005</v>
      </c>
      <c r="K505" s="39">
        <v>194911984</v>
      </c>
      <c r="L505" s="39">
        <v>390</v>
      </c>
      <c r="M505" s="39">
        <v>499774</v>
      </c>
      <c r="N505" s="39">
        <v>101564</v>
      </c>
      <c r="O505" s="37">
        <v>0.378</v>
      </c>
      <c r="P505" s="39">
        <v>504</v>
      </c>
      <c r="Q505" s="39">
        <v>541</v>
      </c>
      <c r="R505" s="39">
        <v>523</v>
      </c>
      <c r="S505" s="37">
        <v>1.0449999999999999</v>
      </c>
      <c r="T505" s="37">
        <v>1.978</v>
      </c>
      <c r="U505" s="37">
        <v>0.79</v>
      </c>
      <c r="V505" s="39">
        <v>192064294</v>
      </c>
      <c r="W505" s="39">
        <v>197759675</v>
      </c>
      <c r="X505" s="39">
        <v>41129438</v>
      </c>
      <c r="Y505" s="39">
        <v>39610121</v>
      </c>
      <c r="Z505" s="39">
        <v>506</v>
      </c>
      <c r="AA505" s="39">
        <v>428</v>
      </c>
      <c r="AB505" s="42">
        <v>0.6149</v>
      </c>
      <c r="AC505" s="39">
        <v>0</v>
      </c>
      <c r="AD505" s="42">
        <v>0.2258</v>
      </c>
      <c r="AE505" s="37">
        <v>0.97799999999999998</v>
      </c>
      <c r="AF505" s="39">
        <v>429</v>
      </c>
      <c r="AG505" s="39">
        <v>379</v>
      </c>
      <c r="AH505" s="39">
        <v>424</v>
      </c>
      <c r="AI505" s="48">
        <v>466414</v>
      </c>
      <c r="AJ505" s="37">
        <v>0.9</v>
      </c>
      <c r="AK505" s="37">
        <v>0.874</v>
      </c>
      <c r="AL505" s="37">
        <v>0.95</v>
      </c>
      <c r="AM505" s="37">
        <v>0.874</v>
      </c>
      <c r="AN505" s="37">
        <v>0.91200000000000003</v>
      </c>
      <c r="AO505" s="37">
        <v>0.42499999999999999</v>
      </c>
      <c r="AP505" s="37">
        <v>0.69699999999999995</v>
      </c>
      <c r="AQ505" s="37">
        <v>0.69699999999999995</v>
      </c>
      <c r="AR505" s="41">
        <v>0.42838999999999999</v>
      </c>
    </row>
    <row r="506" spans="1:44" x14ac:dyDescent="0.25">
      <c r="A506" s="40" t="s">
        <v>1030</v>
      </c>
      <c r="B506" s="36" t="s">
        <v>1031</v>
      </c>
      <c r="C506" s="39">
        <v>1616442</v>
      </c>
      <c r="D506" s="39">
        <v>176278</v>
      </c>
      <c r="E506" s="37">
        <v>1.702</v>
      </c>
      <c r="F506" s="39">
        <v>18605</v>
      </c>
      <c r="G506" s="39">
        <v>55815</v>
      </c>
      <c r="H506" s="37">
        <v>0.25</v>
      </c>
      <c r="I506" s="39">
        <v>21376</v>
      </c>
      <c r="J506" s="37">
        <v>0.745</v>
      </c>
      <c r="K506" s="39">
        <v>834394845</v>
      </c>
      <c r="L506" s="39">
        <v>431</v>
      </c>
      <c r="M506" s="39">
        <v>1935950</v>
      </c>
      <c r="N506" s="39">
        <v>212679</v>
      </c>
      <c r="O506" s="37">
        <v>0.79200000000000004</v>
      </c>
      <c r="P506" s="39">
        <v>484</v>
      </c>
      <c r="Q506" s="39">
        <v>498</v>
      </c>
      <c r="R506" s="39">
        <v>491</v>
      </c>
      <c r="S506" s="37">
        <v>1.0449999999999999</v>
      </c>
      <c r="T506" s="37">
        <v>1.909</v>
      </c>
      <c r="U506" s="37">
        <v>0.21099999999999999</v>
      </c>
      <c r="V506" s="39">
        <v>828239574</v>
      </c>
      <c r="W506" s="39">
        <v>840550117</v>
      </c>
      <c r="X506" s="39">
        <v>93898898</v>
      </c>
      <c r="Y506" s="39">
        <v>91664755</v>
      </c>
      <c r="Z506" s="39">
        <v>520</v>
      </c>
      <c r="AA506" s="39">
        <v>431</v>
      </c>
      <c r="AB506" s="42">
        <v>0.60199999999999998</v>
      </c>
      <c r="AC506" s="39">
        <v>0</v>
      </c>
      <c r="AD506" s="42">
        <v>0.1961</v>
      </c>
      <c r="AE506" s="37">
        <v>0.90900000000000003</v>
      </c>
      <c r="AF506" s="39">
        <v>431</v>
      </c>
      <c r="AG506" s="39">
        <v>408</v>
      </c>
      <c r="AH506" s="39">
        <v>462</v>
      </c>
      <c r="AI506" s="48">
        <v>1819372</v>
      </c>
      <c r="AJ506" s="37">
        <v>0.221</v>
      </c>
      <c r="AK506" s="37">
        <v>0.56699999999999995</v>
      </c>
      <c r="AL506" s="37">
        <v>0.66700000000000004</v>
      </c>
      <c r="AM506" s="37">
        <v>0.56699999999999995</v>
      </c>
      <c r="AN506" s="37">
        <v>0.56699999999999995</v>
      </c>
      <c r="AO506" s="37">
        <v>0.224</v>
      </c>
      <c r="AP506" s="37">
        <v>0</v>
      </c>
      <c r="AQ506" s="37">
        <v>0.36</v>
      </c>
      <c r="AR506" s="41">
        <v>0.46800000000000003</v>
      </c>
    </row>
    <row r="507" spans="1:44" x14ac:dyDescent="0.25">
      <c r="A507" s="40" t="s">
        <v>1032</v>
      </c>
      <c r="B507" s="36" t="s">
        <v>1033</v>
      </c>
      <c r="C507" s="39">
        <v>307203</v>
      </c>
      <c r="D507" s="39">
        <v>107054</v>
      </c>
      <c r="E507" s="37">
        <v>0.499</v>
      </c>
      <c r="F507" s="39">
        <v>14629</v>
      </c>
      <c r="G507" s="39">
        <v>43887</v>
      </c>
      <c r="H507" s="37">
        <v>0.746</v>
      </c>
      <c r="I507" s="39">
        <v>6062</v>
      </c>
      <c r="J507" s="37">
        <v>0.92600000000000005</v>
      </c>
      <c r="K507" s="39">
        <v>459746247</v>
      </c>
      <c r="L507" s="39">
        <v>1275</v>
      </c>
      <c r="M507" s="39">
        <v>360585</v>
      </c>
      <c r="N507" s="39">
        <v>126282</v>
      </c>
      <c r="O507" s="37">
        <v>0.47</v>
      </c>
      <c r="P507" s="39">
        <v>1477</v>
      </c>
      <c r="Q507" s="39">
        <v>1480</v>
      </c>
      <c r="R507" s="39">
        <v>1479</v>
      </c>
      <c r="S507" s="37">
        <v>1.0449999999999999</v>
      </c>
      <c r="T507" s="37">
        <v>1.8080000000000001</v>
      </c>
      <c r="U507" s="37">
        <v>0.748</v>
      </c>
      <c r="V507" s="39">
        <v>457457843</v>
      </c>
      <c r="W507" s="39">
        <v>462034652</v>
      </c>
      <c r="X507" s="39">
        <v>159717141</v>
      </c>
      <c r="Y507" s="39">
        <v>161010497</v>
      </c>
      <c r="Z507" s="39">
        <v>1504</v>
      </c>
      <c r="AA507" s="39">
        <v>1271</v>
      </c>
      <c r="AB507" s="42">
        <v>0.57040000000000002</v>
      </c>
      <c r="AC507" s="39">
        <v>1</v>
      </c>
      <c r="AD507" s="42">
        <v>0.16039999999999999</v>
      </c>
      <c r="AE507" s="37">
        <v>0.80800000000000005</v>
      </c>
      <c r="AF507" s="39">
        <v>1278</v>
      </c>
      <c r="AG507" s="39">
        <v>1277</v>
      </c>
      <c r="AH507" s="39">
        <v>1349</v>
      </c>
      <c r="AI507" s="48">
        <v>342501</v>
      </c>
      <c r="AJ507" s="37">
        <v>0.9</v>
      </c>
      <c r="AK507" s="37">
        <v>0.85499999999999998</v>
      </c>
      <c r="AL507" s="37">
        <v>0.95</v>
      </c>
      <c r="AM507" s="37">
        <v>0.878</v>
      </c>
      <c r="AN507" s="37">
        <v>0.878</v>
      </c>
      <c r="AO507" s="37">
        <v>0.51900000000000002</v>
      </c>
      <c r="AP507" s="37">
        <v>0.77800000000000002</v>
      </c>
      <c r="AQ507" s="37">
        <v>0.77800000000000002</v>
      </c>
      <c r="AR507" s="41">
        <v>0.4451</v>
      </c>
    </row>
    <row r="508" spans="1:44" x14ac:dyDescent="0.25">
      <c r="A508" s="40" t="s">
        <v>1034</v>
      </c>
      <c r="B508" s="36" t="s">
        <v>1035</v>
      </c>
      <c r="C508" s="39">
        <v>811110</v>
      </c>
      <c r="D508" s="39">
        <v>310359</v>
      </c>
      <c r="E508" s="37">
        <v>1.3879999999999999</v>
      </c>
      <c r="F508" s="39">
        <v>20972</v>
      </c>
      <c r="G508" s="39">
        <v>62916</v>
      </c>
      <c r="H508" s="37">
        <v>0.29299999999999998</v>
      </c>
      <c r="I508" s="39">
        <v>26151</v>
      </c>
      <c r="J508" s="37">
        <v>0.79200000000000004</v>
      </c>
      <c r="K508" s="39">
        <v>1547680032</v>
      </c>
      <c r="L508" s="39">
        <v>1539</v>
      </c>
      <c r="M508" s="39">
        <v>1005640</v>
      </c>
      <c r="N508" s="39">
        <v>386588</v>
      </c>
      <c r="O508" s="37">
        <v>1.44</v>
      </c>
      <c r="P508" s="39">
        <v>1814</v>
      </c>
      <c r="Q508" s="39">
        <v>1877</v>
      </c>
      <c r="R508" s="39">
        <v>1846</v>
      </c>
      <c r="S508" s="37">
        <v>1.425</v>
      </c>
      <c r="T508" s="37">
        <v>1.103</v>
      </c>
      <c r="U508" s="37">
        <v>0.26800000000000002</v>
      </c>
      <c r="V508" s="39">
        <v>1540462184</v>
      </c>
      <c r="W508" s="39">
        <v>1554897881</v>
      </c>
      <c r="X508" s="39">
        <v>583736741</v>
      </c>
      <c r="Y508" s="39">
        <v>594959943</v>
      </c>
      <c r="Z508" s="39">
        <v>1917</v>
      </c>
      <c r="AA508" s="39">
        <v>1592</v>
      </c>
      <c r="AB508" s="42">
        <v>0.1244</v>
      </c>
      <c r="AC508" s="39">
        <v>0</v>
      </c>
      <c r="AD508" s="42">
        <v>3.3399999999999999E-2</v>
      </c>
      <c r="AE508" s="37">
        <v>0.10299999999999999</v>
      </c>
      <c r="AF508" s="39">
        <v>1651</v>
      </c>
      <c r="AG508" s="39">
        <v>1695</v>
      </c>
      <c r="AH508" s="39">
        <v>1642</v>
      </c>
      <c r="AI508" s="48">
        <v>946953</v>
      </c>
      <c r="AJ508" s="37">
        <v>0.45400000000000001</v>
      </c>
      <c r="AK508" s="37">
        <v>0.46300000000000002</v>
      </c>
      <c r="AL508" s="37">
        <v>0.56299999999999994</v>
      </c>
      <c r="AM508" s="37">
        <v>0.48399999999999999</v>
      </c>
      <c r="AN508" s="37">
        <v>0.48399999999999999</v>
      </c>
      <c r="AO508" s="37">
        <v>0.70299999999999996</v>
      </c>
      <c r="AP508" s="37">
        <v>0.38400000000000001</v>
      </c>
      <c r="AQ508" s="37">
        <v>0.70299999999999996</v>
      </c>
      <c r="AR508" s="41">
        <v>0.14171</v>
      </c>
    </row>
    <row r="509" spans="1:44" x14ac:dyDescent="0.25">
      <c r="A509" s="40" t="s">
        <v>1036</v>
      </c>
      <c r="B509" s="36" t="s">
        <v>1037</v>
      </c>
      <c r="C509" s="39">
        <v>575222</v>
      </c>
      <c r="D509" s="39">
        <v>173926</v>
      </c>
      <c r="E509" s="37">
        <v>0.872</v>
      </c>
      <c r="F509" s="39">
        <v>18867</v>
      </c>
      <c r="G509" s="39">
        <v>56601</v>
      </c>
      <c r="H509" s="37">
        <v>0.55600000000000005</v>
      </c>
      <c r="I509" s="39">
        <v>18972</v>
      </c>
      <c r="J509" s="37">
        <v>0.87</v>
      </c>
      <c r="K509" s="39">
        <v>2787379418</v>
      </c>
      <c r="L509" s="39">
        <v>3823</v>
      </c>
      <c r="M509" s="39">
        <v>729107</v>
      </c>
      <c r="N509" s="39">
        <v>221196</v>
      </c>
      <c r="O509" s="37">
        <v>0.82399999999999995</v>
      </c>
      <c r="P509" s="39">
        <v>4746</v>
      </c>
      <c r="Q509" s="39">
        <v>4722</v>
      </c>
      <c r="R509" s="39">
        <v>4746</v>
      </c>
      <c r="S509" s="37">
        <v>1.425</v>
      </c>
      <c r="T509" s="37">
        <v>1.3129999999999999</v>
      </c>
      <c r="U509" s="37">
        <v>0.45600000000000002</v>
      </c>
      <c r="V509" s="39">
        <v>2778027142</v>
      </c>
      <c r="W509" s="39">
        <v>2796731695</v>
      </c>
      <c r="X509" s="39">
        <v>837843866</v>
      </c>
      <c r="Y509" s="39">
        <v>845632437</v>
      </c>
      <c r="Z509" s="39">
        <v>4862</v>
      </c>
      <c r="AA509" s="39">
        <v>3813</v>
      </c>
      <c r="AB509" s="42">
        <v>0.37109999999999999</v>
      </c>
      <c r="AC509" s="39">
        <v>195</v>
      </c>
      <c r="AD509" s="42">
        <v>7.1099999999999997E-2</v>
      </c>
      <c r="AE509" s="37">
        <v>0.313</v>
      </c>
      <c r="AF509" s="39">
        <v>3826</v>
      </c>
      <c r="AG509" s="39">
        <v>3999</v>
      </c>
      <c r="AH509" s="39">
        <v>4100</v>
      </c>
      <c r="AI509" s="48">
        <v>682129</v>
      </c>
      <c r="AJ509" s="37">
        <v>0.61</v>
      </c>
      <c r="AK509" s="37">
        <v>0.64600000000000002</v>
      </c>
      <c r="AL509" s="37">
        <v>0.746</v>
      </c>
      <c r="AM509" s="37">
        <v>0.65600000000000003</v>
      </c>
      <c r="AN509" s="37">
        <v>0.65600000000000003</v>
      </c>
      <c r="AO509" s="37">
        <v>0.69199999999999995</v>
      </c>
      <c r="AP509" s="37">
        <v>0.55600000000000005</v>
      </c>
      <c r="AQ509" s="37">
        <v>0.69199999999999995</v>
      </c>
      <c r="AR509" s="41">
        <v>0.30870999999999998</v>
      </c>
    </row>
    <row r="510" spans="1:44" x14ac:dyDescent="0.25">
      <c r="A510" s="40" t="s">
        <v>1038</v>
      </c>
      <c r="B510" s="36" t="s">
        <v>1039</v>
      </c>
      <c r="C510" s="39">
        <v>442916</v>
      </c>
      <c r="D510" s="39">
        <v>150357</v>
      </c>
      <c r="E510" s="37">
        <v>0.71199999999999997</v>
      </c>
      <c r="F510" s="39">
        <v>15785</v>
      </c>
      <c r="G510" s="39">
        <v>47355</v>
      </c>
      <c r="H510" s="37">
        <v>0.63700000000000001</v>
      </c>
      <c r="I510" s="39">
        <v>13699</v>
      </c>
      <c r="J510" s="37">
        <v>0.89400000000000002</v>
      </c>
      <c r="K510" s="39">
        <v>2733358920</v>
      </c>
      <c r="L510" s="39">
        <v>4742</v>
      </c>
      <c r="M510" s="39">
        <v>576414</v>
      </c>
      <c r="N510" s="39">
        <v>196301</v>
      </c>
      <c r="O510" s="37">
        <v>0.73099999999999998</v>
      </c>
      <c r="P510" s="39">
        <v>5770</v>
      </c>
      <c r="Q510" s="39">
        <v>5700</v>
      </c>
      <c r="R510" s="39">
        <v>5770</v>
      </c>
      <c r="S510" s="37">
        <v>1.425</v>
      </c>
      <c r="T510" s="37">
        <v>1.2609999999999999</v>
      </c>
      <c r="U510" s="37">
        <v>0.54100000000000004</v>
      </c>
      <c r="V510" s="39">
        <v>2724624789</v>
      </c>
      <c r="W510" s="39">
        <v>2742093051</v>
      </c>
      <c r="X510" s="39">
        <v>913401226</v>
      </c>
      <c r="Y510" s="39">
        <v>930861591</v>
      </c>
      <c r="Z510" s="39">
        <v>6191</v>
      </c>
      <c r="AA510" s="39">
        <v>4698</v>
      </c>
      <c r="AB510" s="42">
        <v>0.316</v>
      </c>
      <c r="AC510" s="39">
        <v>202</v>
      </c>
      <c r="AD510" s="42">
        <v>5.3400000000000003E-2</v>
      </c>
      <c r="AE510" s="37">
        <v>0.26100000000000001</v>
      </c>
      <c r="AF510" s="39">
        <v>4720</v>
      </c>
      <c r="AG510" s="39">
        <v>4996</v>
      </c>
      <c r="AH510" s="39">
        <v>5112</v>
      </c>
      <c r="AI510" s="48">
        <v>536403</v>
      </c>
      <c r="AJ510" s="37">
        <v>0.69499999999999995</v>
      </c>
      <c r="AK510" s="37">
        <v>0.74199999999999999</v>
      </c>
      <c r="AL510" s="37">
        <v>0.84199999999999997</v>
      </c>
      <c r="AM510" s="37">
        <v>0.751</v>
      </c>
      <c r="AN510" s="37">
        <v>0.751</v>
      </c>
      <c r="AO510" s="37">
        <v>0.66</v>
      </c>
      <c r="AP510" s="37">
        <v>0.65100000000000002</v>
      </c>
      <c r="AQ510" s="37">
        <v>0.66</v>
      </c>
      <c r="AR510" s="41">
        <v>0.32438</v>
      </c>
    </row>
    <row r="511" spans="1:44" x14ac:dyDescent="0.25">
      <c r="A511" s="40" t="s">
        <v>1040</v>
      </c>
      <c r="B511" s="36" t="s">
        <v>1041</v>
      </c>
      <c r="C511" s="39">
        <v>489785</v>
      </c>
      <c r="D511" s="39">
        <v>159960</v>
      </c>
      <c r="E511" s="37">
        <v>0.77200000000000002</v>
      </c>
      <c r="F511" s="39">
        <v>17656</v>
      </c>
      <c r="G511" s="39">
        <v>52968</v>
      </c>
      <c r="H511" s="37">
        <v>0.60699999999999998</v>
      </c>
      <c r="I511" s="39">
        <v>17417</v>
      </c>
      <c r="J511" s="37">
        <v>0.88500000000000001</v>
      </c>
      <c r="K511" s="39">
        <v>3649908717</v>
      </c>
      <c r="L511" s="39">
        <v>5905</v>
      </c>
      <c r="M511" s="39">
        <v>618104</v>
      </c>
      <c r="N511" s="39">
        <v>202544</v>
      </c>
      <c r="O511" s="37">
        <v>0.754</v>
      </c>
      <c r="P511" s="39">
        <v>6977</v>
      </c>
      <c r="Q511" s="39">
        <v>7181</v>
      </c>
      <c r="R511" s="39">
        <v>7079</v>
      </c>
      <c r="S511" s="37">
        <v>1.425</v>
      </c>
      <c r="T511" s="37">
        <v>1.2949999999999999</v>
      </c>
      <c r="U511" s="37">
        <v>0.501</v>
      </c>
      <c r="V511" s="39">
        <v>3637692689</v>
      </c>
      <c r="W511" s="39">
        <v>3662124746</v>
      </c>
      <c r="X511" s="39">
        <v>1185911822</v>
      </c>
      <c r="Y511" s="39">
        <v>1196022745</v>
      </c>
      <c r="Z511" s="39">
        <v>7477</v>
      </c>
      <c r="AA511" s="39">
        <v>5734</v>
      </c>
      <c r="AB511" s="42">
        <v>0.34620000000000001</v>
      </c>
      <c r="AC511" s="39">
        <v>340</v>
      </c>
      <c r="AD511" s="42">
        <v>6.3100000000000003E-2</v>
      </c>
      <c r="AE511" s="37">
        <v>0.29499999999999998</v>
      </c>
      <c r="AF511" s="39">
        <v>5806</v>
      </c>
      <c r="AG511" s="39">
        <v>5970</v>
      </c>
      <c r="AH511" s="39">
        <v>6355</v>
      </c>
      <c r="AI511" s="48">
        <v>576258</v>
      </c>
      <c r="AJ511" s="37">
        <v>0.67200000000000004</v>
      </c>
      <c r="AK511" s="37">
        <v>0.69299999999999995</v>
      </c>
      <c r="AL511" s="37">
        <v>0.79300000000000004</v>
      </c>
      <c r="AM511" s="37">
        <v>0.72499999999999998</v>
      </c>
      <c r="AN511" s="37">
        <v>0.72499999999999998</v>
      </c>
      <c r="AO511" s="37">
        <v>0.70599999999999996</v>
      </c>
      <c r="AP511" s="37">
        <v>0.625</v>
      </c>
      <c r="AQ511" s="37">
        <v>0.70599999999999996</v>
      </c>
      <c r="AR511" s="41">
        <v>0.29469000000000001</v>
      </c>
    </row>
    <row r="512" spans="1:44" x14ac:dyDescent="0.25">
      <c r="A512" s="40" t="s">
        <v>1042</v>
      </c>
      <c r="B512" s="36" t="s">
        <v>1043</v>
      </c>
      <c r="C512" s="39">
        <v>391453</v>
      </c>
      <c r="D512" s="39">
        <v>114397</v>
      </c>
      <c r="E512" s="37">
        <v>0.58399999999999996</v>
      </c>
      <c r="F512" s="39">
        <v>15208</v>
      </c>
      <c r="G512" s="39">
        <v>45624</v>
      </c>
      <c r="H512" s="37">
        <v>0.70299999999999996</v>
      </c>
      <c r="I512" s="39">
        <v>12092</v>
      </c>
      <c r="J512" s="37">
        <v>0.91300000000000003</v>
      </c>
      <c r="K512" s="39">
        <v>2547862404</v>
      </c>
      <c r="L512" s="39">
        <v>5157</v>
      </c>
      <c r="M512" s="39">
        <v>494059</v>
      </c>
      <c r="N512" s="39">
        <v>145431</v>
      </c>
      <c r="O512" s="37">
        <v>0.54200000000000004</v>
      </c>
      <c r="P512" s="39">
        <v>6281</v>
      </c>
      <c r="Q512" s="39">
        <v>6349</v>
      </c>
      <c r="R512" s="39">
        <v>6315</v>
      </c>
      <c r="S512" s="37">
        <v>1.425</v>
      </c>
      <c r="T512" s="37">
        <v>1.6339999999999999</v>
      </c>
      <c r="U512" s="37">
        <v>0.67800000000000005</v>
      </c>
      <c r="V512" s="39">
        <v>2529352436</v>
      </c>
      <c r="W512" s="39">
        <v>2566372373</v>
      </c>
      <c r="X512" s="39">
        <v>733235773</v>
      </c>
      <c r="Y512" s="39">
        <v>749990504</v>
      </c>
      <c r="Z512" s="39">
        <v>6556</v>
      </c>
      <c r="AA512" s="39">
        <v>5148</v>
      </c>
      <c r="AB512" s="42">
        <v>0.71399999999999997</v>
      </c>
      <c r="AC512" s="39">
        <v>890</v>
      </c>
      <c r="AD512" s="42">
        <v>0.12939999999999999</v>
      </c>
      <c r="AE512" s="37">
        <v>0.63400000000000001</v>
      </c>
      <c r="AF512" s="39">
        <v>5182</v>
      </c>
      <c r="AG512" s="39">
        <v>5564</v>
      </c>
      <c r="AH512" s="39">
        <v>5491</v>
      </c>
      <c r="AI512" s="48">
        <v>467377</v>
      </c>
      <c r="AJ512" s="37">
        <v>0.82299999999999995</v>
      </c>
      <c r="AK512" s="37">
        <v>0.69699999999999995</v>
      </c>
      <c r="AL512" s="37">
        <v>0.79700000000000004</v>
      </c>
      <c r="AM512" s="37">
        <v>0.79700000000000004</v>
      </c>
      <c r="AN512" s="37">
        <v>0.83099999999999996</v>
      </c>
      <c r="AO512" s="37">
        <v>0.67100000000000004</v>
      </c>
      <c r="AP512" s="37">
        <v>0.69699999999999995</v>
      </c>
      <c r="AQ512" s="37">
        <v>0.69699999999999995</v>
      </c>
      <c r="AR512" s="41">
        <v>0.58377000000000001</v>
      </c>
    </row>
    <row r="513" spans="1:44" x14ac:dyDescent="0.25">
      <c r="A513" s="40" t="s">
        <v>1044</v>
      </c>
      <c r="B513" s="36" t="s">
        <v>1045</v>
      </c>
      <c r="C513" s="39">
        <v>594781</v>
      </c>
      <c r="D513" s="39">
        <v>191309</v>
      </c>
      <c r="E513" s="37">
        <v>0.93</v>
      </c>
      <c r="F513" s="39">
        <v>18395</v>
      </c>
      <c r="G513" s="39">
        <v>55185</v>
      </c>
      <c r="H513" s="37">
        <v>0.52600000000000002</v>
      </c>
      <c r="I513" s="39">
        <v>19455</v>
      </c>
      <c r="J513" s="37">
        <v>0.86099999999999999</v>
      </c>
      <c r="K513" s="39">
        <v>2207176930</v>
      </c>
      <c r="L513" s="39">
        <v>2976</v>
      </c>
      <c r="M513" s="39">
        <v>741658</v>
      </c>
      <c r="N513" s="39">
        <v>241257</v>
      </c>
      <c r="O513" s="37">
        <v>0.89900000000000002</v>
      </c>
      <c r="P513" s="39">
        <v>3577</v>
      </c>
      <c r="Q513" s="39">
        <v>3646</v>
      </c>
      <c r="R513" s="39">
        <v>3612</v>
      </c>
      <c r="S513" s="37">
        <v>1.425</v>
      </c>
      <c r="T513" s="37">
        <v>1.732</v>
      </c>
      <c r="U513" s="37">
        <v>0.45600000000000002</v>
      </c>
      <c r="V513" s="39">
        <v>2182139471</v>
      </c>
      <c r="W513" s="39">
        <v>2232214390</v>
      </c>
      <c r="X513" s="39">
        <v>708558540</v>
      </c>
      <c r="Y513" s="39">
        <v>717983337</v>
      </c>
      <c r="Z513" s="39">
        <v>3753</v>
      </c>
      <c r="AA513" s="39">
        <v>3016</v>
      </c>
      <c r="AB513" s="42">
        <v>0.79290000000000005</v>
      </c>
      <c r="AC513" s="39">
        <v>775</v>
      </c>
      <c r="AD513" s="42">
        <v>0.13550000000000001</v>
      </c>
      <c r="AE513" s="37">
        <v>0.73199999999999998</v>
      </c>
      <c r="AF513" s="39">
        <v>3265</v>
      </c>
      <c r="AG513" s="39">
        <v>3737</v>
      </c>
      <c r="AH513" s="39">
        <v>3091</v>
      </c>
      <c r="AI513" s="48">
        <v>722165</v>
      </c>
      <c r="AJ513" s="37">
        <v>0.63</v>
      </c>
      <c r="AK513" s="37">
        <v>0.53</v>
      </c>
      <c r="AL513" s="37">
        <v>0.63</v>
      </c>
      <c r="AM513" s="37">
        <v>0.63</v>
      </c>
      <c r="AN513" s="37">
        <v>0.65600000000000003</v>
      </c>
      <c r="AO513" s="37">
        <v>0.69399999999999995</v>
      </c>
      <c r="AP513" s="37">
        <v>0.53</v>
      </c>
      <c r="AQ513" s="37">
        <v>0.69399999999999995</v>
      </c>
      <c r="AR513" s="41">
        <v>0.6079</v>
      </c>
    </row>
    <row r="514" spans="1:44" x14ac:dyDescent="0.25">
      <c r="A514" s="40" t="s">
        <v>1046</v>
      </c>
      <c r="B514" s="36" t="s">
        <v>1047</v>
      </c>
      <c r="C514" s="39">
        <v>557509</v>
      </c>
      <c r="D514" s="39">
        <v>151199</v>
      </c>
      <c r="E514" s="37">
        <v>0.80400000000000005</v>
      </c>
      <c r="F514" s="39">
        <v>18226</v>
      </c>
      <c r="G514" s="39">
        <v>54678</v>
      </c>
      <c r="H514" s="37">
        <v>0.59</v>
      </c>
      <c r="I514" s="39">
        <v>17574</v>
      </c>
      <c r="J514" s="37">
        <v>0.88</v>
      </c>
      <c r="K514" s="39">
        <v>2848021754</v>
      </c>
      <c r="L514" s="39">
        <v>3971</v>
      </c>
      <c r="M514" s="39">
        <v>717205</v>
      </c>
      <c r="N514" s="39">
        <v>195139</v>
      </c>
      <c r="O514" s="37">
        <v>0.72699999999999998</v>
      </c>
      <c r="P514" s="39">
        <v>4845</v>
      </c>
      <c r="Q514" s="39">
        <v>4890</v>
      </c>
      <c r="R514" s="39">
        <v>4868</v>
      </c>
      <c r="S514" s="37">
        <v>1.425</v>
      </c>
      <c r="T514" s="37">
        <v>1.371</v>
      </c>
      <c r="U514" s="37">
        <v>0.48399999999999999</v>
      </c>
      <c r="V514" s="39">
        <v>2838805966</v>
      </c>
      <c r="W514" s="39">
        <v>2857237542</v>
      </c>
      <c r="X514" s="39">
        <v>753397145</v>
      </c>
      <c r="Y514" s="39">
        <v>774899695</v>
      </c>
      <c r="Z514" s="39">
        <v>5125</v>
      </c>
      <c r="AA514" s="39">
        <v>4028</v>
      </c>
      <c r="AB514" s="42">
        <v>0.45050000000000001</v>
      </c>
      <c r="AC514" s="39">
        <v>295</v>
      </c>
      <c r="AD514" s="42">
        <v>6.5100000000000005E-2</v>
      </c>
      <c r="AE514" s="37">
        <v>0.371</v>
      </c>
      <c r="AF514" s="39">
        <v>4223</v>
      </c>
      <c r="AG514" s="39">
        <v>4256</v>
      </c>
      <c r="AH514" s="39">
        <v>4220</v>
      </c>
      <c r="AI514" s="48">
        <v>677070</v>
      </c>
      <c r="AJ514" s="37">
        <v>0.61499999999999999</v>
      </c>
      <c r="AK514" s="37">
        <v>0.627</v>
      </c>
      <c r="AL514" s="37">
        <v>0.72699999999999998</v>
      </c>
      <c r="AM514" s="37">
        <v>0.66</v>
      </c>
      <c r="AN514" s="37">
        <v>0.66</v>
      </c>
      <c r="AO514" s="37">
        <v>0.67800000000000005</v>
      </c>
      <c r="AP514" s="37">
        <v>0.56000000000000005</v>
      </c>
      <c r="AQ514" s="37">
        <v>0.67800000000000005</v>
      </c>
      <c r="AR514" s="41">
        <v>0.35204000000000002</v>
      </c>
    </row>
    <row r="515" spans="1:44" x14ac:dyDescent="0.25">
      <c r="A515" s="40" t="s">
        <v>1048</v>
      </c>
      <c r="B515" s="36" t="s">
        <v>1049</v>
      </c>
      <c r="C515" s="39">
        <v>160694</v>
      </c>
      <c r="D515" s="39">
        <v>56352</v>
      </c>
      <c r="E515" s="37">
        <v>0.26200000000000001</v>
      </c>
      <c r="F515" s="39">
        <v>16793</v>
      </c>
      <c r="G515" s="39">
        <v>50379</v>
      </c>
      <c r="H515" s="37">
        <v>0.86699999999999999</v>
      </c>
      <c r="I515" s="39">
        <v>7866</v>
      </c>
      <c r="J515" s="37">
        <v>0.96099999999999997</v>
      </c>
      <c r="K515" s="39">
        <v>557129884</v>
      </c>
      <c r="L515" s="39">
        <v>2699</v>
      </c>
      <c r="M515" s="39">
        <v>206420</v>
      </c>
      <c r="N515" s="39">
        <v>72471</v>
      </c>
      <c r="O515" s="37">
        <v>0.27</v>
      </c>
      <c r="P515" s="39">
        <v>3346</v>
      </c>
      <c r="Q515" s="39">
        <v>3423</v>
      </c>
      <c r="R515" s="39">
        <v>3385</v>
      </c>
      <c r="S515" s="37">
        <v>1.425</v>
      </c>
      <c r="T515" s="37">
        <v>1.8320000000000001</v>
      </c>
      <c r="U515" s="37">
        <v>0.9</v>
      </c>
      <c r="V515" s="39">
        <v>556487643</v>
      </c>
      <c r="W515" s="39">
        <v>557772126</v>
      </c>
      <c r="X515" s="39">
        <v>188960739</v>
      </c>
      <c r="Y515" s="39">
        <v>195600930</v>
      </c>
      <c r="Z515" s="39">
        <v>3471</v>
      </c>
      <c r="AA515" s="39">
        <v>2771</v>
      </c>
      <c r="AB515" s="42">
        <v>0.82279999999999998</v>
      </c>
      <c r="AC515" s="39">
        <v>986</v>
      </c>
      <c r="AD515" s="42">
        <v>0.18459999999999999</v>
      </c>
      <c r="AE515" s="37">
        <v>0.83199999999999996</v>
      </c>
      <c r="AF515" s="39">
        <v>2769</v>
      </c>
      <c r="AG515" s="39">
        <v>2956</v>
      </c>
      <c r="AH515" s="39">
        <v>2696</v>
      </c>
      <c r="AI515" s="48">
        <v>206888</v>
      </c>
      <c r="AJ515" s="37">
        <v>0.9</v>
      </c>
      <c r="AK515" s="37">
        <v>0.86599999999999999</v>
      </c>
      <c r="AL515" s="37">
        <v>0.95</v>
      </c>
      <c r="AM515" s="37">
        <v>0.95</v>
      </c>
      <c r="AN515" s="37">
        <v>0.98</v>
      </c>
      <c r="AO515" s="37">
        <v>0.79600000000000004</v>
      </c>
      <c r="AP515" s="37">
        <v>0.86599999999999999</v>
      </c>
      <c r="AQ515" s="37">
        <v>0.86599999999999999</v>
      </c>
      <c r="AR515" s="41">
        <v>0.75312999999999997</v>
      </c>
    </row>
    <row r="516" spans="1:44" x14ac:dyDescent="0.25">
      <c r="A516" s="40" t="s">
        <v>1050</v>
      </c>
      <c r="B516" s="36" t="s">
        <v>1051</v>
      </c>
      <c r="C516" s="39">
        <v>813757</v>
      </c>
      <c r="D516" s="39">
        <v>436602</v>
      </c>
      <c r="E516" s="37">
        <v>1.694</v>
      </c>
      <c r="F516" s="39">
        <v>21359</v>
      </c>
      <c r="G516" s="39">
        <v>64077</v>
      </c>
      <c r="H516" s="37">
        <v>0.25</v>
      </c>
      <c r="I516" s="39">
        <v>26232</v>
      </c>
      <c r="J516" s="37">
        <v>0.746</v>
      </c>
      <c r="K516" s="39">
        <v>6090934228</v>
      </c>
      <c r="L516" s="39">
        <v>6258</v>
      </c>
      <c r="M516" s="39">
        <v>973303</v>
      </c>
      <c r="N516" s="39">
        <v>533368</v>
      </c>
      <c r="O516" s="37">
        <v>1.9870000000000001</v>
      </c>
      <c r="P516" s="39">
        <v>7038</v>
      </c>
      <c r="Q516" s="39">
        <v>7199</v>
      </c>
      <c r="R516" s="39">
        <v>7119</v>
      </c>
      <c r="S516" s="37">
        <v>1.425</v>
      </c>
      <c r="T516" s="37">
        <v>1.0720000000000001</v>
      </c>
      <c r="U516" s="37">
        <v>0.216</v>
      </c>
      <c r="V516" s="39">
        <v>5960690128</v>
      </c>
      <c r="W516" s="39">
        <v>6221178328</v>
      </c>
      <c r="X516" s="39">
        <v>3726821665</v>
      </c>
      <c r="Y516" s="39">
        <v>3337822426</v>
      </c>
      <c r="Z516" s="39">
        <v>7645</v>
      </c>
      <c r="AA516" s="39">
        <v>5930</v>
      </c>
      <c r="AB516" s="42">
        <v>7.3700000000000002E-2</v>
      </c>
      <c r="AC516" s="39">
        <v>83</v>
      </c>
      <c r="AD516" s="42">
        <v>2.5899999999999999E-2</v>
      </c>
      <c r="AE516" s="37">
        <v>7.1999999999999995E-2</v>
      </c>
      <c r="AF516" s="39">
        <v>6521</v>
      </c>
      <c r="AG516" s="39">
        <v>6178</v>
      </c>
      <c r="AH516" s="39">
        <v>6820</v>
      </c>
      <c r="AI516" s="48">
        <v>912196</v>
      </c>
      <c r="AJ516" s="37">
        <v>0.47499999999999998</v>
      </c>
      <c r="AK516" s="37">
        <v>0.66</v>
      </c>
      <c r="AL516" s="37">
        <v>0.76</v>
      </c>
      <c r="AM516" s="37">
        <v>0.66</v>
      </c>
      <c r="AN516" s="37">
        <v>0.66</v>
      </c>
      <c r="AO516" s="37">
        <v>0.67900000000000005</v>
      </c>
      <c r="AP516" s="37">
        <v>0.40600000000000003</v>
      </c>
      <c r="AQ516" s="37">
        <v>0.67900000000000005</v>
      </c>
      <c r="AR516" s="41">
        <v>9.0929999999999997E-2</v>
      </c>
    </row>
    <row r="517" spans="1:44" x14ac:dyDescent="0.25">
      <c r="A517" s="40" t="s">
        <v>1052</v>
      </c>
      <c r="B517" s="36" t="s">
        <v>1053</v>
      </c>
      <c r="C517" s="39">
        <v>509009</v>
      </c>
      <c r="D517" s="39">
        <v>150452</v>
      </c>
      <c r="E517" s="37">
        <v>0.76400000000000001</v>
      </c>
      <c r="F517" s="39">
        <v>15794</v>
      </c>
      <c r="G517" s="39">
        <v>47382</v>
      </c>
      <c r="H517" s="37">
        <v>0.61099999999999999</v>
      </c>
      <c r="I517" s="39">
        <v>14952</v>
      </c>
      <c r="J517" s="37">
        <v>0.88600000000000001</v>
      </c>
      <c r="K517" s="39">
        <v>2329804617</v>
      </c>
      <c r="L517" s="39">
        <v>3786</v>
      </c>
      <c r="M517" s="39">
        <v>615373</v>
      </c>
      <c r="N517" s="39">
        <v>185860</v>
      </c>
      <c r="O517" s="37">
        <v>0.69199999999999995</v>
      </c>
      <c r="P517" s="39">
        <v>4482</v>
      </c>
      <c r="Q517" s="39">
        <v>4470</v>
      </c>
      <c r="R517" s="39">
        <v>4482</v>
      </c>
      <c r="S517" s="37">
        <v>1.425</v>
      </c>
      <c r="T517" s="37">
        <v>1.23</v>
      </c>
      <c r="U517" s="37">
        <v>0.51200000000000001</v>
      </c>
      <c r="V517" s="39">
        <v>2278972421</v>
      </c>
      <c r="W517" s="39">
        <v>2380636813</v>
      </c>
      <c r="X517" s="39">
        <v>689430837</v>
      </c>
      <c r="Y517" s="39">
        <v>703666842</v>
      </c>
      <c r="Z517" s="39">
        <v>4677</v>
      </c>
      <c r="AA517" s="39">
        <v>3777</v>
      </c>
      <c r="AB517" s="42">
        <v>0.26040000000000002</v>
      </c>
      <c r="AC517" s="39">
        <v>252</v>
      </c>
      <c r="AD517" s="42">
        <v>4.2200000000000001E-2</v>
      </c>
      <c r="AE517" s="37">
        <v>0.23</v>
      </c>
      <c r="AF517" s="39">
        <v>3785</v>
      </c>
      <c r="AG517" s="39">
        <v>3827</v>
      </c>
      <c r="AH517" s="39">
        <v>3992</v>
      </c>
      <c r="AI517" s="48">
        <v>596351</v>
      </c>
      <c r="AJ517" s="37">
        <v>0.66</v>
      </c>
      <c r="AK517" s="37">
        <v>0.74299999999999999</v>
      </c>
      <c r="AL517" s="37">
        <v>0.84299999999999997</v>
      </c>
      <c r="AM517" s="37">
        <v>0.74299999999999999</v>
      </c>
      <c r="AN517" s="37">
        <v>0.74299999999999999</v>
      </c>
      <c r="AO517" s="37">
        <v>0.66200000000000003</v>
      </c>
      <c r="AP517" s="37">
        <v>0.61199999999999999</v>
      </c>
      <c r="AQ517" s="37">
        <v>0.66200000000000003</v>
      </c>
      <c r="AR517" s="41">
        <v>0.27588000000000001</v>
      </c>
    </row>
    <row r="518" spans="1:44" x14ac:dyDescent="0.25">
      <c r="A518" s="40" t="s">
        <v>1054</v>
      </c>
      <c r="B518" s="36" t="s">
        <v>1055</v>
      </c>
      <c r="C518" s="39">
        <v>564795</v>
      </c>
      <c r="D518" s="39">
        <v>166263</v>
      </c>
      <c r="E518" s="37">
        <v>0.84599999999999997</v>
      </c>
      <c r="F518" s="39">
        <v>14359</v>
      </c>
      <c r="G518" s="39">
        <v>43077</v>
      </c>
      <c r="H518" s="37">
        <v>0.56899999999999995</v>
      </c>
      <c r="I518" s="39">
        <v>14696</v>
      </c>
      <c r="J518" s="37">
        <v>0.874</v>
      </c>
      <c r="K518" s="39">
        <v>9218214938</v>
      </c>
      <c r="L518" s="39">
        <v>13058</v>
      </c>
      <c r="M518" s="39">
        <v>705943</v>
      </c>
      <c r="N518" s="39">
        <v>210675</v>
      </c>
      <c r="O518" s="37">
        <v>0.78500000000000003</v>
      </c>
      <c r="P518" s="39">
        <v>15222</v>
      </c>
      <c r="Q518" s="39">
        <v>15489</v>
      </c>
      <c r="R518" s="39">
        <v>15356</v>
      </c>
      <c r="S518" s="37">
        <v>1.425</v>
      </c>
      <c r="T518" s="37">
        <v>1.2</v>
      </c>
      <c r="U518" s="37">
        <v>0.46899999999999997</v>
      </c>
      <c r="V518" s="39">
        <v>9091327717</v>
      </c>
      <c r="W518" s="39">
        <v>9345102159</v>
      </c>
      <c r="X518" s="39">
        <v>2705213163</v>
      </c>
      <c r="Y518" s="39">
        <v>2751002989</v>
      </c>
      <c r="Z518" s="39">
        <v>16546</v>
      </c>
      <c r="AA518" s="39">
        <v>12737</v>
      </c>
      <c r="AB518" s="42">
        <v>0.2387</v>
      </c>
      <c r="AC518" s="39">
        <v>450</v>
      </c>
      <c r="AD518" s="42">
        <v>4.2500000000000003E-2</v>
      </c>
      <c r="AE518" s="37">
        <v>0.2</v>
      </c>
      <c r="AF518" s="39">
        <v>12932</v>
      </c>
      <c r="AG518" s="39">
        <v>13152</v>
      </c>
      <c r="AH518" s="39">
        <v>14016</v>
      </c>
      <c r="AI518" s="48">
        <v>666745</v>
      </c>
      <c r="AJ518" s="37">
        <v>0.61899999999999999</v>
      </c>
      <c r="AK518" s="37">
        <v>0.76600000000000001</v>
      </c>
      <c r="AL518" s="37">
        <v>0.86599999999999999</v>
      </c>
      <c r="AM518" s="37">
        <v>0.76600000000000001</v>
      </c>
      <c r="AN518" s="37">
        <v>0.76600000000000001</v>
      </c>
      <c r="AO518" s="37">
        <v>0.6</v>
      </c>
      <c r="AP518" s="37">
        <v>0.56599999999999995</v>
      </c>
      <c r="AQ518" s="37">
        <v>0.6</v>
      </c>
      <c r="AR518" s="41">
        <v>0.21078</v>
      </c>
    </row>
    <row r="519" spans="1:44" x14ac:dyDescent="0.25">
      <c r="A519" s="40" t="s">
        <v>1056</v>
      </c>
      <c r="B519" s="36" t="s">
        <v>1057</v>
      </c>
      <c r="C519" s="39">
        <v>1990817</v>
      </c>
      <c r="D519" s="39">
        <v>543495</v>
      </c>
      <c r="E519" s="37">
        <v>2.8820000000000001</v>
      </c>
      <c r="F519" s="39">
        <v>26210</v>
      </c>
      <c r="G519" s="39">
        <v>78630</v>
      </c>
      <c r="H519" s="37">
        <v>0.25</v>
      </c>
      <c r="I519" s="39">
        <v>34470</v>
      </c>
      <c r="J519" s="37">
        <v>0.56799999999999995</v>
      </c>
      <c r="K519" s="39">
        <v>2576235572</v>
      </c>
      <c r="L519" s="39">
        <v>1045</v>
      </c>
      <c r="M519" s="39">
        <v>2465297</v>
      </c>
      <c r="N519" s="39">
        <v>688081</v>
      </c>
      <c r="O519" s="37">
        <v>2.5640000000000001</v>
      </c>
      <c r="P519" s="39">
        <v>1256</v>
      </c>
      <c r="Q519" s="39">
        <v>1280</v>
      </c>
      <c r="R519" s="39">
        <v>1268</v>
      </c>
      <c r="S519" s="37">
        <v>1.425</v>
      </c>
      <c r="T519" s="37">
        <v>1.125</v>
      </c>
      <c r="U519" s="37">
        <v>8.9999999999999993E-3</v>
      </c>
      <c r="V519" s="39">
        <v>2518618947</v>
      </c>
      <c r="W519" s="39">
        <v>2633852198</v>
      </c>
      <c r="X519" s="39">
        <v>718875737</v>
      </c>
      <c r="Y519" s="39">
        <v>719044892</v>
      </c>
      <c r="Z519" s="39">
        <v>1323</v>
      </c>
      <c r="AA519" s="39">
        <v>1072</v>
      </c>
      <c r="AB519" s="42">
        <v>0.1197</v>
      </c>
      <c r="AC519" s="39">
        <v>45</v>
      </c>
      <c r="AD519" s="42">
        <v>4.0300000000000002E-2</v>
      </c>
      <c r="AE519" s="37">
        <v>0.125</v>
      </c>
      <c r="AF519" s="39">
        <v>1160</v>
      </c>
      <c r="AG519" s="39">
        <v>1129</v>
      </c>
      <c r="AH519" s="39">
        <v>1141</v>
      </c>
      <c r="AI519" s="48">
        <v>2308371</v>
      </c>
      <c r="AJ519" s="37">
        <v>6.5000000000000002E-2</v>
      </c>
      <c r="AK519" s="37">
        <v>0.22500000000000001</v>
      </c>
      <c r="AL519" s="37">
        <v>0.32500000000000001</v>
      </c>
      <c r="AM519" s="37">
        <v>0.22500000000000001</v>
      </c>
      <c r="AN519" s="37">
        <v>0.22500000000000001</v>
      </c>
      <c r="AO519" s="37">
        <v>0.42099999999999999</v>
      </c>
      <c r="AP519" s="37">
        <v>0</v>
      </c>
      <c r="AQ519" s="37">
        <v>0.42099999999999999</v>
      </c>
      <c r="AR519" s="41">
        <v>0.12878000000000001</v>
      </c>
    </row>
    <row r="520" spans="1:44" x14ac:dyDescent="0.25">
      <c r="A520" s="40" t="s">
        <v>1058</v>
      </c>
      <c r="B520" s="36" t="s">
        <v>1059</v>
      </c>
      <c r="C520" s="39">
        <v>602341</v>
      </c>
      <c r="D520" s="39">
        <v>221522</v>
      </c>
      <c r="E520" s="37">
        <v>1.0089999999999999</v>
      </c>
      <c r="F520" s="39">
        <v>17802</v>
      </c>
      <c r="G520" s="39">
        <v>53406</v>
      </c>
      <c r="H520" s="37">
        <v>0.48599999999999999</v>
      </c>
      <c r="I520" s="39">
        <v>17665</v>
      </c>
      <c r="J520" s="37">
        <v>0.84899999999999998</v>
      </c>
      <c r="K520" s="39">
        <v>1654983994</v>
      </c>
      <c r="L520" s="39">
        <v>2349</v>
      </c>
      <c r="M520" s="39">
        <v>704548</v>
      </c>
      <c r="N520" s="39">
        <v>264525</v>
      </c>
      <c r="O520" s="37">
        <v>0.98499999999999999</v>
      </c>
      <c r="P520" s="39">
        <v>2605</v>
      </c>
      <c r="Q520" s="39">
        <v>2629</v>
      </c>
      <c r="R520" s="39">
        <v>2617</v>
      </c>
      <c r="S520" s="37">
        <v>1.425</v>
      </c>
      <c r="T520" s="37">
        <v>1.0780000000000001</v>
      </c>
      <c r="U520" s="37">
        <v>0.40500000000000003</v>
      </c>
      <c r="V520" s="39">
        <v>1620400736</v>
      </c>
      <c r="W520" s="39">
        <v>1689567253</v>
      </c>
      <c r="X520" s="39">
        <v>678800282</v>
      </c>
      <c r="Y520" s="39">
        <v>621369694</v>
      </c>
      <c r="Z520" s="39">
        <v>2805</v>
      </c>
      <c r="AA520" s="39">
        <v>2255</v>
      </c>
      <c r="AB520" s="42">
        <v>6.5500000000000003E-2</v>
      </c>
      <c r="AC520" s="39">
        <v>18</v>
      </c>
      <c r="AD520" s="42">
        <v>4.7800000000000002E-2</v>
      </c>
      <c r="AE520" s="37">
        <v>7.8E-2</v>
      </c>
      <c r="AF520" s="39">
        <v>2260</v>
      </c>
      <c r="AG520" s="39">
        <v>2334</v>
      </c>
      <c r="AH520" s="39">
        <v>2523</v>
      </c>
      <c r="AI520" s="48">
        <v>669665</v>
      </c>
      <c r="AJ520" s="37">
        <v>0.61699999999999999</v>
      </c>
      <c r="AK520" s="37">
        <v>0.78100000000000003</v>
      </c>
      <c r="AL520" s="37">
        <v>0.88100000000000001</v>
      </c>
      <c r="AM520" s="37">
        <v>0.78100000000000003</v>
      </c>
      <c r="AN520" s="37">
        <v>0.78100000000000003</v>
      </c>
      <c r="AO520" s="37">
        <v>0.66300000000000003</v>
      </c>
      <c r="AP520" s="37">
        <v>0.56399999999999995</v>
      </c>
      <c r="AQ520" s="37">
        <v>0.66300000000000003</v>
      </c>
      <c r="AR520" s="41">
        <v>0.10986</v>
      </c>
    </row>
    <row r="521" spans="1:44" x14ac:dyDescent="0.25">
      <c r="A521" s="40" t="s">
        <v>1060</v>
      </c>
      <c r="B521" s="36" t="s">
        <v>1061</v>
      </c>
      <c r="C521" s="39">
        <v>555096</v>
      </c>
      <c r="D521" s="39">
        <v>191915</v>
      </c>
      <c r="E521" s="37">
        <v>0.90100000000000002</v>
      </c>
      <c r="F521" s="39">
        <v>16898</v>
      </c>
      <c r="G521" s="39">
        <v>50694</v>
      </c>
      <c r="H521" s="37">
        <v>0.54100000000000004</v>
      </c>
      <c r="I521" s="39">
        <v>18068</v>
      </c>
      <c r="J521" s="37">
        <v>0.86499999999999999</v>
      </c>
      <c r="K521" s="39">
        <v>1842006701</v>
      </c>
      <c r="L521" s="39">
        <v>2633</v>
      </c>
      <c r="M521" s="39">
        <v>699584</v>
      </c>
      <c r="N521" s="39">
        <v>246872</v>
      </c>
      <c r="O521" s="37">
        <v>0.92</v>
      </c>
      <c r="P521" s="39">
        <v>3077</v>
      </c>
      <c r="Q521" s="39">
        <v>3178</v>
      </c>
      <c r="R521" s="39">
        <v>3128</v>
      </c>
      <c r="S521" s="37">
        <v>1.425</v>
      </c>
      <c r="T521" s="37">
        <v>1.123</v>
      </c>
      <c r="U521" s="37">
        <v>0.45</v>
      </c>
      <c r="V521" s="39">
        <v>1803900105</v>
      </c>
      <c r="W521" s="39">
        <v>1880113297</v>
      </c>
      <c r="X521" s="39">
        <v>628562257</v>
      </c>
      <c r="Y521" s="39">
        <v>650016225</v>
      </c>
      <c r="Z521" s="39">
        <v>3387</v>
      </c>
      <c r="AA521" s="39">
        <v>2550</v>
      </c>
      <c r="AB521" s="42">
        <v>0.1105</v>
      </c>
      <c r="AC521" s="39">
        <v>50</v>
      </c>
      <c r="AD521" s="42">
        <v>6.3399999999999998E-2</v>
      </c>
      <c r="AE521" s="37">
        <v>0.123</v>
      </c>
      <c r="AF521" s="39">
        <v>2553</v>
      </c>
      <c r="AG521" s="39">
        <v>2644</v>
      </c>
      <c r="AH521" s="39">
        <v>2836</v>
      </c>
      <c r="AI521" s="48">
        <v>662945</v>
      </c>
      <c r="AJ521" s="37">
        <v>0.621</v>
      </c>
      <c r="AK521" s="37">
        <v>0.72399999999999998</v>
      </c>
      <c r="AL521" s="37">
        <v>0.82399999999999995</v>
      </c>
      <c r="AM521" s="37">
        <v>0.72399999999999998</v>
      </c>
      <c r="AN521" s="37">
        <v>0.72399999999999998</v>
      </c>
      <c r="AO521" s="37">
        <v>0.67500000000000004</v>
      </c>
      <c r="AP521" s="37">
        <v>0.56899999999999995</v>
      </c>
      <c r="AQ521" s="37">
        <v>0.67500000000000004</v>
      </c>
      <c r="AR521" s="41">
        <v>0.12457</v>
      </c>
    </row>
    <row r="522" spans="1:44" x14ac:dyDescent="0.25">
      <c r="A522" s="40" t="s">
        <v>1062</v>
      </c>
      <c r="B522" s="36" t="s">
        <v>1063</v>
      </c>
      <c r="C522" s="39">
        <v>479004</v>
      </c>
      <c r="D522" s="39">
        <v>142387</v>
      </c>
      <c r="E522" s="37">
        <v>0.72</v>
      </c>
      <c r="F522" s="39">
        <v>17048</v>
      </c>
      <c r="G522" s="39">
        <v>51144</v>
      </c>
      <c r="H522" s="37">
        <v>0.63300000000000001</v>
      </c>
      <c r="I522" s="39">
        <v>17095</v>
      </c>
      <c r="J522" s="37">
        <v>0.89200000000000002</v>
      </c>
      <c r="K522" s="39">
        <v>1846786699</v>
      </c>
      <c r="L522" s="39">
        <v>3084</v>
      </c>
      <c r="M522" s="39">
        <v>598828</v>
      </c>
      <c r="N522" s="39">
        <v>182093</v>
      </c>
      <c r="O522" s="37">
        <v>0.67800000000000005</v>
      </c>
      <c r="P522" s="39">
        <v>3627</v>
      </c>
      <c r="Q522" s="39">
        <v>3725</v>
      </c>
      <c r="R522" s="39">
        <v>3676</v>
      </c>
      <c r="S522" s="37">
        <v>1.425</v>
      </c>
      <c r="T522" s="37">
        <v>1.2729999999999999</v>
      </c>
      <c r="U522" s="37">
        <v>0.53800000000000003</v>
      </c>
      <c r="V522" s="39">
        <v>1804377684</v>
      </c>
      <c r="W522" s="39">
        <v>1889195714</v>
      </c>
      <c r="X522" s="39">
        <v>554362772</v>
      </c>
      <c r="Y522" s="39">
        <v>561576300</v>
      </c>
      <c r="Z522" s="39">
        <v>3944</v>
      </c>
      <c r="AA522" s="39">
        <v>2982</v>
      </c>
      <c r="AB522" s="42">
        <v>0.30330000000000001</v>
      </c>
      <c r="AC522" s="39">
        <v>113</v>
      </c>
      <c r="AD522" s="42">
        <v>8.8400000000000006E-2</v>
      </c>
      <c r="AE522" s="37">
        <v>0.27300000000000002</v>
      </c>
      <c r="AF522" s="39">
        <v>2986</v>
      </c>
      <c r="AG522" s="39">
        <v>3037</v>
      </c>
      <c r="AH522" s="39">
        <v>3297</v>
      </c>
      <c r="AI522" s="48">
        <v>573004</v>
      </c>
      <c r="AJ522" s="37">
        <v>0.68200000000000005</v>
      </c>
      <c r="AK522" s="37">
        <v>0.70199999999999996</v>
      </c>
      <c r="AL522" s="37">
        <v>0.80200000000000005</v>
      </c>
      <c r="AM522" s="37">
        <v>0.72799999999999998</v>
      </c>
      <c r="AN522" s="37">
        <v>0.72799999999999998</v>
      </c>
      <c r="AO522" s="37">
        <v>0.70499999999999996</v>
      </c>
      <c r="AP522" s="37">
        <v>0.628</v>
      </c>
      <c r="AQ522" s="37">
        <v>0.70499999999999996</v>
      </c>
      <c r="AR522" s="41">
        <v>0.22683</v>
      </c>
    </row>
    <row r="523" spans="1:44" x14ac:dyDescent="0.25">
      <c r="A523" s="40" t="s">
        <v>1064</v>
      </c>
      <c r="B523" s="36" t="s">
        <v>1065</v>
      </c>
      <c r="C523" s="39">
        <v>494382</v>
      </c>
      <c r="D523" s="39">
        <v>155229</v>
      </c>
      <c r="E523" s="37">
        <v>0.76400000000000001</v>
      </c>
      <c r="F523" s="39">
        <v>16409</v>
      </c>
      <c r="G523" s="39">
        <v>49227</v>
      </c>
      <c r="H523" s="37">
        <v>0.61099999999999999</v>
      </c>
      <c r="I523" s="39">
        <v>15277</v>
      </c>
      <c r="J523" s="37">
        <v>0.88600000000000001</v>
      </c>
      <c r="K523" s="39">
        <v>5627241161</v>
      </c>
      <c r="L523" s="39">
        <v>9237</v>
      </c>
      <c r="M523" s="39">
        <v>609206</v>
      </c>
      <c r="N523" s="39">
        <v>194923</v>
      </c>
      <c r="O523" s="37">
        <v>0.72599999999999998</v>
      </c>
      <c r="P523" s="39">
        <v>10780</v>
      </c>
      <c r="Q523" s="39">
        <v>11098</v>
      </c>
      <c r="R523" s="39">
        <v>10939</v>
      </c>
      <c r="S523" s="37">
        <v>1.425</v>
      </c>
      <c r="T523" s="37">
        <v>1.2849999999999999</v>
      </c>
      <c r="U523" s="37">
        <v>0.51</v>
      </c>
      <c r="V523" s="39">
        <v>5520134631</v>
      </c>
      <c r="W523" s="39">
        <v>5734347692</v>
      </c>
      <c r="X523" s="39">
        <v>1775383975</v>
      </c>
      <c r="Y523" s="39">
        <v>1800505820</v>
      </c>
      <c r="Z523" s="39">
        <v>11599</v>
      </c>
      <c r="AA523" s="39">
        <v>9106</v>
      </c>
      <c r="AB523" s="42">
        <v>0.35210000000000002</v>
      </c>
      <c r="AC523" s="39">
        <v>505</v>
      </c>
      <c r="AD523" s="42">
        <v>4.4699999999999997E-2</v>
      </c>
      <c r="AE523" s="37">
        <v>0.28499999999999998</v>
      </c>
      <c r="AF523" s="39">
        <v>9258</v>
      </c>
      <c r="AG523" s="39">
        <v>9512</v>
      </c>
      <c r="AH523" s="39">
        <v>9833</v>
      </c>
      <c r="AI523" s="48">
        <v>583173</v>
      </c>
      <c r="AJ523" s="37">
        <v>0.66800000000000004</v>
      </c>
      <c r="AK523" s="37">
        <v>0.77300000000000002</v>
      </c>
      <c r="AL523" s="37">
        <v>0.873</v>
      </c>
      <c r="AM523" s="37">
        <v>0.77300000000000002</v>
      </c>
      <c r="AN523" s="37">
        <v>0.77300000000000002</v>
      </c>
      <c r="AO523" s="37">
        <v>0.67100000000000004</v>
      </c>
      <c r="AP523" s="37">
        <v>0.621</v>
      </c>
      <c r="AQ523" s="37">
        <v>0.67100000000000004</v>
      </c>
      <c r="AR523" s="41">
        <v>0.29269000000000001</v>
      </c>
    </row>
    <row r="524" spans="1:44" x14ac:dyDescent="0.25">
      <c r="A524" s="40" t="s">
        <v>1066</v>
      </c>
      <c r="B524" s="36" t="s">
        <v>1067</v>
      </c>
      <c r="C524" s="39">
        <v>464702</v>
      </c>
      <c r="D524" s="39">
        <v>145926</v>
      </c>
      <c r="E524" s="37">
        <v>0.71799999999999997</v>
      </c>
      <c r="F524" s="39">
        <v>15926</v>
      </c>
      <c r="G524" s="39">
        <v>47778</v>
      </c>
      <c r="H524" s="37">
        <v>0.63400000000000001</v>
      </c>
      <c r="I524" s="39">
        <v>15262</v>
      </c>
      <c r="J524" s="37">
        <v>0.89300000000000002</v>
      </c>
      <c r="K524" s="39">
        <v>5510296688</v>
      </c>
      <c r="L524" s="39">
        <v>9290</v>
      </c>
      <c r="M524" s="39">
        <v>593142</v>
      </c>
      <c r="N524" s="39">
        <v>190443</v>
      </c>
      <c r="O524" s="37">
        <v>0.70899999999999996</v>
      </c>
      <c r="P524" s="39">
        <v>11394</v>
      </c>
      <c r="Q524" s="39">
        <v>11511</v>
      </c>
      <c r="R524" s="39">
        <v>11453</v>
      </c>
      <c r="S524" s="37">
        <v>1.425</v>
      </c>
      <c r="T524" s="37">
        <v>1.403</v>
      </c>
      <c r="U524" s="37">
        <v>0.54200000000000004</v>
      </c>
      <c r="V524" s="39">
        <v>5386543157</v>
      </c>
      <c r="W524" s="39">
        <v>5634050220</v>
      </c>
      <c r="X524" s="39">
        <v>1719776001</v>
      </c>
      <c r="Y524" s="39">
        <v>1769217177</v>
      </c>
      <c r="Z524" s="39">
        <v>12124</v>
      </c>
      <c r="AA524" s="39">
        <v>9306</v>
      </c>
      <c r="AB524" s="42">
        <v>0.49340000000000001</v>
      </c>
      <c r="AC524" s="39">
        <v>585</v>
      </c>
      <c r="AD524" s="42">
        <v>7.9100000000000004E-2</v>
      </c>
      <c r="AE524" s="37">
        <v>0.40300000000000002</v>
      </c>
      <c r="AF524" s="39">
        <v>9277</v>
      </c>
      <c r="AG524" s="39">
        <v>9607</v>
      </c>
      <c r="AH524" s="39">
        <v>9756</v>
      </c>
      <c r="AI524" s="48">
        <v>577495</v>
      </c>
      <c r="AJ524" s="37">
        <v>0.68300000000000005</v>
      </c>
      <c r="AK524" s="37">
        <v>0.67800000000000005</v>
      </c>
      <c r="AL524" s="37">
        <v>0.77800000000000002</v>
      </c>
      <c r="AM524" s="37">
        <v>0.72499999999999998</v>
      </c>
      <c r="AN524" s="37">
        <v>0.72499999999999998</v>
      </c>
      <c r="AO524" s="37">
        <v>0.68300000000000005</v>
      </c>
      <c r="AP524" s="37">
        <v>0.625</v>
      </c>
      <c r="AQ524" s="37">
        <v>0.68300000000000005</v>
      </c>
      <c r="AR524" s="41">
        <v>0.39273000000000002</v>
      </c>
    </row>
    <row r="525" spans="1:44" x14ac:dyDescent="0.25">
      <c r="A525" s="40" t="s">
        <v>1068</v>
      </c>
      <c r="B525" s="36" t="s">
        <v>1069</v>
      </c>
      <c r="C525" s="39">
        <v>495111</v>
      </c>
      <c r="D525" s="39">
        <v>170969</v>
      </c>
      <c r="E525" s="37">
        <v>0.80200000000000005</v>
      </c>
      <c r="F525" s="39">
        <v>15397</v>
      </c>
      <c r="G525" s="39">
        <v>46191</v>
      </c>
      <c r="H525" s="37">
        <v>0.59099999999999997</v>
      </c>
      <c r="I525" s="39">
        <v>14886</v>
      </c>
      <c r="J525" s="37">
        <v>0.88</v>
      </c>
      <c r="K525" s="39">
        <v>4653096149</v>
      </c>
      <c r="L525" s="39">
        <v>7703</v>
      </c>
      <c r="M525" s="39">
        <v>604062</v>
      </c>
      <c r="N525" s="39">
        <v>214094</v>
      </c>
      <c r="O525" s="37">
        <v>0.79700000000000004</v>
      </c>
      <c r="P525" s="39">
        <v>8924</v>
      </c>
      <c r="Q525" s="39">
        <v>8889</v>
      </c>
      <c r="R525" s="39">
        <v>8924</v>
      </c>
      <c r="S525" s="37">
        <v>1.425</v>
      </c>
      <c r="T525" s="37">
        <v>1.4450000000000001</v>
      </c>
      <c r="U525" s="37">
        <v>0.497</v>
      </c>
      <c r="V525" s="39">
        <v>4530347684</v>
      </c>
      <c r="W525" s="39">
        <v>4775844615</v>
      </c>
      <c r="X525" s="39">
        <v>1489411228</v>
      </c>
      <c r="Y525" s="39">
        <v>1649170423</v>
      </c>
      <c r="Z525" s="39">
        <v>9646</v>
      </c>
      <c r="AA525" s="39">
        <v>7541</v>
      </c>
      <c r="AB525" s="42">
        <v>0.52769999999999995</v>
      </c>
      <c r="AC525" s="39">
        <v>1000</v>
      </c>
      <c r="AD525" s="42">
        <v>5.6099999999999997E-2</v>
      </c>
      <c r="AE525" s="37">
        <v>0.44500000000000001</v>
      </c>
      <c r="AF525" s="39">
        <v>7798</v>
      </c>
      <c r="AG525" s="39">
        <v>7817</v>
      </c>
      <c r="AH525" s="39">
        <v>8137</v>
      </c>
      <c r="AI525" s="48">
        <v>586929</v>
      </c>
      <c r="AJ525" s="37">
        <v>0.66600000000000004</v>
      </c>
      <c r="AK525" s="37">
        <v>0.73299999999999998</v>
      </c>
      <c r="AL525" s="37">
        <v>0.83299999999999996</v>
      </c>
      <c r="AM525" s="37">
        <v>0.73299999999999998</v>
      </c>
      <c r="AN525" s="37">
        <v>0.73299999999999998</v>
      </c>
      <c r="AO525" s="37">
        <v>0.66</v>
      </c>
      <c r="AP525" s="37">
        <v>0.61899999999999999</v>
      </c>
      <c r="AQ525" s="37">
        <v>0.66</v>
      </c>
      <c r="AR525" s="41">
        <v>0.40179999999999999</v>
      </c>
    </row>
    <row r="526" spans="1:44" x14ac:dyDescent="0.25">
      <c r="A526" s="40" t="s">
        <v>1070</v>
      </c>
      <c r="B526" s="36" t="s">
        <v>1071</v>
      </c>
      <c r="C526" s="39">
        <v>337062</v>
      </c>
      <c r="D526" s="39">
        <v>103347</v>
      </c>
      <c r="E526" s="37">
        <v>0.51400000000000001</v>
      </c>
      <c r="F526" s="39">
        <v>16312</v>
      </c>
      <c r="G526" s="39">
        <v>48936</v>
      </c>
      <c r="H526" s="37">
        <v>0.73799999999999999</v>
      </c>
      <c r="I526" s="39">
        <v>11090</v>
      </c>
      <c r="J526" s="37">
        <v>0.92300000000000004</v>
      </c>
      <c r="K526" s="39">
        <v>3538772082</v>
      </c>
      <c r="L526" s="39">
        <v>8720</v>
      </c>
      <c r="M526" s="39">
        <v>405822</v>
      </c>
      <c r="N526" s="39">
        <v>126991</v>
      </c>
      <c r="O526" s="37">
        <v>0.47299999999999998</v>
      </c>
      <c r="P526" s="39">
        <v>10640</v>
      </c>
      <c r="Q526" s="39">
        <v>10636</v>
      </c>
      <c r="R526" s="39">
        <v>10640</v>
      </c>
      <c r="S526" s="37">
        <v>1.425</v>
      </c>
      <c r="T526" s="37">
        <v>1.5589999999999999</v>
      </c>
      <c r="U526" s="37">
        <v>0.77300000000000002</v>
      </c>
      <c r="V526" s="39">
        <v>3465915263</v>
      </c>
      <c r="W526" s="39">
        <v>3611628901</v>
      </c>
      <c r="X526" s="39">
        <v>1084839709</v>
      </c>
      <c r="Y526" s="39">
        <v>1107369059</v>
      </c>
      <c r="Z526" s="39">
        <v>10715</v>
      </c>
      <c r="AA526" s="39">
        <v>8978</v>
      </c>
      <c r="AB526" s="42">
        <v>0.63660000000000005</v>
      </c>
      <c r="AC526" s="39">
        <v>743</v>
      </c>
      <c r="AD526" s="42">
        <v>0.16089999999999999</v>
      </c>
      <c r="AE526" s="37">
        <v>0.55900000000000005</v>
      </c>
      <c r="AF526" s="39">
        <v>8916</v>
      </c>
      <c r="AG526" s="39">
        <v>9179</v>
      </c>
      <c r="AH526" s="39">
        <v>8982</v>
      </c>
      <c r="AI526" s="48">
        <v>402096</v>
      </c>
      <c r="AJ526" s="37">
        <v>0.9</v>
      </c>
      <c r="AK526" s="37">
        <v>0.84199999999999997</v>
      </c>
      <c r="AL526" s="37">
        <v>0.94199999999999995</v>
      </c>
      <c r="AM526" s="37">
        <v>0.84199999999999997</v>
      </c>
      <c r="AN526" s="37">
        <v>0.879</v>
      </c>
      <c r="AO526" s="37">
        <v>0.71099999999999997</v>
      </c>
      <c r="AP526" s="37">
        <v>0.73899999999999999</v>
      </c>
      <c r="AQ526" s="37">
        <v>0.73899999999999999</v>
      </c>
      <c r="AR526" s="41">
        <v>0.54057999999999995</v>
      </c>
    </row>
    <row r="527" spans="1:44" x14ac:dyDescent="0.25">
      <c r="A527" s="40" t="s">
        <v>1072</v>
      </c>
      <c r="B527" s="36" t="s">
        <v>1073</v>
      </c>
      <c r="C527" s="39">
        <v>482020</v>
      </c>
      <c r="D527" s="39">
        <v>145707</v>
      </c>
      <c r="E527" s="37">
        <v>0.73099999999999998</v>
      </c>
      <c r="F527" s="39">
        <v>17766</v>
      </c>
      <c r="G527" s="39">
        <v>53298</v>
      </c>
      <c r="H527" s="37">
        <v>0.628</v>
      </c>
      <c r="I527" s="39">
        <v>16114</v>
      </c>
      <c r="J527" s="37">
        <v>0.89100000000000001</v>
      </c>
      <c r="K527" s="39">
        <v>891681900</v>
      </c>
      <c r="L527" s="39">
        <v>1458</v>
      </c>
      <c r="M527" s="39">
        <v>611578</v>
      </c>
      <c r="N527" s="39">
        <v>189180</v>
      </c>
      <c r="O527" s="37">
        <v>0.70499999999999996</v>
      </c>
      <c r="P527" s="39">
        <v>1925</v>
      </c>
      <c r="Q527" s="39">
        <v>1900</v>
      </c>
      <c r="R527" s="39">
        <v>1925</v>
      </c>
      <c r="S527" s="37">
        <v>1.425</v>
      </c>
      <c r="T527" s="37">
        <v>1.266</v>
      </c>
      <c r="U527" s="37">
        <v>0.53300000000000003</v>
      </c>
      <c r="V527" s="39">
        <v>870898526</v>
      </c>
      <c r="W527" s="39">
        <v>912465275</v>
      </c>
      <c r="X527" s="39">
        <v>268666124</v>
      </c>
      <c r="Y527" s="39">
        <v>275824646</v>
      </c>
      <c r="Z527" s="39">
        <v>1893</v>
      </c>
      <c r="AA527" s="39">
        <v>1562</v>
      </c>
      <c r="AB527" s="42">
        <v>0.23710000000000001</v>
      </c>
      <c r="AC527" s="39">
        <v>102</v>
      </c>
      <c r="AD527" s="42">
        <v>0.1207</v>
      </c>
      <c r="AE527" s="37">
        <v>0.26600000000000001</v>
      </c>
      <c r="AF527" s="39">
        <v>1775</v>
      </c>
      <c r="AG527" s="39">
        <v>1504</v>
      </c>
      <c r="AH527" s="39">
        <v>1556</v>
      </c>
      <c r="AI527" s="48">
        <v>586417</v>
      </c>
      <c r="AJ527" s="37">
        <v>0.67300000000000004</v>
      </c>
      <c r="AK527" s="37">
        <v>0.68200000000000005</v>
      </c>
      <c r="AL527" s="37">
        <v>0.78200000000000003</v>
      </c>
      <c r="AM527" s="37">
        <v>0.71899999999999997</v>
      </c>
      <c r="AN527" s="37">
        <v>0.71899999999999997</v>
      </c>
      <c r="AO527" s="37">
        <v>0.68700000000000006</v>
      </c>
      <c r="AP527" s="37">
        <v>0.61899999999999999</v>
      </c>
      <c r="AQ527" s="37">
        <v>0.68700000000000006</v>
      </c>
      <c r="AR527" s="41">
        <v>0.24525</v>
      </c>
    </row>
    <row r="528" spans="1:44" x14ac:dyDescent="0.25">
      <c r="A528" s="40" t="s">
        <v>1074</v>
      </c>
      <c r="B528" s="36" t="s">
        <v>1075</v>
      </c>
      <c r="C528" s="39">
        <v>623369</v>
      </c>
      <c r="D528" s="39">
        <v>203816</v>
      </c>
      <c r="E528" s="37">
        <v>0.98299999999999998</v>
      </c>
      <c r="F528" s="39">
        <v>16652</v>
      </c>
      <c r="G528" s="39">
        <v>49956</v>
      </c>
      <c r="H528" s="37">
        <v>0.499</v>
      </c>
      <c r="I528" s="39">
        <v>18640</v>
      </c>
      <c r="J528" s="37">
        <v>0.85299999999999998</v>
      </c>
      <c r="K528" s="39">
        <v>808990733</v>
      </c>
      <c r="L528" s="39">
        <v>1102</v>
      </c>
      <c r="M528" s="39">
        <v>734111</v>
      </c>
      <c r="N528" s="39">
        <v>245060</v>
      </c>
      <c r="O528" s="37">
        <v>0.91300000000000003</v>
      </c>
      <c r="P528" s="39">
        <v>831</v>
      </c>
      <c r="Q528" s="39">
        <v>866</v>
      </c>
      <c r="R528" s="39">
        <v>849</v>
      </c>
      <c r="S528" s="37">
        <v>1.425</v>
      </c>
      <c r="T528" s="37">
        <v>1.101</v>
      </c>
      <c r="U528" s="37">
        <v>0.42199999999999999</v>
      </c>
      <c r="V528" s="39">
        <v>792016631</v>
      </c>
      <c r="W528" s="39">
        <v>825964835</v>
      </c>
      <c r="X528" s="39">
        <v>250540448</v>
      </c>
      <c r="Y528" s="39">
        <v>270057177</v>
      </c>
      <c r="Z528" s="39">
        <v>1325</v>
      </c>
      <c r="AA528" s="39">
        <v>726</v>
      </c>
      <c r="AB528" s="42">
        <v>0.13389999999999999</v>
      </c>
      <c r="AC528" s="39">
        <v>0</v>
      </c>
      <c r="AD528" s="42">
        <v>2.1600000000000001E-2</v>
      </c>
      <c r="AE528" s="37">
        <v>0.10100000000000001</v>
      </c>
      <c r="AF528" s="39">
        <v>726</v>
      </c>
      <c r="AG528" s="39">
        <v>1122</v>
      </c>
      <c r="AH528" s="39">
        <v>1205</v>
      </c>
      <c r="AI528" s="48">
        <v>685447</v>
      </c>
      <c r="AJ528" s="37">
        <v>0.60799999999999998</v>
      </c>
      <c r="AK528" s="37">
        <v>0.66900000000000004</v>
      </c>
      <c r="AL528" s="37">
        <v>0.76900000000000002</v>
      </c>
      <c r="AM528" s="37">
        <v>0.66900000000000004</v>
      </c>
      <c r="AN528" s="37">
        <v>0.66900000000000004</v>
      </c>
      <c r="AO528" s="37">
        <v>0.67800000000000005</v>
      </c>
      <c r="AP528" s="37">
        <v>0.55400000000000005</v>
      </c>
      <c r="AQ528" s="37">
        <v>0.67800000000000005</v>
      </c>
      <c r="AR528" s="41">
        <v>0.18092</v>
      </c>
    </row>
    <row r="529" spans="1:44" x14ac:dyDescent="0.25">
      <c r="A529" s="40" t="s">
        <v>1076</v>
      </c>
      <c r="B529" s="36" t="s">
        <v>1077</v>
      </c>
      <c r="C529" s="39">
        <v>544527</v>
      </c>
      <c r="D529" s="39">
        <v>157053</v>
      </c>
      <c r="E529" s="37">
        <v>0.80800000000000005</v>
      </c>
      <c r="F529" s="39">
        <v>19494</v>
      </c>
      <c r="G529" s="39">
        <v>58482</v>
      </c>
      <c r="H529" s="37">
        <v>0.58799999999999997</v>
      </c>
      <c r="I529" s="39">
        <v>14361</v>
      </c>
      <c r="J529" s="37">
        <v>0.879</v>
      </c>
      <c r="K529" s="39">
        <v>2796344281</v>
      </c>
      <c r="L529" s="39">
        <v>4234</v>
      </c>
      <c r="M529" s="39">
        <v>660449</v>
      </c>
      <c r="N529" s="39">
        <v>194666</v>
      </c>
      <c r="O529" s="37">
        <v>0.72499999999999998</v>
      </c>
      <c r="P529" s="39">
        <v>4921</v>
      </c>
      <c r="Q529" s="39">
        <v>5141</v>
      </c>
      <c r="R529" s="39">
        <v>5031</v>
      </c>
      <c r="S529" s="37">
        <v>1.425</v>
      </c>
      <c r="T529" s="37">
        <v>1.5449999999999999</v>
      </c>
      <c r="U529" s="37">
        <v>0.48299999999999998</v>
      </c>
      <c r="V529" s="39">
        <v>2735010210</v>
      </c>
      <c r="W529" s="39">
        <v>2857678352</v>
      </c>
      <c r="X529" s="39">
        <v>847919815</v>
      </c>
      <c r="Y529" s="39">
        <v>824218447</v>
      </c>
      <c r="Z529" s="39">
        <v>5248</v>
      </c>
      <c r="AA529" s="39">
        <v>4189</v>
      </c>
      <c r="AB529" s="42">
        <v>0.56759999999999999</v>
      </c>
      <c r="AC529" s="39">
        <v>585</v>
      </c>
      <c r="AD529" s="42">
        <v>0.1633</v>
      </c>
      <c r="AE529" s="37">
        <v>0.54500000000000004</v>
      </c>
      <c r="AF529" s="39">
        <v>4229</v>
      </c>
      <c r="AG529" s="39">
        <v>4515</v>
      </c>
      <c r="AH529" s="39">
        <v>4391</v>
      </c>
      <c r="AI529" s="48">
        <v>650803</v>
      </c>
      <c r="AJ529" s="37">
        <v>0.628</v>
      </c>
      <c r="AK529" s="37">
        <v>0.76200000000000001</v>
      </c>
      <c r="AL529" s="37">
        <v>0.86199999999999999</v>
      </c>
      <c r="AM529" s="37">
        <v>0.76200000000000001</v>
      </c>
      <c r="AN529" s="37">
        <v>0.76200000000000001</v>
      </c>
      <c r="AO529" s="37">
        <v>0.621</v>
      </c>
      <c r="AP529" s="37">
        <v>0.57699999999999996</v>
      </c>
      <c r="AQ529" s="37">
        <v>0.621</v>
      </c>
      <c r="AR529" s="41">
        <v>0.45867000000000002</v>
      </c>
    </row>
    <row r="530" spans="1:44" x14ac:dyDescent="0.25">
      <c r="A530" s="40" t="s">
        <v>1078</v>
      </c>
      <c r="B530" s="36" t="s">
        <v>1079</v>
      </c>
      <c r="C530" s="39">
        <v>9056580</v>
      </c>
      <c r="D530" s="39">
        <v>494645</v>
      </c>
      <c r="E530" s="37">
        <v>8.3529999999999998</v>
      </c>
      <c r="F530" s="39">
        <v>23373</v>
      </c>
      <c r="G530" s="39">
        <v>70119</v>
      </c>
      <c r="H530" s="37">
        <v>0.25</v>
      </c>
      <c r="I530" s="39">
        <v>38716</v>
      </c>
      <c r="J530" s="37">
        <v>0.5</v>
      </c>
      <c r="K530" s="39">
        <v>15349166418</v>
      </c>
      <c r="L530" s="39">
        <v>1367</v>
      </c>
      <c r="M530" s="39">
        <v>11228358</v>
      </c>
      <c r="N530" s="39">
        <v>639384</v>
      </c>
      <c r="O530" s="37">
        <v>2.383</v>
      </c>
      <c r="P530" s="39">
        <v>2153</v>
      </c>
      <c r="Q530" s="39">
        <v>2223</v>
      </c>
      <c r="R530" s="39">
        <v>2188</v>
      </c>
      <c r="S530" s="37">
        <v>1.425</v>
      </c>
      <c r="T530" s="37">
        <v>1.484</v>
      </c>
      <c r="U530" s="37">
        <v>0</v>
      </c>
      <c r="V530" s="39">
        <v>14695354531</v>
      </c>
      <c r="W530" s="39">
        <v>16002978305</v>
      </c>
      <c r="X530" s="39">
        <v>866646872</v>
      </c>
      <c r="Y530" s="39">
        <v>874039242</v>
      </c>
      <c r="Z530" s="39">
        <v>1767</v>
      </c>
      <c r="AA530" s="39">
        <v>1864</v>
      </c>
      <c r="AB530" s="42">
        <v>0.4879</v>
      </c>
      <c r="AC530" s="39">
        <v>332</v>
      </c>
      <c r="AD530" s="42">
        <v>0.12</v>
      </c>
      <c r="AE530" s="37">
        <v>0.48399999999999999</v>
      </c>
      <c r="AF530" s="39">
        <v>1865</v>
      </c>
      <c r="AG530" s="39">
        <v>1390</v>
      </c>
      <c r="AH530" s="39">
        <v>1494</v>
      </c>
      <c r="AI530" s="48">
        <v>10711498</v>
      </c>
      <c r="AJ530" s="37">
        <v>6.5000000000000002E-2</v>
      </c>
      <c r="AK530" s="37">
        <v>0</v>
      </c>
      <c r="AL530" s="37">
        <v>0.1</v>
      </c>
      <c r="AM530" s="37">
        <v>0.1</v>
      </c>
      <c r="AN530" s="37">
        <v>0.1</v>
      </c>
      <c r="AO530" s="37">
        <v>0</v>
      </c>
      <c r="AP530" s="37">
        <v>0</v>
      </c>
      <c r="AQ530" s="37">
        <v>0.36</v>
      </c>
      <c r="AR530" s="41">
        <v>0.40109</v>
      </c>
    </row>
    <row r="531" spans="1:44" x14ac:dyDescent="0.25">
      <c r="A531" s="40" t="s">
        <v>1080</v>
      </c>
      <c r="B531" s="36" t="s">
        <v>1081</v>
      </c>
      <c r="C531" s="39">
        <v>30191952</v>
      </c>
      <c r="D531" s="39">
        <v>2858674</v>
      </c>
      <c r="E531" s="37">
        <v>30.763000000000002</v>
      </c>
      <c r="F531" s="39">
        <v>92895</v>
      </c>
      <c r="G531" s="39">
        <v>278685</v>
      </c>
      <c r="H531" s="37">
        <v>0.25</v>
      </c>
      <c r="I531" s="39">
        <v>69390</v>
      </c>
      <c r="J531" s="37">
        <v>0.5</v>
      </c>
      <c r="K531" s="39">
        <v>4966458115</v>
      </c>
      <c r="L531" s="39">
        <v>143</v>
      </c>
      <c r="M531" s="39">
        <v>34730476</v>
      </c>
      <c r="N531" s="39">
        <v>3438405</v>
      </c>
      <c r="O531" s="37">
        <v>12.815</v>
      </c>
      <c r="P531" s="39">
        <v>79</v>
      </c>
      <c r="Q531" s="39">
        <v>70</v>
      </c>
      <c r="R531" s="39">
        <v>79</v>
      </c>
      <c r="S531" s="37">
        <v>1.425</v>
      </c>
      <c r="T531" s="37">
        <v>1.115</v>
      </c>
      <c r="U531" s="37">
        <v>0</v>
      </c>
      <c r="V531" s="39">
        <v>4739900468</v>
      </c>
      <c r="W531" s="39">
        <v>5193015763</v>
      </c>
      <c r="X531" s="39">
        <v>239200327</v>
      </c>
      <c r="Y531" s="39">
        <v>491692019</v>
      </c>
      <c r="Z531" s="39">
        <v>172</v>
      </c>
      <c r="AA531" s="39">
        <v>69</v>
      </c>
      <c r="AB531" s="42">
        <v>0</v>
      </c>
      <c r="AC531" s="39">
        <v>6</v>
      </c>
      <c r="AD531" s="42">
        <v>9.7199999999999995E-2</v>
      </c>
      <c r="AE531" s="37">
        <v>0.115</v>
      </c>
      <c r="AF531" s="39">
        <v>69</v>
      </c>
      <c r="AG531" s="39">
        <v>149</v>
      </c>
      <c r="AH531" s="39">
        <v>152</v>
      </c>
      <c r="AI531" s="48">
        <v>34164577</v>
      </c>
      <c r="AJ531" s="37">
        <v>6.5000000000000002E-2</v>
      </c>
      <c r="AK531" s="37">
        <v>0</v>
      </c>
      <c r="AL531" s="37">
        <v>0.1</v>
      </c>
      <c r="AM531" s="37">
        <v>0.1</v>
      </c>
      <c r="AN531" s="37">
        <v>0.1</v>
      </c>
      <c r="AO531" s="37">
        <v>0</v>
      </c>
      <c r="AP531" s="37">
        <v>0</v>
      </c>
      <c r="AQ531" s="37">
        <v>0.36</v>
      </c>
      <c r="AR531" s="41">
        <v>0.21052999999999999</v>
      </c>
    </row>
    <row r="532" spans="1:44" x14ac:dyDescent="0.25">
      <c r="A532" s="40" t="s">
        <v>1082</v>
      </c>
      <c r="B532" s="36" t="s">
        <v>1083</v>
      </c>
      <c r="C532" s="39">
        <v>3234407</v>
      </c>
      <c r="D532" s="39">
        <v>186779</v>
      </c>
      <c r="E532" s="37">
        <v>3.0070000000000001</v>
      </c>
      <c r="F532" s="39">
        <v>22139</v>
      </c>
      <c r="G532" s="39">
        <v>66417</v>
      </c>
      <c r="H532" s="37">
        <v>0.25</v>
      </c>
      <c r="I532" s="39">
        <v>26118</v>
      </c>
      <c r="J532" s="37">
        <v>0.54900000000000004</v>
      </c>
      <c r="K532" s="39">
        <v>3945958278</v>
      </c>
      <c r="L532" s="39">
        <v>1062</v>
      </c>
      <c r="M532" s="39">
        <v>3715591</v>
      </c>
      <c r="N532" s="39">
        <v>223713</v>
      </c>
      <c r="O532" s="37">
        <v>0.83299999999999996</v>
      </c>
      <c r="P532" s="39">
        <v>785</v>
      </c>
      <c r="Q532" s="39">
        <v>803</v>
      </c>
      <c r="R532" s="39">
        <v>794</v>
      </c>
      <c r="S532" s="37">
        <v>1.425</v>
      </c>
      <c r="T532" s="37">
        <v>1.208</v>
      </c>
      <c r="U532" s="37">
        <v>0</v>
      </c>
      <c r="V532" s="39">
        <v>3777750625</v>
      </c>
      <c r="W532" s="39">
        <v>4114165932</v>
      </c>
      <c r="X532" s="39">
        <v>246597804</v>
      </c>
      <c r="Y532" s="39">
        <v>237583283</v>
      </c>
      <c r="Z532" s="39">
        <v>1272</v>
      </c>
      <c r="AA532" s="39">
        <v>692</v>
      </c>
      <c r="AB532" s="42">
        <v>0.1016</v>
      </c>
      <c r="AC532" s="39">
        <v>95</v>
      </c>
      <c r="AD532" s="42">
        <v>0.10970000000000001</v>
      </c>
      <c r="AE532" s="37">
        <v>0.20799999999999999</v>
      </c>
      <c r="AF532" s="39">
        <v>692</v>
      </c>
      <c r="AG532" s="39">
        <v>1016</v>
      </c>
      <c r="AH532" s="39">
        <v>1151</v>
      </c>
      <c r="AI532" s="48">
        <v>3574427</v>
      </c>
      <c r="AJ532" s="37">
        <v>6.5000000000000002E-2</v>
      </c>
      <c r="AK532" s="37">
        <v>0</v>
      </c>
      <c r="AL532" s="37">
        <v>0.1</v>
      </c>
      <c r="AM532" s="37">
        <v>0.1</v>
      </c>
      <c r="AN532" s="37">
        <v>0.1</v>
      </c>
      <c r="AO532" s="37">
        <v>0</v>
      </c>
      <c r="AP532" s="37">
        <v>0</v>
      </c>
      <c r="AQ532" s="37">
        <v>0.36</v>
      </c>
      <c r="AR532" s="41">
        <v>0.36119000000000001</v>
      </c>
    </row>
    <row r="533" spans="1:44" x14ac:dyDescent="0.25">
      <c r="A533" s="40" t="s">
        <v>1084</v>
      </c>
      <c r="B533" s="36" t="s">
        <v>1085</v>
      </c>
      <c r="C533" s="39">
        <v>6375693</v>
      </c>
      <c r="D533" s="39">
        <v>449421</v>
      </c>
      <c r="E533" s="37">
        <v>6.1239999999999997</v>
      </c>
      <c r="F533" s="39">
        <v>30453</v>
      </c>
      <c r="G533" s="39">
        <v>91359</v>
      </c>
      <c r="H533" s="37">
        <v>0.25</v>
      </c>
      <c r="I533" s="39">
        <v>41930</v>
      </c>
      <c r="J533" s="37">
        <v>0.5</v>
      </c>
      <c r="K533" s="39">
        <v>6926284279</v>
      </c>
      <c r="L533" s="39">
        <v>944</v>
      </c>
      <c r="M533" s="39">
        <v>7337165</v>
      </c>
      <c r="N533" s="39">
        <v>532735</v>
      </c>
      <c r="O533" s="37">
        <v>1.9850000000000001</v>
      </c>
      <c r="P533" s="39">
        <v>1037</v>
      </c>
      <c r="Q533" s="39">
        <v>1071</v>
      </c>
      <c r="R533" s="39">
        <v>1054</v>
      </c>
      <c r="S533" s="37">
        <v>1.425</v>
      </c>
      <c r="T533" s="37">
        <v>1.133</v>
      </c>
      <c r="U533" s="37">
        <v>0</v>
      </c>
      <c r="V533" s="39">
        <v>6718167511</v>
      </c>
      <c r="W533" s="39">
        <v>7134401047</v>
      </c>
      <c r="X533" s="39">
        <v>548324078</v>
      </c>
      <c r="Y533" s="39">
        <v>502902460</v>
      </c>
      <c r="Z533" s="39">
        <v>1119</v>
      </c>
      <c r="AA533" s="39">
        <v>922</v>
      </c>
      <c r="AB533" s="42">
        <v>0.12590000000000001</v>
      </c>
      <c r="AC533" s="39">
        <v>59</v>
      </c>
      <c r="AD533" s="42">
        <v>2.76E-2</v>
      </c>
      <c r="AE533" s="37">
        <v>0.13300000000000001</v>
      </c>
      <c r="AF533" s="39">
        <v>924</v>
      </c>
      <c r="AG533" s="39">
        <v>954</v>
      </c>
      <c r="AH533" s="39">
        <v>993</v>
      </c>
      <c r="AI533" s="48">
        <v>7184693</v>
      </c>
      <c r="AJ533" s="37">
        <v>6.5000000000000002E-2</v>
      </c>
      <c r="AK533" s="37">
        <v>0</v>
      </c>
      <c r="AL533" s="37">
        <v>0.1</v>
      </c>
      <c r="AM533" s="37">
        <v>0.1</v>
      </c>
      <c r="AN533" s="37">
        <v>0.1</v>
      </c>
      <c r="AO533" s="37">
        <v>0</v>
      </c>
      <c r="AP533" s="37">
        <v>0</v>
      </c>
      <c r="AQ533" s="37">
        <v>0.36</v>
      </c>
      <c r="AR533" s="41">
        <v>0.2208</v>
      </c>
    </row>
    <row r="534" spans="1:44" x14ac:dyDescent="0.25">
      <c r="A534" s="40" t="s">
        <v>1086</v>
      </c>
      <c r="B534" s="36" t="s">
        <v>1087</v>
      </c>
      <c r="C534" s="39">
        <v>11477141</v>
      </c>
      <c r="D534" s="39">
        <v>444776</v>
      </c>
      <c r="E534" s="37">
        <v>10.148</v>
      </c>
      <c r="F534" s="39">
        <v>39583</v>
      </c>
      <c r="G534" s="39">
        <v>118749</v>
      </c>
      <c r="H534" s="37">
        <v>0.25</v>
      </c>
      <c r="I534" s="39">
        <v>39467</v>
      </c>
      <c r="J534" s="37">
        <v>0.5</v>
      </c>
      <c r="K534" s="39">
        <v>5089766117</v>
      </c>
      <c r="L534" s="39">
        <v>407</v>
      </c>
      <c r="M534" s="39">
        <v>12505567</v>
      </c>
      <c r="N534" s="39">
        <v>505974</v>
      </c>
      <c r="O534" s="37">
        <v>1.885</v>
      </c>
      <c r="P534" s="39">
        <v>334</v>
      </c>
      <c r="Q534" s="39">
        <v>308</v>
      </c>
      <c r="R534" s="39">
        <v>334</v>
      </c>
      <c r="S534" s="37">
        <v>1.425</v>
      </c>
      <c r="T534" s="37">
        <v>1.131</v>
      </c>
      <c r="U534" s="37">
        <v>0</v>
      </c>
      <c r="V534" s="39">
        <v>4865615625</v>
      </c>
      <c r="W534" s="39">
        <v>5313916610</v>
      </c>
      <c r="X534" s="39">
        <v>194302263</v>
      </c>
      <c r="Y534" s="39">
        <v>205931527</v>
      </c>
      <c r="Z534" s="39">
        <v>463</v>
      </c>
      <c r="AA534" s="39">
        <v>296</v>
      </c>
      <c r="AB534" s="42">
        <v>0</v>
      </c>
      <c r="AC534" s="39">
        <v>29</v>
      </c>
      <c r="AD534" s="42">
        <v>0.12189999999999999</v>
      </c>
      <c r="AE534" s="37">
        <v>0.13100000000000001</v>
      </c>
      <c r="AF534" s="39">
        <v>296</v>
      </c>
      <c r="AG534" s="39">
        <v>437</v>
      </c>
      <c r="AH534" s="39">
        <v>424</v>
      </c>
      <c r="AI534" s="48">
        <v>12532822</v>
      </c>
      <c r="AJ534" s="37">
        <v>6.5000000000000002E-2</v>
      </c>
      <c r="AK534" s="37">
        <v>0</v>
      </c>
      <c r="AL534" s="37">
        <v>0.1</v>
      </c>
      <c r="AM534" s="37">
        <v>0.1</v>
      </c>
      <c r="AN534" s="37">
        <v>0.1</v>
      </c>
      <c r="AO534" s="37">
        <v>0</v>
      </c>
      <c r="AP534" s="37">
        <v>0</v>
      </c>
      <c r="AQ534" s="37">
        <v>0.36</v>
      </c>
      <c r="AR534" s="41">
        <v>0.30478</v>
      </c>
    </row>
    <row r="535" spans="1:44" x14ac:dyDescent="0.25">
      <c r="A535" s="40" t="s">
        <v>1088</v>
      </c>
      <c r="B535" s="36" t="s">
        <v>1089</v>
      </c>
      <c r="C535" s="39">
        <v>727887</v>
      </c>
      <c r="D535" s="39">
        <v>231187</v>
      </c>
      <c r="E535" s="37">
        <v>1.131</v>
      </c>
      <c r="F535" s="39">
        <v>19455</v>
      </c>
      <c r="G535" s="39">
        <v>58365</v>
      </c>
      <c r="H535" s="37">
        <v>0.42399999999999999</v>
      </c>
      <c r="I535" s="39">
        <v>21990</v>
      </c>
      <c r="J535" s="37">
        <v>0.83099999999999996</v>
      </c>
      <c r="K535" s="39">
        <v>1939381482</v>
      </c>
      <c r="L535" s="39">
        <v>2171</v>
      </c>
      <c r="M535" s="39">
        <v>893312</v>
      </c>
      <c r="N535" s="39">
        <v>284538</v>
      </c>
      <c r="O535" s="37">
        <v>1.06</v>
      </c>
      <c r="P535" s="39">
        <v>2372</v>
      </c>
      <c r="Q535" s="39">
        <v>2538</v>
      </c>
      <c r="R535" s="39">
        <v>2455</v>
      </c>
      <c r="S535" s="37">
        <v>1.425</v>
      </c>
      <c r="T535" s="37">
        <v>1.202</v>
      </c>
      <c r="U535" s="37">
        <v>0.35299999999999998</v>
      </c>
      <c r="V535" s="39">
        <v>1933847906</v>
      </c>
      <c r="W535" s="39">
        <v>1944915059</v>
      </c>
      <c r="X535" s="39">
        <v>616386750</v>
      </c>
      <c r="Y535" s="39">
        <v>617733865</v>
      </c>
      <c r="Z535" s="39">
        <v>2672</v>
      </c>
      <c r="AA535" s="39">
        <v>2092</v>
      </c>
      <c r="AB535" s="42">
        <v>0.23380000000000001</v>
      </c>
      <c r="AC535" s="39">
        <v>120</v>
      </c>
      <c r="AD535" s="42">
        <v>3.3399999999999999E-2</v>
      </c>
      <c r="AE535" s="37">
        <v>0.20200000000000001</v>
      </c>
      <c r="AF535" s="39">
        <v>2097</v>
      </c>
      <c r="AG535" s="39">
        <v>2276</v>
      </c>
      <c r="AH535" s="39">
        <v>2333</v>
      </c>
      <c r="AI535" s="48">
        <v>833654</v>
      </c>
      <c r="AJ535" s="37">
        <v>0.52100000000000002</v>
      </c>
      <c r="AK535" s="37">
        <v>0.63500000000000001</v>
      </c>
      <c r="AL535" s="37">
        <v>0.73499999999999999</v>
      </c>
      <c r="AM535" s="37">
        <v>0.63500000000000001</v>
      </c>
      <c r="AN535" s="37">
        <v>0.63500000000000001</v>
      </c>
      <c r="AO535" s="37">
        <v>0.66200000000000003</v>
      </c>
      <c r="AP535" s="37">
        <v>0.45800000000000002</v>
      </c>
      <c r="AQ535" s="37">
        <v>0.66200000000000003</v>
      </c>
      <c r="AR535" s="41">
        <v>0.18353</v>
      </c>
    </row>
    <row r="536" spans="1:44" x14ac:dyDescent="0.25">
      <c r="A536" s="40" t="s">
        <v>1090</v>
      </c>
      <c r="B536" s="36" t="s">
        <v>1091</v>
      </c>
      <c r="C536" s="39">
        <v>1606760</v>
      </c>
      <c r="D536" s="39">
        <v>927665</v>
      </c>
      <c r="E536" s="37">
        <v>3.504</v>
      </c>
      <c r="F536" s="39">
        <v>25828</v>
      </c>
      <c r="G536" s="39">
        <v>77484</v>
      </c>
      <c r="H536" s="37">
        <v>0.25</v>
      </c>
      <c r="I536" s="39">
        <v>36634</v>
      </c>
      <c r="J536" s="37">
        <v>0.5</v>
      </c>
      <c r="K536" s="39">
        <v>3280563882</v>
      </c>
      <c r="L536" s="39">
        <v>1744</v>
      </c>
      <c r="M536" s="39">
        <v>1881057</v>
      </c>
      <c r="N536" s="39">
        <v>1088304</v>
      </c>
      <c r="O536" s="37">
        <v>4.056</v>
      </c>
      <c r="P536" s="39">
        <v>1920</v>
      </c>
      <c r="Q536" s="39">
        <v>1936</v>
      </c>
      <c r="R536" s="39">
        <v>1928</v>
      </c>
      <c r="S536" s="37">
        <v>1.425</v>
      </c>
      <c r="T536" s="37">
        <v>1.016</v>
      </c>
      <c r="U536" s="37">
        <v>0</v>
      </c>
      <c r="V536" s="39">
        <v>3273694827</v>
      </c>
      <c r="W536" s="39">
        <v>3287432937</v>
      </c>
      <c r="X536" s="39">
        <v>1780918758</v>
      </c>
      <c r="Y536" s="39">
        <v>1898003561</v>
      </c>
      <c r="Z536" s="39">
        <v>2046</v>
      </c>
      <c r="AA536" s="39">
        <v>1720</v>
      </c>
      <c r="AB536" s="42">
        <v>1.7999999999999999E-2</v>
      </c>
      <c r="AC536" s="39">
        <v>11</v>
      </c>
      <c r="AD536" s="42">
        <v>2.0999999999999999E-3</v>
      </c>
      <c r="AE536" s="37">
        <v>1.6E-2</v>
      </c>
      <c r="AF536" s="39">
        <v>1724</v>
      </c>
      <c r="AG536" s="39">
        <v>1893</v>
      </c>
      <c r="AH536" s="39">
        <v>1893</v>
      </c>
      <c r="AI536" s="48">
        <v>1736625</v>
      </c>
      <c r="AJ536" s="37">
        <v>6.5000000000000002E-2</v>
      </c>
      <c r="AK536" s="37">
        <v>0.17499999999999999</v>
      </c>
      <c r="AL536" s="37">
        <v>0.27500000000000002</v>
      </c>
      <c r="AM536" s="37">
        <v>0.17499999999999999</v>
      </c>
      <c r="AN536" s="37">
        <v>0.17499999999999999</v>
      </c>
      <c r="AO536" s="37">
        <v>0.58399999999999996</v>
      </c>
      <c r="AP536" s="37">
        <v>0</v>
      </c>
      <c r="AQ536" s="37">
        <v>0.58399999999999996</v>
      </c>
      <c r="AR536" s="41">
        <v>4.4359999999999997E-2</v>
      </c>
    </row>
    <row r="537" spans="1:44" x14ac:dyDescent="0.25">
      <c r="A537" s="40" t="s">
        <v>1092</v>
      </c>
      <c r="B537" s="36" t="s">
        <v>1093</v>
      </c>
      <c r="C537" s="39">
        <v>930961</v>
      </c>
      <c r="D537" s="39">
        <v>338931</v>
      </c>
      <c r="E537" s="37">
        <v>1.552</v>
      </c>
      <c r="F537" s="39">
        <v>18149</v>
      </c>
      <c r="G537" s="39">
        <v>54447</v>
      </c>
      <c r="H537" s="37">
        <v>0.25</v>
      </c>
      <c r="I537" s="39">
        <v>23701</v>
      </c>
      <c r="J537" s="37">
        <v>0.76800000000000002</v>
      </c>
      <c r="K537" s="39">
        <v>5277544006</v>
      </c>
      <c r="L537" s="39">
        <v>4584</v>
      </c>
      <c r="M537" s="39">
        <v>1151296</v>
      </c>
      <c r="N537" s="39">
        <v>421224</v>
      </c>
      <c r="O537" s="37">
        <v>1.569</v>
      </c>
      <c r="P537" s="39">
        <v>5426</v>
      </c>
      <c r="Q537" s="39">
        <v>5550</v>
      </c>
      <c r="R537" s="39">
        <v>5488</v>
      </c>
      <c r="S537" s="37">
        <v>1.425</v>
      </c>
      <c r="T537" s="37">
        <v>1.54</v>
      </c>
      <c r="U537" s="37">
        <v>0.23899999999999999</v>
      </c>
      <c r="V537" s="39">
        <v>5251398953</v>
      </c>
      <c r="W537" s="39">
        <v>5303689059</v>
      </c>
      <c r="X537" s="39">
        <v>1917662366</v>
      </c>
      <c r="Y537" s="39">
        <v>1930894799</v>
      </c>
      <c r="Z537" s="39">
        <v>5697</v>
      </c>
      <c r="AA537" s="39">
        <v>4524</v>
      </c>
      <c r="AB537" s="42">
        <v>0.55149999999999999</v>
      </c>
      <c r="AC537" s="39">
        <v>1035</v>
      </c>
      <c r="AD537" s="42">
        <v>0.10390000000000001</v>
      </c>
      <c r="AE537" s="37">
        <v>0.54</v>
      </c>
      <c r="AF537" s="39">
        <v>5059</v>
      </c>
      <c r="AG537" s="39">
        <v>5475</v>
      </c>
      <c r="AH537" s="39">
        <v>4789</v>
      </c>
      <c r="AI537" s="48">
        <v>1107473</v>
      </c>
      <c r="AJ537" s="37">
        <v>0.38900000000000001</v>
      </c>
      <c r="AK537" s="37">
        <v>0.372</v>
      </c>
      <c r="AL537" s="37">
        <v>0.47199999999999998</v>
      </c>
      <c r="AM537" s="37">
        <v>0.379</v>
      </c>
      <c r="AN537" s="37">
        <v>0.379</v>
      </c>
      <c r="AO537" s="37">
        <v>0.60599999999999998</v>
      </c>
      <c r="AP537" s="37">
        <v>0.27900000000000003</v>
      </c>
      <c r="AQ537" s="37">
        <v>0.60599999999999998</v>
      </c>
      <c r="AR537" s="41">
        <v>0.44096999999999997</v>
      </c>
    </row>
    <row r="538" spans="1:44" x14ac:dyDescent="0.25">
      <c r="A538" s="40" t="s">
        <v>1094</v>
      </c>
      <c r="B538" s="36" t="s">
        <v>1095</v>
      </c>
      <c r="C538" s="39">
        <v>1421681</v>
      </c>
      <c r="D538" s="39">
        <v>289135</v>
      </c>
      <c r="E538" s="37">
        <v>1.82</v>
      </c>
      <c r="F538" s="39">
        <v>21249</v>
      </c>
      <c r="G538" s="39">
        <v>63747</v>
      </c>
      <c r="H538" s="37">
        <v>0.25</v>
      </c>
      <c r="I538" s="39">
        <v>27768</v>
      </c>
      <c r="J538" s="37">
        <v>0.72699999999999998</v>
      </c>
      <c r="K538" s="39">
        <v>9387780946</v>
      </c>
      <c r="L538" s="39">
        <v>5373</v>
      </c>
      <c r="M538" s="39">
        <v>1747214</v>
      </c>
      <c r="N538" s="39">
        <v>356563</v>
      </c>
      <c r="O538" s="37">
        <v>1.3280000000000001</v>
      </c>
      <c r="P538" s="39">
        <v>6220</v>
      </c>
      <c r="Q538" s="39">
        <v>6352</v>
      </c>
      <c r="R538" s="39">
        <v>6286</v>
      </c>
      <c r="S538" s="37">
        <v>1.425</v>
      </c>
      <c r="T538" s="37">
        <v>1.1180000000000001</v>
      </c>
      <c r="U538" s="37">
        <v>0.193</v>
      </c>
      <c r="V538" s="39">
        <v>9355499186</v>
      </c>
      <c r="W538" s="39">
        <v>9420062706</v>
      </c>
      <c r="X538" s="39">
        <v>1828141932</v>
      </c>
      <c r="Y538" s="39">
        <v>1915814905</v>
      </c>
      <c r="Z538" s="39">
        <v>6626</v>
      </c>
      <c r="AA538" s="39">
        <v>5254</v>
      </c>
      <c r="AB538" s="42">
        <v>0.1192</v>
      </c>
      <c r="AC538" s="39">
        <v>141</v>
      </c>
      <c r="AD538" s="42">
        <v>4.2200000000000001E-2</v>
      </c>
      <c r="AE538" s="37">
        <v>0.11799999999999999</v>
      </c>
      <c r="AF538" s="39">
        <v>5551</v>
      </c>
      <c r="AG538" s="39">
        <v>5691</v>
      </c>
      <c r="AH538" s="39">
        <v>5856</v>
      </c>
      <c r="AI538" s="48">
        <v>1608617</v>
      </c>
      <c r="AJ538" s="37">
        <v>0.13800000000000001</v>
      </c>
      <c r="AK538" s="37">
        <v>0.27700000000000002</v>
      </c>
      <c r="AL538" s="37">
        <v>0.377</v>
      </c>
      <c r="AM538" s="37">
        <v>0.27700000000000002</v>
      </c>
      <c r="AN538" s="37">
        <v>0.27700000000000002</v>
      </c>
      <c r="AO538" s="37">
        <v>0.48399999999999999</v>
      </c>
      <c r="AP538" s="37">
        <v>0</v>
      </c>
      <c r="AQ538" s="37">
        <v>0.48399999999999999</v>
      </c>
      <c r="AR538" s="41">
        <v>0.10829</v>
      </c>
    </row>
    <row r="539" spans="1:44" x14ac:dyDescent="0.25">
      <c r="A539" s="40" t="s">
        <v>1096</v>
      </c>
      <c r="B539" s="36" t="s">
        <v>1097</v>
      </c>
      <c r="C539" s="39">
        <v>1085562</v>
      </c>
      <c r="D539" s="39">
        <v>355539</v>
      </c>
      <c r="E539" s="37">
        <v>1.714</v>
      </c>
      <c r="F539" s="39">
        <v>19958</v>
      </c>
      <c r="G539" s="39">
        <v>59874</v>
      </c>
      <c r="H539" s="37">
        <v>0.25</v>
      </c>
      <c r="I539" s="39">
        <v>25885</v>
      </c>
      <c r="J539" s="37">
        <v>0.74299999999999999</v>
      </c>
      <c r="K539" s="39">
        <v>10945423482</v>
      </c>
      <c r="L539" s="39">
        <v>7943</v>
      </c>
      <c r="M539" s="39">
        <v>1377996</v>
      </c>
      <c r="N539" s="39">
        <v>452716</v>
      </c>
      <c r="O539" s="37">
        <v>1.6870000000000001</v>
      </c>
      <c r="P539" s="39">
        <v>9576</v>
      </c>
      <c r="Q539" s="39">
        <v>9842</v>
      </c>
      <c r="R539" s="39">
        <v>9709</v>
      </c>
      <c r="S539" s="37">
        <v>1.425</v>
      </c>
      <c r="T539" s="37">
        <v>1.1579999999999999</v>
      </c>
      <c r="U539" s="37">
        <v>0.216</v>
      </c>
      <c r="V539" s="39">
        <v>10911466444</v>
      </c>
      <c r="W539" s="39">
        <v>10979380520</v>
      </c>
      <c r="X539" s="39">
        <v>3283054206</v>
      </c>
      <c r="Y539" s="39">
        <v>3595929981</v>
      </c>
      <c r="Z539" s="39">
        <v>10114</v>
      </c>
      <c r="AA539" s="39">
        <v>7898</v>
      </c>
      <c r="AB539" s="42">
        <v>0.17530000000000001</v>
      </c>
      <c r="AC539" s="39">
        <v>200</v>
      </c>
      <c r="AD539" s="42">
        <v>4.8399999999999999E-2</v>
      </c>
      <c r="AE539" s="37">
        <v>0.158</v>
      </c>
      <c r="AF539" s="39">
        <v>8211</v>
      </c>
      <c r="AG539" s="39">
        <v>8349</v>
      </c>
      <c r="AH539" s="39">
        <v>8627</v>
      </c>
      <c r="AI539" s="48">
        <v>1272676</v>
      </c>
      <c r="AJ539" s="37">
        <v>0.26300000000000001</v>
      </c>
      <c r="AK539" s="37">
        <v>0.40100000000000002</v>
      </c>
      <c r="AL539" s="37">
        <v>0.501</v>
      </c>
      <c r="AM539" s="37">
        <v>0.40100000000000002</v>
      </c>
      <c r="AN539" s="37">
        <v>0.40100000000000002</v>
      </c>
      <c r="AO539" s="37">
        <v>0.56999999999999995</v>
      </c>
      <c r="AP539" s="37">
        <v>0.17199999999999999</v>
      </c>
      <c r="AQ539" s="37">
        <v>0.56999999999999995</v>
      </c>
      <c r="AR539" s="41">
        <v>0.16328000000000001</v>
      </c>
    </row>
    <row r="540" spans="1:44" x14ac:dyDescent="0.25">
      <c r="A540" s="40" t="s">
        <v>1098</v>
      </c>
      <c r="B540" s="36" t="s">
        <v>1099</v>
      </c>
      <c r="C540" s="39">
        <v>768150</v>
      </c>
      <c r="D540" s="39">
        <v>294029</v>
      </c>
      <c r="E540" s="37">
        <v>1.3149999999999999</v>
      </c>
      <c r="F540" s="39">
        <v>17575</v>
      </c>
      <c r="G540" s="39">
        <v>52725</v>
      </c>
      <c r="H540" s="37">
        <v>0.33</v>
      </c>
      <c r="I540" s="39">
        <v>21239</v>
      </c>
      <c r="J540" s="37">
        <v>0.80300000000000005</v>
      </c>
      <c r="K540" s="39">
        <v>2958144383</v>
      </c>
      <c r="L540" s="39">
        <v>3120</v>
      </c>
      <c r="M540" s="39">
        <v>948123</v>
      </c>
      <c r="N540" s="39">
        <v>365086</v>
      </c>
      <c r="O540" s="37">
        <v>1.36</v>
      </c>
      <c r="P540" s="39">
        <v>3645</v>
      </c>
      <c r="Q540" s="39">
        <v>3789</v>
      </c>
      <c r="R540" s="39">
        <v>3717</v>
      </c>
      <c r="S540" s="37">
        <v>1.425</v>
      </c>
      <c r="T540" s="37">
        <v>1.131</v>
      </c>
      <c r="U540" s="37">
        <v>0.28899999999999998</v>
      </c>
      <c r="V540" s="39">
        <v>2940474767</v>
      </c>
      <c r="W540" s="39">
        <v>2975814000</v>
      </c>
      <c r="X540" s="39">
        <v>1077385720</v>
      </c>
      <c r="Y540" s="39">
        <v>1139069550</v>
      </c>
      <c r="Z540" s="39">
        <v>3874</v>
      </c>
      <c r="AA540" s="39">
        <v>3038</v>
      </c>
      <c r="AB540" s="42">
        <v>0.13250000000000001</v>
      </c>
      <c r="AC540" s="39">
        <v>106</v>
      </c>
      <c r="AD540" s="42">
        <v>4.2599999999999999E-2</v>
      </c>
      <c r="AE540" s="37">
        <v>0.13100000000000001</v>
      </c>
      <c r="AF540" s="39">
        <v>3162</v>
      </c>
      <c r="AG540" s="39">
        <v>3225</v>
      </c>
      <c r="AH540" s="39">
        <v>3388</v>
      </c>
      <c r="AI540" s="48">
        <v>878339</v>
      </c>
      <c r="AJ540" s="37">
        <v>0.495</v>
      </c>
      <c r="AK540" s="37">
        <v>0.51200000000000001</v>
      </c>
      <c r="AL540" s="37">
        <v>0.61199999999999999</v>
      </c>
      <c r="AM540" s="37">
        <v>0.52900000000000003</v>
      </c>
      <c r="AN540" s="37">
        <v>0.52900000000000003</v>
      </c>
      <c r="AO540" s="37">
        <v>0.63200000000000001</v>
      </c>
      <c r="AP540" s="37">
        <v>0.42899999999999999</v>
      </c>
      <c r="AQ540" s="37">
        <v>0.63200000000000001</v>
      </c>
      <c r="AR540" s="41">
        <v>0.12642999999999999</v>
      </c>
    </row>
    <row r="541" spans="1:44" x14ac:dyDescent="0.25">
      <c r="A541" s="40" t="s">
        <v>1100</v>
      </c>
      <c r="B541" s="36" t="s">
        <v>1101</v>
      </c>
      <c r="C541" s="39">
        <v>793448</v>
      </c>
      <c r="D541" s="39">
        <v>256357</v>
      </c>
      <c r="E541" s="37">
        <v>1.244</v>
      </c>
      <c r="F541" s="39">
        <v>20592</v>
      </c>
      <c r="G541" s="39">
        <v>61776</v>
      </c>
      <c r="H541" s="37">
        <v>0.36599999999999999</v>
      </c>
      <c r="I541" s="39">
        <v>23035</v>
      </c>
      <c r="J541" s="37">
        <v>0.81399999999999995</v>
      </c>
      <c r="K541" s="39">
        <v>5904051430</v>
      </c>
      <c r="L541" s="39">
        <v>6140</v>
      </c>
      <c r="M541" s="39">
        <v>961571</v>
      </c>
      <c r="N541" s="39">
        <v>310676</v>
      </c>
      <c r="O541" s="37">
        <v>1.157</v>
      </c>
      <c r="P541" s="39">
        <v>6786</v>
      </c>
      <c r="Q541" s="39">
        <v>6825</v>
      </c>
      <c r="R541" s="39">
        <v>6806</v>
      </c>
      <c r="S541" s="37">
        <v>1.425</v>
      </c>
      <c r="T541" s="37">
        <v>1.0840000000000001</v>
      </c>
      <c r="U541" s="37">
        <v>0.313</v>
      </c>
      <c r="V541" s="39">
        <v>5953249215</v>
      </c>
      <c r="W541" s="39">
        <v>5904051430</v>
      </c>
      <c r="X541" s="39">
        <v>1815784686</v>
      </c>
      <c r="Y541" s="39">
        <v>1907555812</v>
      </c>
      <c r="Z541" s="39">
        <v>7441</v>
      </c>
      <c r="AA541" s="39">
        <v>6023</v>
      </c>
      <c r="AB541" s="42">
        <v>8.9399999999999993E-2</v>
      </c>
      <c r="AC541" s="39">
        <v>71</v>
      </c>
      <c r="AD541" s="42">
        <v>3.1399999999999997E-2</v>
      </c>
      <c r="AE541" s="37">
        <v>8.4000000000000005E-2</v>
      </c>
      <c r="AF541" s="39">
        <v>6221</v>
      </c>
      <c r="AG541" s="39">
        <v>6253</v>
      </c>
      <c r="AH541" s="39">
        <v>6666</v>
      </c>
      <c r="AI541" s="48">
        <v>885696</v>
      </c>
      <c r="AJ541" s="37">
        <v>0.49</v>
      </c>
      <c r="AK541" s="37">
        <v>0.63700000000000001</v>
      </c>
      <c r="AL541" s="37">
        <v>0.73699999999999999</v>
      </c>
      <c r="AM541" s="37">
        <v>0.63700000000000001</v>
      </c>
      <c r="AN541" s="37">
        <v>0.63700000000000001</v>
      </c>
      <c r="AO541" s="37">
        <v>0.66</v>
      </c>
      <c r="AP541" s="37">
        <v>0.42399999999999999</v>
      </c>
      <c r="AQ541" s="37">
        <v>0.66</v>
      </c>
      <c r="AR541" s="41">
        <v>9.758E-2</v>
      </c>
    </row>
    <row r="542" spans="1:44" x14ac:dyDescent="0.25">
      <c r="A542" s="40" t="s">
        <v>1102</v>
      </c>
      <c r="B542" s="36" t="s">
        <v>1103</v>
      </c>
      <c r="C542" s="39">
        <v>683631</v>
      </c>
      <c r="D542" s="39">
        <v>195218</v>
      </c>
      <c r="E542" s="37">
        <v>1.01</v>
      </c>
      <c r="F542" s="39">
        <v>17054</v>
      </c>
      <c r="G542" s="39">
        <v>51162</v>
      </c>
      <c r="H542" s="37">
        <v>0.48499999999999999</v>
      </c>
      <c r="I542" s="39">
        <v>19742</v>
      </c>
      <c r="J542" s="37">
        <v>0.84899999999999998</v>
      </c>
      <c r="K542" s="39">
        <v>5079789828</v>
      </c>
      <c r="L542" s="39">
        <v>5950</v>
      </c>
      <c r="M542" s="39">
        <v>853746</v>
      </c>
      <c r="N542" s="39">
        <v>244564</v>
      </c>
      <c r="O542" s="37">
        <v>0.91100000000000003</v>
      </c>
      <c r="P542" s="39">
        <v>7072</v>
      </c>
      <c r="Q542" s="39">
        <v>7260</v>
      </c>
      <c r="R542" s="39">
        <v>7166</v>
      </c>
      <c r="S542" s="37">
        <v>1.425</v>
      </c>
      <c r="T542" s="37">
        <v>1.4790000000000001</v>
      </c>
      <c r="U542" s="37">
        <v>0.40200000000000002</v>
      </c>
      <c r="V542" s="39">
        <v>5063789069</v>
      </c>
      <c r="W542" s="39">
        <v>5095790588</v>
      </c>
      <c r="X542" s="39">
        <v>1430156665</v>
      </c>
      <c r="Y542" s="39">
        <v>1455158729</v>
      </c>
      <c r="Z542" s="39">
        <v>7454</v>
      </c>
      <c r="AA542" s="39">
        <v>5803</v>
      </c>
      <c r="AB542" s="42">
        <v>0.49940000000000001</v>
      </c>
      <c r="AC542" s="39">
        <v>1105</v>
      </c>
      <c r="AD542" s="42">
        <v>9.11E-2</v>
      </c>
      <c r="AE542" s="37">
        <v>0.47899999999999998</v>
      </c>
      <c r="AF542" s="39">
        <v>8519</v>
      </c>
      <c r="AG542" s="39">
        <v>6337</v>
      </c>
      <c r="AH542" s="39">
        <v>6340</v>
      </c>
      <c r="AI542" s="48">
        <v>803752</v>
      </c>
      <c r="AJ542" s="37">
        <v>0.53900000000000003</v>
      </c>
      <c r="AK542" s="37">
        <v>0.54400000000000004</v>
      </c>
      <c r="AL542" s="37">
        <v>0.64400000000000002</v>
      </c>
      <c r="AM542" s="37">
        <v>0.57699999999999996</v>
      </c>
      <c r="AN542" s="37">
        <v>0.57699999999999996</v>
      </c>
      <c r="AO542" s="37">
        <v>0.64500000000000002</v>
      </c>
      <c r="AP542" s="37">
        <v>0.47699999999999998</v>
      </c>
      <c r="AQ542" s="37">
        <v>0.64500000000000002</v>
      </c>
      <c r="AR542" s="41">
        <v>0.38414999999999999</v>
      </c>
    </row>
    <row r="543" spans="1:44" x14ac:dyDescent="0.25">
      <c r="A543" s="40" t="s">
        <v>1104</v>
      </c>
      <c r="B543" s="36" t="s">
        <v>1105</v>
      </c>
      <c r="C543" s="39">
        <v>495292</v>
      </c>
      <c r="D543" s="39">
        <v>193983</v>
      </c>
      <c r="E543" s="37">
        <v>0.85799999999999998</v>
      </c>
      <c r="F543" s="39">
        <v>17323</v>
      </c>
      <c r="G543" s="39">
        <v>51969</v>
      </c>
      <c r="H543" s="37">
        <v>0.56299999999999994</v>
      </c>
      <c r="I543" s="39">
        <v>17771</v>
      </c>
      <c r="J543" s="37">
        <v>0.872</v>
      </c>
      <c r="K543" s="39">
        <v>3794432094</v>
      </c>
      <c r="L543" s="39">
        <v>6062</v>
      </c>
      <c r="M543" s="39">
        <v>625937</v>
      </c>
      <c r="N543" s="39">
        <v>245151</v>
      </c>
      <c r="O543" s="37">
        <v>0.91300000000000003</v>
      </c>
      <c r="P543" s="39">
        <v>7323</v>
      </c>
      <c r="Q543" s="39">
        <v>7183</v>
      </c>
      <c r="R543" s="39">
        <v>7323</v>
      </c>
      <c r="S543" s="37">
        <v>1.425</v>
      </c>
      <c r="T543" s="37">
        <v>1.51</v>
      </c>
      <c r="U543" s="37">
        <v>0.48299999999999998</v>
      </c>
      <c r="V543" s="39">
        <v>3797253803</v>
      </c>
      <c r="W543" s="39">
        <v>3794432094</v>
      </c>
      <c r="X543" s="39">
        <v>1129544934</v>
      </c>
      <c r="Y543" s="39">
        <v>1486105647</v>
      </c>
      <c r="Z543" s="39">
        <v>7661</v>
      </c>
      <c r="AA543" s="39">
        <v>6006</v>
      </c>
      <c r="AB543" s="42">
        <v>0.52110000000000001</v>
      </c>
      <c r="AC543" s="39">
        <v>847</v>
      </c>
      <c r="AD543" s="42">
        <v>0.15570000000000001</v>
      </c>
      <c r="AE543" s="37">
        <v>0.51</v>
      </c>
      <c r="AF543" s="39">
        <v>6619</v>
      </c>
      <c r="AG543" s="39">
        <v>6475</v>
      </c>
      <c r="AH543" s="39">
        <v>6453</v>
      </c>
      <c r="AI543" s="48">
        <v>588010</v>
      </c>
      <c r="AJ543" s="37">
        <v>0.66500000000000004</v>
      </c>
      <c r="AK543" s="37">
        <v>0.61699999999999999</v>
      </c>
      <c r="AL543" s="37">
        <v>0.71699999999999997</v>
      </c>
      <c r="AM543" s="37">
        <v>0.71699999999999997</v>
      </c>
      <c r="AN543" s="37">
        <v>0.71699999999999997</v>
      </c>
      <c r="AO543" s="37">
        <v>0.71599999999999997</v>
      </c>
      <c r="AP543" s="37">
        <v>0.61699999999999999</v>
      </c>
      <c r="AQ543" s="37">
        <v>0.71599999999999997</v>
      </c>
      <c r="AR543" s="41">
        <v>0.44257000000000002</v>
      </c>
    </row>
    <row r="544" spans="1:44" x14ac:dyDescent="0.25">
      <c r="A544" s="40" t="s">
        <v>1106</v>
      </c>
      <c r="B544" s="36" t="s">
        <v>1107</v>
      </c>
      <c r="C544" s="39">
        <v>598199</v>
      </c>
      <c r="D544" s="39">
        <v>210042</v>
      </c>
      <c r="E544" s="37">
        <v>0.97799999999999998</v>
      </c>
      <c r="F544" s="39">
        <v>19657</v>
      </c>
      <c r="G544" s="39">
        <v>58971</v>
      </c>
      <c r="H544" s="37">
        <v>0.502</v>
      </c>
      <c r="I544" s="39">
        <v>20827</v>
      </c>
      <c r="J544" s="37">
        <v>0.85399999999999998</v>
      </c>
      <c r="K544" s="39">
        <v>2080537984</v>
      </c>
      <c r="L544" s="39">
        <v>2826</v>
      </c>
      <c r="M544" s="39">
        <v>736213</v>
      </c>
      <c r="N544" s="39">
        <v>258502</v>
      </c>
      <c r="O544" s="37">
        <v>0.96299999999999997</v>
      </c>
      <c r="P544" s="39">
        <v>3245</v>
      </c>
      <c r="Q544" s="39">
        <v>3316</v>
      </c>
      <c r="R544" s="39">
        <v>3281</v>
      </c>
      <c r="S544" s="37">
        <v>1.425</v>
      </c>
      <c r="T544" s="37">
        <v>1.2649999999999999</v>
      </c>
      <c r="U544" s="37">
        <v>0.41399999999999998</v>
      </c>
      <c r="V544" s="39">
        <v>2085430897</v>
      </c>
      <c r="W544" s="39">
        <v>2080537984</v>
      </c>
      <c r="X544" s="39">
        <v>724861145</v>
      </c>
      <c r="Y544" s="39">
        <v>730527177</v>
      </c>
      <c r="Z544" s="39">
        <v>3478</v>
      </c>
      <c r="AA544" s="39">
        <v>2791</v>
      </c>
      <c r="AB544" s="42">
        <v>0.29630000000000001</v>
      </c>
      <c r="AC544" s="39">
        <v>224</v>
      </c>
      <c r="AD544" s="42">
        <v>0.05</v>
      </c>
      <c r="AE544" s="37">
        <v>0.26500000000000001</v>
      </c>
      <c r="AF544" s="39">
        <v>2798</v>
      </c>
      <c r="AG544" s="39">
        <v>2958</v>
      </c>
      <c r="AH544" s="39">
        <v>3022</v>
      </c>
      <c r="AI544" s="48">
        <v>688463</v>
      </c>
      <c r="AJ544" s="37">
        <v>0.60599999999999998</v>
      </c>
      <c r="AK544" s="37">
        <v>0.67900000000000005</v>
      </c>
      <c r="AL544" s="37">
        <v>0.77900000000000003</v>
      </c>
      <c r="AM544" s="37">
        <v>0.67900000000000005</v>
      </c>
      <c r="AN544" s="37">
        <v>0.67900000000000005</v>
      </c>
      <c r="AO544" s="37">
        <v>0.71599999999999997</v>
      </c>
      <c r="AP544" s="37">
        <v>0.55200000000000005</v>
      </c>
      <c r="AQ544" s="37">
        <v>0.71599999999999997</v>
      </c>
      <c r="AR544" s="41">
        <v>0.2591</v>
      </c>
    </row>
    <row r="545" spans="1:44" x14ac:dyDescent="0.25">
      <c r="A545" s="40" t="s">
        <v>1108</v>
      </c>
      <c r="B545" s="36" t="s">
        <v>1109</v>
      </c>
      <c r="C545" s="39">
        <v>585934</v>
      </c>
      <c r="D545" s="39">
        <v>210994</v>
      </c>
      <c r="E545" s="37">
        <v>0.97099999999999997</v>
      </c>
      <c r="F545" s="39">
        <v>18955</v>
      </c>
      <c r="G545" s="39">
        <v>56865</v>
      </c>
      <c r="H545" s="37">
        <v>0.505</v>
      </c>
      <c r="I545" s="39">
        <v>19455</v>
      </c>
      <c r="J545" s="37">
        <v>0.85499999999999998</v>
      </c>
      <c r="K545" s="39">
        <v>2782215456</v>
      </c>
      <c r="L545" s="39">
        <v>3800</v>
      </c>
      <c r="M545" s="39">
        <v>732161</v>
      </c>
      <c r="N545" s="39">
        <v>263965</v>
      </c>
      <c r="O545" s="37">
        <v>0.98299999999999998</v>
      </c>
      <c r="P545" s="39">
        <v>4459</v>
      </c>
      <c r="Q545" s="39">
        <v>4537</v>
      </c>
      <c r="R545" s="39">
        <v>4498</v>
      </c>
      <c r="S545" s="37">
        <v>1.425</v>
      </c>
      <c r="T545" s="37">
        <v>1.177</v>
      </c>
      <c r="U545" s="37">
        <v>0.41799999999999998</v>
      </c>
      <c r="V545" s="39">
        <v>2778896181</v>
      </c>
      <c r="W545" s="39">
        <v>2785534732</v>
      </c>
      <c r="X545" s="39">
        <v>982522449</v>
      </c>
      <c r="Y545" s="39">
        <v>1003068339</v>
      </c>
      <c r="Z545" s="39">
        <v>4754</v>
      </c>
      <c r="AA545" s="39">
        <v>3669</v>
      </c>
      <c r="AB545" s="42">
        <v>0.2117</v>
      </c>
      <c r="AC545" s="39">
        <v>74</v>
      </c>
      <c r="AD545" s="42">
        <v>4.6199999999999998E-2</v>
      </c>
      <c r="AE545" s="37">
        <v>0.17699999999999999</v>
      </c>
      <c r="AF545" s="39">
        <v>4054</v>
      </c>
      <c r="AG545" s="39">
        <v>3937</v>
      </c>
      <c r="AH545" s="39">
        <v>4058</v>
      </c>
      <c r="AI545" s="48">
        <v>686430</v>
      </c>
      <c r="AJ545" s="37">
        <v>0.60799999999999998</v>
      </c>
      <c r="AK545" s="37">
        <v>0.7</v>
      </c>
      <c r="AL545" s="37">
        <v>0.8</v>
      </c>
      <c r="AM545" s="37">
        <v>0.7</v>
      </c>
      <c r="AN545" s="37">
        <v>0.7</v>
      </c>
      <c r="AO545" s="37">
        <v>0.68799999999999994</v>
      </c>
      <c r="AP545" s="37">
        <v>0.55400000000000005</v>
      </c>
      <c r="AQ545" s="37">
        <v>0.68799999999999994</v>
      </c>
      <c r="AR545" s="41">
        <v>0.17527999999999999</v>
      </c>
    </row>
    <row r="546" spans="1:44" x14ac:dyDescent="0.25">
      <c r="A546" s="40" t="s">
        <v>1110</v>
      </c>
      <c r="B546" s="36" t="s">
        <v>1111</v>
      </c>
      <c r="C546" s="39">
        <v>615892</v>
      </c>
      <c r="D546" s="39">
        <v>222092</v>
      </c>
      <c r="E546" s="37">
        <v>1.0209999999999999</v>
      </c>
      <c r="F546" s="39">
        <v>20817</v>
      </c>
      <c r="G546" s="39">
        <v>62451</v>
      </c>
      <c r="H546" s="37">
        <v>0.48</v>
      </c>
      <c r="I546" s="39">
        <v>20278</v>
      </c>
      <c r="J546" s="37">
        <v>0.84699999999999998</v>
      </c>
      <c r="K546" s="39">
        <v>2190425425</v>
      </c>
      <c r="L546" s="39">
        <v>2970</v>
      </c>
      <c r="M546" s="39">
        <v>737516</v>
      </c>
      <c r="N546" s="39">
        <v>265987</v>
      </c>
      <c r="O546" s="37">
        <v>0.99099999999999999</v>
      </c>
      <c r="P546" s="39">
        <v>3364</v>
      </c>
      <c r="Q546" s="39">
        <v>3407</v>
      </c>
      <c r="R546" s="39">
        <v>3386</v>
      </c>
      <c r="S546" s="37">
        <v>1.425</v>
      </c>
      <c r="T546" s="37">
        <v>1.087</v>
      </c>
      <c r="U546" s="37">
        <v>0.39800000000000002</v>
      </c>
      <c r="V546" s="39">
        <v>2190119787</v>
      </c>
      <c r="W546" s="39">
        <v>2190731063</v>
      </c>
      <c r="X546" s="39">
        <v>770126098</v>
      </c>
      <c r="Y546" s="39">
        <v>789982166</v>
      </c>
      <c r="Z546" s="39">
        <v>3557</v>
      </c>
      <c r="AA546" s="39">
        <v>2898</v>
      </c>
      <c r="AB546" s="42">
        <v>9.98E-2</v>
      </c>
      <c r="AC546" s="39">
        <v>13</v>
      </c>
      <c r="AD546" s="42">
        <v>3.09E-2</v>
      </c>
      <c r="AE546" s="37">
        <v>8.6999999999999994E-2</v>
      </c>
      <c r="AF546" s="39">
        <v>2942</v>
      </c>
      <c r="AG546" s="39">
        <v>2952</v>
      </c>
      <c r="AH546" s="39">
        <v>3197</v>
      </c>
      <c r="AI546" s="48">
        <v>685245</v>
      </c>
      <c r="AJ546" s="37">
        <v>0.60799999999999998</v>
      </c>
      <c r="AK546" s="37">
        <v>0.68600000000000005</v>
      </c>
      <c r="AL546" s="37">
        <v>0.78600000000000003</v>
      </c>
      <c r="AM546" s="37">
        <v>0.68600000000000005</v>
      </c>
      <c r="AN546" s="37">
        <v>0.68600000000000005</v>
      </c>
      <c r="AO546" s="37">
        <v>0.70199999999999996</v>
      </c>
      <c r="AP546" s="37">
        <v>0.55400000000000005</v>
      </c>
      <c r="AQ546" s="37">
        <v>0.70199999999999996</v>
      </c>
      <c r="AR546" s="41">
        <v>9.3640000000000001E-2</v>
      </c>
    </row>
    <row r="547" spans="1:44" x14ac:dyDescent="0.25">
      <c r="A547" s="40" t="s">
        <v>1112</v>
      </c>
      <c r="B547" s="36" t="s">
        <v>1113</v>
      </c>
      <c r="C547" s="39">
        <v>646405</v>
      </c>
      <c r="D547" s="39">
        <v>223163</v>
      </c>
      <c r="E547" s="37">
        <v>1.048</v>
      </c>
      <c r="F547" s="39">
        <v>22718</v>
      </c>
      <c r="G547" s="39">
        <v>68154</v>
      </c>
      <c r="H547" s="37">
        <v>0.46600000000000003</v>
      </c>
      <c r="I547" s="39">
        <v>23107</v>
      </c>
      <c r="J547" s="37">
        <v>0.84299999999999997</v>
      </c>
      <c r="K547" s="39">
        <v>1701947673</v>
      </c>
      <c r="L547" s="39">
        <v>2157</v>
      </c>
      <c r="M547" s="39">
        <v>789034</v>
      </c>
      <c r="N547" s="39">
        <v>275720</v>
      </c>
      <c r="O547" s="37">
        <v>1.0269999999999999</v>
      </c>
      <c r="P547" s="39">
        <v>2577</v>
      </c>
      <c r="Q547" s="39">
        <v>2599</v>
      </c>
      <c r="R547" s="39">
        <v>2588</v>
      </c>
      <c r="S547" s="37">
        <v>1.425</v>
      </c>
      <c r="T547" s="37">
        <v>1.081</v>
      </c>
      <c r="U547" s="37">
        <v>0.38900000000000001</v>
      </c>
      <c r="V547" s="39">
        <v>1681225557</v>
      </c>
      <c r="W547" s="39">
        <v>1722669789</v>
      </c>
      <c r="X547" s="39">
        <v>586823204</v>
      </c>
      <c r="Y547" s="39">
        <v>594730036</v>
      </c>
      <c r="Z547" s="39">
        <v>2665</v>
      </c>
      <c r="AA547" s="39">
        <v>2170</v>
      </c>
      <c r="AB547" s="42">
        <v>0.1012</v>
      </c>
      <c r="AC547" s="39">
        <v>27</v>
      </c>
      <c r="AD547" s="42">
        <v>1.38E-2</v>
      </c>
      <c r="AE547" s="37">
        <v>8.1000000000000003E-2</v>
      </c>
      <c r="AF547" s="39">
        <v>2175</v>
      </c>
      <c r="AG547" s="39">
        <v>2230</v>
      </c>
      <c r="AH547" s="39">
        <v>2312</v>
      </c>
      <c r="AI547" s="48">
        <v>745099</v>
      </c>
      <c r="AJ547" s="37">
        <v>0.57299999999999995</v>
      </c>
      <c r="AK547" s="37">
        <v>0.68200000000000005</v>
      </c>
      <c r="AL547" s="37">
        <v>0.78200000000000003</v>
      </c>
      <c r="AM547" s="37">
        <v>0.68200000000000005</v>
      </c>
      <c r="AN547" s="37">
        <v>0.68200000000000005</v>
      </c>
      <c r="AO547" s="37">
        <v>0.72599999999999998</v>
      </c>
      <c r="AP547" s="37">
        <v>0.51500000000000001</v>
      </c>
      <c r="AQ547" s="37">
        <v>0.72599999999999998</v>
      </c>
      <c r="AR547" s="41">
        <v>0.12185</v>
      </c>
    </row>
    <row r="548" spans="1:44" x14ac:dyDescent="0.25">
      <c r="A548" s="40" t="s">
        <v>1114</v>
      </c>
      <c r="B548" s="36" t="s">
        <v>1115</v>
      </c>
      <c r="C548" s="39">
        <v>1136396</v>
      </c>
      <c r="D548" s="39">
        <v>236843</v>
      </c>
      <c r="E548" s="37">
        <v>1.468</v>
      </c>
      <c r="F548" s="39">
        <v>20672</v>
      </c>
      <c r="G548" s="39">
        <v>62016</v>
      </c>
      <c r="H548" s="37">
        <v>0.252</v>
      </c>
      <c r="I548" s="39">
        <v>25071</v>
      </c>
      <c r="J548" s="37">
        <v>0.78</v>
      </c>
      <c r="K548" s="39">
        <v>4854685919</v>
      </c>
      <c r="L548" s="39">
        <v>3512</v>
      </c>
      <c r="M548" s="39">
        <v>1382313</v>
      </c>
      <c r="N548" s="39">
        <v>288096</v>
      </c>
      <c r="O548" s="37">
        <v>1.073</v>
      </c>
      <c r="P548" s="39">
        <v>4008</v>
      </c>
      <c r="Q548" s="39">
        <v>4265</v>
      </c>
      <c r="R548" s="39">
        <v>4137</v>
      </c>
      <c r="S548" s="37">
        <v>1.425</v>
      </c>
      <c r="T548" s="37">
        <v>1.113</v>
      </c>
      <c r="U548" s="37">
        <v>0.252</v>
      </c>
      <c r="V548" s="39">
        <v>4939015013</v>
      </c>
      <c r="W548" s="39">
        <v>4854685919</v>
      </c>
      <c r="X548" s="39">
        <v>1018352250</v>
      </c>
      <c r="Y548" s="39">
        <v>1011793631</v>
      </c>
      <c r="Z548" s="39">
        <v>4272</v>
      </c>
      <c r="AA548" s="39">
        <v>3380</v>
      </c>
      <c r="AB548" s="42">
        <v>0.1244</v>
      </c>
      <c r="AC548" s="39">
        <v>122</v>
      </c>
      <c r="AD548" s="42">
        <v>2.1999999999999999E-2</v>
      </c>
      <c r="AE548" s="37">
        <v>0.113</v>
      </c>
      <c r="AF548" s="39">
        <v>3511</v>
      </c>
      <c r="AG548" s="39">
        <v>3586</v>
      </c>
      <c r="AH548" s="39">
        <v>3774</v>
      </c>
      <c r="AI548" s="48">
        <v>1286350</v>
      </c>
      <c r="AJ548" s="37">
        <v>0.28699999999999998</v>
      </c>
      <c r="AK548" s="37">
        <v>0.55000000000000004</v>
      </c>
      <c r="AL548" s="37">
        <v>0.65</v>
      </c>
      <c r="AM548" s="37">
        <v>0.55000000000000004</v>
      </c>
      <c r="AN548" s="37">
        <v>0.55000000000000004</v>
      </c>
      <c r="AO548" s="37">
        <v>0.54300000000000004</v>
      </c>
      <c r="AP548" s="37">
        <v>0.16300000000000001</v>
      </c>
      <c r="AQ548" s="37">
        <v>0.54300000000000004</v>
      </c>
      <c r="AR548" s="41">
        <v>0.15209</v>
      </c>
    </row>
    <row r="549" spans="1:44" x14ac:dyDescent="0.25">
      <c r="A549" s="40" t="s">
        <v>1116</v>
      </c>
      <c r="B549" s="36" t="s">
        <v>1117</v>
      </c>
      <c r="C549" s="39">
        <v>700697</v>
      </c>
      <c r="D549" s="39">
        <v>183627</v>
      </c>
      <c r="E549" s="37">
        <v>0.996</v>
      </c>
      <c r="F549" s="39">
        <v>20000</v>
      </c>
      <c r="G549" s="39">
        <v>60000</v>
      </c>
      <c r="H549" s="37">
        <v>0.49299999999999999</v>
      </c>
      <c r="I549" s="39">
        <v>21242</v>
      </c>
      <c r="J549" s="37">
        <v>0.85099999999999998</v>
      </c>
      <c r="K549" s="39">
        <v>5311289299</v>
      </c>
      <c r="L549" s="39">
        <v>5857</v>
      </c>
      <c r="M549" s="39">
        <v>906827</v>
      </c>
      <c r="N549" s="39">
        <v>237646</v>
      </c>
      <c r="O549" s="37">
        <v>0.88500000000000001</v>
      </c>
      <c r="P549" s="39">
        <v>6975</v>
      </c>
      <c r="Q549" s="39">
        <v>7040</v>
      </c>
      <c r="R549" s="39">
        <v>7008</v>
      </c>
      <c r="S549" s="37">
        <v>1.425</v>
      </c>
      <c r="T549" s="37">
        <v>1.1830000000000001</v>
      </c>
      <c r="U549" s="37">
        <v>0.40799999999999997</v>
      </c>
      <c r="V549" s="39">
        <v>5325792165</v>
      </c>
      <c r="W549" s="39">
        <v>5311289299</v>
      </c>
      <c r="X549" s="39">
        <v>1348912348</v>
      </c>
      <c r="Y549" s="39">
        <v>1391895757</v>
      </c>
      <c r="Z549" s="39">
        <v>7580</v>
      </c>
      <c r="AA549" s="39">
        <v>5741</v>
      </c>
      <c r="AB549" s="42">
        <v>0.22220000000000001</v>
      </c>
      <c r="AC549" s="39">
        <v>154</v>
      </c>
      <c r="AD549" s="42">
        <v>0.04</v>
      </c>
      <c r="AE549" s="37">
        <v>0.183</v>
      </c>
      <c r="AF549" s="39">
        <v>5754</v>
      </c>
      <c r="AG549" s="39">
        <v>5965</v>
      </c>
      <c r="AH549" s="39">
        <v>6302</v>
      </c>
      <c r="AI549" s="48">
        <v>842794</v>
      </c>
      <c r="AJ549" s="37">
        <v>0.52</v>
      </c>
      <c r="AK549" s="37">
        <v>0.67600000000000005</v>
      </c>
      <c r="AL549" s="37">
        <v>0.77600000000000002</v>
      </c>
      <c r="AM549" s="37">
        <v>0.67600000000000005</v>
      </c>
      <c r="AN549" s="37">
        <v>0.67600000000000005</v>
      </c>
      <c r="AO549" s="37">
        <v>0.65300000000000002</v>
      </c>
      <c r="AP549" s="37">
        <v>0.45200000000000001</v>
      </c>
      <c r="AQ549" s="37">
        <v>0.65300000000000002</v>
      </c>
      <c r="AR549" s="41">
        <v>0.18720000000000001</v>
      </c>
    </row>
    <row r="550" spans="1:44" x14ac:dyDescent="0.25">
      <c r="A550" s="40" t="s">
        <v>1118</v>
      </c>
      <c r="B550" s="36" t="s">
        <v>1119</v>
      </c>
      <c r="C550" s="39">
        <v>644376</v>
      </c>
      <c r="D550" s="39">
        <v>226973</v>
      </c>
      <c r="E550" s="37">
        <v>1.0549999999999999</v>
      </c>
      <c r="F550" s="39">
        <v>18133</v>
      </c>
      <c r="G550" s="39">
        <v>54399</v>
      </c>
      <c r="H550" s="37">
        <v>0.46200000000000002</v>
      </c>
      <c r="I550" s="39">
        <v>20162</v>
      </c>
      <c r="J550" s="37">
        <v>0.84199999999999997</v>
      </c>
      <c r="K550" s="39">
        <v>3376753495</v>
      </c>
      <c r="L550" s="39">
        <v>4247</v>
      </c>
      <c r="M550" s="39">
        <v>795091</v>
      </c>
      <c r="N550" s="39">
        <v>280417</v>
      </c>
      <c r="O550" s="37">
        <v>1.0449999999999999</v>
      </c>
      <c r="P550" s="39">
        <v>4957</v>
      </c>
      <c r="Q550" s="39">
        <v>5091</v>
      </c>
      <c r="R550" s="39">
        <v>5024</v>
      </c>
      <c r="S550" s="37">
        <v>1.425</v>
      </c>
      <c r="T550" s="37">
        <v>1.103</v>
      </c>
      <c r="U550" s="37">
        <v>0.38600000000000001</v>
      </c>
      <c r="V550" s="39">
        <v>3372465952</v>
      </c>
      <c r="W550" s="39">
        <v>3381041039</v>
      </c>
      <c r="X550" s="39">
        <v>1156343775</v>
      </c>
      <c r="Y550" s="39">
        <v>1190931012</v>
      </c>
      <c r="Z550" s="39">
        <v>5247</v>
      </c>
      <c r="AA550" s="39">
        <v>4146</v>
      </c>
      <c r="AB550" s="42">
        <v>0.14230000000000001</v>
      </c>
      <c r="AC550" s="39">
        <v>28</v>
      </c>
      <c r="AD550" s="42">
        <v>1.1599999999999999E-2</v>
      </c>
      <c r="AE550" s="37">
        <v>0.10299999999999999</v>
      </c>
      <c r="AF550" s="39">
        <v>5767</v>
      </c>
      <c r="AG550" s="39">
        <v>4313</v>
      </c>
      <c r="AH550" s="39">
        <v>4602</v>
      </c>
      <c r="AI550" s="48">
        <v>734689</v>
      </c>
      <c r="AJ550" s="37">
        <v>0.57899999999999996</v>
      </c>
      <c r="AK550" s="37">
        <v>0.70599999999999996</v>
      </c>
      <c r="AL550" s="37">
        <v>0.80600000000000005</v>
      </c>
      <c r="AM550" s="37">
        <v>0.70599999999999996</v>
      </c>
      <c r="AN550" s="37">
        <v>0.70599999999999996</v>
      </c>
      <c r="AO550" s="37">
        <v>0.67700000000000005</v>
      </c>
      <c r="AP550" s="37">
        <v>0.52200000000000002</v>
      </c>
      <c r="AQ550" s="37">
        <v>0.67700000000000005</v>
      </c>
      <c r="AR550" s="41">
        <v>0.13003999999999999</v>
      </c>
    </row>
    <row r="551" spans="1:44" x14ac:dyDescent="0.25">
      <c r="A551" s="40" t="s">
        <v>1120</v>
      </c>
      <c r="B551" s="36" t="s">
        <v>1121</v>
      </c>
      <c r="C551" s="39">
        <v>211384</v>
      </c>
      <c r="D551" s="39">
        <v>70216</v>
      </c>
      <c r="E551" s="37">
        <v>0.33600000000000002</v>
      </c>
      <c r="F551" s="39">
        <v>13427</v>
      </c>
      <c r="G551" s="39">
        <v>40281</v>
      </c>
      <c r="H551" s="37">
        <v>0.82899999999999996</v>
      </c>
      <c r="I551" s="39">
        <v>5702</v>
      </c>
      <c r="J551" s="37">
        <v>0.95</v>
      </c>
      <c r="K551" s="39">
        <v>4766491327</v>
      </c>
      <c r="L551" s="39">
        <v>18929</v>
      </c>
      <c r="M551" s="39">
        <v>251808</v>
      </c>
      <c r="N551" s="39">
        <v>86478</v>
      </c>
      <c r="O551" s="37">
        <v>0.32200000000000001</v>
      </c>
      <c r="P551" s="39">
        <v>21608</v>
      </c>
      <c r="Q551" s="39">
        <v>21916</v>
      </c>
      <c r="R551" s="39">
        <v>21762</v>
      </c>
      <c r="S551" s="37">
        <v>1.425</v>
      </c>
      <c r="T551" s="37">
        <v>1.819</v>
      </c>
      <c r="U551" s="37">
        <v>0.9</v>
      </c>
      <c r="V551" s="39">
        <v>4604965602</v>
      </c>
      <c r="W551" s="39">
        <v>4928017052</v>
      </c>
      <c r="X551" s="39">
        <v>1583048481</v>
      </c>
      <c r="Y551" s="39">
        <v>1636952827</v>
      </c>
      <c r="Z551" s="39">
        <v>23313</v>
      </c>
      <c r="AA551" s="39">
        <v>18888</v>
      </c>
      <c r="AB551" s="42">
        <v>0.83409999999999995</v>
      </c>
      <c r="AC551" s="39">
        <v>7200</v>
      </c>
      <c r="AD551" s="42">
        <v>0.13289999999999999</v>
      </c>
      <c r="AE551" s="37">
        <v>0.81899999999999995</v>
      </c>
      <c r="AF551" s="39">
        <v>19293</v>
      </c>
      <c r="AG551" s="39">
        <v>19723</v>
      </c>
      <c r="AH551" s="39">
        <v>19806</v>
      </c>
      <c r="AI551" s="48">
        <v>248814</v>
      </c>
      <c r="AJ551" s="37">
        <v>0.9</v>
      </c>
      <c r="AK551" s="37">
        <v>0.84399999999999997</v>
      </c>
      <c r="AL551" s="37">
        <v>0.94399999999999995</v>
      </c>
      <c r="AM551" s="37">
        <v>0.93899999999999995</v>
      </c>
      <c r="AN551" s="37">
        <v>0.98</v>
      </c>
      <c r="AO551" s="37">
        <v>0.63500000000000001</v>
      </c>
      <c r="AP551" s="37">
        <v>0.83899999999999997</v>
      </c>
      <c r="AQ551" s="37">
        <v>0.83899999999999997</v>
      </c>
      <c r="AR551" s="41">
        <v>0.61506000000000005</v>
      </c>
    </row>
    <row r="552" spans="1:44" x14ac:dyDescent="0.25">
      <c r="A552" s="40" t="s">
        <v>1122</v>
      </c>
      <c r="B552" s="36" t="s">
        <v>1123</v>
      </c>
      <c r="C552" s="39">
        <v>254535</v>
      </c>
      <c r="D552" s="39">
        <v>84969</v>
      </c>
      <c r="E552" s="37">
        <v>0.40500000000000003</v>
      </c>
      <c r="F552" s="39">
        <v>19138</v>
      </c>
      <c r="G552" s="39">
        <v>57414</v>
      </c>
      <c r="H552" s="37">
        <v>0.79400000000000004</v>
      </c>
      <c r="I552" s="39">
        <v>12008</v>
      </c>
      <c r="J552" s="37">
        <v>0.94</v>
      </c>
      <c r="K552" s="39">
        <v>2312425268</v>
      </c>
      <c r="L552" s="39">
        <v>7601</v>
      </c>
      <c r="M552" s="39">
        <v>304226</v>
      </c>
      <c r="N552" s="39">
        <v>105057</v>
      </c>
      <c r="O552" s="37">
        <v>0.39100000000000001</v>
      </c>
      <c r="P552" s="39">
        <v>9057</v>
      </c>
      <c r="Q552" s="39">
        <v>9121</v>
      </c>
      <c r="R552" s="39">
        <v>9089</v>
      </c>
      <c r="S552" s="37">
        <v>1.425</v>
      </c>
      <c r="T552" s="37">
        <v>1.8089999999999999</v>
      </c>
      <c r="U552" s="37">
        <v>0.9</v>
      </c>
      <c r="V552" s="39">
        <v>2232724876</v>
      </c>
      <c r="W552" s="39">
        <v>2392125660</v>
      </c>
      <c r="X552" s="39">
        <v>766162014</v>
      </c>
      <c r="Y552" s="39">
        <v>798539059</v>
      </c>
      <c r="Z552" s="39">
        <v>9398</v>
      </c>
      <c r="AA552" s="39">
        <v>7664</v>
      </c>
      <c r="AB552" s="42">
        <v>0.80989999999999995</v>
      </c>
      <c r="AC552" s="39">
        <v>2715</v>
      </c>
      <c r="AD552" s="42">
        <v>0.16239999999999999</v>
      </c>
      <c r="AE552" s="37">
        <v>0.80900000000000005</v>
      </c>
      <c r="AF552" s="39">
        <v>7923</v>
      </c>
      <c r="AG552" s="39">
        <v>8152</v>
      </c>
      <c r="AH552" s="39">
        <v>7951</v>
      </c>
      <c r="AI552" s="48">
        <v>300858</v>
      </c>
      <c r="AJ552" s="37">
        <v>0.9</v>
      </c>
      <c r="AK552" s="37">
        <v>0.80500000000000005</v>
      </c>
      <c r="AL552" s="37">
        <v>0.90500000000000003</v>
      </c>
      <c r="AM552" s="37">
        <v>0.90500000000000003</v>
      </c>
      <c r="AN552" s="37">
        <v>0.94499999999999995</v>
      </c>
      <c r="AO552" s="37">
        <v>0.79300000000000004</v>
      </c>
      <c r="AP552" s="37">
        <v>0.80500000000000005</v>
      </c>
      <c r="AQ552" s="37">
        <v>0.80500000000000005</v>
      </c>
      <c r="AR552" s="41">
        <v>0.63978999999999997</v>
      </c>
    </row>
    <row r="553" spans="1:44" x14ac:dyDescent="0.25">
      <c r="A553" s="40" t="s">
        <v>1124</v>
      </c>
      <c r="B553" s="36" t="s">
        <v>1125</v>
      </c>
      <c r="C553" s="39">
        <v>90037752</v>
      </c>
      <c r="D553" s="39">
        <v>1078815</v>
      </c>
      <c r="E553" s="37">
        <v>73.807000000000002</v>
      </c>
      <c r="F553" s="39">
        <v>163310</v>
      </c>
      <c r="G553" s="39">
        <v>489930</v>
      </c>
      <c r="H553" s="37">
        <v>0.25</v>
      </c>
      <c r="I553" s="39">
        <v>171242</v>
      </c>
      <c r="J553" s="37">
        <v>0.5</v>
      </c>
      <c r="K553" s="39">
        <v>2325228355</v>
      </c>
      <c r="L553" s="39">
        <v>21</v>
      </c>
      <c r="M553" s="39">
        <v>110725159</v>
      </c>
      <c r="N553" s="39">
        <v>1335675</v>
      </c>
      <c r="O553" s="37">
        <v>4.9779999999999998</v>
      </c>
      <c r="P553" s="39">
        <v>33</v>
      </c>
      <c r="Q553" s="39">
        <v>21</v>
      </c>
      <c r="R553" s="39">
        <v>33</v>
      </c>
      <c r="S553" s="37">
        <v>1.425</v>
      </c>
      <c r="T553" s="37">
        <v>1.133</v>
      </c>
      <c r="U553" s="37">
        <v>0</v>
      </c>
      <c r="V553" s="39">
        <v>2309475150</v>
      </c>
      <c r="W553" s="39">
        <v>2340981561</v>
      </c>
      <c r="X553" s="39">
        <v>51522460</v>
      </c>
      <c r="Y553" s="39">
        <v>28049190</v>
      </c>
      <c r="Z553" s="39">
        <v>26</v>
      </c>
      <c r="AA553" s="39">
        <v>30</v>
      </c>
      <c r="AB553" s="42">
        <v>0</v>
      </c>
      <c r="AC553" s="39">
        <v>1</v>
      </c>
      <c r="AD553" s="42">
        <v>0.1</v>
      </c>
      <c r="AE553" s="37">
        <v>0.13300000000000001</v>
      </c>
      <c r="AF553" s="39">
        <v>30</v>
      </c>
      <c r="AG553" s="39">
        <v>21</v>
      </c>
      <c r="AH553" s="39">
        <v>24</v>
      </c>
      <c r="AI553" s="48">
        <v>97540898</v>
      </c>
      <c r="AJ553" s="37">
        <v>6.5000000000000002E-2</v>
      </c>
      <c r="AK553" s="37">
        <v>0</v>
      </c>
      <c r="AL553" s="37">
        <v>0.1</v>
      </c>
      <c r="AM553" s="37">
        <v>0.1</v>
      </c>
      <c r="AN553" s="37">
        <v>0.1</v>
      </c>
      <c r="AO553" s="37">
        <v>0</v>
      </c>
      <c r="AP553" s="37">
        <v>0</v>
      </c>
      <c r="AQ553" s="37">
        <v>0.36</v>
      </c>
      <c r="AR553" s="41">
        <v>0.15</v>
      </c>
    </row>
    <row r="554" spans="1:44" x14ac:dyDescent="0.25">
      <c r="A554" s="40" t="s">
        <v>1126</v>
      </c>
      <c r="B554" s="36" t="s">
        <v>1127</v>
      </c>
      <c r="C554" s="39">
        <v>887547</v>
      </c>
      <c r="D554" s="39">
        <v>199093</v>
      </c>
      <c r="E554" s="37">
        <v>1.18</v>
      </c>
      <c r="F554" s="39">
        <v>20086</v>
      </c>
      <c r="G554" s="39">
        <v>60258</v>
      </c>
      <c r="H554" s="37">
        <v>0.39900000000000002</v>
      </c>
      <c r="I554" s="39">
        <v>25175</v>
      </c>
      <c r="J554" s="37">
        <v>0.82299999999999995</v>
      </c>
      <c r="K554" s="39">
        <v>2401071045</v>
      </c>
      <c r="L554" s="39">
        <v>2168</v>
      </c>
      <c r="M554" s="39">
        <v>1107505</v>
      </c>
      <c r="N554" s="39">
        <v>252172</v>
      </c>
      <c r="O554" s="37">
        <v>0.93899999999999995</v>
      </c>
      <c r="P554" s="39">
        <v>2515</v>
      </c>
      <c r="Q554" s="39">
        <v>2608</v>
      </c>
      <c r="R554" s="39">
        <v>2562</v>
      </c>
      <c r="S554" s="37">
        <v>1.425</v>
      </c>
      <c r="T554" s="37">
        <v>1.0489999999999999</v>
      </c>
      <c r="U554" s="37">
        <v>0.34</v>
      </c>
      <c r="V554" s="39">
        <v>2364937918</v>
      </c>
      <c r="W554" s="39">
        <v>2437204173</v>
      </c>
      <c r="X554" s="39">
        <v>522613161</v>
      </c>
      <c r="Y554" s="39">
        <v>546710251</v>
      </c>
      <c r="Z554" s="39">
        <v>2746</v>
      </c>
      <c r="AA554" s="39">
        <v>2120</v>
      </c>
      <c r="AB554" s="42">
        <v>4.5199999999999997E-2</v>
      </c>
      <c r="AC554" s="39">
        <v>30</v>
      </c>
      <c r="AD554" s="42">
        <v>1.9300000000000001E-2</v>
      </c>
      <c r="AE554" s="37">
        <v>4.9000000000000002E-2</v>
      </c>
      <c r="AF554" s="39">
        <v>2125</v>
      </c>
      <c r="AG554" s="39">
        <v>2158</v>
      </c>
      <c r="AH554" s="39">
        <v>2364</v>
      </c>
      <c r="AI554" s="48">
        <v>1030966</v>
      </c>
      <c r="AJ554" s="37">
        <v>0.42899999999999999</v>
      </c>
      <c r="AK554" s="37">
        <v>0.35299999999999998</v>
      </c>
      <c r="AL554" s="37">
        <v>0.45300000000000001</v>
      </c>
      <c r="AM554" s="37">
        <v>0.42899999999999999</v>
      </c>
      <c r="AN554" s="37">
        <v>0.42899999999999999</v>
      </c>
      <c r="AO554" s="37">
        <v>0.63400000000000001</v>
      </c>
      <c r="AP554" s="37">
        <v>0.32900000000000001</v>
      </c>
      <c r="AQ554" s="37">
        <v>0.63400000000000001</v>
      </c>
      <c r="AR554" s="41">
        <v>0.10098</v>
      </c>
    </row>
    <row r="555" spans="1:44" x14ac:dyDescent="0.25">
      <c r="A555" s="40" t="s">
        <v>1128</v>
      </c>
      <c r="B555" s="36" t="s">
        <v>1129</v>
      </c>
      <c r="C555" s="39">
        <v>880188</v>
      </c>
      <c r="D555" s="39">
        <v>146002</v>
      </c>
      <c r="E555" s="37">
        <v>1.0469999999999999</v>
      </c>
      <c r="F555" s="39">
        <v>15385</v>
      </c>
      <c r="G555" s="39">
        <v>46155</v>
      </c>
      <c r="H555" s="37">
        <v>0.46700000000000003</v>
      </c>
      <c r="I555" s="39">
        <v>16934</v>
      </c>
      <c r="J555" s="37">
        <v>0.84299999999999997</v>
      </c>
      <c r="K555" s="39">
        <v>6237892677</v>
      </c>
      <c r="L555" s="39">
        <v>5781</v>
      </c>
      <c r="M555" s="39">
        <v>1079033</v>
      </c>
      <c r="N555" s="39">
        <v>178986</v>
      </c>
      <c r="O555" s="37">
        <v>0.66700000000000004</v>
      </c>
      <c r="P555" s="39">
        <v>7013</v>
      </c>
      <c r="Q555" s="39">
        <v>6962</v>
      </c>
      <c r="R555" s="39">
        <v>7013</v>
      </c>
      <c r="S555" s="37">
        <v>1.425</v>
      </c>
      <c r="T555" s="37">
        <v>1.6020000000000001</v>
      </c>
      <c r="U555" s="37">
        <v>0.38600000000000001</v>
      </c>
      <c r="V555" s="39">
        <v>6241560066</v>
      </c>
      <c r="W555" s="39">
        <v>6237892677</v>
      </c>
      <c r="X555" s="39">
        <v>998302301</v>
      </c>
      <c r="Y555" s="39">
        <v>1034720986</v>
      </c>
      <c r="Z555" s="39">
        <v>7087</v>
      </c>
      <c r="AA555" s="39">
        <v>6038</v>
      </c>
      <c r="AB555" s="42">
        <v>0.54590000000000005</v>
      </c>
      <c r="AC555" s="39">
        <v>1800</v>
      </c>
      <c r="AD555" s="42">
        <v>0.15129999999999999</v>
      </c>
      <c r="AE555" s="37">
        <v>0.60199999999999998</v>
      </c>
      <c r="AF555" s="39">
        <v>6413</v>
      </c>
      <c r="AG555" s="39">
        <v>6283</v>
      </c>
      <c r="AH555" s="39">
        <v>6062</v>
      </c>
      <c r="AI555" s="48">
        <v>1029015</v>
      </c>
      <c r="AJ555" s="37">
        <v>0.495</v>
      </c>
      <c r="AK555" s="37">
        <v>0.33</v>
      </c>
      <c r="AL555" s="37">
        <v>0.43</v>
      </c>
      <c r="AM555" s="37">
        <v>0.43</v>
      </c>
      <c r="AN555" s="37">
        <v>0.43</v>
      </c>
      <c r="AO555" s="37">
        <v>0.51300000000000001</v>
      </c>
      <c r="AP555" s="37">
        <v>0.33</v>
      </c>
      <c r="AQ555" s="37">
        <v>0.51300000000000001</v>
      </c>
      <c r="AR555" s="41">
        <v>0.48505999999999999</v>
      </c>
    </row>
    <row r="556" spans="1:44" x14ac:dyDescent="0.25">
      <c r="A556" s="40" t="s">
        <v>1130</v>
      </c>
      <c r="B556" s="36" t="s">
        <v>1131</v>
      </c>
      <c r="C556" s="39">
        <v>13487747</v>
      </c>
      <c r="D556" s="39">
        <v>565338</v>
      </c>
      <c r="E556" s="37">
        <v>12.028</v>
      </c>
      <c r="F556" s="39">
        <v>36891</v>
      </c>
      <c r="G556" s="39">
        <v>110673</v>
      </c>
      <c r="H556" s="37">
        <v>0.25</v>
      </c>
      <c r="I556" s="39">
        <v>51716</v>
      </c>
      <c r="J556" s="37">
        <v>0.5</v>
      </c>
      <c r="K556" s="39">
        <v>3321770397</v>
      </c>
      <c r="L556" s="39">
        <v>210</v>
      </c>
      <c r="M556" s="39">
        <v>15817954</v>
      </c>
      <c r="N556" s="39">
        <v>681097</v>
      </c>
      <c r="O556" s="37">
        <v>2.5379999999999998</v>
      </c>
      <c r="P556" s="39">
        <v>235</v>
      </c>
      <c r="Q556" s="39">
        <v>235</v>
      </c>
      <c r="R556" s="39">
        <v>235</v>
      </c>
      <c r="S556" s="37">
        <v>1.425</v>
      </c>
      <c r="T556" s="37">
        <v>1.59</v>
      </c>
      <c r="U556" s="37">
        <v>0</v>
      </c>
      <c r="V556" s="39">
        <v>3231140770</v>
      </c>
      <c r="W556" s="39">
        <v>3412400024</v>
      </c>
      <c r="X556" s="39">
        <v>153290083</v>
      </c>
      <c r="Y556" s="39">
        <v>143030561</v>
      </c>
      <c r="Z556" s="39">
        <v>253</v>
      </c>
      <c r="AA556" s="39">
        <v>198</v>
      </c>
      <c r="AB556" s="42">
        <v>0.31309999999999999</v>
      </c>
      <c r="AC556" s="39">
        <v>18</v>
      </c>
      <c r="AD556" s="42">
        <v>0.1636</v>
      </c>
      <c r="AE556" s="37">
        <v>0.59</v>
      </c>
      <c r="AF556" s="39">
        <v>198</v>
      </c>
      <c r="AG556" s="39">
        <v>233</v>
      </c>
      <c r="AH556" s="39">
        <v>231</v>
      </c>
      <c r="AI556" s="48">
        <v>14772294</v>
      </c>
      <c r="AJ556" s="37">
        <v>6.5000000000000002E-2</v>
      </c>
      <c r="AK556" s="37">
        <v>0</v>
      </c>
      <c r="AL556" s="37">
        <v>0.1</v>
      </c>
      <c r="AM556" s="37">
        <v>0.1</v>
      </c>
      <c r="AN556" s="37">
        <v>0.1</v>
      </c>
      <c r="AO556" s="37">
        <v>0</v>
      </c>
      <c r="AP556" s="37">
        <v>0</v>
      </c>
      <c r="AQ556" s="37">
        <v>0.36</v>
      </c>
      <c r="AR556" s="41">
        <v>0.26135999999999998</v>
      </c>
    </row>
    <row r="557" spans="1:44" x14ac:dyDescent="0.25">
      <c r="A557" s="40" t="s">
        <v>1132</v>
      </c>
      <c r="B557" s="36" t="s">
        <v>1133</v>
      </c>
      <c r="C557" s="39">
        <v>803374</v>
      </c>
      <c r="D557" s="39">
        <v>305414</v>
      </c>
      <c r="E557" s="37">
        <v>1.37</v>
      </c>
      <c r="F557" s="39">
        <v>17388</v>
      </c>
      <c r="G557" s="39">
        <v>52164</v>
      </c>
      <c r="H557" s="37">
        <v>0.30199999999999999</v>
      </c>
      <c r="I557" s="39">
        <v>22118</v>
      </c>
      <c r="J557" s="37">
        <v>0.79500000000000004</v>
      </c>
      <c r="K557" s="39">
        <v>8976911288</v>
      </c>
      <c r="L557" s="39">
        <v>9050</v>
      </c>
      <c r="M557" s="39">
        <v>991923</v>
      </c>
      <c r="N557" s="39">
        <v>377094</v>
      </c>
      <c r="O557" s="37">
        <v>1.405</v>
      </c>
      <c r="P557" s="39">
        <v>10546</v>
      </c>
      <c r="Q557" s="39">
        <v>10740</v>
      </c>
      <c r="R557" s="39">
        <v>10643</v>
      </c>
      <c r="S557" s="37">
        <v>1.425</v>
      </c>
      <c r="T557" s="37">
        <v>1.089</v>
      </c>
      <c r="U557" s="37">
        <v>0.27</v>
      </c>
      <c r="V557" s="39">
        <v>9100525384</v>
      </c>
      <c r="W557" s="39">
        <v>8976911288</v>
      </c>
      <c r="X557" s="39">
        <v>3528883676</v>
      </c>
      <c r="Y557" s="39">
        <v>3412701063</v>
      </c>
      <c r="Z557" s="39">
        <v>11174</v>
      </c>
      <c r="AA557" s="39">
        <v>8704</v>
      </c>
      <c r="AB557" s="42">
        <v>9.7100000000000006E-2</v>
      </c>
      <c r="AC557" s="39">
        <v>130</v>
      </c>
      <c r="AD557" s="42">
        <v>2.8500000000000001E-2</v>
      </c>
      <c r="AE557" s="37">
        <v>8.8999999999999996E-2</v>
      </c>
      <c r="AF557" s="39">
        <v>9961</v>
      </c>
      <c r="AG557" s="39">
        <v>9421</v>
      </c>
      <c r="AH557" s="39">
        <v>9646</v>
      </c>
      <c r="AI557" s="48">
        <v>930635</v>
      </c>
      <c r="AJ557" s="37">
        <v>0.46400000000000002</v>
      </c>
      <c r="AK557" s="37">
        <v>0.58299999999999996</v>
      </c>
      <c r="AL557" s="37">
        <v>0.68300000000000005</v>
      </c>
      <c r="AM557" s="37">
        <v>0.58299999999999996</v>
      </c>
      <c r="AN557" s="37">
        <v>0.58299999999999996</v>
      </c>
      <c r="AO557" s="37">
        <v>0.628</v>
      </c>
      <c r="AP557" s="37">
        <v>0.39500000000000002</v>
      </c>
      <c r="AQ557" s="37">
        <v>0.628</v>
      </c>
      <c r="AR557" s="41">
        <v>0.10102</v>
      </c>
    </row>
    <row r="558" spans="1:44" x14ac:dyDescent="0.25">
      <c r="A558" s="40" t="s">
        <v>1134</v>
      </c>
      <c r="B558" s="36" t="s">
        <v>1135</v>
      </c>
      <c r="C558" s="39">
        <v>893200</v>
      </c>
      <c r="D558" s="39">
        <v>259619</v>
      </c>
      <c r="E558" s="37">
        <v>1.331</v>
      </c>
      <c r="F558" s="39">
        <v>17989</v>
      </c>
      <c r="G558" s="39">
        <v>53967</v>
      </c>
      <c r="H558" s="37">
        <v>0.32200000000000001</v>
      </c>
      <c r="I558" s="39">
        <v>22807</v>
      </c>
      <c r="J558" s="37">
        <v>0.80100000000000005</v>
      </c>
      <c r="K558" s="39">
        <v>3616569545</v>
      </c>
      <c r="L558" s="39">
        <v>3169</v>
      </c>
      <c r="M558" s="39">
        <v>1141233</v>
      </c>
      <c r="N558" s="39">
        <v>331712</v>
      </c>
      <c r="O558" s="37">
        <v>1.236</v>
      </c>
      <c r="P558" s="39">
        <v>3734</v>
      </c>
      <c r="Q558" s="39">
        <v>3859</v>
      </c>
      <c r="R558" s="39">
        <v>3797</v>
      </c>
      <c r="S558" s="37">
        <v>1.425</v>
      </c>
      <c r="T558" s="37">
        <v>1.0920000000000001</v>
      </c>
      <c r="U558" s="37">
        <v>0.27700000000000002</v>
      </c>
      <c r="V558" s="39">
        <v>3673292000</v>
      </c>
      <c r="W558" s="39">
        <v>3616569545</v>
      </c>
      <c r="X558" s="39">
        <v>1039912482</v>
      </c>
      <c r="Y558" s="39">
        <v>1051197602</v>
      </c>
      <c r="Z558" s="39">
        <v>4049</v>
      </c>
      <c r="AA558" s="39">
        <v>3043</v>
      </c>
      <c r="AB558" s="42">
        <v>9.5100000000000004E-2</v>
      </c>
      <c r="AC558" s="39">
        <v>0</v>
      </c>
      <c r="AD558" s="42">
        <v>4.6100000000000002E-2</v>
      </c>
      <c r="AE558" s="37">
        <v>9.1999999999999998E-2</v>
      </c>
      <c r="AF558" s="39">
        <v>3058</v>
      </c>
      <c r="AG558" s="39">
        <v>3335</v>
      </c>
      <c r="AH558" s="39">
        <v>3429</v>
      </c>
      <c r="AI558" s="48">
        <v>1054700</v>
      </c>
      <c r="AJ558" s="37">
        <v>0.39100000000000001</v>
      </c>
      <c r="AK558" s="37">
        <v>0.621</v>
      </c>
      <c r="AL558" s="37">
        <v>0.72099999999999997</v>
      </c>
      <c r="AM558" s="37">
        <v>0.621</v>
      </c>
      <c r="AN558" s="37">
        <v>0.621</v>
      </c>
      <c r="AO558" s="37">
        <v>0.58599999999999997</v>
      </c>
      <c r="AP558" s="37">
        <v>0.314</v>
      </c>
      <c r="AQ558" s="37">
        <v>0.58599999999999997</v>
      </c>
      <c r="AR558" s="41">
        <v>0.12562999999999999</v>
      </c>
    </row>
    <row r="559" spans="1:44" x14ac:dyDescent="0.25">
      <c r="A559" s="40" t="s">
        <v>1136</v>
      </c>
      <c r="B559" s="36" t="s">
        <v>1137</v>
      </c>
      <c r="C559" s="39">
        <v>5778138</v>
      </c>
      <c r="D559" s="39">
        <v>388312</v>
      </c>
      <c r="E559" s="37">
        <v>5.5039999999999996</v>
      </c>
      <c r="F559" s="39">
        <v>53214</v>
      </c>
      <c r="G559" s="39">
        <v>159642</v>
      </c>
      <c r="H559" s="37">
        <v>0.25</v>
      </c>
      <c r="I559" s="39">
        <v>40351</v>
      </c>
      <c r="J559" s="37">
        <v>0.5</v>
      </c>
      <c r="K559" s="39">
        <v>2061149585</v>
      </c>
      <c r="L559" s="39">
        <v>291</v>
      </c>
      <c r="M559" s="39">
        <v>7082988</v>
      </c>
      <c r="N559" s="39">
        <v>480386</v>
      </c>
      <c r="O559" s="37">
        <v>1.79</v>
      </c>
      <c r="P559" s="39">
        <v>166</v>
      </c>
      <c r="Q559" s="39">
        <v>194</v>
      </c>
      <c r="R559" s="39">
        <v>180</v>
      </c>
      <c r="S559" s="37">
        <v>1.425</v>
      </c>
      <c r="T559" s="37">
        <v>1.1919999999999999</v>
      </c>
      <c r="U559" s="37">
        <v>0</v>
      </c>
      <c r="V559" s="39">
        <v>2042169385</v>
      </c>
      <c r="W559" s="39">
        <v>2080129786</v>
      </c>
      <c r="X559" s="39">
        <v>122003584</v>
      </c>
      <c r="Y559" s="39">
        <v>139792388</v>
      </c>
      <c r="Z559" s="39">
        <v>360</v>
      </c>
      <c r="AA559" s="39">
        <v>135</v>
      </c>
      <c r="AB559" s="42">
        <v>0.1457</v>
      </c>
      <c r="AC559" s="39">
        <v>12</v>
      </c>
      <c r="AD559" s="42">
        <v>6.8699999999999997E-2</v>
      </c>
      <c r="AE559" s="37">
        <v>0.192</v>
      </c>
      <c r="AF559" s="39">
        <v>241</v>
      </c>
      <c r="AG559" s="39">
        <v>314</v>
      </c>
      <c r="AH559" s="39">
        <v>317</v>
      </c>
      <c r="AI559" s="48">
        <v>6561923</v>
      </c>
      <c r="AJ559" s="37">
        <v>6.5000000000000002E-2</v>
      </c>
      <c r="AK559" s="37">
        <v>0</v>
      </c>
      <c r="AL559" s="37">
        <v>0.1</v>
      </c>
      <c r="AM559" s="37">
        <v>0.1</v>
      </c>
      <c r="AN559" s="37">
        <v>0.1</v>
      </c>
      <c r="AO559" s="37">
        <v>0</v>
      </c>
      <c r="AP559" s="37">
        <v>0</v>
      </c>
      <c r="AQ559" s="37">
        <v>0.36</v>
      </c>
      <c r="AR559" s="41">
        <v>0.18626999999999999</v>
      </c>
    </row>
    <row r="560" spans="1:44" x14ac:dyDescent="0.25">
      <c r="A560" s="40" t="s">
        <v>1138</v>
      </c>
      <c r="B560" s="36" t="s">
        <v>1139</v>
      </c>
      <c r="C560" s="39">
        <v>3879587</v>
      </c>
      <c r="D560" s="39">
        <v>302233</v>
      </c>
      <c r="E560" s="37">
        <v>3.7949999999999999</v>
      </c>
      <c r="F560" s="39">
        <v>20539</v>
      </c>
      <c r="G560" s="39">
        <v>61617</v>
      </c>
      <c r="H560" s="37">
        <v>0.25</v>
      </c>
      <c r="I560" s="39">
        <v>31702</v>
      </c>
      <c r="J560" s="37">
        <v>0.5</v>
      </c>
      <c r="K560" s="39">
        <v>4474592222</v>
      </c>
      <c r="L560" s="39">
        <v>922</v>
      </c>
      <c r="M560" s="39">
        <v>4853136</v>
      </c>
      <c r="N560" s="39">
        <v>380578</v>
      </c>
      <c r="O560" s="37">
        <v>1.4179999999999999</v>
      </c>
      <c r="P560" s="39">
        <v>2121</v>
      </c>
      <c r="Q560" s="39">
        <v>2085</v>
      </c>
      <c r="R560" s="39">
        <v>2121</v>
      </c>
      <c r="S560" s="37">
        <v>1.425</v>
      </c>
      <c r="T560" s="37">
        <v>1.381</v>
      </c>
      <c r="U560" s="37">
        <v>0</v>
      </c>
      <c r="V560" s="39">
        <v>4444983759</v>
      </c>
      <c r="W560" s="39">
        <v>4504200686</v>
      </c>
      <c r="X560" s="39">
        <v>298370996</v>
      </c>
      <c r="Y560" s="39">
        <v>350893268</v>
      </c>
      <c r="Z560" s="39">
        <v>1161</v>
      </c>
      <c r="AA560" s="39">
        <v>1811</v>
      </c>
      <c r="AB560" s="42">
        <v>0.45850000000000002</v>
      </c>
      <c r="AC560" s="39">
        <v>156</v>
      </c>
      <c r="AD560" s="42">
        <v>6.0600000000000001E-2</v>
      </c>
      <c r="AE560" s="37">
        <v>0.38100000000000001</v>
      </c>
      <c r="AF560" s="39">
        <v>1810</v>
      </c>
      <c r="AG560" s="39">
        <v>963</v>
      </c>
      <c r="AH560" s="39">
        <v>992</v>
      </c>
      <c r="AI560" s="48">
        <v>4540524</v>
      </c>
      <c r="AJ560" s="37">
        <v>6.5000000000000002E-2</v>
      </c>
      <c r="AK560" s="37">
        <v>0</v>
      </c>
      <c r="AL560" s="37">
        <v>0.1</v>
      </c>
      <c r="AM560" s="37">
        <v>0.1</v>
      </c>
      <c r="AN560" s="37">
        <v>0.1</v>
      </c>
      <c r="AO560" s="37">
        <v>0</v>
      </c>
      <c r="AP560" s="37">
        <v>0</v>
      </c>
      <c r="AQ560" s="37">
        <v>0.36</v>
      </c>
      <c r="AR560" s="41">
        <v>0.28550999999999999</v>
      </c>
    </row>
    <row r="561" spans="1:44" x14ac:dyDescent="0.25">
      <c r="A561" s="40" t="s">
        <v>1140</v>
      </c>
      <c r="B561" s="36" t="s">
        <v>1141</v>
      </c>
      <c r="C561" s="39">
        <v>18714224</v>
      </c>
      <c r="D561" s="39">
        <v>956318</v>
      </c>
      <c r="E561" s="37">
        <v>17.103000000000002</v>
      </c>
      <c r="F561" s="39">
        <v>55108</v>
      </c>
      <c r="G561" s="39">
        <v>165324</v>
      </c>
      <c r="H561" s="37">
        <v>0.25</v>
      </c>
      <c r="I561" s="39">
        <v>53247</v>
      </c>
      <c r="J561" s="37">
        <v>0.5</v>
      </c>
      <c r="K561" s="39">
        <v>3543474856</v>
      </c>
      <c r="L561" s="39">
        <v>159</v>
      </c>
      <c r="M561" s="39">
        <v>22286005</v>
      </c>
      <c r="N561" s="39">
        <v>1154799</v>
      </c>
      <c r="O561" s="37">
        <v>4.3040000000000003</v>
      </c>
      <c r="P561" s="39">
        <v>100</v>
      </c>
      <c r="Q561" s="39">
        <v>107</v>
      </c>
      <c r="R561" s="39">
        <v>104</v>
      </c>
      <c r="S561" s="37">
        <v>1.425</v>
      </c>
      <c r="T561" s="37">
        <v>1.081</v>
      </c>
      <c r="U561" s="37">
        <v>0</v>
      </c>
      <c r="V561" s="39">
        <v>3493818605</v>
      </c>
      <c r="W561" s="39">
        <v>3593131108</v>
      </c>
      <c r="X561" s="39">
        <v>142969470</v>
      </c>
      <c r="Y561" s="39">
        <v>183613172</v>
      </c>
      <c r="Z561" s="39">
        <v>192</v>
      </c>
      <c r="AA561" s="39">
        <v>86</v>
      </c>
      <c r="AB561" s="42">
        <v>0</v>
      </c>
      <c r="AC561" s="39">
        <v>0</v>
      </c>
      <c r="AD561" s="42">
        <v>0.1077</v>
      </c>
      <c r="AE561" s="37">
        <v>8.1000000000000003E-2</v>
      </c>
      <c r="AF561" s="39">
        <v>86</v>
      </c>
      <c r="AG561" s="39">
        <v>147</v>
      </c>
      <c r="AH561" s="39">
        <v>167</v>
      </c>
      <c r="AI561" s="48">
        <v>21515755</v>
      </c>
      <c r="AJ561" s="37">
        <v>6.5000000000000002E-2</v>
      </c>
      <c r="AK561" s="37">
        <v>0</v>
      </c>
      <c r="AL561" s="37">
        <v>0.1</v>
      </c>
      <c r="AM561" s="37">
        <v>0.1</v>
      </c>
      <c r="AN561" s="37">
        <v>0.1</v>
      </c>
      <c r="AO561" s="37">
        <v>0</v>
      </c>
      <c r="AP561" s="37">
        <v>0</v>
      </c>
      <c r="AQ561" s="37">
        <v>0.36</v>
      </c>
      <c r="AR561" s="41">
        <v>0.20771999999999999</v>
      </c>
    </row>
    <row r="562" spans="1:44" x14ac:dyDescent="0.25">
      <c r="A562" s="40" t="s">
        <v>1142</v>
      </c>
      <c r="B562" s="36" t="s">
        <v>1143</v>
      </c>
      <c r="C562" s="39">
        <v>1319217</v>
      </c>
      <c r="D562" s="39">
        <v>181909</v>
      </c>
      <c r="E562" s="37">
        <v>1.4810000000000001</v>
      </c>
      <c r="F562" s="39">
        <v>16761</v>
      </c>
      <c r="G562" s="39">
        <v>50283</v>
      </c>
      <c r="H562" s="37">
        <v>0.25</v>
      </c>
      <c r="I562" s="39">
        <v>22343</v>
      </c>
      <c r="J562" s="37">
        <v>0.77800000000000002</v>
      </c>
      <c r="K562" s="39">
        <v>3195455359</v>
      </c>
      <c r="L562" s="39">
        <v>2032</v>
      </c>
      <c r="M562" s="39">
        <v>1572566</v>
      </c>
      <c r="N562" s="39">
        <v>217181</v>
      </c>
      <c r="O562" s="37">
        <v>0.80900000000000005</v>
      </c>
      <c r="P562" s="39">
        <v>2337</v>
      </c>
      <c r="Q562" s="39">
        <v>2435</v>
      </c>
      <c r="R562" s="39">
        <v>2386</v>
      </c>
      <c r="S562" s="37">
        <v>1.425</v>
      </c>
      <c r="T562" s="37">
        <v>1.613</v>
      </c>
      <c r="U562" s="37">
        <v>0.249</v>
      </c>
      <c r="V562" s="39">
        <v>3190487952</v>
      </c>
      <c r="W562" s="39">
        <v>3200422766</v>
      </c>
      <c r="X562" s="39">
        <v>444157877</v>
      </c>
      <c r="Y562" s="39">
        <v>441313247</v>
      </c>
      <c r="Z562" s="39">
        <v>2426</v>
      </c>
      <c r="AA562" s="39">
        <v>2029</v>
      </c>
      <c r="AB562" s="42">
        <v>0.59530000000000005</v>
      </c>
      <c r="AC562" s="39">
        <v>600</v>
      </c>
      <c r="AD562" s="42">
        <v>0.12089999999999999</v>
      </c>
      <c r="AE562" s="37">
        <v>0.61299999999999999</v>
      </c>
      <c r="AF562" s="39">
        <v>2028</v>
      </c>
      <c r="AG562" s="39">
        <v>2171</v>
      </c>
      <c r="AH562" s="39">
        <v>2171</v>
      </c>
      <c r="AI562" s="48">
        <v>1474169</v>
      </c>
      <c r="AJ562" s="37">
        <v>0.28100000000000003</v>
      </c>
      <c r="AK562" s="37">
        <v>4.1000000000000002E-2</v>
      </c>
      <c r="AL562" s="37">
        <v>0.14099999999999999</v>
      </c>
      <c r="AM562" s="37">
        <v>0.14099999999999999</v>
      </c>
      <c r="AN562" s="37">
        <v>0.14099999999999999</v>
      </c>
      <c r="AO562" s="37">
        <v>0.437</v>
      </c>
      <c r="AP562" s="37">
        <v>4.1000000000000002E-2</v>
      </c>
      <c r="AQ562" s="37">
        <v>0.437</v>
      </c>
      <c r="AR562" s="41">
        <v>0.50126999999999999</v>
      </c>
    </row>
    <row r="563" spans="1:44" x14ac:dyDescent="0.25">
      <c r="A563" s="40" t="s">
        <v>1144</v>
      </c>
      <c r="B563" s="36" t="s">
        <v>1145</v>
      </c>
      <c r="C563" s="39">
        <v>12939994</v>
      </c>
      <c r="D563" s="39">
        <v>722780</v>
      </c>
      <c r="E563" s="37">
        <v>11.974</v>
      </c>
      <c r="F563" s="39">
        <v>28817</v>
      </c>
      <c r="G563" s="39">
        <v>86451</v>
      </c>
      <c r="H563" s="37">
        <v>0.25</v>
      </c>
      <c r="I563" s="39">
        <v>41391</v>
      </c>
      <c r="J563" s="37">
        <v>0.5</v>
      </c>
      <c r="K563" s="39">
        <v>22934499080</v>
      </c>
      <c r="L563" s="39">
        <v>1439</v>
      </c>
      <c r="M563" s="39">
        <v>15937803</v>
      </c>
      <c r="N563" s="39">
        <v>921180</v>
      </c>
      <c r="O563" s="37">
        <v>3.4329999999999998</v>
      </c>
      <c r="P563" s="39">
        <v>1854</v>
      </c>
      <c r="Q563" s="39">
        <v>1884</v>
      </c>
      <c r="R563" s="39">
        <v>1869</v>
      </c>
      <c r="S563" s="37">
        <v>1.425</v>
      </c>
      <c r="T563" s="37">
        <v>1.48</v>
      </c>
      <c r="U563" s="37">
        <v>0</v>
      </c>
      <c r="V563" s="39">
        <v>22137049052</v>
      </c>
      <c r="W563" s="39">
        <v>23731949109</v>
      </c>
      <c r="X563" s="39">
        <v>1288812012</v>
      </c>
      <c r="Y563" s="39">
        <v>1325578584</v>
      </c>
      <c r="Z563" s="39">
        <v>1834</v>
      </c>
      <c r="AA563" s="39">
        <v>1540</v>
      </c>
      <c r="AB563" s="42">
        <v>0.49030000000000001</v>
      </c>
      <c r="AC563" s="39">
        <v>320</v>
      </c>
      <c r="AD563" s="42">
        <v>8.77E-2</v>
      </c>
      <c r="AE563" s="37">
        <v>0.48</v>
      </c>
      <c r="AF563" s="39">
        <v>1810</v>
      </c>
      <c r="AG563" s="39">
        <v>1520</v>
      </c>
      <c r="AH563" s="39">
        <v>1562</v>
      </c>
      <c r="AI563" s="48">
        <v>15193309</v>
      </c>
      <c r="AJ563" s="37">
        <v>6.5000000000000002E-2</v>
      </c>
      <c r="AK563" s="37">
        <v>0</v>
      </c>
      <c r="AL563" s="37">
        <v>0.1</v>
      </c>
      <c r="AM563" s="37">
        <v>0.1</v>
      </c>
      <c r="AN563" s="37">
        <v>0.1</v>
      </c>
      <c r="AO563" s="37">
        <v>0</v>
      </c>
      <c r="AP563" s="37">
        <v>0</v>
      </c>
      <c r="AQ563" s="37">
        <v>0.36</v>
      </c>
      <c r="AR563" s="41">
        <v>0.36518</v>
      </c>
    </row>
    <row r="564" spans="1:44" x14ac:dyDescent="0.25">
      <c r="A564" s="40" t="s">
        <v>1146</v>
      </c>
      <c r="B564" s="36" t="s">
        <v>1147</v>
      </c>
      <c r="C564" s="39">
        <v>28923503</v>
      </c>
      <c r="D564" s="39">
        <v>691723</v>
      </c>
      <c r="E564" s="37">
        <v>24.54</v>
      </c>
      <c r="F564" s="39">
        <v>45920</v>
      </c>
      <c r="G564" s="39">
        <v>137760</v>
      </c>
      <c r="H564" s="37">
        <v>0.25</v>
      </c>
      <c r="I564" s="39">
        <v>75954</v>
      </c>
      <c r="J564" s="37">
        <v>0.5</v>
      </c>
      <c r="K564" s="39">
        <v>6865706179</v>
      </c>
      <c r="L564" s="39">
        <v>180</v>
      </c>
      <c r="M564" s="39">
        <v>38142812</v>
      </c>
      <c r="N564" s="39">
        <v>941512</v>
      </c>
      <c r="O564" s="37">
        <v>3.5089999999999999</v>
      </c>
      <c r="P564" s="39">
        <v>238</v>
      </c>
      <c r="Q564" s="39">
        <v>250</v>
      </c>
      <c r="R564" s="39">
        <v>244</v>
      </c>
      <c r="S564" s="37">
        <v>1.425</v>
      </c>
      <c r="T564" s="37">
        <v>1.901</v>
      </c>
      <c r="U564" s="37">
        <v>0</v>
      </c>
      <c r="V564" s="39">
        <v>6645153889</v>
      </c>
      <c r="W564" s="39">
        <v>7086258469</v>
      </c>
      <c r="X564" s="39">
        <v>189539608</v>
      </c>
      <c r="Y564" s="39">
        <v>169472283</v>
      </c>
      <c r="Z564" s="39">
        <v>245</v>
      </c>
      <c r="AA564" s="39">
        <v>192</v>
      </c>
      <c r="AB564" s="42">
        <v>0.6603</v>
      </c>
      <c r="AC564" s="39">
        <v>57</v>
      </c>
      <c r="AD564" s="42">
        <v>0.24129999999999999</v>
      </c>
      <c r="AE564" s="37">
        <v>0.90100000000000002</v>
      </c>
      <c r="AF564" s="39">
        <v>265</v>
      </c>
      <c r="AG564" s="39">
        <v>211</v>
      </c>
      <c r="AH564" s="39">
        <v>187</v>
      </c>
      <c r="AI564" s="48">
        <v>37894430</v>
      </c>
      <c r="AJ564" s="37">
        <v>6.5000000000000002E-2</v>
      </c>
      <c r="AK564" s="37">
        <v>0</v>
      </c>
      <c r="AL564" s="37">
        <v>0.1</v>
      </c>
      <c r="AM564" s="37">
        <v>0.1</v>
      </c>
      <c r="AN564" s="37">
        <v>0.1</v>
      </c>
      <c r="AO564" s="37">
        <v>0</v>
      </c>
      <c r="AP564" s="37">
        <v>0</v>
      </c>
      <c r="AQ564" s="37">
        <v>0.36</v>
      </c>
      <c r="AR564" s="41">
        <v>0.48537999999999998</v>
      </c>
    </row>
    <row r="565" spans="1:44" x14ac:dyDescent="0.25">
      <c r="A565" s="40" t="s">
        <v>1148</v>
      </c>
      <c r="B565" s="36" t="s">
        <v>1149</v>
      </c>
      <c r="C565" s="39">
        <v>510953</v>
      </c>
      <c r="D565" s="39">
        <v>163174</v>
      </c>
      <c r="E565" s="37">
        <v>0.79700000000000004</v>
      </c>
      <c r="F565" s="39">
        <v>15911</v>
      </c>
      <c r="G565" s="39">
        <v>47733</v>
      </c>
      <c r="H565" s="37">
        <v>0.59399999999999997</v>
      </c>
      <c r="I565" s="39">
        <v>16572</v>
      </c>
      <c r="J565" s="37">
        <v>0.88100000000000001</v>
      </c>
      <c r="K565" s="39">
        <v>2135077459</v>
      </c>
      <c r="L565" s="39">
        <v>3364</v>
      </c>
      <c r="M565" s="39">
        <v>634684</v>
      </c>
      <c r="N565" s="39">
        <v>207072</v>
      </c>
      <c r="O565" s="37">
        <v>0.77100000000000002</v>
      </c>
      <c r="P565" s="39">
        <v>4149</v>
      </c>
      <c r="Q565" s="39">
        <v>4204</v>
      </c>
      <c r="R565" s="39">
        <v>4177</v>
      </c>
      <c r="S565" s="37">
        <v>1.425</v>
      </c>
      <c r="T565" s="37">
        <v>1.1439999999999999</v>
      </c>
      <c r="U565" s="37">
        <v>0.49299999999999999</v>
      </c>
      <c r="V565" s="39">
        <v>2088893869</v>
      </c>
      <c r="W565" s="39">
        <v>2181261049</v>
      </c>
      <c r="X565" s="39">
        <v>668770781</v>
      </c>
      <c r="Y565" s="39">
        <v>696592994</v>
      </c>
      <c r="Z565" s="39">
        <v>4269</v>
      </c>
      <c r="AA565" s="39">
        <v>3322</v>
      </c>
      <c r="AB565" s="42">
        <v>0.18140000000000001</v>
      </c>
      <c r="AC565" s="39">
        <v>74</v>
      </c>
      <c r="AD565" s="42">
        <v>2.35E-2</v>
      </c>
      <c r="AE565" s="37">
        <v>0.14399999999999999</v>
      </c>
      <c r="AF565" s="39">
        <v>3322</v>
      </c>
      <c r="AG565" s="39">
        <v>3329</v>
      </c>
      <c r="AH565" s="39">
        <v>3648</v>
      </c>
      <c r="AI565" s="48">
        <v>597933</v>
      </c>
      <c r="AJ565" s="37">
        <v>0.66</v>
      </c>
      <c r="AK565" s="37">
        <v>0.77500000000000002</v>
      </c>
      <c r="AL565" s="37">
        <v>0.875</v>
      </c>
      <c r="AM565" s="37">
        <v>0.77500000000000002</v>
      </c>
      <c r="AN565" s="37">
        <v>0.77500000000000002</v>
      </c>
      <c r="AO565" s="37">
        <v>0.67800000000000005</v>
      </c>
      <c r="AP565" s="37">
        <v>0.61099999999999999</v>
      </c>
      <c r="AQ565" s="37">
        <v>0.67800000000000005</v>
      </c>
      <c r="AR565" s="41">
        <v>0.16544</v>
      </c>
    </row>
    <row r="566" spans="1:44" x14ac:dyDescent="0.25">
      <c r="A566" s="40" t="s">
        <v>1150</v>
      </c>
      <c r="B566" s="36" t="s">
        <v>1151</v>
      </c>
      <c r="C566" s="39">
        <v>4285316</v>
      </c>
      <c r="D566" s="39">
        <v>267660</v>
      </c>
      <c r="E566" s="37">
        <v>4.0330000000000004</v>
      </c>
      <c r="F566" s="39">
        <v>38635</v>
      </c>
      <c r="G566" s="39">
        <v>115905</v>
      </c>
      <c r="H566" s="37">
        <v>0.25</v>
      </c>
      <c r="I566" s="39">
        <v>45775</v>
      </c>
      <c r="J566" s="37">
        <v>0.5</v>
      </c>
      <c r="K566" s="39">
        <v>2358205372</v>
      </c>
      <c r="L566" s="39">
        <v>430</v>
      </c>
      <c r="M566" s="39">
        <v>5484198</v>
      </c>
      <c r="N566" s="39">
        <v>349826</v>
      </c>
      <c r="O566" s="37">
        <v>1.3029999999999999</v>
      </c>
      <c r="P566" s="39">
        <v>345</v>
      </c>
      <c r="Q566" s="39">
        <v>382</v>
      </c>
      <c r="R566" s="39">
        <v>364</v>
      </c>
      <c r="S566" s="37">
        <v>1.425</v>
      </c>
      <c r="T566" s="37">
        <v>1.66</v>
      </c>
      <c r="U566" s="37">
        <v>0</v>
      </c>
      <c r="V566" s="39">
        <v>2308062899</v>
      </c>
      <c r="W566" s="39">
        <v>2408347845</v>
      </c>
      <c r="X566" s="39">
        <v>150664386</v>
      </c>
      <c r="Y566" s="39">
        <v>150425301</v>
      </c>
      <c r="Z566" s="39">
        <v>562</v>
      </c>
      <c r="AA566" s="39">
        <v>256</v>
      </c>
      <c r="AB566" s="42">
        <v>0.65810000000000002</v>
      </c>
      <c r="AC566" s="39">
        <v>81</v>
      </c>
      <c r="AD566" s="42">
        <v>0.1002</v>
      </c>
      <c r="AE566" s="37">
        <v>0.66</v>
      </c>
      <c r="AF566" s="39">
        <v>261</v>
      </c>
      <c r="AG566" s="39">
        <v>451</v>
      </c>
      <c r="AH566" s="39">
        <v>458</v>
      </c>
      <c r="AI566" s="48">
        <v>5258401</v>
      </c>
      <c r="AJ566" s="37">
        <v>6.5000000000000002E-2</v>
      </c>
      <c r="AK566" s="37">
        <v>0</v>
      </c>
      <c r="AL566" s="37">
        <v>0.1</v>
      </c>
      <c r="AM566" s="37">
        <v>0.1</v>
      </c>
      <c r="AN566" s="37">
        <v>0.1</v>
      </c>
      <c r="AO566" s="37">
        <v>0</v>
      </c>
      <c r="AP566" s="37">
        <v>0</v>
      </c>
      <c r="AQ566" s="37">
        <v>0.36</v>
      </c>
      <c r="AR566" s="41">
        <v>0.54642000000000002</v>
      </c>
    </row>
    <row r="567" spans="1:44" x14ac:dyDescent="0.25">
      <c r="A567" s="40" t="s">
        <v>1152</v>
      </c>
      <c r="B567" s="36" t="s">
        <v>1153</v>
      </c>
      <c r="C567" s="39">
        <v>1852507</v>
      </c>
      <c r="D567" s="39">
        <v>242120</v>
      </c>
      <c r="E567" s="37">
        <v>2.048</v>
      </c>
      <c r="F567" s="39">
        <v>28769</v>
      </c>
      <c r="G567" s="39">
        <v>86307</v>
      </c>
      <c r="H567" s="37">
        <v>0.25</v>
      </c>
      <c r="I567" s="39">
        <v>26855</v>
      </c>
      <c r="J567" s="37">
        <v>0.69299999999999995</v>
      </c>
      <c r="K567" s="39">
        <v>1769947258</v>
      </c>
      <c r="L567" s="39">
        <v>830</v>
      </c>
      <c r="M567" s="39">
        <v>2132466</v>
      </c>
      <c r="N567" s="39">
        <v>282084</v>
      </c>
      <c r="O567" s="37">
        <v>1.0509999999999999</v>
      </c>
      <c r="P567" s="39">
        <v>433</v>
      </c>
      <c r="Q567" s="39">
        <v>410</v>
      </c>
      <c r="R567" s="39">
        <v>433</v>
      </c>
      <c r="S567" s="37">
        <v>1.425</v>
      </c>
      <c r="T567" s="37">
        <v>1.33</v>
      </c>
      <c r="U567" s="37">
        <v>0.157</v>
      </c>
      <c r="V567" s="39">
        <v>1748519383</v>
      </c>
      <c r="W567" s="39">
        <v>1791375134</v>
      </c>
      <c r="X567" s="39">
        <v>208180283</v>
      </c>
      <c r="Y567" s="39">
        <v>234130197</v>
      </c>
      <c r="Z567" s="39">
        <v>967</v>
      </c>
      <c r="AA567" s="39">
        <v>390</v>
      </c>
      <c r="AB567" s="42">
        <v>0.28889999999999999</v>
      </c>
      <c r="AC567" s="39">
        <v>80</v>
      </c>
      <c r="AD567" s="42">
        <v>6.0900000000000003E-2</v>
      </c>
      <c r="AE567" s="37">
        <v>0.33</v>
      </c>
      <c r="AF567" s="39">
        <v>391</v>
      </c>
      <c r="AG567" s="39">
        <v>817</v>
      </c>
      <c r="AH567" s="39">
        <v>894</v>
      </c>
      <c r="AI567" s="48">
        <v>2003775</v>
      </c>
      <c r="AJ567" s="37">
        <v>7.4999999999999997E-2</v>
      </c>
      <c r="AK567" s="37">
        <v>0</v>
      </c>
      <c r="AL567" s="37">
        <v>0.1</v>
      </c>
      <c r="AM567" s="37">
        <v>0.1</v>
      </c>
      <c r="AN567" s="37">
        <v>0.1</v>
      </c>
      <c r="AO567" s="37">
        <v>0.35499999999999998</v>
      </c>
      <c r="AP567" s="37">
        <v>0</v>
      </c>
      <c r="AQ567" s="37">
        <v>0.36</v>
      </c>
      <c r="AR567" s="41">
        <v>0.29531000000000002</v>
      </c>
    </row>
    <row r="568" spans="1:44" x14ac:dyDescent="0.25">
      <c r="A568" s="40" t="s">
        <v>1154</v>
      </c>
      <c r="B568" s="36" t="s">
        <v>1155</v>
      </c>
      <c r="C568" s="39">
        <v>8118467</v>
      </c>
      <c r="D568" s="39">
        <v>569160</v>
      </c>
      <c r="E568" s="37">
        <v>7.79</v>
      </c>
      <c r="F568" s="39">
        <v>40477</v>
      </c>
      <c r="G568" s="39">
        <v>121431</v>
      </c>
      <c r="H568" s="37">
        <v>0.25</v>
      </c>
      <c r="I568" s="39">
        <v>40264</v>
      </c>
      <c r="J568" s="37">
        <v>0.5</v>
      </c>
      <c r="K568" s="39">
        <v>1243304430</v>
      </c>
      <c r="L568" s="39">
        <v>129</v>
      </c>
      <c r="M568" s="39">
        <v>9638018</v>
      </c>
      <c r="N568" s="39">
        <v>683875</v>
      </c>
      <c r="O568" s="37">
        <v>2.548</v>
      </c>
      <c r="P568" s="39">
        <v>95</v>
      </c>
      <c r="Q568" s="39">
        <v>84</v>
      </c>
      <c r="R568" s="39">
        <v>95</v>
      </c>
      <c r="S568" s="37">
        <v>1.425</v>
      </c>
      <c r="T568" s="37">
        <v>1.0609999999999999</v>
      </c>
      <c r="U568" s="37">
        <v>0</v>
      </c>
      <c r="V568" s="39">
        <v>1228246454</v>
      </c>
      <c r="W568" s="39">
        <v>1258362407</v>
      </c>
      <c r="X568" s="39">
        <v>84322812</v>
      </c>
      <c r="Y568" s="39">
        <v>88219876</v>
      </c>
      <c r="Z568" s="39">
        <v>155</v>
      </c>
      <c r="AA568" s="39">
        <v>81</v>
      </c>
      <c r="AB568" s="42">
        <v>0</v>
      </c>
      <c r="AC568" s="39">
        <v>6</v>
      </c>
      <c r="AD568" s="42">
        <v>2.0199999999999999E-2</v>
      </c>
      <c r="AE568" s="37">
        <v>6.0999999999999999E-2</v>
      </c>
      <c r="AF568" s="39">
        <v>81</v>
      </c>
      <c r="AG568" s="39">
        <v>129</v>
      </c>
      <c r="AH568" s="39">
        <v>139</v>
      </c>
      <c r="AI568" s="48">
        <v>9052966</v>
      </c>
      <c r="AJ568" s="37">
        <v>6.5000000000000002E-2</v>
      </c>
      <c r="AK568" s="37">
        <v>0</v>
      </c>
      <c r="AL568" s="37">
        <v>0.1</v>
      </c>
      <c r="AM568" s="37">
        <v>0.1</v>
      </c>
      <c r="AN568" s="37">
        <v>0.1</v>
      </c>
      <c r="AO568" s="37">
        <v>0</v>
      </c>
      <c r="AP568" s="37">
        <v>0</v>
      </c>
      <c r="AQ568" s="37">
        <v>0.36</v>
      </c>
      <c r="AR568" s="41">
        <v>0.25874000000000003</v>
      </c>
    </row>
    <row r="569" spans="1:44" x14ac:dyDescent="0.25">
      <c r="A569" s="40" t="s">
        <v>1156</v>
      </c>
      <c r="B569" s="36" t="s">
        <v>1157</v>
      </c>
      <c r="C569" s="39">
        <v>18710429</v>
      </c>
      <c r="D569" s="39">
        <v>333744</v>
      </c>
      <c r="E569" s="37">
        <v>15.6</v>
      </c>
      <c r="F569" s="39">
        <v>43044</v>
      </c>
      <c r="G569" s="39">
        <v>129132</v>
      </c>
      <c r="H569" s="37">
        <v>0.25</v>
      </c>
      <c r="I569" s="39">
        <v>93864</v>
      </c>
      <c r="J569" s="37">
        <v>0.5</v>
      </c>
      <c r="K569" s="39">
        <v>776535073</v>
      </c>
      <c r="L569" s="39">
        <v>35</v>
      </c>
      <c r="M569" s="39">
        <v>22186716</v>
      </c>
      <c r="N569" s="39">
        <v>400493</v>
      </c>
      <c r="O569" s="37">
        <v>1.492</v>
      </c>
      <c r="P569" s="39">
        <v>73</v>
      </c>
      <c r="Q569" s="39">
        <v>72</v>
      </c>
      <c r="R569" s="39">
        <v>73</v>
      </c>
      <c r="S569" s="37">
        <v>1.425</v>
      </c>
      <c r="T569" s="37">
        <v>1.2889999999999999</v>
      </c>
      <c r="U569" s="37">
        <v>0</v>
      </c>
      <c r="V569" s="39">
        <v>767232090</v>
      </c>
      <c r="W569" s="39">
        <v>785838056</v>
      </c>
      <c r="X569" s="39">
        <v>14639042</v>
      </c>
      <c r="Y569" s="39">
        <v>14017274</v>
      </c>
      <c r="Z569" s="39">
        <v>42</v>
      </c>
      <c r="AA569" s="39">
        <v>69</v>
      </c>
      <c r="AB569" s="42">
        <v>0</v>
      </c>
      <c r="AC569" s="39">
        <v>0</v>
      </c>
      <c r="AD569" s="42">
        <v>0</v>
      </c>
      <c r="AE569" s="37">
        <v>0.28899999999999998</v>
      </c>
      <c r="AF569" s="39">
        <v>69</v>
      </c>
      <c r="AG569" s="39">
        <v>34</v>
      </c>
      <c r="AH569" s="39">
        <v>40</v>
      </c>
      <c r="AI569" s="48">
        <v>19645951</v>
      </c>
      <c r="AJ569" s="37">
        <v>6.5000000000000002E-2</v>
      </c>
      <c r="AK569" s="37">
        <v>0</v>
      </c>
      <c r="AL569" s="37">
        <v>0.1</v>
      </c>
      <c r="AM569" s="37">
        <v>0.1</v>
      </c>
      <c r="AN569" s="37">
        <v>0.1</v>
      </c>
      <c r="AO569" s="37">
        <v>0</v>
      </c>
      <c r="AP569" s="37">
        <v>0</v>
      </c>
      <c r="AQ569" s="37">
        <v>0.36</v>
      </c>
      <c r="AR569" s="41">
        <v>7.9810000000000006E-2</v>
      </c>
    </row>
    <row r="570" spans="1:44" x14ac:dyDescent="0.25">
      <c r="A570" s="40" t="s">
        <v>1158</v>
      </c>
      <c r="B570" s="36" t="s">
        <v>1159</v>
      </c>
      <c r="C570" s="39">
        <v>2958170</v>
      </c>
      <c r="D570" s="39">
        <v>309794</v>
      </c>
      <c r="E570" s="37">
        <v>3.085</v>
      </c>
      <c r="F570" s="39">
        <v>25186</v>
      </c>
      <c r="G570" s="39">
        <v>75558</v>
      </c>
      <c r="H570" s="37">
        <v>0.25</v>
      </c>
      <c r="I570" s="39">
        <v>34083</v>
      </c>
      <c r="J570" s="37">
        <v>0.53800000000000003</v>
      </c>
      <c r="K570" s="39">
        <v>2767550206</v>
      </c>
      <c r="L570" s="39">
        <v>761</v>
      </c>
      <c r="M570" s="39">
        <v>3636728</v>
      </c>
      <c r="N570" s="39">
        <v>384291</v>
      </c>
      <c r="O570" s="37">
        <v>1.4319999999999999</v>
      </c>
      <c r="P570" s="39">
        <v>932</v>
      </c>
      <c r="Q570" s="39">
        <v>931</v>
      </c>
      <c r="R570" s="39">
        <v>932</v>
      </c>
      <c r="S570" s="37">
        <v>1.425</v>
      </c>
      <c r="T570" s="37">
        <v>1.3180000000000001</v>
      </c>
      <c r="U570" s="37">
        <v>0</v>
      </c>
      <c r="V570" s="39">
        <v>2742587727</v>
      </c>
      <c r="W570" s="39">
        <v>2792512685</v>
      </c>
      <c r="X570" s="39">
        <v>283393973</v>
      </c>
      <c r="Y570" s="39">
        <v>292445806</v>
      </c>
      <c r="Z570" s="39">
        <v>944</v>
      </c>
      <c r="AA570" s="39">
        <v>783</v>
      </c>
      <c r="AB570" s="42">
        <v>0.33800000000000002</v>
      </c>
      <c r="AC570" s="39">
        <v>126</v>
      </c>
      <c r="AD570" s="42">
        <v>2.6100000000000002E-2</v>
      </c>
      <c r="AE570" s="37">
        <v>0.318</v>
      </c>
      <c r="AF570" s="39">
        <v>785</v>
      </c>
      <c r="AG570" s="39">
        <v>795</v>
      </c>
      <c r="AH570" s="39">
        <v>816</v>
      </c>
      <c r="AI570" s="48">
        <v>3422196</v>
      </c>
      <c r="AJ570" s="37">
        <v>6.5000000000000002E-2</v>
      </c>
      <c r="AK570" s="37">
        <v>0</v>
      </c>
      <c r="AL570" s="37">
        <v>0.1</v>
      </c>
      <c r="AM570" s="37">
        <v>0.1</v>
      </c>
      <c r="AN570" s="37">
        <v>0.1</v>
      </c>
      <c r="AO570" s="37">
        <v>0.158</v>
      </c>
      <c r="AP570" s="37">
        <v>0</v>
      </c>
      <c r="AQ570" s="37">
        <v>0.36</v>
      </c>
      <c r="AR570" s="41">
        <v>0.28526000000000001</v>
      </c>
    </row>
    <row r="571" spans="1:44" x14ac:dyDescent="0.25">
      <c r="A571" s="40" t="s">
        <v>1160</v>
      </c>
      <c r="B571" s="36" t="s">
        <v>1161</v>
      </c>
      <c r="C571" s="39">
        <v>2085013</v>
      </c>
      <c r="D571" s="39">
        <v>204627</v>
      </c>
      <c r="E571" s="37">
        <v>2.141</v>
      </c>
      <c r="F571" s="39">
        <v>20073</v>
      </c>
      <c r="G571" s="39">
        <v>60219</v>
      </c>
      <c r="H571" s="37">
        <v>0.25</v>
      </c>
      <c r="I571" s="39">
        <v>26070</v>
      </c>
      <c r="J571" s="37">
        <v>0.67900000000000005</v>
      </c>
      <c r="K571" s="39">
        <v>1437580129</v>
      </c>
      <c r="L571" s="39">
        <v>552</v>
      </c>
      <c r="M571" s="39">
        <v>2604311</v>
      </c>
      <c r="N571" s="39">
        <v>258008</v>
      </c>
      <c r="O571" s="37">
        <v>0.96099999999999997</v>
      </c>
      <c r="P571" s="39">
        <v>697</v>
      </c>
      <c r="Q571" s="39">
        <v>743</v>
      </c>
      <c r="R571" s="39">
        <v>720</v>
      </c>
      <c r="S571" s="37">
        <v>1.425</v>
      </c>
      <c r="T571" s="37">
        <v>1.7410000000000001</v>
      </c>
      <c r="U571" s="37">
        <v>0.13600000000000001</v>
      </c>
      <c r="V571" s="39">
        <v>1423991000</v>
      </c>
      <c r="W571" s="39">
        <v>1451169259</v>
      </c>
      <c r="X571" s="39">
        <v>137933609</v>
      </c>
      <c r="Y571" s="39">
        <v>142420665</v>
      </c>
      <c r="Z571" s="39">
        <v>696</v>
      </c>
      <c r="AA571" s="39">
        <v>631</v>
      </c>
      <c r="AB571" s="42">
        <v>0.75019999999999998</v>
      </c>
      <c r="AC571" s="39">
        <v>141</v>
      </c>
      <c r="AD571" s="42">
        <v>0.2135</v>
      </c>
      <c r="AE571" s="37">
        <v>0.74099999999999999</v>
      </c>
      <c r="AF571" s="39">
        <v>632</v>
      </c>
      <c r="AG571" s="39">
        <v>589</v>
      </c>
      <c r="AH571" s="39">
        <v>596</v>
      </c>
      <c r="AI571" s="48">
        <v>2434847</v>
      </c>
      <c r="AJ571" s="37">
        <v>6.5000000000000002E-2</v>
      </c>
      <c r="AK571" s="37">
        <v>0.12</v>
      </c>
      <c r="AL571" s="37">
        <v>0.22</v>
      </c>
      <c r="AM571" s="37">
        <v>0.12</v>
      </c>
      <c r="AN571" s="37">
        <v>0.12</v>
      </c>
      <c r="AO571" s="37">
        <v>0.224</v>
      </c>
      <c r="AP571" s="37">
        <v>0</v>
      </c>
      <c r="AQ571" s="37">
        <v>0.36</v>
      </c>
      <c r="AR571" s="41">
        <v>0.51676999999999995</v>
      </c>
    </row>
    <row r="572" spans="1:44" x14ac:dyDescent="0.25">
      <c r="A572" s="40" t="s">
        <v>1162</v>
      </c>
      <c r="B572" s="36" t="s">
        <v>1163</v>
      </c>
      <c r="C572" s="39">
        <v>2522080</v>
      </c>
      <c r="D572" s="39">
        <v>297404</v>
      </c>
      <c r="E572" s="37">
        <v>2.71</v>
      </c>
      <c r="F572" s="39">
        <v>22053</v>
      </c>
      <c r="G572" s="39">
        <v>66159</v>
      </c>
      <c r="H572" s="37">
        <v>0.25</v>
      </c>
      <c r="I572" s="39">
        <v>31974</v>
      </c>
      <c r="J572" s="37">
        <v>0.59399999999999997</v>
      </c>
      <c r="K572" s="39">
        <v>3699358982</v>
      </c>
      <c r="L572" s="39">
        <v>1153</v>
      </c>
      <c r="M572" s="39">
        <v>3208463</v>
      </c>
      <c r="N572" s="39">
        <v>382009</v>
      </c>
      <c r="O572" s="37">
        <v>1.423</v>
      </c>
      <c r="P572" s="39">
        <v>1365</v>
      </c>
      <c r="Q572" s="39">
        <v>1435</v>
      </c>
      <c r="R572" s="39">
        <v>1400</v>
      </c>
      <c r="S572" s="37">
        <v>1.425</v>
      </c>
      <c r="T572" s="37">
        <v>1.2589999999999999</v>
      </c>
      <c r="U572" s="37">
        <v>0.04</v>
      </c>
      <c r="V572" s="39">
        <v>3663516410</v>
      </c>
      <c r="W572" s="39">
        <v>3735201555</v>
      </c>
      <c r="X572" s="39">
        <v>400747963</v>
      </c>
      <c r="Y572" s="39">
        <v>440456705</v>
      </c>
      <c r="Z572" s="39">
        <v>1481</v>
      </c>
      <c r="AA572" s="39">
        <v>1135</v>
      </c>
      <c r="AB572" s="42">
        <v>0.28689999999999999</v>
      </c>
      <c r="AC572" s="39">
        <v>94</v>
      </c>
      <c r="AD572" s="42">
        <v>4.5999999999999999E-2</v>
      </c>
      <c r="AE572" s="37">
        <v>0.25900000000000001</v>
      </c>
      <c r="AF572" s="39">
        <v>1133</v>
      </c>
      <c r="AG572" s="39">
        <v>1146</v>
      </c>
      <c r="AH572" s="39">
        <v>1257</v>
      </c>
      <c r="AI572" s="48">
        <v>2971520</v>
      </c>
      <c r="AJ572" s="37">
        <v>6.5000000000000002E-2</v>
      </c>
      <c r="AK572" s="37">
        <v>8.5000000000000006E-2</v>
      </c>
      <c r="AL572" s="37">
        <v>0.185</v>
      </c>
      <c r="AM572" s="37">
        <v>0.1</v>
      </c>
      <c r="AN572" s="37">
        <v>0.1</v>
      </c>
      <c r="AO572" s="37">
        <v>0.17599999999999999</v>
      </c>
      <c r="AP572" s="37">
        <v>0</v>
      </c>
      <c r="AQ572" s="37">
        <v>0.36</v>
      </c>
      <c r="AR572" s="41">
        <v>0.23416000000000001</v>
      </c>
    </row>
    <row r="573" spans="1:44" x14ac:dyDescent="0.25">
      <c r="A573" s="40" t="s">
        <v>1164</v>
      </c>
      <c r="B573" s="36" t="s">
        <v>1390</v>
      </c>
      <c r="C573" s="39">
        <v>417925</v>
      </c>
      <c r="D573" s="39">
        <v>92672</v>
      </c>
      <c r="E573" s="37">
        <v>0.55300000000000005</v>
      </c>
      <c r="F573" s="39">
        <v>18585</v>
      </c>
      <c r="G573" s="39">
        <v>55755</v>
      </c>
      <c r="H573" s="37">
        <v>0.71799999999999997</v>
      </c>
      <c r="I573" s="39">
        <v>14171</v>
      </c>
      <c r="J573" s="37">
        <v>0.91800000000000004</v>
      </c>
      <c r="K573" s="39">
        <v>717996303</v>
      </c>
      <c r="L573" s="39">
        <v>1407</v>
      </c>
      <c r="M573" s="39">
        <v>510302</v>
      </c>
      <c r="N573" s="39">
        <v>113156</v>
      </c>
      <c r="O573" s="37">
        <v>0.42099999999999999</v>
      </c>
      <c r="P573" s="39">
        <v>1713</v>
      </c>
      <c r="Q573" s="39">
        <v>1684</v>
      </c>
      <c r="R573" s="39">
        <v>1713</v>
      </c>
      <c r="S573" s="37">
        <v>1.3140000000000001</v>
      </c>
      <c r="T573" s="37">
        <v>1.7849999999999999</v>
      </c>
      <c r="U573" s="37">
        <v>0.71099999999999997</v>
      </c>
      <c r="V573" s="39">
        <v>733000078</v>
      </c>
      <c r="W573" s="39">
        <v>717996303</v>
      </c>
      <c r="X573" s="39">
        <v>240610226</v>
      </c>
      <c r="Y573" s="39">
        <v>159211401</v>
      </c>
      <c r="Z573" s="39">
        <v>1718</v>
      </c>
      <c r="AA573" s="39">
        <v>1402</v>
      </c>
      <c r="AB573" s="42">
        <v>0.66279999999999994</v>
      </c>
      <c r="AC573" s="39">
        <v>230</v>
      </c>
      <c r="AD573" s="42">
        <v>0.25</v>
      </c>
      <c r="AE573" s="37">
        <v>0.78500000000000003</v>
      </c>
      <c r="AF573" s="39">
        <v>1824</v>
      </c>
      <c r="AG573" s="39">
        <v>1834</v>
      </c>
      <c r="AH573" s="39">
        <v>1447</v>
      </c>
      <c r="AI573" s="48">
        <v>496196</v>
      </c>
      <c r="AJ573" s="37">
        <v>0.876</v>
      </c>
      <c r="AK573" s="37">
        <v>0.67800000000000005</v>
      </c>
      <c r="AL573" s="37">
        <v>0.77800000000000002</v>
      </c>
      <c r="AM573" s="37">
        <v>0.77800000000000002</v>
      </c>
      <c r="AN573" s="37">
        <v>0.81100000000000005</v>
      </c>
      <c r="AO573" s="37">
        <v>0.71</v>
      </c>
      <c r="AP573" s="37">
        <v>0.67800000000000005</v>
      </c>
      <c r="AQ573" s="37">
        <v>0.71</v>
      </c>
      <c r="AR573" s="41">
        <v>0.65505000000000002</v>
      </c>
    </row>
    <row r="574" spans="1:44" x14ac:dyDescent="0.25">
      <c r="A574" s="40" t="s">
        <v>1166</v>
      </c>
      <c r="B574" s="36" t="s">
        <v>1167</v>
      </c>
      <c r="C574" s="39">
        <v>1122351</v>
      </c>
      <c r="D574" s="39">
        <v>188993</v>
      </c>
      <c r="E574" s="37">
        <v>1.3420000000000001</v>
      </c>
      <c r="F574" s="39">
        <v>20921</v>
      </c>
      <c r="G574" s="39">
        <v>62763</v>
      </c>
      <c r="H574" s="37">
        <v>0.316</v>
      </c>
      <c r="I574" s="39">
        <v>19941</v>
      </c>
      <c r="J574" s="37">
        <v>0.79900000000000004</v>
      </c>
      <c r="K574" s="39">
        <v>668921774</v>
      </c>
      <c r="L574" s="39">
        <v>523</v>
      </c>
      <c r="M574" s="39">
        <v>1279009</v>
      </c>
      <c r="N574" s="39">
        <v>215373</v>
      </c>
      <c r="O574" s="37">
        <v>0.80200000000000005</v>
      </c>
      <c r="P574" s="39">
        <v>526</v>
      </c>
      <c r="Q574" s="39">
        <v>552</v>
      </c>
      <c r="R574" s="39">
        <v>539</v>
      </c>
      <c r="S574" s="37">
        <v>1.3140000000000001</v>
      </c>
      <c r="T574" s="37">
        <v>1.772</v>
      </c>
      <c r="U574" s="37">
        <v>0.27400000000000002</v>
      </c>
      <c r="V574" s="39">
        <v>687622011</v>
      </c>
      <c r="W574" s="39">
        <v>668921774</v>
      </c>
      <c r="X574" s="39">
        <v>110689807</v>
      </c>
      <c r="Y574" s="39">
        <v>112640109</v>
      </c>
      <c r="Z574" s="39">
        <v>596</v>
      </c>
      <c r="AA574" s="39">
        <v>519</v>
      </c>
      <c r="AB574" s="42">
        <v>0.4</v>
      </c>
      <c r="AC574" s="39">
        <v>1</v>
      </c>
      <c r="AD574" s="42">
        <v>0.17929999999999999</v>
      </c>
      <c r="AE574" s="37">
        <v>0.77200000000000002</v>
      </c>
      <c r="AF574" s="39">
        <v>670</v>
      </c>
      <c r="AG574" s="39">
        <v>558</v>
      </c>
      <c r="AH574" s="39">
        <v>551</v>
      </c>
      <c r="AI574" s="48">
        <v>1214014</v>
      </c>
      <c r="AJ574" s="37">
        <v>0.39800000000000002</v>
      </c>
      <c r="AK574" s="37">
        <v>0.44900000000000001</v>
      </c>
      <c r="AL574" s="37">
        <v>0.54900000000000004</v>
      </c>
      <c r="AM574" s="37">
        <v>0.38</v>
      </c>
      <c r="AN574" s="37">
        <v>0.38</v>
      </c>
      <c r="AO574" s="37">
        <v>0.48799999999999999</v>
      </c>
      <c r="AP574" s="37">
        <v>0.21</v>
      </c>
      <c r="AQ574" s="37">
        <v>0.48799999999999999</v>
      </c>
      <c r="AR574" s="41">
        <v>0.37010999999999999</v>
      </c>
    </row>
    <row r="575" spans="1:44" x14ac:dyDescent="0.25">
      <c r="A575" s="40" t="s">
        <v>1168</v>
      </c>
      <c r="B575" s="36" t="s">
        <v>1169</v>
      </c>
      <c r="C575" s="39">
        <v>339394</v>
      </c>
      <c r="D575" s="39">
        <v>87147</v>
      </c>
      <c r="E575" s="37">
        <v>0.47699999999999998</v>
      </c>
      <c r="F575" s="39">
        <v>16665</v>
      </c>
      <c r="G575" s="39">
        <v>49995</v>
      </c>
      <c r="H575" s="37">
        <v>0.75700000000000001</v>
      </c>
      <c r="I575" s="39">
        <v>10901</v>
      </c>
      <c r="J575" s="37">
        <v>0.92900000000000005</v>
      </c>
      <c r="K575" s="39">
        <v>664042833</v>
      </c>
      <c r="L575" s="39">
        <v>1652</v>
      </c>
      <c r="M575" s="39">
        <v>401962</v>
      </c>
      <c r="N575" s="39">
        <v>105663</v>
      </c>
      <c r="O575" s="37">
        <v>0.39300000000000002</v>
      </c>
      <c r="P575" s="39">
        <v>2032</v>
      </c>
      <c r="Q575" s="39">
        <v>1996</v>
      </c>
      <c r="R575" s="39">
        <v>2032</v>
      </c>
      <c r="S575" s="37">
        <v>1.3140000000000001</v>
      </c>
      <c r="T575" s="37">
        <v>1.671</v>
      </c>
      <c r="U575" s="37">
        <v>0.81899999999999995</v>
      </c>
      <c r="V575" s="39">
        <v>648278081</v>
      </c>
      <c r="W575" s="39">
        <v>679807585</v>
      </c>
      <c r="X575" s="39">
        <v>174692146</v>
      </c>
      <c r="Y575" s="39">
        <v>174556079</v>
      </c>
      <c r="Z575" s="39">
        <v>2003</v>
      </c>
      <c r="AA575" s="39">
        <v>1720</v>
      </c>
      <c r="AB575" s="42">
        <v>0.56840000000000002</v>
      </c>
      <c r="AC575" s="39">
        <v>153</v>
      </c>
      <c r="AD575" s="42">
        <v>0.21859999999999999</v>
      </c>
      <c r="AE575" s="37">
        <v>0.67100000000000004</v>
      </c>
      <c r="AF575" s="39">
        <v>1740</v>
      </c>
      <c r="AG575" s="39">
        <v>1758</v>
      </c>
      <c r="AH575" s="39">
        <v>1686</v>
      </c>
      <c r="AI575" s="48">
        <v>403207</v>
      </c>
      <c r="AJ575" s="37">
        <v>0.9</v>
      </c>
      <c r="AK575" s="37">
        <v>0.73799999999999999</v>
      </c>
      <c r="AL575" s="37">
        <v>0.83799999999999997</v>
      </c>
      <c r="AM575" s="37">
        <v>0.83799999999999997</v>
      </c>
      <c r="AN575" s="37">
        <v>0.874</v>
      </c>
      <c r="AO575" s="37">
        <v>0.71099999999999997</v>
      </c>
      <c r="AP575" s="37">
        <v>0.73799999999999999</v>
      </c>
      <c r="AQ575" s="37">
        <v>0.73799999999999999</v>
      </c>
      <c r="AR575" s="41">
        <v>0.60621000000000003</v>
      </c>
    </row>
    <row r="576" spans="1:44" x14ac:dyDescent="0.25">
      <c r="A576" s="40" t="s">
        <v>1170</v>
      </c>
      <c r="B576" s="36" t="s">
        <v>1171</v>
      </c>
      <c r="C576" s="39">
        <v>926072</v>
      </c>
      <c r="D576" s="39">
        <v>109042</v>
      </c>
      <c r="E576" s="37">
        <v>0.99399999999999999</v>
      </c>
      <c r="F576" s="39">
        <v>18859</v>
      </c>
      <c r="G576" s="39">
        <v>56577</v>
      </c>
      <c r="H576" s="37">
        <v>0.49399999999999999</v>
      </c>
      <c r="I576" s="39">
        <v>21322</v>
      </c>
      <c r="J576" s="37">
        <v>0.85099999999999998</v>
      </c>
      <c r="K576" s="39">
        <v>1102361814</v>
      </c>
      <c r="L576" s="39">
        <v>983</v>
      </c>
      <c r="M576" s="39">
        <v>1121426</v>
      </c>
      <c r="N576" s="39">
        <v>132115</v>
      </c>
      <c r="O576" s="37">
        <v>0.49199999999999999</v>
      </c>
      <c r="P576" s="39">
        <v>1187</v>
      </c>
      <c r="Q576" s="39">
        <v>1182</v>
      </c>
      <c r="R576" s="39">
        <v>1187</v>
      </c>
      <c r="S576" s="37">
        <v>1.3140000000000001</v>
      </c>
      <c r="T576" s="37">
        <v>1.8049999999999999</v>
      </c>
      <c r="U576" s="37">
        <v>0.40500000000000003</v>
      </c>
      <c r="V576" s="39">
        <v>1101771065</v>
      </c>
      <c r="W576" s="39">
        <v>1102952563</v>
      </c>
      <c r="X576" s="39">
        <v>129529804</v>
      </c>
      <c r="Y576" s="39">
        <v>129869997</v>
      </c>
      <c r="Z576" s="39">
        <v>1191</v>
      </c>
      <c r="AA576" s="39">
        <v>983</v>
      </c>
      <c r="AB576" s="42">
        <v>0.46989999999999998</v>
      </c>
      <c r="AC576" s="39">
        <v>0</v>
      </c>
      <c r="AD576" s="42">
        <v>0.1673</v>
      </c>
      <c r="AE576" s="37">
        <v>0.80500000000000005</v>
      </c>
      <c r="AF576" s="39">
        <v>986</v>
      </c>
      <c r="AG576" s="39">
        <v>981</v>
      </c>
      <c r="AH576" s="39">
        <v>1018</v>
      </c>
      <c r="AI576" s="48">
        <v>1083450</v>
      </c>
      <c r="AJ576" s="37">
        <v>0.57099999999999995</v>
      </c>
      <c r="AK576" s="37">
        <v>0.45300000000000001</v>
      </c>
      <c r="AL576" s="37">
        <v>0.55300000000000005</v>
      </c>
      <c r="AM576" s="37">
        <v>0.45100000000000001</v>
      </c>
      <c r="AN576" s="37">
        <v>0.45100000000000001</v>
      </c>
      <c r="AO576" s="37">
        <v>0.57499999999999996</v>
      </c>
      <c r="AP576" s="37">
        <v>0.29499999999999998</v>
      </c>
      <c r="AQ576" s="37">
        <v>0.57499999999999996</v>
      </c>
      <c r="AR576" s="41">
        <v>0.44114999999999999</v>
      </c>
    </row>
    <row r="577" spans="1:44" x14ac:dyDescent="0.25">
      <c r="A577" s="40" t="s">
        <v>1172</v>
      </c>
      <c r="B577" s="36" t="s">
        <v>1173</v>
      </c>
      <c r="C577" s="39">
        <v>1308139</v>
      </c>
      <c r="D577" s="39">
        <v>148847</v>
      </c>
      <c r="E577" s="37">
        <v>1.3919999999999999</v>
      </c>
      <c r="F577" s="39">
        <v>23892</v>
      </c>
      <c r="G577" s="39">
        <v>71676</v>
      </c>
      <c r="H577" s="37">
        <v>0.29099999999999998</v>
      </c>
      <c r="I577" s="39">
        <v>23708</v>
      </c>
      <c r="J577" s="37">
        <v>0.79200000000000004</v>
      </c>
      <c r="K577" s="39">
        <v>327788972</v>
      </c>
      <c r="L577" s="39">
        <v>220</v>
      </c>
      <c r="M577" s="39">
        <v>1489949</v>
      </c>
      <c r="N577" s="39">
        <v>173881</v>
      </c>
      <c r="O577" s="37">
        <v>0.64800000000000002</v>
      </c>
      <c r="P577" s="39">
        <v>226</v>
      </c>
      <c r="Q577" s="39">
        <v>264</v>
      </c>
      <c r="R577" s="39">
        <v>245</v>
      </c>
      <c r="S577" s="37">
        <v>1.3140000000000001</v>
      </c>
      <c r="T577" s="37">
        <v>1.9379999999999999</v>
      </c>
      <c r="U577" s="37">
        <v>0.27</v>
      </c>
      <c r="V577" s="39">
        <v>319386088</v>
      </c>
      <c r="W577" s="39">
        <v>336191857</v>
      </c>
      <c r="X577" s="39">
        <v>36782159</v>
      </c>
      <c r="Y577" s="39">
        <v>38253881</v>
      </c>
      <c r="Z577" s="39">
        <v>257</v>
      </c>
      <c r="AA577" s="39">
        <v>229</v>
      </c>
      <c r="AB577" s="42">
        <v>0.52259999999999995</v>
      </c>
      <c r="AC577" s="39">
        <v>0</v>
      </c>
      <c r="AD577" s="42">
        <v>0.22489999999999999</v>
      </c>
      <c r="AE577" s="37">
        <v>0.93799999999999994</v>
      </c>
      <c r="AF577" s="39">
        <v>232</v>
      </c>
      <c r="AG577" s="39">
        <v>220</v>
      </c>
      <c r="AH577" s="39">
        <v>233</v>
      </c>
      <c r="AI577" s="48">
        <v>1442883</v>
      </c>
      <c r="AJ577" s="37">
        <v>0.38400000000000001</v>
      </c>
      <c r="AK577" s="37">
        <v>0.51900000000000002</v>
      </c>
      <c r="AL577" s="37">
        <v>0.61899999999999999</v>
      </c>
      <c r="AM577" s="37">
        <v>0.51900000000000002</v>
      </c>
      <c r="AN577" s="37">
        <v>0.51900000000000002</v>
      </c>
      <c r="AO577" s="37">
        <v>0.47799999999999998</v>
      </c>
      <c r="AP577" s="37">
        <v>6.0999999999999999E-2</v>
      </c>
      <c r="AQ577" s="37">
        <v>0.47799999999999998</v>
      </c>
      <c r="AR577" s="41">
        <v>0.38940000000000002</v>
      </c>
    </row>
    <row r="578" spans="1:44" x14ac:dyDescent="0.25">
      <c r="A578" s="40" t="s">
        <v>1174</v>
      </c>
      <c r="B578" s="36" t="s">
        <v>1175</v>
      </c>
      <c r="C578" s="39">
        <v>807068</v>
      </c>
      <c r="D578" s="39">
        <v>111808</v>
      </c>
      <c r="E578" s="37">
        <v>0.90700000000000003</v>
      </c>
      <c r="F578" s="39">
        <v>22388</v>
      </c>
      <c r="G578" s="39">
        <v>67164</v>
      </c>
      <c r="H578" s="37">
        <v>0.53800000000000003</v>
      </c>
      <c r="I578" s="39">
        <v>20104</v>
      </c>
      <c r="J578" s="37">
        <v>0.86399999999999999</v>
      </c>
      <c r="K578" s="39">
        <v>487457963</v>
      </c>
      <c r="L578" s="39">
        <v>477</v>
      </c>
      <c r="M578" s="39">
        <v>1021924</v>
      </c>
      <c r="N578" s="39">
        <v>143217</v>
      </c>
      <c r="O578" s="37">
        <v>0.53300000000000003</v>
      </c>
      <c r="P578" s="39">
        <v>563</v>
      </c>
      <c r="Q578" s="39">
        <v>596</v>
      </c>
      <c r="R578" s="39">
        <v>580</v>
      </c>
      <c r="S578" s="37">
        <v>1.3140000000000001</v>
      </c>
      <c r="T578" s="37">
        <v>1.9850000000000001</v>
      </c>
      <c r="U578" s="37">
        <v>0.46400000000000002</v>
      </c>
      <c r="V578" s="39">
        <v>481796916</v>
      </c>
      <c r="W578" s="39">
        <v>493119011</v>
      </c>
      <c r="X578" s="39">
        <v>68622643</v>
      </c>
      <c r="Y578" s="39">
        <v>68314729</v>
      </c>
      <c r="Z578" s="39">
        <v>611</v>
      </c>
      <c r="AA578" s="39">
        <v>417</v>
      </c>
      <c r="AB578" s="42">
        <v>0.57089999999999996</v>
      </c>
      <c r="AC578" s="39">
        <v>0</v>
      </c>
      <c r="AD578" s="42">
        <v>0.26490000000000002</v>
      </c>
      <c r="AE578" s="37">
        <v>0.98499999999999999</v>
      </c>
      <c r="AF578" s="39">
        <v>420</v>
      </c>
      <c r="AG578" s="39">
        <v>427</v>
      </c>
      <c r="AH578" s="39">
        <v>507</v>
      </c>
      <c r="AI578" s="48">
        <v>972621</v>
      </c>
      <c r="AJ578" s="37">
        <v>0.621</v>
      </c>
      <c r="AK578" s="37">
        <v>0.66</v>
      </c>
      <c r="AL578" s="37">
        <v>0.76</v>
      </c>
      <c r="AM578" s="37">
        <v>0.66</v>
      </c>
      <c r="AN578" s="37">
        <v>0.68799999999999994</v>
      </c>
      <c r="AO578" s="37">
        <v>0.53</v>
      </c>
      <c r="AP578" s="37">
        <v>0.36699999999999999</v>
      </c>
      <c r="AQ578" s="37">
        <v>0.53</v>
      </c>
      <c r="AR578" s="41">
        <v>0.48460999999999999</v>
      </c>
    </row>
    <row r="579" spans="1:44" x14ac:dyDescent="0.25">
      <c r="A579" s="40" t="s">
        <v>1176</v>
      </c>
      <c r="B579" s="36" t="s">
        <v>1177</v>
      </c>
      <c r="C579" s="39">
        <v>605369</v>
      </c>
      <c r="D579" s="39">
        <v>113062</v>
      </c>
      <c r="E579" s="37">
        <v>0.75</v>
      </c>
      <c r="F579" s="39">
        <v>17385</v>
      </c>
      <c r="G579" s="39">
        <v>52155</v>
      </c>
      <c r="H579" s="37">
        <v>0.61799999999999999</v>
      </c>
      <c r="I579" s="39">
        <v>14613</v>
      </c>
      <c r="J579" s="37">
        <v>0.88800000000000001</v>
      </c>
      <c r="K579" s="39">
        <v>2303661371</v>
      </c>
      <c r="L579" s="39">
        <v>2967</v>
      </c>
      <c r="M579" s="39">
        <v>776427</v>
      </c>
      <c r="N579" s="39">
        <v>146177</v>
      </c>
      <c r="O579" s="37">
        <v>0.54400000000000004</v>
      </c>
      <c r="P579" s="39">
        <v>3877</v>
      </c>
      <c r="Q579" s="39">
        <v>3861</v>
      </c>
      <c r="R579" s="39">
        <v>3877</v>
      </c>
      <c r="S579" s="37">
        <v>1.3140000000000001</v>
      </c>
      <c r="T579" s="37">
        <v>1.861</v>
      </c>
      <c r="U579" s="37">
        <v>0.53800000000000003</v>
      </c>
      <c r="V579" s="39">
        <v>2285125727</v>
      </c>
      <c r="W579" s="39">
        <v>2322197016</v>
      </c>
      <c r="X579" s="39">
        <v>622224986</v>
      </c>
      <c r="Y579" s="39">
        <v>433709343</v>
      </c>
      <c r="Z579" s="39">
        <v>3836</v>
      </c>
      <c r="AA579" s="39">
        <v>2984</v>
      </c>
      <c r="AB579" s="42">
        <v>0.70760000000000001</v>
      </c>
      <c r="AC579" s="39">
        <v>120</v>
      </c>
      <c r="AD579" s="42">
        <v>0.29349999999999998</v>
      </c>
      <c r="AE579" s="37">
        <v>0.86099999999999999</v>
      </c>
      <c r="AF579" s="39">
        <v>3304</v>
      </c>
      <c r="AG579" s="39">
        <v>4179</v>
      </c>
      <c r="AH579" s="39">
        <v>3024</v>
      </c>
      <c r="AI579" s="48">
        <v>767922</v>
      </c>
      <c r="AJ579" s="37">
        <v>0.67400000000000004</v>
      </c>
      <c r="AK579" s="37">
        <v>0.52700000000000002</v>
      </c>
      <c r="AL579" s="37">
        <v>0.627</v>
      </c>
      <c r="AM579" s="37">
        <v>0.60099999999999998</v>
      </c>
      <c r="AN579" s="37">
        <v>0.626</v>
      </c>
      <c r="AO579" s="37">
        <v>0.57499999999999996</v>
      </c>
      <c r="AP579" s="37">
        <v>0.501</v>
      </c>
      <c r="AQ579" s="37">
        <v>0.57499999999999996</v>
      </c>
      <c r="AR579" s="41">
        <v>0.61675000000000002</v>
      </c>
    </row>
    <row r="580" spans="1:44" x14ac:dyDescent="0.25">
      <c r="A580" s="40" t="s">
        <v>1178</v>
      </c>
      <c r="B580" s="36" t="s">
        <v>1179</v>
      </c>
      <c r="C580" s="39">
        <v>911611</v>
      </c>
      <c r="D580" s="39">
        <v>164839</v>
      </c>
      <c r="E580" s="37">
        <v>1.117</v>
      </c>
      <c r="F580" s="39">
        <v>19464</v>
      </c>
      <c r="G580" s="39">
        <v>58392</v>
      </c>
      <c r="H580" s="37">
        <v>0.43099999999999999</v>
      </c>
      <c r="I580" s="39">
        <v>16624</v>
      </c>
      <c r="J580" s="37">
        <v>0.83299999999999996</v>
      </c>
      <c r="K580" s="39">
        <v>1178052007</v>
      </c>
      <c r="L580" s="39">
        <v>1074</v>
      </c>
      <c r="M580" s="39">
        <v>1096882</v>
      </c>
      <c r="N580" s="39">
        <v>200447</v>
      </c>
      <c r="O580" s="37">
        <v>0.747</v>
      </c>
      <c r="P580" s="39">
        <v>1233</v>
      </c>
      <c r="Q580" s="39">
        <v>1216</v>
      </c>
      <c r="R580" s="39">
        <v>1233</v>
      </c>
      <c r="S580" s="37">
        <v>1.3140000000000001</v>
      </c>
      <c r="T580" s="37">
        <v>1.784</v>
      </c>
      <c r="U580" s="37">
        <v>0.35899999999999999</v>
      </c>
      <c r="V580" s="39">
        <v>1165539538</v>
      </c>
      <c r="W580" s="39">
        <v>1190564477</v>
      </c>
      <c r="X580" s="39">
        <v>215669503</v>
      </c>
      <c r="Y580" s="39">
        <v>215280804</v>
      </c>
      <c r="Z580" s="39">
        <v>1306</v>
      </c>
      <c r="AA580" s="39">
        <v>1059</v>
      </c>
      <c r="AB580" s="42">
        <v>0.43219999999999997</v>
      </c>
      <c r="AC580" s="39">
        <v>11</v>
      </c>
      <c r="AD580" s="42">
        <v>0.13489999999999999</v>
      </c>
      <c r="AE580" s="37">
        <v>0.78400000000000003</v>
      </c>
      <c r="AF580" s="39">
        <v>1064</v>
      </c>
      <c r="AG580" s="39">
        <v>1088</v>
      </c>
      <c r="AH580" s="39">
        <v>1121</v>
      </c>
      <c r="AI580" s="48">
        <v>1062055</v>
      </c>
      <c r="AJ580" s="37">
        <v>0.51200000000000001</v>
      </c>
      <c r="AK580" s="37">
        <v>0.70399999999999996</v>
      </c>
      <c r="AL580" s="37">
        <v>0.80400000000000005</v>
      </c>
      <c r="AM580" s="37">
        <v>0.70399999999999996</v>
      </c>
      <c r="AN580" s="37">
        <v>0.70399999999999996</v>
      </c>
      <c r="AO580" s="37">
        <v>0.46</v>
      </c>
      <c r="AP580" s="37">
        <v>0.309</v>
      </c>
      <c r="AQ580" s="37">
        <v>0.46</v>
      </c>
      <c r="AR580" s="41">
        <v>0.38833000000000001</v>
      </c>
    </row>
    <row r="581" spans="1:44" x14ac:dyDescent="0.25">
      <c r="A581" s="40" t="s">
        <v>1180</v>
      </c>
      <c r="B581" s="36" t="s">
        <v>1181</v>
      </c>
      <c r="C581" s="39">
        <v>265621</v>
      </c>
      <c r="D581" s="39">
        <v>100961</v>
      </c>
      <c r="E581" s="37">
        <v>0.45300000000000001</v>
      </c>
      <c r="F581" s="39">
        <v>11811</v>
      </c>
      <c r="G581" s="39">
        <v>35433</v>
      </c>
      <c r="H581" s="37">
        <v>0.76900000000000002</v>
      </c>
      <c r="I581" s="39">
        <v>4913</v>
      </c>
      <c r="J581" s="37">
        <v>0.93300000000000005</v>
      </c>
      <c r="K581" s="39">
        <v>464572715</v>
      </c>
      <c r="L581" s="39">
        <v>1473</v>
      </c>
      <c r="M581" s="39">
        <v>315392</v>
      </c>
      <c r="N581" s="39">
        <v>121112</v>
      </c>
      <c r="O581" s="37">
        <v>0.45100000000000001</v>
      </c>
      <c r="P581" s="39">
        <v>1727</v>
      </c>
      <c r="Q581" s="39">
        <v>1749</v>
      </c>
      <c r="R581" s="39">
        <v>1738</v>
      </c>
      <c r="S581" s="37">
        <v>1.0449999999999999</v>
      </c>
      <c r="T581" s="37">
        <v>1.625</v>
      </c>
      <c r="U581" s="37">
        <v>0.85199999999999998</v>
      </c>
      <c r="V581" s="39">
        <v>459792496</v>
      </c>
      <c r="W581" s="39">
        <v>469352935</v>
      </c>
      <c r="X581" s="39">
        <v>174336596</v>
      </c>
      <c r="Y581" s="39">
        <v>178398519</v>
      </c>
      <c r="Z581" s="39">
        <v>1767</v>
      </c>
      <c r="AA581" s="39">
        <v>1483</v>
      </c>
      <c r="AB581" s="42">
        <v>0.5927</v>
      </c>
      <c r="AC581" s="39">
        <v>0</v>
      </c>
      <c r="AD581" s="42">
        <v>0.1356</v>
      </c>
      <c r="AE581" s="37">
        <v>0.625</v>
      </c>
      <c r="AF581" s="39">
        <v>1478</v>
      </c>
      <c r="AG581" s="39">
        <v>1466</v>
      </c>
      <c r="AH581" s="39">
        <v>1538</v>
      </c>
      <c r="AI581" s="48">
        <v>305170</v>
      </c>
      <c r="AJ581" s="37">
        <v>0.9</v>
      </c>
      <c r="AK581" s="37">
        <v>0.86899999999999999</v>
      </c>
      <c r="AL581" s="37">
        <v>0.95</v>
      </c>
      <c r="AM581" s="37">
        <v>0.90200000000000002</v>
      </c>
      <c r="AN581" s="37">
        <v>0.94199999999999995</v>
      </c>
      <c r="AO581" s="37">
        <v>0.47399999999999998</v>
      </c>
      <c r="AP581" s="37">
        <v>0.80200000000000005</v>
      </c>
      <c r="AQ581" s="37">
        <v>0.80200000000000005</v>
      </c>
      <c r="AR581" s="41">
        <v>0.46823999999999999</v>
      </c>
    </row>
    <row r="582" spans="1:44" x14ac:dyDescent="0.25">
      <c r="A582" s="40" t="s">
        <v>1182</v>
      </c>
      <c r="B582" s="36" t="s">
        <v>1183</v>
      </c>
      <c r="C582" s="39">
        <v>261720</v>
      </c>
      <c r="D582" s="39">
        <v>99813</v>
      </c>
      <c r="E582" s="37">
        <v>0.44600000000000001</v>
      </c>
      <c r="F582" s="39">
        <v>13014</v>
      </c>
      <c r="G582" s="39">
        <v>39042</v>
      </c>
      <c r="H582" s="37">
        <v>0.77300000000000002</v>
      </c>
      <c r="I582" s="39">
        <v>7818</v>
      </c>
      <c r="J582" s="37">
        <v>0.93400000000000005</v>
      </c>
      <c r="K582" s="39">
        <v>241749449</v>
      </c>
      <c r="L582" s="39">
        <v>760</v>
      </c>
      <c r="M582" s="39">
        <v>318091</v>
      </c>
      <c r="N582" s="39">
        <v>121352</v>
      </c>
      <c r="O582" s="37">
        <v>0.45200000000000001</v>
      </c>
      <c r="P582" s="39">
        <v>918</v>
      </c>
      <c r="Q582" s="39">
        <v>861</v>
      </c>
      <c r="R582" s="39">
        <v>918</v>
      </c>
      <c r="S582" s="37">
        <v>1.0449999999999999</v>
      </c>
      <c r="T582" s="37">
        <v>1.7350000000000001</v>
      </c>
      <c r="U582" s="37">
        <v>0.81299999999999994</v>
      </c>
      <c r="V582" s="39">
        <v>241669049</v>
      </c>
      <c r="W582" s="39">
        <v>241829850</v>
      </c>
      <c r="X582" s="39">
        <v>93399931</v>
      </c>
      <c r="Y582" s="39">
        <v>92227978</v>
      </c>
      <c r="Z582" s="39">
        <v>924</v>
      </c>
      <c r="AA582" s="39">
        <v>742</v>
      </c>
      <c r="AB582" s="42">
        <v>0.5494</v>
      </c>
      <c r="AC582" s="39">
        <v>1</v>
      </c>
      <c r="AD582" s="42">
        <v>0.09</v>
      </c>
      <c r="AE582" s="37">
        <v>0.73499999999999999</v>
      </c>
      <c r="AF582" s="39">
        <v>739</v>
      </c>
      <c r="AG582" s="39">
        <v>739</v>
      </c>
      <c r="AH582" s="39">
        <v>811</v>
      </c>
      <c r="AI582" s="48">
        <v>298187</v>
      </c>
      <c r="AJ582" s="37">
        <v>0.9</v>
      </c>
      <c r="AK582" s="37">
        <v>0.872</v>
      </c>
      <c r="AL582" s="37">
        <v>0.95</v>
      </c>
      <c r="AM582" s="37">
        <v>0.90700000000000003</v>
      </c>
      <c r="AN582" s="37">
        <v>0.90700000000000003</v>
      </c>
      <c r="AO582" s="37">
        <v>0.65900000000000003</v>
      </c>
      <c r="AP582" s="37">
        <v>0.80700000000000005</v>
      </c>
      <c r="AQ582" s="37">
        <v>0.80700000000000005</v>
      </c>
      <c r="AR582" s="41">
        <v>0.44729000000000002</v>
      </c>
    </row>
    <row r="583" spans="1:44" x14ac:dyDescent="0.25">
      <c r="A583" s="40" t="s">
        <v>1184</v>
      </c>
      <c r="B583" s="36" t="s">
        <v>1185</v>
      </c>
      <c r="C583" s="39">
        <v>281009</v>
      </c>
      <c r="D583" s="39">
        <v>108019</v>
      </c>
      <c r="E583" s="37">
        <v>0.48199999999999998</v>
      </c>
      <c r="F583" s="39">
        <v>12704</v>
      </c>
      <c r="G583" s="39">
        <v>38112</v>
      </c>
      <c r="H583" s="37">
        <v>0.755</v>
      </c>
      <c r="I583" s="39">
        <v>7373</v>
      </c>
      <c r="J583" s="37">
        <v>0.92800000000000005</v>
      </c>
      <c r="K583" s="39">
        <v>380767560</v>
      </c>
      <c r="L583" s="39">
        <v>1126</v>
      </c>
      <c r="M583" s="39">
        <v>338159</v>
      </c>
      <c r="N583" s="39">
        <v>129987</v>
      </c>
      <c r="O583" s="37">
        <v>0.48399999999999999</v>
      </c>
      <c r="P583" s="39">
        <v>1263</v>
      </c>
      <c r="Q583" s="39">
        <v>1329</v>
      </c>
      <c r="R583" s="39">
        <v>1296</v>
      </c>
      <c r="S583" s="37">
        <v>1.0449999999999999</v>
      </c>
      <c r="T583" s="37">
        <v>1.774</v>
      </c>
      <c r="U583" s="37">
        <v>0.77</v>
      </c>
      <c r="V583" s="39">
        <v>388204341</v>
      </c>
      <c r="W583" s="39">
        <v>380767560</v>
      </c>
      <c r="X583" s="39">
        <v>144956269</v>
      </c>
      <c r="Y583" s="39">
        <v>146366395</v>
      </c>
      <c r="Z583" s="39">
        <v>1355</v>
      </c>
      <c r="AA583" s="39">
        <v>1079</v>
      </c>
      <c r="AB583" s="42">
        <v>0.56420000000000003</v>
      </c>
      <c r="AC583" s="39">
        <v>0</v>
      </c>
      <c r="AD583" s="42">
        <v>9.8299999999999998E-2</v>
      </c>
      <c r="AE583" s="37">
        <v>0.77400000000000002</v>
      </c>
      <c r="AF583" s="39">
        <v>1076</v>
      </c>
      <c r="AG583" s="39">
        <v>1092</v>
      </c>
      <c r="AH583" s="39">
        <v>1181</v>
      </c>
      <c r="AI583" s="48">
        <v>322411</v>
      </c>
      <c r="AJ583" s="37">
        <v>0.9</v>
      </c>
      <c r="AK583" s="37">
        <v>0.86399999999999999</v>
      </c>
      <c r="AL583" s="37">
        <v>0.95</v>
      </c>
      <c r="AM583" s="37">
        <v>0.89100000000000001</v>
      </c>
      <c r="AN583" s="37">
        <v>0.89100000000000001</v>
      </c>
      <c r="AO583" s="37">
        <v>0.62</v>
      </c>
      <c r="AP583" s="37">
        <v>0.79100000000000004</v>
      </c>
      <c r="AQ583" s="37">
        <v>0.79100000000000004</v>
      </c>
      <c r="AR583" s="41">
        <v>0.41647000000000001</v>
      </c>
    </row>
    <row r="584" spans="1:44" x14ac:dyDescent="0.25">
      <c r="A584" s="40" t="s">
        <v>1186</v>
      </c>
      <c r="B584" s="36" t="s">
        <v>1187</v>
      </c>
      <c r="C584" s="39">
        <v>331343</v>
      </c>
      <c r="D584" s="39">
        <v>129788</v>
      </c>
      <c r="E584" s="37">
        <v>0.57399999999999995</v>
      </c>
      <c r="F584" s="39">
        <v>13266</v>
      </c>
      <c r="G584" s="39">
        <v>39798</v>
      </c>
      <c r="H584" s="37">
        <v>0.70799999999999996</v>
      </c>
      <c r="I584" s="39">
        <v>8674</v>
      </c>
      <c r="J584" s="37">
        <v>0.91400000000000003</v>
      </c>
      <c r="K584" s="39">
        <v>801414614</v>
      </c>
      <c r="L584" s="39">
        <v>1958</v>
      </c>
      <c r="M584" s="39">
        <v>409302</v>
      </c>
      <c r="N584" s="39">
        <v>160942</v>
      </c>
      <c r="O584" s="37">
        <v>0.59899999999999998</v>
      </c>
      <c r="P584" s="39">
        <v>2433</v>
      </c>
      <c r="Q584" s="39">
        <v>2469</v>
      </c>
      <c r="R584" s="39">
        <v>2451</v>
      </c>
      <c r="S584" s="37">
        <v>1.0449999999999999</v>
      </c>
      <c r="T584" s="37">
        <v>1.4810000000000001</v>
      </c>
      <c r="U584" s="37">
        <v>0.66200000000000003</v>
      </c>
      <c r="V584" s="39">
        <v>798327831</v>
      </c>
      <c r="W584" s="39">
        <v>804501397</v>
      </c>
      <c r="X584" s="39">
        <v>303495208</v>
      </c>
      <c r="Y584" s="39">
        <v>315125755</v>
      </c>
      <c r="Z584" s="39">
        <v>2428</v>
      </c>
      <c r="AA584" s="39">
        <v>1988</v>
      </c>
      <c r="AB584" s="42">
        <v>0.4965</v>
      </c>
      <c r="AC584" s="39">
        <v>13</v>
      </c>
      <c r="AD584" s="42">
        <v>9.4600000000000004E-2</v>
      </c>
      <c r="AE584" s="37">
        <v>0.48099999999999998</v>
      </c>
      <c r="AF584" s="39">
        <v>1992</v>
      </c>
      <c r="AG584" s="39">
        <v>2033</v>
      </c>
      <c r="AH584" s="39">
        <v>2071</v>
      </c>
      <c r="AI584" s="48">
        <v>388460</v>
      </c>
      <c r="AJ584" s="37">
        <v>0.84</v>
      </c>
      <c r="AK584" s="37">
        <v>0.76600000000000001</v>
      </c>
      <c r="AL584" s="37">
        <v>0.86599999999999999</v>
      </c>
      <c r="AM584" s="37">
        <v>0.84799999999999998</v>
      </c>
      <c r="AN584" s="37">
        <v>0.84799999999999998</v>
      </c>
      <c r="AO584" s="37">
        <v>0.625</v>
      </c>
      <c r="AP584" s="37">
        <v>0.748</v>
      </c>
      <c r="AQ584" s="37">
        <v>0.748</v>
      </c>
      <c r="AR584" s="41">
        <v>0.39673000000000003</v>
      </c>
    </row>
    <row r="585" spans="1:44" x14ac:dyDescent="0.25">
      <c r="A585" s="40" t="s">
        <v>1188</v>
      </c>
      <c r="B585" s="36" t="s">
        <v>1189</v>
      </c>
      <c r="C585" s="39">
        <v>336539</v>
      </c>
      <c r="D585" s="39">
        <v>101896</v>
      </c>
      <c r="E585" s="37">
        <v>0.51100000000000001</v>
      </c>
      <c r="F585" s="39">
        <v>13853</v>
      </c>
      <c r="G585" s="39">
        <v>41559</v>
      </c>
      <c r="H585" s="37">
        <v>0.74</v>
      </c>
      <c r="I585" s="39">
        <v>7823</v>
      </c>
      <c r="J585" s="37">
        <v>0.92400000000000004</v>
      </c>
      <c r="K585" s="39">
        <v>365891895</v>
      </c>
      <c r="L585" s="39">
        <v>893</v>
      </c>
      <c r="M585" s="39">
        <v>409733</v>
      </c>
      <c r="N585" s="39">
        <v>125174</v>
      </c>
      <c r="O585" s="37">
        <v>0.46600000000000003</v>
      </c>
      <c r="P585" s="39">
        <v>1067</v>
      </c>
      <c r="Q585" s="39">
        <v>1098</v>
      </c>
      <c r="R585" s="39">
        <v>1083</v>
      </c>
      <c r="S585" s="37">
        <v>1.0449999999999999</v>
      </c>
      <c r="T585" s="37">
        <v>1.819</v>
      </c>
      <c r="U585" s="37">
        <v>0.73699999999999999</v>
      </c>
      <c r="V585" s="39">
        <v>362599893</v>
      </c>
      <c r="W585" s="39">
        <v>369183897</v>
      </c>
      <c r="X585" s="39">
        <v>109404457</v>
      </c>
      <c r="Y585" s="39">
        <v>111780969</v>
      </c>
      <c r="Z585" s="39">
        <v>1097</v>
      </c>
      <c r="AA585" s="39">
        <v>873</v>
      </c>
      <c r="AB585" s="42">
        <v>0.58230000000000004</v>
      </c>
      <c r="AC585" s="39">
        <v>0</v>
      </c>
      <c r="AD585" s="42">
        <v>0.1024</v>
      </c>
      <c r="AE585" s="37">
        <v>0.81899999999999995</v>
      </c>
      <c r="AF585" s="39">
        <v>911</v>
      </c>
      <c r="AG585" s="39">
        <v>895</v>
      </c>
      <c r="AH585" s="39">
        <v>949</v>
      </c>
      <c r="AI585" s="48">
        <v>389024</v>
      </c>
      <c r="AJ585" s="37">
        <v>0.9</v>
      </c>
      <c r="AK585" s="37">
        <v>0.85299999999999998</v>
      </c>
      <c r="AL585" s="37">
        <v>0.95</v>
      </c>
      <c r="AM585" s="37">
        <v>0.85299999999999998</v>
      </c>
      <c r="AN585" s="37">
        <v>0.85299999999999998</v>
      </c>
      <c r="AO585" s="37">
        <v>0.56599999999999995</v>
      </c>
      <c r="AP585" s="37">
        <v>0.748</v>
      </c>
      <c r="AQ585" s="37">
        <v>0.748</v>
      </c>
      <c r="AR585" s="41">
        <v>0.47437000000000001</v>
      </c>
    </row>
    <row r="586" spans="1:44" x14ac:dyDescent="0.25">
      <c r="A586" s="40" t="s">
        <v>1190</v>
      </c>
      <c r="B586" s="36" t="s">
        <v>1191</v>
      </c>
      <c r="C586" s="39">
        <v>298928</v>
      </c>
      <c r="D586" s="39">
        <v>92417</v>
      </c>
      <c r="E586" s="37">
        <v>0.45800000000000002</v>
      </c>
      <c r="F586" s="39">
        <v>10834</v>
      </c>
      <c r="G586" s="39">
        <v>32502</v>
      </c>
      <c r="H586" s="37">
        <v>0.76700000000000002</v>
      </c>
      <c r="I586" s="39">
        <v>4443</v>
      </c>
      <c r="J586" s="37">
        <v>0.93200000000000005</v>
      </c>
      <c r="K586" s="39">
        <v>315369648</v>
      </c>
      <c r="L586" s="39">
        <v>878</v>
      </c>
      <c r="M586" s="39">
        <v>359190</v>
      </c>
      <c r="N586" s="39">
        <v>111047</v>
      </c>
      <c r="O586" s="37">
        <v>0.41299999999999998</v>
      </c>
      <c r="P586" s="39">
        <v>1037</v>
      </c>
      <c r="Q586" s="39">
        <v>1084</v>
      </c>
      <c r="R586" s="39">
        <v>1061</v>
      </c>
      <c r="S586" s="37">
        <v>1.0449999999999999</v>
      </c>
      <c r="T586" s="37">
        <v>1.835</v>
      </c>
      <c r="U586" s="37">
        <v>0.83799999999999997</v>
      </c>
      <c r="V586" s="39">
        <v>317969587</v>
      </c>
      <c r="W586" s="39">
        <v>315369648</v>
      </c>
      <c r="X586" s="39">
        <v>98539217</v>
      </c>
      <c r="Y586" s="39">
        <v>97499989</v>
      </c>
      <c r="Z586" s="39">
        <v>1055</v>
      </c>
      <c r="AA586" s="39">
        <v>912</v>
      </c>
      <c r="AB586" s="42">
        <v>0.6673</v>
      </c>
      <c r="AC586" s="39">
        <v>0</v>
      </c>
      <c r="AD586" s="42">
        <v>0.15570000000000001</v>
      </c>
      <c r="AE586" s="37">
        <v>0.83499999999999996</v>
      </c>
      <c r="AF586" s="39">
        <v>912</v>
      </c>
      <c r="AG586" s="39">
        <v>864</v>
      </c>
      <c r="AH586" s="39">
        <v>933</v>
      </c>
      <c r="AI586" s="48">
        <v>338016</v>
      </c>
      <c r="AJ586" s="37">
        <v>0.9</v>
      </c>
      <c r="AK586" s="37">
        <v>0.879</v>
      </c>
      <c r="AL586" s="37">
        <v>0.95</v>
      </c>
      <c r="AM586" s="37">
        <v>0.88100000000000001</v>
      </c>
      <c r="AN586" s="37">
        <v>0.92</v>
      </c>
      <c r="AO586" s="37">
        <v>0.33900000000000002</v>
      </c>
      <c r="AP586" s="37">
        <v>0.78100000000000003</v>
      </c>
      <c r="AQ586" s="37">
        <v>0.78100000000000003</v>
      </c>
      <c r="AR586" s="41">
        <v>0.46472000000000002</v>
      </c>
    </row>
    <row r="587" spans="1:44" x14ac:dyDescent="0.25">
      <c r="A587" s="40" t="s">
        <v>1192</v>
      </c>
      <c r="B587" s="36" t="s">
        <v>1193</v>
      </c>
      <c r="C587" s="39">
        <v>402407</v>
      </c>
      <c r="D587" s="39">
        <v>142712</v>
      </c>
      <c r="E587" s="37">
        <v>0.66100000000000003</v>
      </c>
      <c r="F587" s="39">
        <v>14048</v>
      </c>
      <c r="G587" s="39">
        <v>42144</v>
      </c>
      <c r="H587" s="37">
        <v>0.66300000000000003</v>
      </c>
      <c r="I587" s="39">
        <v>12523</v>
      </c>
      <c r="J587" s="37">
        <v>0.90100000000000002</v>
      </c>
      <c r="K587" s="39">
        <v>764724242</v>
      </c>
      <c r="L587" s="39">
        <v>1480</v>
      </c>
      <c r="M587" s="39">
        <v>516705</v>
      </c>
      <c r="N587" s="39">
        <v>185912</v>
      </c>
      <c r="O587" s="37">
        <v>0.69199999999999995</v>
      </c>
      <c r="P587" s="39">
        <v>1813</v>
      </c>
      <c r="Q587" s="39">
        <v>1804</v>
      </c>
      <c r="R587" s="39">
        <v>1813</v>
      </c>
      <c r="S587" s="37">
        <v>1.0449999999999999</v>
      </c>
      <c r="T587" s="37">
        <v>1.635</v>
      </c>
      <c r="U587" s="37">
        <v>0.57399999999999995</v>
      </c>
      <c r="V587" s="39">
        <v>753606868</v>
      </c>
      <c r="W587" s="39">
        <v>775841616</v>
      </c>
      <c r="X587" s="39">
        <v>283924844</v>
      </c>
      <c r="Y587" s="39">
        <v>275150283</v>
      </c>
      <c r="Z587" s="39">
        <v>1928</v>
      </c>
      <c r="AA587" s="39">
        <v>1465</v>
      </c>
      <c r="AB587" s="42">
        <v>0.51870000000000005</v>
      </c>
      <c r="AC587" s="39">
        <v>14</v>
      </c>
      <c r="AD587" s="42">
        <v>0.1358</v>
      </c>
      <c r="AE587" s="37">
        <v>0.63500000000000001</v>
      </c>
      <c r="AF587" s="39">
        <v>1512</v>
      </c>
      <c r="AG587" s="39">
        <v>1496</v>
      </c>
      <c r="AH587" s="39">
        <v>1589</v>
      </c>
      <c r="AI587" s="48">
        <v>488257</v>
      </c>
      <c r="AJ587" s="37">
        <v>0.747</v>
      </c>
      <c r="AK587" s="37">
        <v>0.81599999999999995</v>
      </c>
      <c r="AL587" s="37">
        <v>0.91600000000000004</v>
      </c>
      <c r="AM587" s="37">
        <v>0.81599999999999995</v>
      </c>
      <c r="AN587" s="37">
        <v>0.81599999999999995</v>
      </c>
      <c r="AO587" s="37">
        <v>0.66</v>
      </c>
      <c r="AP587" s="37">
        <v>0.68300000000000005</v>
      </c>
      <c r="AQ587" s="37">
        <v>0.68300000000000005</v>
      </c>
      <c r="AR587" s="41">
        <v>0.4345</v>
      </c>
    </row>
    <row r="588" spans="1:44" x14ac:dyDescent="0.25">
      <c r="A588" s="40" t="s">
        <v>1194</v>
      </c>
      <c r="B588" s="36" t="s">
        <v>1195</v>
      </c>
      <c r="C588" s="39">
        <v>299555</v>
      </c>
      <c r="D588" s="39">
        <v>122807</v>
      </c>
      <c r="E588" s="37">
        <v>0.53100000000000003</v>
      </c>
      <c r="F588" s="39">
        <v>12657</v>
      </c>
      <c r="G588" s="39">
        <v>37971</v>
      </c>
      <c r="H588" s="37">
        <v>0.73</v>
      </c>
      <c r="I588" s="39">
        <v>7782</v>
      </c>
      <c r="J588" s="37">
        <v>0.92100000000000004</v>
      </c>
      <c r="K588" s="39">
        <v>291513059</v>
      </c>
      <c r="L588" s="39">
        <v>812</v>
      </c>
      <c r="M588" s="39">
        <v>359006</v>
      </c>
      <c r="N588" s="39">
        <v>149123</v>
      </c>
      <c r="O588" s="37">
        <v>0.55500000000000005</v>
      </c>
      <c r="P588" s="39">
        <v>950</v>
      </c>
      <c r="Q588" s="39">
        <v>991</v>
      </c>
      <c r="R588" s="39">
        <v>971</v>
      </c>
      <c r="S588" s="37">
        <v>1.0449999999999999</v>
      </c>
      <c r="T588" s="37">
        <v>1.6020000000000001</v>
      </c>
      <c r="U588" s="37">
        <v>0.71</v>
      </c>
      <c r="V588" s="39">
        <v>287664158</v>
      </c>
      <c r="W588" s="39">
        <v>295361960</v>
      </c>
      <c r="X588" s="39">
        <v>121422786</v>
      </c>
      <c r="Y588" s="39">
        <v>121088072</v>
      </c>
      <c r="Z588" s="39">
        <v>986</v>
      </c>
      <c r="AA588" s="39">
        <v>806</v>
      </c>
      <c r="AB588" s="42">
        <v>0.50560000000000005</v>
      </c>
      <c r="AC588" s="39">
        <v>0</v>
      </c>
      <c r="AD588" s="42">
        <v>8.0799999999999997E-2</v>
      </c>
      <c r="AE588" s="37">
        <v>0.60199999999999998</v>
      </c>
      <c r="AF588" s="39">
        <v>804</v>
      </c>
      <c r="AG588" s="39">
        <v>821</v>
      </c>
      <c r="AH588" s="39">
        <v>865</v>
      </c>
      <c r="AI588" s="48">
        <v>341458</v>
      </c>
      <c r="AJ588" s="37">
        <v>0.9</v>
      </c>
      <c r="AK588" s="37">
        <v>0.88500000000000001</v>
      </c>
      <c r="AL588" s="37">
        <v>0.95</v>
      </c>
      <c r="AM588" s="37">
        <v>0.88500000000000001</v>
      </c>
      <c r="AN588" s="37">
        <v>0.88500000000000001</v>
      </c>
      <c r="AO588" s="37">
        <v>0.62</v>
      </c>
      <c r="AP588" s="37">
        <v>0.77800000000000002</v>
      </c>
      <c r="AQ588" s="37">
        <v>0.77800000000000002</v>
      </c>
      <c r="AR588" s="41">
        <v>0.44223000000000001</v>
      </c>
    </row>
    <row r="589" spans="1:44" x14ac:dyDescent="0.25">
      <c r="A589" s="40" t="s">
        <v>1196</v>
      </c>
      <c r="B589" s="36" t="s">
        <v>1197</v>
      </c>
      <c r="C589" s="39">
        <v>753702</v>
      </c>
      <c r="D589" s="39">
        <v>234824</v>
      </c>
      <c r="E589" s="37">
        <v>1.161</v>
      </c>
      <c r="F589" s="39">
        <v>14810</v>
      </c>
      <c r="G589" s="39">
        <v>44430</v>
      </c>
      <c r="H589" s="37">
        <v>0.40799999999999997</v>
      </c>
      <c r="I589" s="39">
        <v>16681</v>
      </c>
      <c r="J589" s="37">
        <v>0.82599999999999996</v>
      </c>
      <c r="K589" s="39">
        <v>4635281562</v>
      </c>
      <c r="L589" s="39">
        <v>5215</v>
      </c>
      <c r="M589" s="39">
        <v>888836</v>
      </c>
      <c r="N589" s="39">
        <v>283680</v>
      </c>
      <c r="O589" s="37">
        <v>1.0569999999999999</v>
      </c>
      <c r="P589" s="39">
        <v>5997</v>
      </c>
      <c r="Q589" s="39">
        <v>6029</v>
      </c>
      <c r="R589" s="39">
        <v>6013</v>
      </c>
      <c r="S589" s="37">
        <v>1.0449999999999999</v>
      </c>
      <c r="T589" s="37">
        <v>1.353</v>
      </c>
      <c r="U589" s="37">
        <v>0.34599999999999997</v>
      </c>
      <c r="V589" s="39">
        <v>4522235677</v>
      </c>
      <c r="W589" s="39">
        <v>4748327448</v>
      </c>
      <c r="X589" s="39">
        <v>1486492469</v>
      </c>
      <c r="Y589" s="39">
        <v>1479393619</v>
      </c>
      <c r="Z589" s="39">
        <v>6300</v>
      </c>
      <c r="AA589" s="39">
        <v>5251</v>
      </c>
      <c r="AB589" s="42">
        <v>0.41399999999999998</v>
      </c>
      <c r="AC589" s="39">
        <v>250</v>
      </c>
      <c r="AD589" s="42">
        <v>9.3399999999999997E-2</v>
      </c>
      <c r="AE589" s="37">
        <v>0.35299999999999998</v>
      </c>
      <c r="AF589" s="39">
        <v>5605</v>
      </c>
      <c r="AG589" s="39">
        <v>5497</v>
      </c>
      <c r="AH589" s="39">
        <v>5510</v>
      </c>
      <c r="AI589" s="48">
        <v>861765</v>
      </c>
      <c r="AJ589" s="37">
        <v>0.504</v>
      </c>
      <c r="AK589" s="37">
        <v>0.58099999999999996</v>
      </c>
      <c r="AL589" s="37">
        <v>0.68100000000000005</v>
      </c>
      <c r="AM589" s="37">
        <v>0.58099999999999996</v>
      </c>
      <c r="AN589" s="37">
        <v>0.58099999999999996</v>
      </c>
      <c r="AO589" s="37">
        <v>0.56599999999999995</v>
      </c>
      <c r="AP589" s="37">
        <v>0.439</v>
      </c>
      <c r="AQ589" s="37">
        <v>0.56599999999999995</v>
      </c>
      <c r="AR589" s="41">
        <v>0.31842999999999999</v>
      </c>
    </row>
    <row r="590" spans="1:44" x14ac:dyDescent="0.25">
      <c r="A590" s="40" t="s">
        <v>1198</v>
      </c>
      <c r="B590" s="36" t="s">
        <v>1199</v>
      </c>
      <c r="C590" s="39">
        <v>593545</v>
      </c>
      <c r="D590" s="39">
        <v>202500</v>
      </c>
      <c r="E590" s="37">
        <v>0.95599999999999996</v>
      </c>
      <c r="F590" s="39">
        <v>15572</v>
      </c>
      <c r="G590" s="39">
        <v>46716</v>
      </c>
      <c r="H590" s="37">
        <v>0.51300000000000001</v>
      </c>
      <c r="I590" s="39">
        <v>16326</v>
      </c>
      <c r="J590" s="37">
        <v>0.85699999999999998</v>
      </c>
      <c r="K590" s="39">
        <v>814291598</v>
      </c>
      <c r="L590" s="39">
        <v>1200</v>
      </c>
      <c r="M590" s="39">
        <v>678576</v>
      </c>
      <c r="N590" s="39">
        <v>237768</v>
      </c>
      <c r="O590" s="37">
        <v>0.88600000000000001</v>
      </c>
      <c r="P590" s="39">
        <v>1338</v>
      </c>
      <c r="Q590" s="39">
        <v>1375</v>
      </c>
      <c r="R590" s="39">
        <v>1357</v>
      </c>
      <c r="S590" s="37">
        <v>1.0449999999999999</v>
      </c>
      <c r="T590" s="37">
        <v>1.349</v>
      </c>
      <c r="U590" s="37">
        <v>0.42899999999999999</v>
      </c>
      <c r="V590" s="39">
        <v>792278163</v>
      </c>
      <c r="W590" s="39">
        <v>836305034</v>
      </c>
      <c r="X590" s="39">
        <v>277346527</v>
      </c>
      <c r="Y590" s="39">
        <v>285322533</v>
      </c>
      <c r="Z590" s="39">
        <v>1409</v>
      </c>
      <c r="AA590" s="39">
        <v>1184</v>
      </c>
      <c r="AB590" s="42">
        <v>0.28860000000000002</v>
      </c>
      <c r="AC590" s="39">
        <v>15</v>
      </c>
      <c r="AD590" s="42">
        <v>3.78E-2</v>
      </c>
      <c r="AE590" s="37">
        <v>0.34899999999999998</v>
      </c>
      <c r="AF590" s="39">
        <v>1174</v>
      </c>
      <c r="AG590" s="39">
        <v>1198</v>
      </c>
      <c r="AH590" s="39">
        <v>1277</v>
      </c>
      <c r="AI590" s="48">
        <v>654898</v>
      </c>
      <c r="AJ590" s="37">
        <v>0.63200000000000001</v>
      </c>
      <c r="AK590" s="37">
        <v>0.628</v>
      </c>
      <c r="AL590" s="37">
        <v>0.72799999999999998</v>
      </c>
      <c r="AM590" s="37">
        <v>0.67400000000000004</v>
      </c>
      <c r="AN590" s="37">
        <v>0.67400000000000004</v>
      </c>
      <c r="AO590" s="37">
        <v>0.65</v>
      </c>
      <c r="AP590" s="37">
        <v>0.57399999999999995</v>
      </c>
      <c r="AQ590" s="37">
        <v>0.65</v>
      </c>
      <c r="AR590" s="41">
        <v>0.21876000000000001</v>
      </c>
    </row>
    <row r="591" spans="1:44" x14ac:dyDescent="0.25">
      <c r="A591" s="40" t="s">
        <v>1200</v>
      </c>
      <c r="B591" s="36" t="s">
        <v>1201</v>
      </c>
      <c r="C591" s="39">
        <v>309707</v>
      </c>
      <c r="D591" s="39">
        <v>105187</v>
      </c>
      <c r="E591" s="37">
        <v>0.497</v>
      </c>
      <c r="F591" s="39">
        <v>13157</v>
      </c>
      <c r="G591" s="39">
        <v>39471</v>
      </c>
      <c r="H591" s="37">
        <v>0.747</v>
      </c>
      <c r="I591" s="39">
        <v>7628</v>
      </c>
      <c r="J591" s="37">
        <v>0.92600000000000005</v>
      </c>
      <c r="K591" s="39">
        <v>304347301</v>
      </c>
      <c r="L591" s="39">
        <v>747</v>
      </c>
      <c r="M591" s="39">
        <v>407426</v>
      </c>
      <c r="N591" s="39">
        <v>139687</v>
      </c>
      <c r="O591" s="37">
        <v>0.52</v>
      </c>
      <c r="P591" s="39">
        <v>963</v>
      </c>
      <c r="Q591" s="39">
        <v>933</v>
      </c>
      <c r="R591" s="39">
        <v>963</v>
      </c>
      <c r="S591" s="37">
        <v>1.0449999999999999</v>
      </c>
      <c r="T591" s="37">
        <v>1.708</v>
      </c>
      <c r="U591" s="37">
        <v>0.78900000000000003</v>
      </c>
      <c r="V591" s="39">
        <v>301464382</v>
      </c>
      <c r="W591" s="39">
        <v>307230220</v>
      </c>
      <c r="X591" s="39">
        <v>105581775</v>
      </c>
      <c r="Y591" s="39">
        <v>104346442</v>
      </c>
      <c r="Z591" s="39">
        <v>992</v>
      </c>
      <c r="AA591" s="39">
        <v>776</v>
      </c>
      <c r="AB591" s="42">
        <v>0.60219999999999996</v>
      </c>
      <c r="AC591" s="39">
        <v>0</v>
      </c>
      <c r="AD591" s="42">
        <v>0.11409999999999999</v>
      </c>
      <c r="AE591" s="37">
        <v>0.70799999999999996</v>
      </c>
      <c r="AF591" s="39">
        <v>774</v>
      </c>
      <c r="AG591" s="39">
        <v>790</v>
      </c>
      <c r="AH591" s="39">
        <v>787</v>
      </c>
      <c r="AI591" s="48">
        <v>390381</v>
      </c>
      <c r="AJ591" s="37">
        <v>0.9</v>
      </c>
      <c r="AK591" s="37">
        <v>0.84799999999999998</v>
      </c>
      <c r="AL591" s="37">
        <v>0.94799999999999995</v>
      </c>
      <c r="AM591" s="37">
        <v>0.84799999999999998</v>
      </c>
      <c r="AN591" s="37">
        <v>0.88500000000000001</v>
      </c>
      <c r="AO591" s="37">
        <v>0.57699999999999996</v>
      </c>
      <c r="AP591" s="37">
        <v>0.747</v>
      </c>
      <c r="AQ591" s="37">
        <v>0.747</v>
      </c>
      <c r="AR591" s="41">
        <v>0.49902000000000002</v>
      </c>
    </row>
    <row r="592" spans="1:44" x14ac:dyDescent="0.25">
      <c r="A592" s="40" t="s">
        <v>1202</v>
      </c>
      <c r="B592" s="36" t="s">
        <v>1203</v>
      </c>
      <c r="C592" s="39">
        <v>438556</v>
      </c>
      <c r="D592" s="39">
        <v>138715</v>
      </c>
      <c r="E592" s="37">
        <v>0.68</v>
      </c>
      <c r="F592" s="39">
        <v>13480</v>
      </c>
      <c r="G592" s="39">
        <v>40440</v>
      </c>
      <c r="H592" s="37">
        <v>0.65400000000000003</v>
      </c>
      <c r="I592" s="39">
        <v>11313</v>
      </c>
      <c r="J592" s="37">
        <v>0.89800000000000002</v>
      </c>
      <c r="K592" s="39">
        <v>573278951</v>
      </c>
      <c r="L592" s="39">
        <v>1057</v>
      </c>
      <c r="M592" s="39">
        <v>542364</v>
      </c>
      <c r="N592" s="39">
        <v>176117</v>
      </c>
      <c r="O592" s="37">
        <v>0.65600000000000003</v>
      </c>
      <c r="P592" s="39">
        <v>1268</v>
      </c>
      <c r="Q592" s="39">
        <v>1305</v>
      </c>
      <c r="R592" s="39">
        <v>1287</v>
      </c>
      <c r="S592" s="37">
        <v>1.0449999999999999</v>
      </c>
      <c r="T592" s="37">
        <v>1.55</v>
      </c>
      <c r="U592" s="37">
        <v>0.56399999999999995</v>
      </c>
      <c r="V592" s="39">
        <v>558015050</v>
      </c>
      <c r="W592" s="39">
        <v>588542853</v>
      </c>
      <c r="X592" s="39">
        <v>185436153</v>
      </c>
      <c r="Y592" s="39">
        <v>186155957</v>
      </c>
      <c r="Z592" s="39">
        <v>1342</v>
      </c>
      <c r="AA592" s="39">
        <v>1031</v>
      </c>
      <c r="AB592" s="42">
        <v>0.36990000000000001</v>
      </c>
      <c r="AC592" s="39">
        <v>2</v>
      </c>
      <c r="AD592" s="42">
        <v>9.4299999999999995E-2</v>
      </c>
      <c r="AE592" s="37">
        <v>0.55000000000000004</v>
      </c>
      <c r="AF592" s="39">
        <v>1028</v>
      </c>
      <c r="AG592" s="39">
        <v>1017</v>
      </c>
      <c r="AH592" s="39">
        <v>1123</v>
      </c>
      <c r="AI592" s="48">
        <v>524080</v>
      </c>
      <c r="AJ592" s="37">
        <v>0.73799999999999999</v>
      </c>
      <c r="AK592" s="37">
        <v>0.82099999999999995</v>
      </c>
      <c r="AL592" s="37">
        <v>0.92100000000000004</v>
      </c>
      <c r="AM592" s="37">
        <v>0.82099999999999995</v>
      </c>
      <c r="AN592" s="37">
        <v>0.82099999999999995</v>
      </c>
      <c r="AO592" s="37">
        <v>0.57899999999999996</v>
      </c>
      <c r="AP592" s="37">
        <v>0.65900000000000003</v>
      </c>
      <c r="AQ592" s="37">
        <v>0.65900000000000003</v>
      </c>
      <c r="AR592" s="41">
        <v>0.33987000000000001</v>
      </c>
    </row>
    <row r="593" spans="1:44" x14ac:dyDescent="0.25">
      <c r="A593" s="40" t="s">
        <v>1204</v>
      </c>
      <c r="B593" s="36" t="s">
        <v>1205</v>
      </c>
      <c r="C593" s="39">
        <v>519034</v>
      </c>
      <c r="D593" s="39">
        <v>154754</v>
      </c>
      <c r="E593" s="37">
        <v>0.78200000000000003</v>
      </c>
      <c r="F593" s="39">
        <v>16959</v>
      </c>
      <c r="G593" s="39">
        <v>50877</v>
      </c>
      <c r="H593" s="37">
        <v>0.60199999999999998</v>
      </c>
      <c r="I593" s="39">
        <v>16295</v>
      </c>
      <c r="J593" s="37">
        <v>0.88300000000000001</v>
      </c>
      <c r="K593" s="39">
        <v>4048986178</v>
      </c>
      <c r="L593" s="39">
        <v>6222</v>
      </c>
      <c r="M593" s="39">
        <v>650753</v>
      </c>
      <c r="N593" s="39">
        <v>194028</v>
      </c>
      <c r="O593" s="37">
        <v>0.72299999999999998</v>
      </c>
      <c r="P593" s="39">
        <v>8115</v>
      </c>
      <c r="Q593" s="39">
        <v>8036</v>
      </c>
      <c r="R593" s="39">
        <v>8115</v>
      </c>
      <c r="S593" s="37">
        <v>1.3140000000000001</v>
      </c>
      <c r="T593" s="37">
        <v>1.5389999999999999</v>
      </c>
      <c r="U593" s="37">
        <v>0.51800000000000002</v>
      </c>
      <c r="V593" s="39">
        <v>4062294533</v>
      </c>
      <c r="W593" s="39">
        <v>4048986178</v>
      </c>
      <c r="X593" s="39">
        <v>1186896364</v>
      </c>
      <c r="Y593" s="39">
        <v>1207243315</v>
      </c>
      <c r="Z593" s="39">
        <v>7801</v>
      </c>
      <c r="AA593" s="39">
        <v>6326</v>
      </c>
      <c r="AB593" s="42">
        <v>0.6</v>
      </c>
      <c r="AC593" s="39">
        <v>481</v>
      </c>
      <c r="AD593" s="42">
        <v>0.17130000000000001</v>
      </c>
      <c r="AE593" s="37">
        <v>0.53900000000000003</v>
      </c>
      <c r="AF593" s="39">
        <v>7254</v>
      </c>
      <c r="AG593" s="39">
        <v>7154</v>
      </c>
      <c r="AH593" s="39">
        <v>6402</v>
      </c>
      <c r="AI593" s="48">
        <v>632456</v>
      </c>
      <c r="AJ593" s="37">
        <v>0.64400000000000002</v>
      </c>
      <c r="AK593" s="37">
        <v>0.61399999999999999</v>
      </c>
      <c r="AL593" s="37">
        <v>0.71399999999999997</v>
      </c>
      <c r="AM593" s="37">
        <v>0.68899999999999995</v>
      </c>
      <c r="AN593" s="37">
        <v>0.71799999999999997</v>
      </c>
      <c r="AO593" s="37">
        <v>0.68899999999999995</v>
      </c>
      <c r="AP593" s="37">
        <v>0.58899999999999997</v>
      </c>
      <c r="AQ593" s="37">
        <v>0.68899999999999995</v>
      </c>
      <c r="AR593" s="41">
        <v>0.50492999999999999</v>
      </c>
    </row>
    <row r="594" spans="1:44" x14ac:dyDescent="0.25">
      <c r="A594" s="40" t="s">
        <v>1206</v>
      </c>
      <c r="B594" s="36" t="s">
        <v>1207</v>
      </c>
      <c r="C594" s="39">
        <v>524155</v>
      </c>
      <c r="D594" s="39">
        <v>162252</v>
      </c>
      <c r="E594" s="37">
        <v>0.80400000000000005</v>
      </c>
      <c r="F594" s="39">
        <v>14373</v>
      </c>
      <c r="G594" s="39">
        <v>43119</v>
      </c>
      <c r="H594" s="37">
        <v>0.59</v>
      </c>
      <c r="I594" s="39">
        <v>16393</v>
      </c>
      <c r="J594" s="37">
        <v>0.88</v>
      </c>
      <c r="K594" s="39">
        <v>1164042061</v>
      </c>
      <c r="L594" s="39">
        <v>1769</v>
      </c>
      <c r="M594" s="39">
        <v>658022</v>
      </c>
      <c r="N594" s="39">
        <v>204443</v>
      </c>
      <c r="O594" s="37">
        <v>0.76100000000000001</v>
      </c>
      <c r="P594" s="39">
        <v>2078</v>
      </c>
      <c r="Q594" s="39">
        <v>2062</v>
      </c>
      <c r="R594" s="39">
        <v>2078</v>
      </c>
      <c r="S594" s="37">
        <v>1.3140000000000001</v>
      </c>
      <c r="T594" s="37">
        <v>1.3080000000000001</v>
      </c>
      <c r="U594" s="37">
        <v>0.48199999999999998</v>
      </c>
      <c r="V594" s="39">
        <v>1159740723</v>
      </c>
      <c r="W594" s="39">
        <v>1168343399</v>
      </c>
      <c r="X594" s="39">
        <v>362948007</v>
      </c>
      <c r="Y594" s="39">
        <v>361659864</v>
      </c>
      <c r="Z594" s="39">
        <v>2229</v>
      </c>
      <c r="AA594" s="39">
        <v>1719</v>
      </c>
      <c r="AB594" s="42">
        <v>0.38640000000000002</v>
      </c>
      <c r="AC594" s="39">
        <v>16</v>
      </c>
      <c r="AD594" s="42">
        <v>0.08</v>
      </c>
      <c r="AE594" s="37">
        <v>0.308</v>
      </c>
      <c r="AF594" s="39">
        <v>1732</v>
      </c>
      <c r="AG594" s="39">
        <v>1813</v>
      </c>
      <c r="AH594" s="39">
        <v>1877</v>
      </c>
      <c r="AI594" s="48">
        <v>622452</v>
      </c>
      <c r="AJ594" s="37">
        <v>0.64500000000000002</v>
      </c>
      <c r="AK594" s="37">
        <v>0.66200000000000003</v>
      </c>
      <c r="AL594" s="37">
        <v>0.76200000000000001</v>
      </c>
      <c r="AM594" s="37">
        <v>0.69499999999999995</v>
      </c>
      <c r="AN594" s="37">
        <v>0.69499999999999995</v>
      </c>
      <c r="AO594" s="37">
        <v>0.67</v>
      </c>
      <c r="AP594" s="37">
        <v>0.59499999999999997</v>
      </c>
      <c r="AQ594" s="37">
        <v>0.67</v>
      </c>
      <c r="AR594" s="41">
        <v>0.31716</v>
      </c>
    </row>
    <row r="595" spans="1:44" x14ac:dyDescent="0.25">
      <c r="A595" s="40" t="s">
        <v>1208</v>
      </c>
      <c r="B595" s="36" t="s">
        <v>1209</v>
      </c>
      <c r="C595" s="39">
        <v>851952</v>
      </c>
      <c r="D595" s="39">
        <v>187865</v>
      </c>
      <c r="E595" s="37">
        <v>1.125</v>
      </c>
      <c r="F595" s="39">
        <v>20856</v>
      </c>
      <c r="G595" s="39">
        <v>62568</v>
      </c>
      <c r="H595" s="37">
        <v>0.42699999999999999</v>
      </c>
      <c r="I595" s="39">
        <v>18593</v>
      </c>
      <c r="J595" s="37">
        <v>0.83199999999999996</v>
      </c>
      <c r="K595" s="39">
        <v>1960606246</v>
      </c>
      <c r="L595" s="39">
        <v>1890</v>
      </c>
      <c r="M595" s="39">
        <v>1037357</v>
      </c>
      <c r="N595" s="39">
        <v>229314</v>
      </c>
      <c r="O595" s="37">
        <v>0.85399999999999998</v>
      </c>
      <c r="P595" s="39">
        <v>2356</v>
      </c>
      <c r="Q595" s="39">
        <v>2305</v>
      </c>
      <c r="R595" s="39">
        <v>2356</v>
      </c>
      <c r="S595" s="37">
        <v>1.3140000000000001</v>
      </c>
      <c r="T595" s="37">
        <v>1.6639999999999999</v>
      </c>
      <c r="U595" s="37">
        <v>0.35599999999999998</v>
      </c>
      <c r="V595" s="39">
        <v>1955758375</v>
      </c>
      <c r="W595" s="39">
        <v>1965454118</v>
      </c>
      <c r="X595" s="39">
        <v>423204731</v>
      </c>
      <c r="Y595" s="39">
        <v>433405217</v>
      </c>
      <c r="Z595" s="39">
        <v>2307</v>
      </c>
      <c r="AA595" s="39">
        <v>1928</v>
      </c>
      <c r="AB595" s="42">
        <v>0.4839</v>
      </c>
      <c r="AC595" s="39">
        <v>20</v>
      </c>
      <c r="AD595" s="42">
        <v>0.1583</v>
      </c>
      <c r="AE595" s="37">
        <v>0.66400000000000003</v>
      </c>
      <c r="AF595" s="39">
        <v>2079</v>
      </c>
      <c r="AG595" s="39">
        <v>2112</v>
      </c>
      <c r="AH595" s="39">
        <v>1967</v>
      </c>
      <c r="AI595" s="48">
        <v>999214</v>
      </c>
      <c r="AJ595" s="37">
        <v>0.48299999999999998</v>
      </c>
      <c r="AK595" s="37">
        <v>0.65500000000000003</v>
      </c>
      <c r="AL595" s="37">
        <v>0.755</v>
      </c>
      <c r="AM595" s="37">
        <v>0.65500000000000003</v>
      </c>
      <c r="AN595" s="37">
        <v>0.65500000000000003</v>
      </c>
      <c r="AO595" s="37">
        <v>0.56100000000000005</v>
      </c>
      <c r="AP595" s="37">
        <v>0.35</v>
      </c>
      <c r="AQ595" s="37">
        <v>0.56100000000000005</v>
      </c>
      <c r="AR595" s="41">
        <v>0.39334999999999998</v>
      </c>
    </row>
    <row r="596" spans="1:44" x14ac:dyDescent="0.25">
      <c r="A596" s="40" t="s">
        <v>1210</v>
      </c>
      <c r="B596" s="36" t="s">
        <v>1211</v>
      </c>
      <c r="C596" s="39">
        <v>512055</v>
      </c>
      <c r="D596" s="39">
        <v>173481</v>
      </c>
      <c r="E596" s="37">
        <v>0.82099999999999995</v>
      </c>
      <c r="F596" s="39">
        <v>16476</v>
      </c>
      <c r="G596" s="39">
        <v>49428</v>
      </c>
      <c r="H596" s="37">
        <v>0.58199999999999996</v>
      </c>
      <c r="I596" s="39">
        <v>18086</v>
      </c>
      <c r="J596" s="37">
        <v>0.877</v>
      </c>
      <c r="K596" s="39">
        <v>1134679762</v>
      </c>
      <c r="L596" s="39">
        <v>1898</v>
      </c>
      <c r="M596" s="39">
        <v>597829</v>
      </c>
      <c r="N596" s="39">
        <v>218908</v>
      </c>
      <c r="O596" s="37">
        <v>0.81499999999999995</v>
      </c>
      <c r="P596" s="39">
        <v>2319</v>
      </c>
      <c r="Q596" s="39">
        <v>2304</v>
      </c>
      <c r="R596" s="39">
        <v>2319</v>
      </c>
      <c r="S596" s="37">
        <v>1.3140000000000001</v>
      </c>
      <c r="T596" s="37">
        <v>1.3180000000000001</v>
      </c>
      <c r="U596" s="37">
        <v>0.48799999999999999</v>
      </c>
      <c r="V596" s="39">
        <v>1042987440</v>
      </c>
      <c r="W596" s="39">
        <v>1226372085</v>
      </c>
      <c r="X596" s="39">
        <v>405196801</v>
      </c>
      <c r="Y596" s="39">
        <v>415488310</v>
      </c>
      <c r="Z596" s="39">
        <v>2395</v>
      </c>
      <c r="AA596" s="39">
        <v>1923</v>
      </c>
      <c r="AB596" s="42">
        <v>0.37590000000000001</v>
      </c>
      <c r="AC596" s="39">
        <v>58</v>
      </c>
      <c r="AD596" s="42">
        <v>8.9300000000000004E-2</v>
      </c>
      <c r="AE596" s="37">
        <v>0.318</v>
      </c>
      <c r="AF596" s="39">
        <v>2003</v>
      </c>
      <c r="AG596" s="39">
        <v>1998</v>
      </c>
      <c r="AH596" s="39">
        <v>1996</v>
      </c>
      <c r="AI596" s="48">
        <v>614414</v>
      </c>
      <c r="AJ596" s="37">
        <v>0.65</v>
      </c>
      <c r="AK596" s="37">
        <v>0.64500000000000002</v>
      </c>
      <c r="AL596" s="37">
        <v>0.745</v>
      </c>
      <c r="AM596" s="37">
        <v>0.70099999999999996</v>
      </c>
      <c r="AN596" s="37">
        <v>0.70099999999999996</v>
      </c>
      <c r="AO596" s="37">
        <v>0.71899999999999997</v>
      </c>
      <c r="AP596" s="37">
        <v>0.60099999999999998</v>
      </c>
      <c r="AQ596" s="37">
        <v>0.71899999999999997</v>
      </c>
      <c r="AR596" s="41">
        <v>0.30345</v>
      </c>
    </row>
    <row r="597" spans="1:44" x14ac:dyDescent="0.25">
      <c r="A597" s="40" t="s">
        <v>1212</v>
      </c>
      <c r="B597" s="36" t="s">
        <v>1213</v>
      </c>
      <c r="C597" s="39">
        <v>705291</v>
      </c>
      <c r="D597" s="39">
        <v>197839</v>
      </c>
      <c r="E597" s="37">
        <v>1.0329999999999999</v>
      </c>
      <c r="F597" s="39">
        <v>16089</v>
      </c>
      <c r="G597" s="39">
        <v>48267</v>
      </c>
      <c r="H597" s="37">
        <v>0.47399999999999998</v>
      </c>
      <c r="I597" s="39">
        <v>20179</v>
      </c>
      <c r="J597" s="37">
        <v>0.84599999999999997</v>
      </c>
      <c r="K597" s="39">
        <v>1869661575</v>
      </c>
      <c r="L597" s="39">
        <v>2104</v>
      </c>
      <c r="M597" s="39">
        <v>888622</v>
      </c>
      <c r="N597" s="39">
        <v>250589</v>
      </c>
      <c r="O597" s="37">
        <v>0.93300000000000005</v>
      </c>
      <c r="P597" s="39">
        <v>2485</v>
      </c>
      <c r="Q597" s="39">
        <v>2650</v>
      </c>
      <c r="R597" s="39">
        <v>2568</v>
      </c>
      <c r="S597" s="37">
        <v>1.3140000000000001</v>
      </c>
      <c r="T597" s="37">
        <v>1.2310000000000001</v>
      </c>
      <c r="U597" s="37">
        <v>0.39300000000000002</v>
      </c>
      <c r="V597" s="39">
        <v>1859720433</v>
      </c>
      <c r="W597" s="39">
        <v>1879602718</v>
      </c>
      <c r="X597" s="39">
        <v>518379937</v>
      </c>
      <c r="Y597" s="39">
        <v>527241017</v>
      </c>
      <c r="Z597" s="39">
        <v>2665</v>
      </c>
      <c r="AA597" s="39">
        <v>2121</v>
      </c>
      <c r="AB597" s="42">
        <v>0.25319999999999998</v>
      </c>
      <c r="AC597" s="39">
        <v>70</v>
      </c>
      <c r="AD597" s="42">
        <v>7.6200000000000004E-2</v>
      </c>
      <c r="AE597" s="37">
        <v>0.23100000000000001</v>
      </c>
      <c r="AF597" s="39">
        <v>2259</v>
      </c>
      <c r="AG597" s="39">
        <v>2272</v>
      </c>
      <c r="AH597" s="39">
        <v>2257</v>
      </c>
      <c r="AI597" s="48">
        <v>832788</v>
      </c>
      <c r="AJ597" s="37">
        <v>0.52200000000000002</v>
      </c>
      <c r="AK597" s="37">
        <v>0.60699999999999998</v>
      </c>
      <c r="AL597" s="37">
        <v>0.70699999999999996</v>
      </c>
      <c r="AM597" s="37">
        <v>0.60699999999999998</v>
      </c>
      <c r="AN597" s="37">
        <v>0.60699999999999998</v>
      </c>
      <c r="AO597" s="37">
        <v>0.65</v>
      </c>
      <c r="AP597" s="37">
        <v>0.45800000000000002</v>
      </c>
      <c r="AQ597" s="37">
        <v>0.65</v>
      </c>
      <c r="AR597" s="41">
        <v>0.23188</v>
      </c>
    </row>
    <row r="598" spans="1:44" x14ac:dyDescent="0.25">
      <c r="A598" s="40" t="s">
        <v>1214</v>
      </c>
      <c r="B598" s="36" t="s">
        <v>1215</v>
      </c>
      <c r="C598" s="39">
        <v>2016880</v>
      </c>
      <c r="D598" s="39">
        <v>272402</v>
      </c>
      <c r="E598" s="37">
        <v>2.2509999999999999</v>
      </c>
      <c r="F598" s="39">
        <v>25024</v>
      </c>
      <c r="G598" s="39">
        <v>75072</v>
      </c>
      <c r="H598" s="37">
        <v>0.25</v>
      </c>
      <c r="I598" s="39">
        <v>34222</v>
      </c>
      <c r="J598" s="37">
        <v>0.66300000000000003</v>
      </c>
      <c r="K598" s="39">
        <v>3475017041</v>
      </c>
      <c r="L598" s="39">
        <v>1322</v>
      </c>
      <c r="M598" s="39">
        <v>2628605</v>
      </c>
      <c r="N598" s="39">
        <v>356060</v>
      </c>
      <c r="O598" s="37">
        <v>1.327</v>
      </c>
      <c r="P598" s="39">
        <v>1621</v>
      </c>
      <c r="Q598" s="39">
        <v>1654</v>
      </c>
      <c r="R598" s="39">
        <v>1638</v>
      </c>
      <c r="S598" s="37">
        <v>1.3140000000000001</v>
      </c>
      <c r="T598" s="37">
        <v>1.782</v>
      </c>
      <c r="U598" s="37">
        <v>0.12</v>
      </c>
      <c r="V598" s="39">
        <v>3464863756</v>
      </c>
      <c r="W598" s="39">
        <v>3485170327</v>
      </c>
      <c r="X598" s="39">
        <v>416352106</v>
      </c>
      <c r="Y598" s="39">
        <v>470711722</v>
      </c>
      <c r="Z598" s="39">
        <v>1728</v>
      </c>
      <c r="AA598" s="39">
        <v>1239</v>
      </c>
      <c r="AB598" s="42">
        <v>0.44790000000000002</v>
      </c>
      <c r="AC598" s="39">
        <v>43</v>
      </c>
      <c r="AD598" s="42">
        <v>0.10199999999999999</v>
      </c>
      <c r="AE598" s="37">
        <v>0.78200000000000003</v>
      </c>
      <c r="AF598" s="39">
        <v>1247</v>
      </c>
      <c r="AG598" s="39">
        <v>1413</v>
      </c>
      <c r="AH598" s="39">
        <v>1410</v>
      </c>
      <c r="AI598" s="48">
        <v>2471752</v>
      </c>
      <c r="AJ598" s="37">
        <v>7.0000000000000007E-2</v>
      </c>
      <c r="AK598" s="37">
        <v>0.31</v>
      </c>
      <c r="AL598" s="37">
        <v>0.41</v>
      </c>
      <c r="AM598" s="37">
        <v>0.31</v>
      </c>
      <c r="AN598" s="37">
        <v>0.31</v>
      </c>
      <c r="AO598" s="37">
        <v>0.34499999999999997</v>
      </c>
      <c r="AP598" s="37">
        <v>0</v>
      </c>
      <c r="AQ598" s="37">
        <v>0.36</v>
      </c>
      <c r="AR598" s="41">
        <v>0.40934999999999999</v>
      </c>
    </row>
    <row r="599" spans="1:44" x14ac:dyDescent="0.25">
      <c r="A599" s="40" t="s">
        <v>1216</v>
      </c>
      <c r="B599" s="36" t="s">
        <v>1217</v>
      </c>
      <c r="C599" s="39">
        <v>576875</v>
      </c>
      <c r="D599" s="39">
        <v>157648</v>
      </c>
      <c r="E599" s="37">
        <v>0.83499999999999996</v>
      </c>
      <c r="F599" s="39">
        <v>15117</v>
      </c>
      <c r="G599" s="39">
        <v>45351</v>
      </c>
      <c r="H599" s="37">
        <v>0.57499999999999996</v>
      </c>
      <c r="I599" s="39">
        <v>15314</v>
      </c>
      <c r="J599" s="37">
        <v>0.875</v>
      </c>
      <c r="K599" s="39">
        <v>1831411642</v>
      </c>
      <c r="L599" s="39">
        <v>2529</v>
      </c>
      <c r="M599" s="39">
        <v>724164</v>
      </c>
      <c r="N599" s="39">
        <v>199226</v>
      </c>
      <c r="O599" s="37">
        <v>0.74199999999999999</v>
      </c>
      <c r="P599" s="39">
        <v>3117</v>
      </c>
      <c r="Q599" s="39">
        <v>3258</v>
      </c>
      <c r="R599" s="39">
        <v>3188</v>
      </c>
      <c r="S599" s="37">
        <v>1.3140000000000001</v>
      </c>
      <c r="T599" s="37">
        <v>1.3680000000000001</v>
      </c>
      <c r="U599" s="37">
        <v>0.47199999999999998</v>
      </c>
      <c r="V599" s="39">
        <v>1819129075</v>
      </c>
      <c r="W599" s="39">
        <v>1843694209</v>
      </c>
      <c r="X599" s="39">
        <v>494279586</v>
      </c>
      <c r="Y599" s="39">
        <v>503844201</v>
      </c>
      <c r="Z599" s="39">
        <v>3196</v>
      </c>
      <c r="AA599" s="39">
        <v>2530</v>
      </c>
      <c r="AB599" s="42">
        <v>0.45119999999999999</v>
      </c>
      <c r="AC599" s="39">
        <v>58</v>
      </c>
      <c r="AD599" s="42">
        <v>9.7199999999999995E-2</v>
      </c>
      <c r="AE599" s="37">
        <v>0.36799999999999999</v>
      </c>
      <c r="AF599" s="39">
        <v>2748</v>
      </c>
      <c r="AG599" s="39">
        <v>2677</v>
      </c>
      <c r="AH599" s="39">
        <v>2723</v>
      </c>
      <c r="AI599" s="48">
        <v>677081</v>
      </c>
      <c r="AJ599" s="37">
        <v>0.61299999999999999</v>
      </c>
      <c r="AK599" s="37">
        <v>0.66800000000000004</v>
      </c>
      <c r="AL599" s="37">
        <v>0.76800000000000002</v>
      </c>
      <c r="AM599" s="37">
        <v>0.66</v>
      </c>
      <c r="AN599" s="37">
        <v>0.66</v>
      </c>
      <c r="AO599" s="37">
        <v>0.62</v>
      </c>
      <c r="AP599" s="37">
        <v>0.56000000000000005</v>
      </c>
      <c r="AQ599" s="37">
        <v>0.62</v>
      </c>
      <c r="AR599" s="41">
        <v>0.37115999999999999</v>
      </c>
    </row>
    <row r="600" spans="1:44" x14ac:dyDescent="0.25">
      <c r="A600" s="40" t="s">
        <v>1218</v>
      </c>
      <c r="B600" s="36" t="s">
        <v>1219</v>
      </c>
      <c r="C600" s="39">
        <v>415743</v>
      </c>
      <c r="D600" s="39">
        <v>153285</v>
      </c>
      <c r="E600" s="37">
        <v>0.69699999999999995</v>
      </c>
      <c r="F600" s="39">
        <v>15317</v>
      </c>
      <c r="G600" s="39">
        <v>45951</v>
      </c>
      <c r="H600" s="37">
        <v>0.64500000000000002</v>
      </c>
      <c r="I600" s="39">
        <v>14535</v>
      </c>
      <c r="J600" s="37">
        <v>0.89600000000000002</v>
      </c>
      <c r="K600" s="39">
        <v>1479965976</v>
      </c>
      <c r="L600" s="39">
        <v>2907</v>
      </c>
      <c r="M600" s="39">
        <v>509104</v>
      </c>
      <c r="N600" s="39">
        <v>189142</v>
      </c>
      <c r="O600" s="37">
        <v>0.70399999999999996</v>
      </c>
      <c r="P600" s="39">
        <v>3418</v>
      </c>
      <c r="Q600" s="39">
        <v>3483</v>
      </c>
      <c r="R600" s="39">
        <v>3451</v>
      </c>
      <c r="S600" s="37">
        <v>1.3140000000000001</v>
      </c>
      <c r="T600" s="37">
        <v>1.292</v>
      </c>
      <c r="U600" s="37">
        <v>0.55200000000000005</v>
      </c>
      <c r="V600" s="39">
        <v>1468658305</v>
      </c>
      <c r="W600" s="39">
        <v>1491273648</v>
      </c>
      <c r="X600" s="39">
        <v>532780588</v>
      </c>
      <c r="Y600" s="39">
        <v>549835982</v>
      </c>
      <c r="Z600" s="39">
        <v>3587</v>
      </c>
      <c r="AA600" s="39">
        <v>2878</v>
      </c>
      <c r="AB600" s="42">
        <v>0.35560000000000003</v>
      </c>
      <c r="AC600" s="39">
        <v>50</v>
      </c>
      <c r="AD600" s="42">
        <v>8.14E-2</v>
      </c>
      <c r="AE600" s="37">
        <v>0.29199999999999998</v>
      </c>
      <c r="AF600" s="39">
        <v>2900</v>
      </c>
      <c r="AG600" s="39">
        <v>3021</v>
      </c>
      <c r="AH600" s="39">
        <v>3057</v>
      </c>
      <c r="AI600" s="48">
        <v>487822</v>
      </c>
      <c r="AJ600" s="37">
        <v>0.72399999999999998</v>
      </c>
      <c r="AK600" s="37">
        <v>0.74099999999999999</v>
      </c>
      <c r="AL600" s="37">
        <v>0.84099999999999997</v>
      </c>
      <c r="AM600" s="37">
        <v>0.78300000000000003</v>
      </c>
      <c r="AN600" s="37">
        <v>0.78300000000000003</v>
      </c>
      <c r="AO600" s="37">
        <v>0.71599999999999997</v>
      </c>
      <c r="AP600" s="37">
        <v>0.68300000000000005</v>
      </c>
      <c r="AQ600" s="37">
        <v>0.71599999999999997</v>
      </c>
      <c r="AR600" s="41">
        <v>0.30482999999999999</v>
      </c>
    </row>
    <row r="601" spans="1:44" x14ac:dyDescent="0.25">
      <c r="A601" s="40" t="s">
        <v>1220</v>
      </c>
      <c r="B601" s="36" t="s">
        <v>1221</v>
      </c>
      <c r="C601" s="39">
        <v>516550</v>
      </c>
      <c r="D601" s="39">
        <v>103492</v>
      </c>
      <c r="E601" s="37">
        <v>0.65700000000000003</v>
      </c>
      <c r="F601" s="39">
        <v>19414</v>
      </c>
      <c r="G601" s="39">
        <v>58242</v>
      </c>
      <c r="H601" s="37">
        <v>0.66500000000000004</v>
      </c>
      <c r="I601" s="39">
        <v>15073</v>
      </c>
      <c r="J601" s="37">
        <v>0.90200000000000002</v>
      </c>
      <c r="K601" s="39">
        <v>1017604621</v>
      </c>
      <c r="L601" s="39">
        <v>1607</v>
      </c>
      <c r="M601" s="39">
        <v>633232</v>
      </c>
      <c r="N601" s="39">
        <v>126870</v>
      </c>
      <c r="O601" s="37">
        <v>0.47199999999999998</v>
      </c>
      <c r="P601" s="39">
        <v>1907</v>
      </c>
      <c r="Q601" s="39">
        <v>1939</v>
      </c>
      <c r="R601" s="39">
        <v>1923</v>
      </c>
      <c r="S601" s="37">
        <v>1.3140000000000001</v>
      </c>
      <c r="T601" s="37">
        <v>1.895</v>
      </c>
      <c r="U601" s="37">
        <v>0.60399999999999998</v>
      </c>
      <c r="V601" s="39">
        <v>1029812676</v>
      </c>
      <c r="W601" s="39">
        <v>1017604621</v>
      </c>
      <c r="X601" s="39">
        <v>193527846</v>
      </c>
      <c r="Y601" s="39">
        <v>203880610</v>
      </c>
      <c r="Z601" s="39">
        <v>1970</v>
      </c>
      <c r="AA601" s="39">
        <v>1595</v>
      </c>
      <c r="AB601" s="42">
        <v>0.7117</v>
      </c>
      <c r="AC601" s="39">
        <v>90</v>
      </c>
      <c r="AD601" s="42">
        <v>0.22500000000000001</v>
      </c>
      <c r="AE601" s="37">
        <v>0.89500000000000002</v>
      </c>
      <c r="AF601" s="39">
        <v>1649</v>
      </c>
      <c r="AG601" s="39">
        <v>1667</v>
      </c>
      <c r="AH601" s="39">
        <v>1643</v>
      </c>
      <c r="AI601" s="48">
        <v>619357</v>
      </c>
      <c r="AJ601" s="37">
        <v>0.75900000000000001</v>
      </c>
      <c r="AK601" s="37">
        <v>0.63700000000000001</v>
      </c>
      <c r="AL601" s="37">
        <v>0.73699999999999999</v>
      </c>
      <c r="AM601" s="37">
        <v>0.69699999999999995</v>
      </c>
      <c r="AN601" s="37">
        <v>0.72599999999999998</v>
      </c>
      <c r="AO601" s="37">
        <v>0.66300000000000003</v>
      </c>
      <c r="AP601" s="37">
        <v>0.59699999999999998</v>
      </c>
      <c r="AQ601" s="37">
        <v>0.66300000000000003</v>
      </c>
      <c r="AR601" s="41">
        <v>0.58150999999999997</v>
      </c>
    </row>
    <row r="602" spans="1:44" x14ac:dyDescent="0.25">
      <c r="A602" s="40" t="s">
        <v>1222</v>
      </c>
      <c r="B602" s="36" t="s">
        <v>1223</v>
      </c>
      <c r="C602" s="39">
        <v>8077866</v>
      </c>
      <c r="D602" s="39">
        <v>352433</v>
      </c>
      <c r="E602" s="37">
        <v>7.2359999999999998</v>
      </c>
      <c r="F602" s="39">
        <v>31314</v>
      </c>
      <c r="G602" s="39">
        <v>93942</v>
      </c>
      <c r="H602" s="37">
        <v>0.25</v>
      </c>
      <c r="I602" s="39">
        <v>59003</v>
      </c>
      <c r="J602" s="37">
        <v>0.5</v>
      </c>
      <c r="K602" s="39">
        <v>1438425729</v>
      </c>
      <c r="L602" s="39">
        <v>153</v>
      </c>
      <c r="M602" s="39">
        <v>9401475</v>
      </c>
      <c r="N602" s="39">
        <v>426145</v>
      </c>
      <c r="O602" s="37">
        <v>1.5880000000000001</v>
      </c>
      <c r="P602" s="39">
        <v>206</v>
      </c>
      <c r="Q602" s="39">
        <v>210</v>
      </c>
      <c r="R602" s="39">
        <v>208</v>
      </c>
      <c r="S602" s="37">
        <v>1.1240000000000001</v>
      </c>
      <c r="T602" s="37">
        <v>1.724</v>
      </c>
      <c r="U602" s="37">
        <v>0</v>
      </c>
      <c r="V602" s="39">
        <v>1382446225</v>
      </c>
      <c r="W602" s="39">
        <v>1494405233</v>
      </c>
      <c r="X602" s="39">
        <v>63972120</v>
      </c>
      <c r="Y602" s="39">
        <v>65200255</v>
      </c>
      <c r="Z602" s="39">
        <v>185</v>
      </c>
      <c r="AA602" s="39">
        <v>174</v>
      </c>
      <c r="AB602" s="42">
        <v>0.3518</v>
      </c>
      <c r="AC602" s="39">
        <v>0</v>
      </c>
      <c r="AD602" s="42">
        <v>6.25E-2</v>
      </c>
      <c r="AE602" s="37">
        <v>0.72399999999999998</v>
      </c>
      <c r="AF602" s="39">
        <v>174</v>
      </c>
      <c r="AG602" s="39">
        <v>128</v>
      </c>
      <c r="AH602" s="39">
        <v>167</v>
      </c>
      <c r="AI602" s="48">
        <v>8948534</v>
      </c>
      <c r="AJ602" s="37">
        <v>6.5000000000000002E-2</v>
      </c>
      <c r="AK602" s="37">
        <v>0</v>
      </c>
      <c r="AL602" s="37">
        <v>0.1</v>
      </c>
      <c r="AM602" s="37">
        <v>0.1</v>
      </c>
      <c r="AN602" s="37">
        <v>0.1</v>
      </c>
      <c r="AO602" s="37">
        <v>0</v>
      </c>
      <c r="AP602" s="37">
        <v>0</v>
      </c>
      <c r="AQ602" s="37">
        <v>0.36</v>
      </c>
      <c r="AR602" s="41">
        <v>0.26384000000000002</v>
      </c>
    </row>
    <row r="603" spans="1:44" x14ac:dyDescent="0.25">
      <c r="A603" s="40" t="s">
        <v>1224</v>
      </c>
      <c r="B603" s="36" t="s">
        <v>1225</v>
      </c>
      <c r="C603" s="39">
        <v>2365896</v>
      </c>
      <c r="D603" s="39">
        <v>159934</v>
      </c>
      <c r="E603" s="37">
        <v>2.2559999999999998</v>
      </c>
      <c r="F603" s="39">
        <v>16983</v>
      </c>
      <c r="G603" s="39">
        <v>50949</v>
      </c>
      <c r="H603" s="37">
        <v>0.25</v>
      </c>
      <c r="I603" s="39">
        <v>17824</v>
      </c>
      <c r="J603" s="37">
        <v>0.66200000000000003</v>
      </c>
      <c r="K603" s="39">
        <v>1374767932</v>
      </c>
      <c r="L603" s="39">
        <v>499</v>
      </c>
      <c r="M603" s="39">
        <v>2755045</v>
      </c>
      <c r="N603" s="39">
        <v>186536</v>
      </c>
      <c r="O603" s="37">
        <v>0.69499999999999995</v>
      </c>
      <c r="P603" s="39">
        <v>566</v>
      </c>
      <c r="Q603" s="39">
        <v>577</v>
      </c>
      <c r="R603" s="39">
        <v>572</v>
      </c>
      <c r="S603" s="37">
        <v>1.1240000000000001</v>
      </c>
      <c r="T603" s="37">
        <v>1.909</v>
      </c>
      <c r="U603" s="37">
        <v>0.112</v>
      </c>
      <c r="V603" s="39">
        <v>1372584312</v>
      </c>
      <c r="W603" s="39">
        <v>1376951553</v>
      </c>
      <c r="X603" s="39">
        <v>92008673</v>
      </c>
      <c r="Y603" s="39">
        <v>93081897</v>
      </c>
      <c r="Z603" s="39">
        <v>582</v>
      </c>
      <c r="AA603" s="39">
        <v>507</v>
      </c>
      <c r="AB603" s="42">
        <v>0.52969999999999995</v>
      </c>
      <c r="AC603" s="39">
        <v>0</v>
      </c>
      <c r="AD603" s="42">
        <v>0.2132</v>
      </c>
      <c r="AE603" s="37">
        <v>0.90900000000000003</v>
      </c>
      <c r="AF603" s="39">
        <v>510</v>
      </c>
      <c r="AG603" s="39">
        <v>522</v>
      </c>
      <c r="AH603" s="39">
        <v>531</v>
      </c>
      <c r="AI603" s="48">
        <v>2593129</v>
      </c>
      <c r="AJ603" s="37">
        <v>7.1999999999999995E-2</v>
      </c>
      <c r="AK603" s="37">
        <v>0.32400000000000001</v>
      </c>
      <c r="AL603" s="37">
        <v>0.42399999999999999</v>
      </c>
      <c r="AM603" s="37">
        <v>0.32400000000000001</v>
      </c>
      <c r="AN603" s="37">
        <v>0.32400000000000001</v>
      </c>
      <c r="AO603" s="37">
        <v>0</v>
      </c>
      <c r="AP603" s="37">
        <v>0</v>
      </c>
      <c r="AQ603" s="37">
        <v>0.36</v>
      </c>
      <c r="AR603" s="41">
        <v>0.45565</v>
      </c>
    </row>
    <row r="604" spans="1:44" x14ac:dyDescent="0.25">
      <c r="A604" s="40" t="s">
        <v>1226</v>
      </c>
      <c r="B604" s="36" t="s">
        <v>1227</v>
      </c>
      <c r="C604" s="39">
        <v>467707</v>
      </c>
      <c r="D604" s="39">
        <v>138342</v>
      </c>
      <c r="E604" s="37">
        <v>0.70199999999999996</v>
      </c>
      <c r="F604" s="39">
        <v>12626</v>
      </c>
      <c r="G604" s="39">
        <v>37878</v>
      </c>
      <c r="H604" s="37">
        <v>0.64200000000000002</v>
      </c>
      <c r="I604" s="39">
        <v>10677</v>
      </c>
      <c r="J604" s="37">
        <v>0.89500000000000002</v>
      </c>
      <c r="K604" s="39">
        <v>1133427394</v>
      </c>
      <c r="L604" s="39">
        <v>1946</v>
      </c>
      <c r="M604" s="39">
        <v>582439</v>
      </c>
      <c r="N604" s="39">
        <v>172750</v>
      </c>
      <c r="O604" s="37">
        <v>0.64300000000000002</v>
      </c>
      <c r="P604" s="39">
        <v>2494</v>
      </c>
      <c r="Q604" s="39">
        <v>2392</v>
      </c>
      <c r="R604" s="39">
        <v>2494</v>
      </c>
      <c r="S604" s="37">
        <v>1.1240000000000001</v>
      </c>
      <c r="T604" s="37">
        <v>1.3939999999999999</v>
      </c>
      <c r="U604" s="37">
        <v>0.54400000000000004</v>
      </c>
      <c r="V604" s="39">
        <v>1130326407</v>
      </c>
      <c r="W604" s="39">
        <v>1136528382</v>
      </c>
      <c r="X604" s="39">
        <v>344274967</v>
      </c>
      <c r="Y604" s="39">
        <v>336172178</v>
      </c>
      <c r="Z604" s="39">
        <v>2430</v>
      </c>
      <c r="AA604" s="39">
        <v>2074</v>
      </c>
      <c r="AB604" s="42">
        <v>0.44800000000000001</v>
      </c>
      <c r="AC604" s="39">
        <v>2</v>
      </c>
      <c r="AD604" s="42">
        <v>0.157</v>
      </c>
      <c r="AE604" s="37">
        <v>0.39400000000000002</v>
      </c>
      <c r="AF604" s="39">
        <v>2255</v>
      </c>
      <c r="AG604" s="39">
        <v>2024</v>
      </c>
      <c r="AH604" s="39">
        <v>2015</v>
      </c>
      <c r="AI604" s="48">
        <v>564033</v>
      </c>
      <c r="AJ604" s="37">
        <v>0.69499999999999995</v>
      </c>
      <c r="AK604" s="37">
        <v>0.751</v>
      </c>
      <c r="AL604" s="37">
        <v>0.85099999999999998</v>
      </c>
      <c r="AM604" s="37">
        <v>0.751</v>
      </c>
      <c r="AN604" s="37">
        <v>0.751</v>
      </c>
      <c r="AO604" s="37">
        <v>0.56799999999999995</v>
      </c>
      <c r="AP604" s="37">
        <v>0.63300000000000001</v>
      </c>
      <c r="AQ604" s="37">
        <v>0.63300000000000001</v>
      </c>
      <c r="AR604" s="41">
        <v>0.45272000000000001</v>
      </c>
    </row>
    <row r="605" spans="1:44" x14ac:dyDescent="0.25">
      <c r="A605" s="40" t="s">
        <v>1228</v>
      </c>
      <c r="B605" s="36" t="s">
        <v>1229</v>
      </c>
      <c r="C605" s="39">
        <v>1289828</v>
      </c>
      <c r="D605" s="39">
        <v>119637</v>
      </c>
      <c r="E605" s="37">
        <v>1.3080000000000001</v>
      </c>
      <c r="F605" s="39">
        <v>19205</v>
      </c>
      <c r="G605" s="39">
        <v>57615</v>
      </c>
      <c r="H605" s="37">
        <v>0.33300000000000002</v>
      </c>
      <c r="I605" s="39">
        <v>18661</v>
      </c>
      <c r="J605" s="37">
        <v>0.80400000000000005</v>
      </c>
      <c r="K605" s="39">
        <v>488905575</v>
      </c>
      <c r="L605" s="39">
        <v>317</v>
      </c>
      <c r="M605" s="39">
        <v>1542288</v>
      </c>
      <c r="N605" s="39">
        <v>143414</v>
      </c>
      <c r="O605" s="37">
        <v>0.53400000000000003</v>
      </c>
      <c r="P605" s="39">
        <v>364</v>
      </c>
      <c r="Q605" s="39">
        <v>365</v>
      </c>
      <c r="R605" s="39">
        <v>365</v>
      </c>
      <c r="S605" s="37">
        <v>1.1240000000000001</v>
      </c>
      <c r="T605" s="37">
        <v>1.996</v>
      </c>
      <c r="U605" s="37">
        <v>0.28000000000000003</v>
      </c>
      <c r="V605" s="39">
        <v>487676385</v>
      </c>
      <c r="W605" s="39">
        <v>490134765</v>
      </c>
      <c r="X605" s="39">
        <v>46655068</v>
      </c>
      <c r="Y605" s="39">
        <v>45462387</v>
      </c>
      <c r="Z605" s="39">
        <v>380</v>
      </c>
      <c r="AA605" s="39">
        <v>315</v>
      </c>
      <c r="AB605" s="42">
        <v>0.55210000000000004</v>
      </c>
      <c r="AC605" s="39">
        <v>0</v>
      </c>
      <c r="AD605" s="42">
        <v>0.26379999999999998</v>
      </c>
      <c r="AE605" s="37">
        <v>0.996</v>
      </c>
      <c r="AF605" s="39">
        <v>317</v>
      </c>
      <c r="AG605" s="39">
        <v>317</v>
      </c>
      <c r="AH605" s="39">
        <v>333</v>
      </c>
      <c r="AI605" s="48">
        <v>1471876</v>
      </c>
      <c r="AJ605" s="37">
        <v>0.42699999999999999</v>
      </c>
      <c r="AK605" s="37">
        <v>0.58399999999999996</v>
      </c>
      <c r="AL605" s="37">
        <v>0.68400000000000005</v>
      </c>
      <c r="AM605" s="37">
        <v>0.58399999999999996</v>
      </c>
      <c r="AN605" s="37">
        <v>0.58399999999999996</v>
      </c>
      <c r="AO605" s="37">
        <v>0.32300000000000001</v>
      </c>
      <c r="AP605" s="37">
        <v>4.2000000000000003E-2</v>
      </c>
      <c r="AQ605" s="37">
        <v>0.36</v>
      </c>
      <c r="AR605" s="41">
        <v>0.44558999999999999</v>
      </c>
    </row>
    <row r="606" spans="1:44" x14ac:dyDescent="0.25">
      <c r="A606" s="40" t="s">
        <v>1230</v>
      </c>
      <c r="B606" s="36" t="s">
        <v>1231</v>
      </c>
      <c r="C606" s="39">
        <v>3039463</v>
      </c>
      <c r="D606" s="39">
        <v>283868</v>
      </c>
      <c r="E606" s="37">
        <v>3.0859999999999999</v>
      </c>
      <c r="F606" s="39">
        <v>19453</v>
      </c>
      <c r="G606" s="39">
        <v>58359</v>
      </c>
      <c r="H606" s="37">
        <v>0.25</v>
      </c>
      <c r="I606" s="39">
        <v>25985</v>
      </c>
      <c r="J606" s="37">
        <v>0.53800000000000003</v>
      </c>
      <c r="K606" s="39">
        <v>2790045015</v>
      </c>
      <c r="L606" s="39">
        <v>779</v>
      </c>
      <c r="M606" s="39">
        <v>3581572</v>
      </c>
      <c r="N606" s="39">
        <v>340350</v>
      </c>
      <c r="O606" s="37">
        <v>1.268</v>
      </c>
      <c r="P606" s="39">
        <v>878</v>
      </c>
      <c r="Q606" s="39">
        <v>906</v>
      </c>
      <c r="R606" s="39">
        <v>892</v>
      </c>
      <c r="S606" s="37">
        <v>1.1240000000000001</v>
      </c>
      <c r="T606" s="37">
        <v>1.46</v>
      </c>
      <c r="U606" s="37">
        <v>0</v>
      </c>
      <c r="V606" s="39">
        <v>2741231193</v>
      </c>
      <c r="W606" s="39">
        <v>2838858838</v>
      </c>
      <c r="X606" s="39">
        <v>263524288</v>
      </c>
      <c r="Y606" s="39">
        <v>265133349</v>
      </c>
      <c r="Z606" s="39">
        <v>934</v>
      </c>
      <c r="AA606" s="39">
        <v>752</v>
      </c>
      <c r="AB606" s="42">
        <v>0.2351</v>
      </c>
      <c r="AC606" s="39">
        <v>4</v>
      </c>
      <c r="AD606" s="42">
        <v>7.17E-2</v>
      </c>
      <c r="AE606" s="37">
        <v>0.46</v>
      </c>
      <c r="AF606" s="39">
        <v>756</v>
      </c>
      <c r="AG606" s="39">
        <v>772</v>
      </c>
      <c r="AH606" s="39">
        <v>854</v>
      </c>
      <c r="AI606" s="48">
        <v>3324190</v>
      </c>
      <c r="AJ606" s="37">
        <v>6.5000000000000002E-2</v>
      </c>
      <c r="AK606" s="37">
        <v>0</v>
      </c>
      <c r="AL606" s="37">
        <v>0.1</v>
      </c>
      <c r="AM606" s="37">
        <v>0.1</v>
      </c>
      <c r="AN606" s="37">
        <v>0.1</v>
      </c>
      <c r="AO606" s="37">
        <v>0</v>
      </c>
      <c r="AP606" s="37">
        <v>0</v>
      </c>
      <c r="AQ606" s="37">
        <v>0.36</v>
      </c>
      <c r="AR606" s="41">
        <v>0.24329000000000001</v>
      </c>
    </row>
    <row r="607" spans="1:44" x14ac:dyDescent="0.25">
      <c r="A607" s="40" t="s">
        <v>1232</v>
      </c>
      <c r="B607" s="36" t="s">
        <v>1233</v>
      </c>
      <c r="C607" s="39">
        <v>1093881</v>
      </c>
      <c r="D607" s="39">
        <v>133935</v>
      </c>
      <c r="E607" s="37">
        <v>1.1870000000000001</v>
      </c>
      <c r="F607" s="39">
        <v>17511</v>
      </c>
      <c r="G607" s="39">
        <v>52533</v>
      </c>
      <c r="H607" s="37">
        <v>0.39500000000000002</v>
      </c>
      <c r="I607" s="39">
        <v>16546</v>
      </c>
      <c r="J607" s="37">
        <v>0.82199999999999995</v>
      </c>
      <c r="K607" s="39">
        <v>954838162</v>
      </c>
      <c r="L607" s="39">
        <v>697</v>
      </c>
      <c r="M607" s="39">
        <v>1369925</v>
      </c>
      <c r="N607" s="39">
        <v>168140</v>
      </c>
      <c r="O607" s="37">
        <v>0.626</v>
      </c>
      <c r="P607" s="39">
        <v>802</v>
      </c>
      <c r="Q607" s="39">
        <v>856</v>
      </c>
      <c r="R607" s="39">
        <v>829</v>
      </c>
      <c r="S607" s="37">
        <v>1.1240000000000001</v>
      </c>
      <c r="T607" s="37">
        <v>1.889</v>
      </c>
      <c r="U607" s="37">
        <v>0.33100000000000002</v>
      </c>
      <c r="V607" s="39">
        <v>952530277</v>
      </c>
      <c r="W607" s="39">
        <v>957146047</v>
      </c>
      <c r="X607" s="39">
        <v>113422216</v>
      </c>
      <c r="Y607" s="39">
        <v>117193877</v>
      </c>
      <c r="Z607" s="39">
        <v>875</v>
      </c>
      <c r="AA607" s="39">
        <v>667</v>
      </c>
      <c r="AB607" s="42">
        <v>0.50319999999999998</v>
      </c>
      <c r="AC607" s="39">
        <v>0</v>
      </c>
      <c r="AD607" s="42">
        <v>0.20599999999999999</v>
      </c>
      <c r="AE607" s="37">
        <v>0.88900000000000001</v>
      </c>
      <c r="AF607" s="39">
        <v>673</v>
      </c>
      <c r="AG607" s="39">
        <v>707</v>
      </c>
      <c r="AH607" s="39">
        <v>732</v>
      </c>
      <c r="AI607" s="48">
        <v>1307576</v>
      </c>
      <c r="AJ607" s="37">
        <v>0.48099999999999998</v>
      </c>
      <c r="AK607" s="37">
        <v>0.57999999999999996</v>
      </c>
      <c r="AL607" s="37">
        <v>0.68</v>
      </c>
      <c r="AM607" s="37">
        <v>0.57999999999999996</v>
      </c>
      <c r="AN607" s="37">
        <v>0.57999999999999996</v>
      </c>
      <c r="AO607" s="37">
        <v>0.30499999999999999</v>
      </c>
      <c r="AP607" s="37">
        <v>0.14899999999999999</v>
      </c>
      <c r="AQ607" s="37">
        <v>0.36</v>
      </c>
      <c r="AR607" s="41">
        <v>0.47882999999999998</v>
      </c>
    </row>
    <row r="608" spans="1:44" x14ac:dyDescent="0.25">
      <c r="A608" s="40" t="s">
        <v>1234</v>
      </c>
      <c r="B608" s="36" t="s">
        <v>1235</v>
      </c>
      <c r="C608" s="39">
        <v>502949</v>
      </c>
      <c r="D608" s="39">
        <v>158712</v>
      </c>
      <c r="E608" s="37">
        <v>0.77900000000000003</v>
      </c>
      <c r="F608" s="39">
        <v>10700</v>
      </c>
      <c r="G608" s="39">
        <v>32100</v>
      </c>
      <c r="H608" s="37">
        <v>0.60299999999999998</v>
      </c>
      <c r="I608" s="39">
        <v>10637</v>
      </c>
      <c r="J608" s="37">
        <v>0.88400000000000001</v>
      </c>
      <c r="K608" s="39">
        <v>2068657214</v>
      </c>
      <c r="L608" s="39">
        <v>3357</v>
      </c>
      <c r="M608" s="39">
        <v>616221</v>
      </c>
      <c r="N608" s="39">
        <v>195636</v>
      </c>
      <c r="O608" s="37">
        <v>0.72899999999999998</v>
      </c>
      <c r="P608" s="39">
        <v>3847</v>
      </c>
      <c r="Q608" s="39">
        <v>3862</v>
      </c>
      <c r="R608" s="39">
        <v>3855</v>
      </c>
      <c r="S608" s="37">
        <v>1.1240000000000001</v>
      </c>
      <c r="T608" s="37">
        <v>1.286</v>
      </c>
      <c r="U608" s="37">
        <v>0.497</v>
      </c>
      <c r="V608" s="39">
        <v>2056107836</v>
      </c>
      <c r="W608" s="39">
        <v>2081206593</v>
      </c>
      <c r="X608" s="39">
        <v>643812494</v>
      </c>
      <c r="Y608" s="39">
        <v>656750450</v>
      </c>
      <c r="Z608" s="39">
        <v>4138</v>
      </c>
      <c r="AA608" s="39">
        <v>3218</v>
      </c>
      <c r="AB608" s="42">
        <v>0.35899999999999999</v>
      </c>
      <c r="AC608" s="39">
        <v>0</v>
      </c>
      <c r="AD608" s="42">
        <v>8.1799999999999998E-2</v>
      </c>
      <c r="AE608" s="37">
        <v>0.28599999999999998</v>
      </c>
      <c r="AF608" s="39">
        <v>3228</v>
      </c>
      <c r="AG608" s="39">
        <v>3332</v>
      </c>
      <c r="AH608" s="39">
        <v>3609</v>
      </c>
      <c r="AI608" s="48">
        <v>576671</v>
      </c>
      <c r="AJ608" s="37">
        <v>0.67200000000000004</v>
      </c>
      <c r="AK608" s="37">
        <v>0.70899999999999996</v>
      </c>
      <c r="AL608" s="37">
        <v>0.80900000000000005</v>
      </c>
      <c r="AM608" s="37">
        <v>0.72499999999999998</v>
      </c>
      <c r="AN608" s="37">
        <v>0.72499999999999998</v>
      </c>
      <c r="AO608" s="37">
        <v>0.51300000000000001</v>
      </c>
      <c r="AP608" s="37">
        <v>0.625</v>
      </c>
      <c r="AQ608" s="37">
        <v>0.625</v>
      </c>
      <c r="AR608" s="41">
        <v>0.30281999999999998</v>
      </c>
    </row>
    <row r="609" spans="1:44" x14ac:dyDescent="0.25">
      <c r="A609" s="40" t="s">
        <v>1236</v>
      </c>
      <c r="B609" s="36" t="s">
        <v>1237</v>
      </c>
      <c r="C609" s="39">
        <v>609473</v>
      </c>
      <c r="D609" s="39">
        <v>101481</v>
      </c>
      <c r="E609" s="37">
        <v>0.72599999999999998</v>
      </c>
      <c r="F609" s="39">
        <v>14127</v>
      </c>
      <c r="G609" s="39">
        <v>42381</v>
      </c>
      <c r="H609" s="37">
        <v>0.63</v>
      </c>
      <c r="I609" s="39">
        <v>11399</v>
      </c>
      <c r="J609" s="37">
        <v>0.89200000000000002</v>
      </c>
      <c r="K609" s="39">
        <v>207616691</v>
      </c>
      <c r="L609" s="39">
        <v>284</v>
      </c>
      <c r="M609" s="39">
        <v>731044</v>
      </c>
      <c r="N609" s="39">
        <v>122920</v>
      </c>
      <c r="O609" s="37">
        <v>0.45800000000000002</v>
      </c>
      <c r="P609" s="39">
        <v>202</v>
      </c>
      <c r="Q609" s="39">
        <v>204</v>
      </c>
      <c r="R609" s="39">
        <v>203</v>
      </c>
      <c r="S609" s="37">
        <v>1.1240000000000001</v>
      </c>
      <c r="T609" s="37">
        <v>1.603</v>
      </c>
      <c r="U609" s="37">
        <v>0.55900000000000005</v>
      </c>
      <c r="V609" s="39">
        <v>205574338</v>
      </c>
      <c r="W609" s="39">
        <v>209659045</v>
      </c>
      <c r="X609" s="39">
        <v>33608752</v>
      </c>
      <c r="Y609" s="39">
        <v>34909557</v>
      </c>
      <c r="Z609" s="39">
        <v>344</v>
      </c>
      <c r="AA609" s="39">
        <v>164</v>
      </c>
      <c r="AB609" s="42">
        <v>0.65700000000000003</v>
      </c>
      <c r="AC609" s="39">
        <v>0</v>
      </c>
      <c r="AD609" s="42">
        <v>0.2656</v>
      </c>
      <c r="AE609" s="37">
        <v>0.60299999999999998</v>
      </c>
      <c r="AF609" s="39">
        <v>167</v>
      </c>
      <c r="AG609" s="39">
        <v>267</v>
      </c>
      <c r="AH609" s="39">
        <v>301</v>
      </c>
      <c r="AI609" s="48">
        <v>696541</v>
      </c>
      <c r="AJ609" s="37">
        <v>0.67600000000000005</v>
      </c>
      <c r="AK609" s="37">
        <v>0.63700000000000001</v>
      </c>
      <c r="AL609" s="37">
        <v>0.73699999999999999</v>
      </c>
      <c r="AM609" s="37">
        <v>0.64700000000000002</v>
      </c>
      <c r="AN609" s="37">
        <v>0.67400000000000004</v>
      </c>
      <c r="AO609" s="37">
        <v>0.437</v>
      </c>
      <c r="AP609" s="37">
        <v>0.54700000000000004</v>
      </c>
      <c r="AQ609" s="37">
        <v>0.54700000000000004</v>
      </c>
      <c r="AR609" s="41">
        <v>0.67403000000000002</v>
      </c>
    </row>
    <row r="610" spans="1:44" x14ac:dyDescent="0.25">
      <c r="A610" s="40" t="s">
        <v>1238</v>
      </c>
      <c r="B610" s="36" t="s">
        <v>1239</v>
      </c>
      <c r="C610" s="39">
        <v>635319</v>
      </c>
      <c r="D610" s="39">
        <v>121988</v>
      </c>
      <c r="E610" s="37">
        <v>0.79500000000000004</v>
      </c>
      <c r="F610" s="39">
        <v>16833</v>
      </c>
      <c r="G610" s="39">
        <v>50499</v>
      </c>
      <c r="H610" s="37">
        <v>0.59499999999999997</v>
      </c>
      <c r="I610" s="39">
        <v>10643</v>
      </c>
      <c r="J610" s="37">
        <v>0.88100000000000001</v>
      </c>
      <c r="K610" s="39">
        <v>555326695</v>
      </c>
      <c r="L610" s="39">
        <v>708</v>
      </c>
      <c r="M610" s="39">
        <v>784359</v>
      </c>
      <c r="N610" s="39">
        <v>151968</v>
      </c>
      <c r="O610" s="37">
        <v>0.56599999999999995</v>
      </c>
      <c r="P610" s="39">
        <v>884</v>
      </c>
      <c r="Q610" s="39">
        <v>878</v>
      </c>
      <c r="R610" s="39">
        <v>884</v>
      </c>
      <c r="S610" s="37">
        <v>1.1240000000000001</v>
      </c>
      <c r="T610" s="37">
        <v>1.917</v>
      </c>
      <c r="U610" s="37">
        <v>0.51200000000000001</v>
      </c>
      <c r="V610" s="39">
        <v>550301447</v>
      </c>
      <c r="W610" s="39">
        <v>560351944</v>
      </c>
      <c r="X610" s="39">
        <v>103065732</v>
      </c>
      <c r="Y610" s="39">
        <v>107593854</v>
      </c>
      <c r="Z610" s="39">
        <v>882</v>
      </c>
      <c r="AA610" s="39">
        <v>718</v>
      </c>
      <c r="AB610" s="42">
        <v>0.60719999999999996</v>
      </c>
      <c r="AC610" s="39">
        <v>4</v>
      </c>
      <c r="AD610" s="42">
        <v>0.17219999999999999</v>
      </c>
      <c r="AE610" s="37">
        <v>0.91700000000000004</v>
      </c>
      <c r="AF610" s="39">
        <v>721</v>
      </c>
      <c r="AG610" s="39">
        <v>729</v>
      </c>
      <c r="AH610" s="39">
        <v>751</v>
      </c>
      <c r="AI610" s="48">
        <v>746141</v>
      </c>
      <c r="AJ610" s="37">
        <v>0.67300000000000004</v>
      </c>
      <c r="AK610" s="37">
        <v>0.77100000000000002</v>
      </c>
      <c r="AL610" s="37">
        <v>0.871</v>
      </c>
      <c r="AM610" s="37">
        <v>0.77100000000000002</v>
      </c>
      <c r="AN610" s="37">
        <v>0.80400000000000005</v>
      </c>
      <c r="AO610" s="37">
        <v>0.41199999999999998</v>
      </c>
      <c r="AP610" s="37">
        <v>0.51400000000000001</v>
      </c>
      <c r="AQ610" s="37">
        <v>0.51400000000000001</v>
      </c>
      <c r="AR610" s="41">
        <v>0.52212000000000003</v>
      </c>
    </row>
    <row r="611" spans="1:44" x14ac:dyDescent="0.25">
      <c r="A611" s="40" t="s">
        <v>1240</v>
      </c>
      <c r="B611" s="36" t="s">
        <v>1241</v>
      </c>
      <c r="C611" s="39">
        <v>467624</v>
      </c>
      <c r="D611" s="39">
        <v>138442</v>
      </c>
      <c r="E611" s="37">
        <v>0.70199999999999996</v>
      </c>
      <c r="F611" s="39">
        <v>15577</v>
      </c>
      <c r="G611" s="39">
        <v>46731</v>
      </c>
      <c r="H611" s="37">
        <v>0.64200000000000002</v>
      </c>
      <c r="I611" s="39">
        <v>10147</v>
      </c>
      <c r="J611" s="37">
        <v>0.89500000000000002</v>
      </c>
      <c r="K611" s="39">
        <v>275439671</v>
      </c>
      <c r="L611" s="39">
        <v>479</v>
      </c>
      <c r="M611" s="39">
        <v>575030</v>
      </c>
      <c r="N611" s="39">
        <v>171391</v>
      </c>
      <c r="O611" s="37">
        <v>0.63800000000000001</v>
      </c>
      <c r="P611" s="39">
        <v>550</v>
      </c>
      <c r="Q611" s="39">
        <v>580</v>
      </c>
      <c r="R611" s="39">
        <v>565</v>
      </c>
      <c r="S611" s="37">
        <v>1.1240000000000001</v>
      </c>
      <c r="T611" s="37">
        <v>1.696</v>
      </c>
      <c r="U611" s="37">
        <v>0.54500000000000004</v>
      </c>
      <c r="V611" s="39">
        <v>273578039</v>
      </c>
      <c r="W611" s="39">
        <v>277301304</v>
      </c>
      <c r="X611" s="39">
        <v>87546628</v>
      </c>
      <c r="Y611" s="39">
        <v>82096477</v>
      </c>
      <c r="Z611" s="39">
        <v>593</v>
      </c>
      <c r="AA611" s="39">
        <v>477</v>
      </c>
      <c r="AB611" s="42">
        <v>0.42549999999999999</v>
      </c>
      <c r="AC611" s="39">
        <v>0</v>
      </c>
      <c r="AD611" s="42">
        <v>0.1198</v>
      </c>
      <c r="AE611" s="37">
        <v>0.69599999999999995</v>
      </c>
      <c r="AF611" s="39">
        <v>480</v>
      </c>
      <c r="AG611" s="39">
        <v>487</v>
      </c>
      <c r="AH611" s="39">
        <v>516</v>
      </c>
      <c r="AI611" s="48">
        <v>537405</v>
      </c>
      <c r="AJ611" s="37">
        <v>0.73499999999999999</v>
      </c>
      <c r="AK611" s="37">
        <v>0.83</v>
      </c>
      <c r="AL611" s="37">
        <v>0.93</v>
      </c>
      <c r="AM611" s="37">
        <v>0.83</v>
      </c>
      <c r="AN611" s="37">
        <v>0.83</v>
      </c>
      <c r="AO611" s="37">
        <v>0.54100000000000004</v>
      </c>
      <c r="AP611" s="37">
        <v>0.65100000000000002</v>
      </c>
      <c r="AQ611" s="37">
        <v>0.65100000000000002</v>
      </c>
      <c r="AR611" s="41">
        <v>0.41538000000000003</v>
      </c>
    </row>
    <row r="612" spans="1:44" x14ac:dyDescent="0.25">
      <c r="A612" s="40" t="s">
        <v>1242</v>
      </c>
      <c r="B612" s="36" t="s">
        <v>1243</v>
      </c>
      <c r="C612" s="39">
        <v>636835</v>
      </c>
      <c r="D612" s="39">
        <v>126789</v>
      </c>
      <c r="E612" s="37">
        <v>0.80800000000000005</v>
      </c>
      <c r="F612" s="39">
        <v>14401</v>
      </c>
      <c r="G612" s="39">
        <v>43203</v>
      </c>
      <c r="H612" s="37">
        <v>0.58799999999999997</v>
      </c>
      <c r="I612" s="39">
        <v>10808</v>
      </c>
      <c r="J612" s="37">
        <v>0.879</v>
      </c>
      <c r="K612" s="39">
        <v>366023486</v>
      </c>
      <c r="L612" s="39">
        <v>464</v>
      </c>
      <c r="M612" s="39">
        <v>788843</v>
      </c>
      <c r="N612" s="39">
        <v>157667</v>
      </c>
      <c r="O612" s="37">
        <v>0.58699999999999997</v>
      </c>
      <c r="P612" s="39">
        <v>532</v>
      </c>
      <c r="Q612" s="39">
        <v>543</v>
      </c>
      <c r="R612" s="39">
        <v>538</v>
      </c>
      <c r="S612" s="37">
        <v>1.1240000000000001</v>
      </c>
      <c r="T612" s="37">
        <v>1.756</v>
      </c>
      <c r="U612" s="37">
        <v>0.48199999999999998</v>
      </c>
      <c r="V612" s="39">
        <v>364593118</v>
      </c>
      <c r="W612" s="39">
        <v>367453855</v>
      </c>
      <c r="X612" s="39">
        <v>71103762</v>
      </c>
      <c r="Y612" s="39">
        <v>73157566</v>
      </c>
      <c r="Z612" s="39">
        <v>577</v>
      </c>
      <c r="AA612" s="39">
        <v>455</v>
      </c>
      <c r="AB612" s="42">
        <v>0.4945</v>
      </c>
      <c r="AC612" s="39">
        <v>0</v>
      </c>
      <c r="AD612" s="42">
        <v>3.7199999999999997E-2</v>
      </c>
      <c r="AE612" s="37">
        <v>0.75600000000000001</v>
      </c>
      <c r="AF612" s="39">
        <v>460</v>
      </c>
      <c r="AG612" s="39">
        <v>477</v>
      </c>
      <c r="AH612" s="39">
        <v>492</v>
      </c>
      <c r="AI612" s="48">
        <v>746857</v>
      </c>
      <c r="AJ612" s="37">
        <v>0.66400000000000003</v>
      </c>
      <c r="AK612" s="37">
        <v>0.76100000000000001</v>
      </c>
      <c r="AL612" s="37">
        <v>0.86099999999999999</v>
      </c>
      <c r="AM612" s="37">
        <v>0.76100000000000001</v>
      </c>
      <c r="AN612" s="37">
        <v>0.76100000000000001</v>
      </c>
      <c r="AO612" s="37">
        <v>0.40799999999999997</v>
      </c>
      <c r="AP612" s="37">
        <v>0.51400000000000001</v>
      </c>
      <c r="AQ612" s="37">
        <v>0.51400000000000001</v>
      </c>
      <c r="AR612" s="41">
        <v>0.42624000000000001</v>
      </c>
    </row>
    <row r="613" spans="1:44" x14ac:dyDescent="0.25">
      <c r="A613" s="40" t="s">
        <v>1244</v>
      </c>
      <c r="B613" s="36" t="s">
        <v>1245</v>
      </c>
      <c r="C613" s="39">
        <v>339293</v>
      </c>
      <c r="D613" s="39">
        <v>90648</v>
      </c>
      <c r="E613" s="37">
        <v>0.48599999999999999</v>
      </c>
      <c r="F613" s="39">
        <v>14227</v>
      </c>
      <c r="G613" s="39">
        <v>42681</v>
      </c>
      <c r="H613" s="37">
        <v>0.753</v>
      </c>
      <c r="I613" s="39">
        <v>6522</v>
      </c>
      <c r="J613" s="37">
        <v>0.92800000000000005</v>
      </c>
      <c r="K613" s="39">
        <v>201200817</v>
      </c>
      <c r="L613" s="39">
        <v>469</v>
      </c>
      <c r="M613" s="39">
        <v>428999</v>
      </c>
      <c r="N613" s="39">
        <v>114615</v>
      </c>
      <c r="O613" s="37">
        <v>0.42699999999999999</v>
      </c>
      <c r="P613" s="39">
        <v>550</v>
      </c>
      <c r="Q613" s="39">
        <v>586</v>
      </c>
      <c r="R613" s="39">
        <v>568</v>
      </c>
      <c r="S613" s="37">
        <v>1.1240000000000001</v>
      </c>
      <c r="T613" s="37">
        <v>1.4810000000000001</v>
      </c>
      <c r="U613" s="37">
        <v>0.80200000000000005</v>
      </c>
      <c r="V613" s="39">
        <v>203431386</v>
      </c>
      <c r="W613" s="39">
        <v>201200817</v>
      </c>
      <c r="X613" s="39">
        <v>53023179</v>
      </c>
      <c r="Y613" s="39">
        <v>53754800</v>
      </c>
      <c r="Z613" s="39">
        <v>593</v>
      </c>
      <c r="AA613" s="39">
        <v>461</v>
      </c>
      <c r="AB613" s="42">
        <v>0.60070000000000001</v>
      </c>
      <c r="AC613" s="39">
        <v>0</v>
      </c>
      <c r="AD613" s="42">
        <v>0.1371</v>
      </c>
      <c r="AE613" s="37">
        <v>0.48099999999999998</v>
      </c>
      <c r="AF613" s="39">
        <v>464</v>
      </c>
      <c r="AG613" s="39">
        <v>467</v>
      </c>
      <c r="AH613" s="39">
        <v>491</v>
      </c>
      <c r="AI613" s="48">
        <v>409777</v>
      </c>
      <c r="AJ613" s="37">
        <v>0.9</v>
      </c>
      <c r="AK613" s="37">
        <v>0.87</v>
      </c>
      <c r="AL613" s="37">
        <v>0.95</v>
      </c>
      <c r="AM613" s="37">
        <v>0.87</v>
      </c>
      <c r="AN613" s="37">
        <v>0.90800000000000003</v>
      </c>
      <c r="AO613" s="37">
        <v>0.51300000000000001</v>
      </c>
      <c r="AP613" s="37">
        <v>0.73399999999999999</v>
      </c>
      <c r="AQ613" s="37">
        <v>0.73399999999999999</v>
      </c>
      <c r="AR613" s="41">
        <v>0.54090000000000005</v>
      </c>
    </row>
    <row r="614" spans="1:44" x14ac:dyDescent="0.25">
      <c r="A614" s="40" t="s">
        <v>1246</v>
      </c>
      <c r="B614" s="36" t="s">
        <v>1247</v>
      </c>
      <c r="C614" s="39">
        <v>354459</v>
      </c>
      <c r="D614" s="39">
        <v>102707</v>
      </c>
      <c r="E614" s="37">
        <v>0.52700000000000002</v>
      </c>
      <c r="F614" s="39">
        <v>14175</v>
      </c>
      <c r="G614" s="39">
        <v>42525</v>
      </c>
      <c r="H614" s="37">
        <v>0.73199999999999998</v>
      </c>
      <c r="I614" s="39">
        <v>7090</v>
      </c>
      <c r="J614" s="37">
        <v>0.92100000000000004</v>
      </c>
      <c r="K614" s="39">
        <v>428541193</v>
      </c>
      <c r="L614" s="39">
        <v>953</v>
      </c>
      <c r="M614" s="39">
        <v>449675</v>
      </c>
      <c r="N614" s="39">
        <v>130297</v>
      </c>
      <c r="O614" s="37">
        <v>0.48499999999999999</v>
      </c>
      <c r="P614" s="39">
        <v>1333</v>
      </c>
      <c r="Q614" s="39">
        <v>1351</v>
      </c>
      <c r="R614" s="39">
        <v>1342</v>
      </c>
      <c r="S614" s="37">
        <v>1.1240000000000001</v>
      </c>
      <c r="T614" s="37">
        <v>1.7130000000000001</v>
      </c>
      <c r="U614" s="37">
        <v>0.747</v>
      </c>
      <c r="V614" s="39">
        <v>428645287</v>
      </c>
      <c r="W614" s="39">
        <v>428541193</v>
      </c>
      <c r="X614" s="39">
        <v>123350183</v>
      </c>
      <c r="Y614" s="39">
        <v>124173960</v>
      </c>
      <c r="Z614" s="39">
        <v>1209</v>
      </c>
      <c r="AA614" s="39">
        <v>1092</v>
      </c>
      <c r="AB614" s="42">
        <v>0.58099999999999996</v>
      </c>
      <c r="AC614" s="39">
        <v>0</v>
      </c>
      <c r="AD614" s="42">
        <v>0.155</v>
      </c>
      <c r="AE614" s="37">
        <v>0.71299999999999997</v>
      </c>
      <c r="AF614" s="39">
        <v>1125</v>
      </c>
      <c r="AG614" s="39">
        <v>1011</v>
      </c>
      <c r="AH614" s="39">
        <v>996</v>
      </c>
      <c r="AI614" s="48">
        <v>430262</v>
      </c>
      <c r="AJ614" s="37">
        <v>0.9</v>
      </c>
      <c r="AK614" s="37">
        <v>0.84099999999999997</v>
      </c>
      <c r="AL614" s="37">
        <v>0.94099999999999995</v>
      </c>
      <c r="AM614" s="37">
        <v>0.82099999999999995</v>
      </c>
      <c r="AN614" s="37">
        <v>0.85699999999999998</v>
      </c>
      <c r="AO614" s="37">
        <v>0.51600000000000001</v>
      </c>
      <c r="AP614" s="37">
        <v>0.72099999999999997</v>
      </c>
      <c r="AQ614" s="37">
        <v>0.72099999999999997</v>
      </c>
      <c r="AR614" s="41">
        <v>0.45923000000000003</v>
      </c>
    </row>
    <row r="615" spans="1:44" x14ac:dyDescent="0.25">
      <c r="A615" s="40" t="s">
        <v>1248</v>
      </c>
      <c r="B615" s="36" t="s">
        <v>1249</v>
      </c>
      <c r="C615" s="39">
        <v>508898</v>
      </c>
      <c r="D615" s="39">
        <v>141349</v>
      </c>
      <c r="E615" s="37">
        <v>0.74199999999999999</v>
      </c>
      <c r="F615" s="39">
        <v>13806</v>
      </c>
      <c r="G615" s="39">
        <v>41418</v>
      </c>
      <c r="H615" s="37">
        <v>0.622</v>
      </c>
      <c r="I615" s="39">
        <v>11218</v>
      </c>
      <c r="J615" s="37">
        <v>0.88900000000000001</v>
      </c>
      <c r="K615" s="39">
        <v>605601233</v>
      </c>
      <c r="L615" s="39">
        <v>977</v>
      </c>
      <c r="M615" s="39">
        <v>619857</v>
      </c>
      <c r="N615" s="39">
        <v>173323</v>
      </c>
      <c r="O615" s="37">
        <v>0.64600000000000002</v>
      </c>
      <c r="P615" s="39">
        <v>1121</v>
      </c>
      <c r="Q615" s="39">
        <v>1168</v>
      </c>
      <c r="R615" s="39">
        <v>1145</v>
      </c>
      <c r="S615" s="37">
        <v>1.1240000000000001</v>
      </c>
      <c r="T615" s="37">
        <v>1.5449999999999999</v>
      </c>
      <c r="U615" s="37">
        <v>0.51900000000000002</v>
      </c>
      <c r="V615" s="39">
        <v>601542480</v>
      </c>
      <c r="W615" s="39">
        <v>609659986</v>
      </c>
      <c r="X615" s="39">
        <v>169019415</v>
      </c>
      <c r="Y615" s="39">
        <v>169336714</v>
      </c>
      <c r="Z615" s="39">
        <v>1198</v>
      </c>
      <c r="AA615" s="39">
        <v>980</v>
      </c>
      <c r="AB615" s="42">
        <v>0.32819999999999999</v>
      </c>
      <c r="AC615" s="39">
        <v>0</v>
      </c>
      <c r="AD615" s="42">
        <v>5.3999999999999999E-2</v>
      </c>
      <c r="AE615" s="37">
        <v>0.54500000000000004</v>
      </c>
      <c r="AF615" s="39">
        <v>982</v>
      </c>
      <c r="AG615" s="39">
        <v>983</v>
      </c>
      <c r="AH615" s="39">
        <v>1044</v>
      </c>
      <c r="AI615" s="48">
        <v>583965</v>
      </c>
      <c r="AJ615" s="37">
        <v>0.70199999999999996</v>
      </c>
      <c r="AK615" s="37">
        <v>0.81899999999999995</v>
      </c>
      <c r="AL615" s="37">
        <v>0.91900000000000004</v>
      </c>
      <c r="AM615" s="37">
        <v>0.81899999999999995</v>
      </c>
      <c r="AN615" s="37">
        <v>0.81899999999999995</v>
      </c>
      <c r="AO615" s="37">
        <v>0.55900000000000005</v>
      </c>
      <c r="AP615" s="37">
        <v>0.621</v>
      </c>
      <c r="AQ615" s="37">
        <v>0.621</v>
      </c>
      <c r="AR615" s="41">
        <v>0.27246999999999999</v>
      </c>
    </row>
    <row r="616" spans="1:44" x14ac:dyDescent="0.25">
      <c r="A616" s="40" t="s">
        <v>1250</v>
      </c>
      <c r="B616" s="36" t="s">
        <v>1251</v>
      </c>
      <c r="C616" s="39">
        <v>376083</v>
      </c>
      <c r="D616" s="39">
        <v>107479</v>
      </c>
      <c r="E616" s="37">
        <v>0.55500000000000005</v>
      </c>
      <c r="F616" s="39">
        <v>18768</v>
      </c>
      <c r="G616" s="39">
        <v>56304</v>
      </c>
      <c r="H616" s="37">
        <v>0.71699999999999997</v>
      </c>
      <c r="I616" s="39">
        <v>8558</v>
      </c>
      <c r="J616" s="37">
        <v>0.91700000000000004</v>
      </c>
      <c r="K616" s="39">
        <v>193627093</v>
      </c>
      <c r="L616" s="39">
        <v>409</v>
      </c>
      <c r="M616" s="39">
        <v>473415</v>
      </c>
      <c r="N616" s="39">
        <v>135860</v>
      </c>
      <c r="O616" s="37">
        <v>0.50600000000000001</v>
      </c>
      <c r="P616" s="39">
        <v>487</v>
      </c>
      <c r="Q616" s="39">
        <v>529</v>
      </c>
      <c r="R616" s="39">
        <v>508</v>
      </c>
      <c r="S616" s="37">
        <v>1.1240000000000001</v>
      </c>
      <c r="T616" s="37">
        <v>1.6990000000000001</v>
      </c>
      <c r="U616" s="37">
        <v>0.67700000000000005</v>
      </c>
      <c r="V616" s="39">
        <v>192819239</v>
      </c>
      <c r="W616" s="39">
        <v>194434948</v>
      </c>
      <c r="X616" s="39">
        <v>56647315</v>
      </c>
      <c r="Y616" s="39">
        <v>55567042</v>
      </c>
      <c r="Z616" s="39">
        <v>517</v>
      </c>
      <c r="AA616" s="39">
        <v>413</v>
      </c>
      <c r="AB616" s="42">
        <v>0.5</v>
      </c>
      <c r="AC616" s="39">
        <v>2</v>
      </c>
      <c r="AD616" s="42">
        <v>2.2200000000000001E-2</v>
      </c>
      <c r="AE616" s="37">
        <v>0.69899999999999995</v>
      </c>
      <c r="AF616" s="39">
        <v>414</v>
      </c>
      <c r="AG616" s="39">
        <v>423</v>
      </c>
      <c r="AH616" s="39">
        <v>439</v>
      </c>
      <c r="AI616" s="48">
        <v>442904</v>
      </c>
      <c r="AJ616" s="37">
        <v>0.9</v>
      </c>
      <c r="AK616" s="37">
        <v>0.85399999999999998</v>
      </c>
      <c r="AL616" s="37">
        <v>0.95</v>
      </c>
      <c r="AM616" s="37">
        <v>0.85399999999999998</v>
      </c>
      <c r="AN616" s="37">
        <v>0.85399999999999998</v>
      </c>
      <c r="AO616" s="37">
        <v>0.56299999999999994</v>
      </c>
      <c r="AP616" s="37">
        <v>0.71199999999999997</v>
      </c>
      <c r="AQ616" s="37">
        <v>0.71199999999999997</v>
      </c>
      <c r="AR616" s="41">
        <v>0.42337000000000002</v>
      </c>
    </row>
    <row r="617" spans="1:44" x14ac:dyDescent="0.25">
      <c r="A617" s="40" t="s">
        <v>1252</v>
      </c>
      <c r="B617" s="36" t="s">
        <v>1253</v>
      </c>
      <c r="C617" s="39">
        <v>299509</v>
      </c>
      <c r="D617" s="39">
        <v>95808</v>
      </c>
      <c r="E617" s="37">
        <v>0.46600000000000003</v>
      </c>
      <c r="F617" s="39">
        <v>10538</v>
      </c>
      <c r="G617" s="39">
        <v>31614</v>
      </c>
      <c r="H617" s="37">
        <v>0.76300000000000001</v>
      </c>
      <c r="I617" s="39">
        <v>5331</v>
      </c>
      <c r="J617" s="37">
        <v>0.93100000000000005</v>
      </c>
      <c r="K617" s="39">
        <v>848951826</v>
      </c>
      <c r="L617" s="39">
        <v>2250</v>
      </c>
      <c r="M617" s="39">
        <v>377311</v>
      </c>
      <c r="N617" s="39">
        <v>121613</v>
      </c>
      <c r="O617" s="37">
        <v>0.45300000000000001</v>
      </c>
      <c r="P617" s="39">
        <v>2891</v>
      </c>
      <c r="Q617" s="39">
        <v>2814</v>
      </c>
      <c r="R617" s="39">
        <v>2891</v>
      </c>
      <c r="S617" s="37">
        <v>1.1240000000000001</v>
      </c>
      <c r="T617" s="37">
        <v>1.5049999999999999</v>
      </c>
      <c r="U617" s="37">
        <v>0.82899999999999996</v>
      </c>
      <c r="V617" s="39">
        <v>842503183</v>
      </c>
      <c r="W617" s="39">
        <v>855400470</v>
      </c>
      <c r="X617" s="39">
        <v>271634269</v>
      </c>
      <c r="Y617" s="39">
        <v>273629276</v>
      </c>
      <c r="Z617" s="39">
        <v>2856</v>
      </c>
      <c r="AA617" s="39">
        <v>2308</v>
      </c>
      <c r="AB617" s="42">
        <v>0.5615</v>
      </c>
      <c r="AC617" s="39">
        <v>0</v>
      </c>
      <c r="AD617" s="42">
        <v>0.21590000000000001</v>
      </c>
      <c r="AE617" s="37">
        <v>0.505</v>
      </c>
      <c r="AF617" s="39">
        <v>2329</v>
      </c>
      <c r="AG617" s="39">
        <v>2333</v>
      </c>
      <c r="AH617" s="39">
        <v>2334</v>
      </c>
      <c r="AI617" s="48">
        <v>366495</v>
      </c>
      <c r="AJ617" s="37">
        <v>0.9</v>
      </c>
      <c r="AK617" s="37">
        <v>0.84799999999999998</v>
      </c>
      <c r="AL617" s="37">
        <v>0.94799999999999995</v>
      </c>
      <c r="AM617" s="37">
        <v>0.86199999999999999</v>
      </c>
      <c r="AN617" s="37">
        <v>0.9</v>
      </c>
      <c r="AO617" s="37">
        <v>0.441</v>
      </c>
      <c r="AP617" s="37">
        <v>0.76200000000000001</v>
      </c>
      <c r="AQ617" s="37">
        <v>0.76200000000000001</v>
      </c>
      <c r="AR617" s="41">
        <v>0.49779000000000001</v>
      </c>
    </row>
    <row r="618" spans="1:44" x14ac:dyDescent="0.25">
      <c r="A618" s="40" t="s">
        <v>1254</v>
      </c>
      <c r="B618" s="36" t="s">
        <v>1255</v>
      </c>
      <c r="C618" s="39">
        <v>4040677</v>
      </c>
      <c r="D618" s="39">
        <v>231808</v>
      </c>
      <c r="E618" s="37">
        <v>3.7530000000000001</v>
      </c>
      <c r="F618" s="39">
        <v>49624</v>
      </c>
      <c r="G618" s="39">
        <v>148872</v>
      </c>
      <c r="H618" s="37">
        <v>0.25</v>
      </c>
      <c r="I618" s="39">
        <v>24789</v>
      </c>
      <c r="J618" s="37">
        <v>0.5</v>
      </c>
      <c r="K618" s="39">
        <v>290925911</v>
      </c>
      <c r="L618" s="39">
        <v>54</v>
      </c>
      <c r="M618" s="39">
        <v>5387516</v>
      </c>
      <c r="N618" s="39">
        <v>309077</v>
      </c>
      <c r="O618" s="37">
        <v>1.151</v>
      </c>
      <c r="P618" s="39">
        <v>34</v>
      </c>
      <c r="Q618" s="39">
        <v>26</v>
      </c>
      <c r="R618" s="39">
        <v>34</v>
      </c>
      <c r="S618" s="37">
        <v>1.1240000000000001</v>
      </c>
      <c r="T618" s="37">
        <v>1.5</v>
      </c>
      <c r="U618" s="37">
        <v>0</v>
      </c>
      <c r="V618" s="39">
        <v>290923052</v>
      </c>
      <c r="W618" s="39">
        <v>290928770</v>
      </c>
      <c r="X618" s="39">
        <v>16796992</v>
      </c>
      <c r="Y618" s="39">
        <v>16690180</v>
      </c>
      <c r="Z618" s="39">
        <v>72</v>
      </c>
      <c r="AA618" s="39">
        <v>28</v>
      </c>
      <c r="AB618" s="42">
        <v>0.59609999999999996</v>
      </c>
      <c r="AC618" s="39">
        <v>0</v>
      </c>
      <c r="AD618" s="42">
        <v>0.1038</v>
      </c>
      <c r="AE618" s="37">
        <v>0.5</v>
      </c>
      <c r="AF618" s="39">
        <v>28</v>
      </c>
      <c r="AG618" s="39">
        <v>80</v>
      </c>
      <c r="AH618" s="39">
        <v>62</v>
      </c>
      <c r="AI618" s="48">
        <v>4692399</v>
      </c>
      <c r="AJ618" s="37">
        <v>6.5000000000000002E-2</v>
      </c>
      <c r="AK618" s="37">
        <v>0.126</v>
      </c>
      <c r="AL618" s="37">
        <v>0.22600000000000001</v>
      </c>
      <c r="AM618" s="37">
        <v>0.126</v>
      </c>
      <c r="AN618" s="37">
        <v>0.126</v>
      </c>
      <c r="AO618" s="37">
        <v>0</v>
      </c>
      <c r="AP618" s="37">
        <v>0</v>
      </c>
      <c r="AQ618" s="37">
        <v>0.36</v>
      </c>
      <c r="AR618" s="41">
        <v>0.68571000000000004</v>
      </c>
    </row>
    <row r="619" spans="1:44" x14ac:dyDescent="0.25">
      <c r="A619" s="40" t="s">
        <v>1256</v>
      </c>
      <c r="B619" s="36" t="s">
        <v>1257</v>
      </c>
      <c r="C619" s="39">
        <v>466509</v>
      </c>
      <c r="D619" s="39">
        <v>106443</v>
      </c>
      <c r="E619" s="37">
        <v>0.624</v>
      </c>
      <c r="F619" s="39">
        <v>13192</v>
      </c>
      <c r="G619" s="39">
        <v>39576</v>
      </c>
      <c r="H619" s="37">
        <v>0.68200000000000005</v>
      </c>
      <c r="I619" s="39">
        <v>9592</v>
      </c>
      <c r="J619" s="37">
        <v>0.90700000000000003</v>
      </c>
      <c r="K619" s="39">
        <v>316293343</v>
      </c>
      <c r="L619" s="39">
        <v>550</v>
      </c>
      <c r="M619" s="39">
        <v>575078</v>
      </c>
      <c r="N619" s="39">
        <v>131215</v>
      </c>
      <c r="O619" s="37">
        <v>0.48899999999999999</v>
      </c>
      <c r="P619" s="39">
        <v>656</v>
      </c>
      <c r="Q619" s="39">
        <v>656</v>
      </c>
      <c r="R619" s="39">
        <v>656</v>
      </c>
      <c r="S619" s="37">
        <v>1.1240000000000001</v>
      </c>
      <c r="T619" s="37">
        <v>1.7869999999999999</v>
      </c>
      <c r="U619" s="37">
        <v>0.59299999999999997</v>
      </c>
      <c r="V619" s="39">
        <v>320519342</v>
      </c>
      <c r="W619" s="39">
        <v>316293343</v>
      </c>
      <c r="X619" s="39">
        <v>76996726</v>
      </c>
      <c r="Y619" s="39">
        <v>72168515</v>
      </c>
      <c r="Z619" s="39">
        <v>678</v>
      </c>
      <c r="AA619" s="39">
        <v>537</v>
      </c>
      <c r="AB619" s="42">
        <v>0.52349999999999997</v>
      </c>
      <c r="AC619" s="39">
        <v>4</v>
      </c>
      <c r="AD619" s="42">
        <v>0.1225</v>
      </c>
      <c r="AE619" s="37">
        <v>0.78700000000000003</v>
      </c>
      <c r="AF619" s="39">
        <v>538</v>
      </c>
      <c r="AG619" s="39">
        <v>525</v>
      </c>
      <c r="AH619" s="39">
        <v>589</v>
      </c>
      <c r="AI619" s="48">
        <v>537000</v>
      </c>
      <c r="AJ619" s="37">
        <v>0.80500000000000005</v>
      </c>
      <c r="AK619" s="37">
        <v>0.80100000000000005</v>
      </c>
      <c r="AL619" s="37">
        <v>0.90100000000000002</v>
      </c>
      <c r="AM619" s="37">
        <v>0.80100000000000005</v>
      </c>
      <c r="AN619" s="37">
        <v>0.80100000000000005</v>
      </c>
      <c r="AO619" s="37">
        <v>0.497</v>
      </c>
      <c r="AP619" s="37">
        <v>0.65100000000000002</v>
      </c>
      <c r="AQ619" s="37">
        <v>0.65100000000000002</v>
      </c>
      <c r="AR619" s="41">
        <v>0.45351000000000002</v>
      </c>
    </row>
    <row r="620" spans="1:44" x14ac:dyDescent="0.25">
      <c r="A620" s="40" t="s">
        <v>1258</v>
      </c>
      <c r="B620" s="36" t="s">
        <v>1259</v>
      </c>
      <c r="C620" s="39">
        <v>490498</v>
      </c>
      <c r="D620" s="39">
        <v>126221</v>
      </c>
      <c r="E620" s="37">
        <v>0.69099999999999995</v>
      </c>
      <c r="F620" s="39">
        <v>14628</v>
      </c>
      <c r="G620" s="39">
        <v>43884</v>
      </c>
      <c r="H620" s="37">
        <v>0.64800000000000002</v>
      </c>
      <c r="I620" s="39">
        <v>10423</v>
      </c>
      <c r="J620" s="37">
        <v>0.89700000000000002</v>
      </c>
      <c r="K620" s="39">
        <v>504123053</v>
      </c>
      <c r="L620" s="39">
        <v>857</v>
      </c>
      <c r="M620" s="39">
        <v>588241</v>
      </c>
      <c r="N620" s="39">
        <v>152437</v>
      </c>
      <c r="O620" s="37">
        <v>0.56799999999999995</v>
      </c>
      <c r="P620" s="39">
        <v>1007</v>
      </c>
      <c r="Q620" s="39">
        <v>1022</v>
      </c>
      <c r="R620" s="39">
        <v>1015</v>
      </c>
      <c r="S620" s="37">
        <v>1.1240000000000001</v>
      </c>
      <c r="T620" s="37">
        <v>1.6459999999999999</v>
      </c>
      <c r="U620" s="37">
        <v>0.55200000000000005</v>
      </c>
      <c r="V620" s="39">
        <v>500579884</v>
      </c>
      <c r="W620" s="39">
        <v>507666222</v>
      </c>
      <c r="X620" s="39">
        <v>130040755</v>
      </c>
      <c r="Y620" s="39">
        <v>130638850</v>
      </c>
      <c r="Z620" s="39">
        <v>1035</v>
      </c>
      <c r="AA620" s="39">
        <v>856</v>
      </c>
      <c r="AB620" s="42">
        <v>0.41739999999999999</v>
      </c>
      <c r="AC620" s="39">
        <v>4</v>
      </c>
      <c r="AD620" s="42">
        <v>6.5199999999999994E-2</v>
      </c>
      <c r="AE620" s="37">
        <v>0.64600000000000002</v>
      </c>
      <c r="AF620" s="39">
        <v>858</v>
      </c>
      <c r="AG620" s="39">
        <v>853</v>
      </c>
      <c r="AH620" s="39">
        <v>915</v>
      </c>
      <c r="AI620" s="48">
        <v>554826</v>
      </c>
      <c r="AJ620" s="37">
        <v>0.74299999999999999</v>
      </c>
      <c r="AK620" s="37">
        <v>0.79500000000000004</v>
      </c>
      <c r="AL620" s="37">
        <v>0.89500000000000002</v>
      </c>
      <c r="AM620" s="37">
        <v>0.79500000000000004</v>
      </c>
      <c r="AN620" s="37">
        <v>0.79500000000000004</v>
      </c>
      <c r="AO620" s="37">
        <v>0.53800000000000003</v>
      </c>
      <c r="AP620" s="37">
        <v>0.63900000000000001</v>
      </c>
      <c r="AQ620" s="37">
        <v>0.63900000000000001</v>
      </c>
      <c r="AR620" s="41">
        <v>0.31392999999999999</v>
      </c>
    </row>
    <row r="621" spans="1:44" x14ac:dyDescent="0.25">
      <c r="A621" s="40" t="s">
        <v>1260</v>
      </c>
      <c r="B621" s="36" t="s">
        <v>1261</v>
      </c>
      <c r="C621" s="39">
        <v>551960</v>
      </c>
      <c r="D621" s="39">
        <v>84520</v>
      </c>
      <c r="E621" s="37">
        <v>0.63900000000000001</v>
      </c>
      <c r="F621" s="39">
        <v>13055</v>
      </c>
      <c r="G621" s="39">
        <v>39165</v>
      </c>
      <c r="H621" s="37">
        <v>0.67500000000000004</v>
      </c>
      <c r="I621" s="39">
        <v>7725</v>
      </c>
      <c r="J621" s="37">
        <v>0.90500000000000003</v>
      </c>
      <c r="K621" s="39">
        <v>501482187</v>
      </c>
      <c r="L621" s="39">
        <v>726</v>
      </c>
      <c r="M621" s="39">
        <v>690746</v>
      </c>
      <c r="N621" s="39">
        <v>106175</v>
      </c>
      <c r="O621" s="37">
        <v>0.39500000000000002</v>
      </c>
      <c r="P621" s="39">
        <v>908</v>
      </c>
      <c r="Q621" s="39">
        <v>887</v>
      </c>
      <c r="R621" s="39">
        <v>908</v>
      </c>
      <c r="S621" s="37">
        <v>1.1240000000000001</v>
      </c>
      <c r="T621" s="37">
        <v>1.899</v>
      </c>
      <c r="U621" s="37">
        <v>0.58399999999999996</v>
      </c>
      <c r="V621" s="39">
        <v>499576791</v>
      </c>
      <c r="W621" s="39">
        <v>503387584</v>
      </c>
      <c r="X621" s="39">
        <v>81037777</v>
      </c>
      <c r="Y621" s="39">
        <v>77083116</v>
      </c>
      <c r="Z621" s="39">
        <v>912</v>
      </c>
      <c r="AA621" s="39">
        <v>718</v>
      </c>
      <c r="AB621" s="42">
        <v>0.64449999999999996</v>
      </c>
      <c r="AC621" s="39">
        <v>0</v>
      </c>
      <c r="AD621" s="42">
        <v>0.15809999999999999</v>
      </c>
      <c r="AE621" s="37">
        <v>0.89900000000000002</v>
      </c>
      <c r="AF621" s="39">
        <v>722</v>
      </c>
      <c r="AG621" s="39">
        <v>730</v>
      </c>
      <c r="AH621" s="39">
        <v>749</v>
      </c>
      <c r="AI621" s="48">
        <v>672079</v>
      </c>
      <c r="AJ621" s="37">
        <v>0.79400000000000004</v>
      </c>
      <c r="AK621" s="37">
        <v>0.78200000000000003</v>
      </c>
      <c r="AL621" s="37">
        <v>0.88200000000000001</v>
      </c>
      <c r="AM621" s="37">
        <v>0.78200000000000003</v>
      </c>
      <c r="AN621" s="37">
        <v>0.78200000000000003</v>
      </c>
      <c r="AO621" s="37">
        <v>0.27300000000000002</v>
      </c>
      <c r="AP621" s="37">
        <v>0.56299999999999994</v>
      </c>
      <c r="AQ621" s="37">
        <v>0.56299999999999994</v>
      </c>
      <c r="AR621" s="41">
        <v>0.53432000000000002</v>
      </c>
    </row>
    <row r="622" spans="1:44" x14ac:dyDescent="0.25">
      <c r="A622" s="40" t="s">
        <v>1262</v>
      </c>
      <c r="B622" s="36" t="s">
        <v>1263</v>
      </c>
      <c r="C622" s="39">
        <v>216946</v>
      </c>
      <c r="D622" s="39">
        <v>91621</v>
      </c>
      <c r="E622" s="37">
        <v>0.39100000000000001</v>
      </c>
      <c r="F622" s="39">
        <v>12132</v>
      </c>
      <c r="G622" s="39">
        <v>36396</v>
      </c>
      <c r="H622" s="37">
        <v>0.80100000000000005</v>
      </c>
      <c r="I622" s="39">
        <v>6505</v>
      </c>
      <c r="J622" s="37">
        <v>0.94199999999999995</v>
      </c>
      <c r="K622" s="39">
        <v>597941392</v>
      </c>
      <c r="L622" s="39">
        <v>2187</v>
      </c>
      <c r="M622" s="39">
        <v>273407</v>
      </c>
      <c r="N622" s="39">
        <v>115836</v>
      </c>
      <c r="O622" s="37">
        <v>0.43099999999999999</v>
      </c>
      <c r="P622" s="39">
        <v>2666</v>
      </c>
      <c r="Q622" s="39">
        <v>2599</v>
      </c>
      <c r="R622" s="39">
        <v>2666</v>
      </c>
      <c r="S622" s="37">
        <v>1.141</v>
      </c>
      <c r="T622" s="37">
        <v>1.53</v>
      </c>
      <c r="U622" s="37">
        <v>0.9</v>
      </c>
      <c r="V622" s="39">
        <v>596026802</v>
      </c>
      <c r="W622" s="39">
        <v>599855983</v>
      </c>
      <c r="X622" s="39">
        <v>252976735</v>
      </c>
      <c r="Y622" s="39">
        <v>253334614</v>
      </c>
      <c r="Z622" s="39">
        <v>2765</v>
      </c>
      <c r="AA622" s="39">
        <v>2106</v>
      </c>
      <c r="AB622" s="42">
        <v>0.63280000000000003</v>
      </c>
      <c r="AC622" s="39">
        <v>32</v>
      </c>
      <c r="AD622" s="42">
        <v>0.1716</v>
      </c>
      <c r="AE622" s="37">
        <v>0.53</v>
      </c>
      <c r="AF622" s="39">
        <v>2172</v>
      </c>
      <c r="AG622" s="39">
        <v>2155</v>
      </c>
      <c r="AH622" s="39">
        <v>2301</v>
      </c>
      <c r="AI622" s="48">
        <v>260693</v>
      </c>
      <c r="AJ622" s="37">
        <v>0.9</v>
      </c>
      <c r="AK622" s="37">
        <v>0.83899999999999997</v>
      </c>
      <c r="AL622" s="37">
        <v>0.93899999999999995</v>
      </c>
      <c r="AM622" s="37">
        <v>0.93100000000000005</v>
      </c>
      <c r="AN622" s="37">
        <v>0.97199999999999998</v>
      </c>
      <c r="AO622" s="37">
        <v>0.65</v>
      </c>
      <c r="AP622" s="37">
        <v>0.83099999999999996</v>
      </c>
      <c r="AQ622" s="37">
        <v>0.83099999999999996</v>
      </c>
      <c r="AR622" s="41">
        <v>0.52976000000000001</v>
      </c>
    </row>
    <row r="623" spans="1:44" x14ac:dyDescent="0.25">
      <c r="A623" s="40" t="s">
        <v>1264</v>
      </c>
      <c r="B623" s="36" t="s">
        <v>1265</v>
      </c>
      <c r="C623" s="39">
        <v>240818</v>
      </c>
      <c r="D623" s="39">
        <v>90376</v>
      </c>
      <c r="E623" s="37">
        <v>0.40699999999999997</v>
      </c>
      <c r="F623" s="39">
        <v>14964</v>
      </c>
      <c r="G623" s="39">
        <v>44892</v>
      </c>
      <c r="H623" s="37">
        <v>0.79300000000000004</v>
      </c>
      <c r="I623" s="39">
        <v>6913</v>
      </c>
      <c r="J623" s="37">
        <v>0.93899999999999995</v>
      </c>
      <c r="K623" s="39">
        <v>232213429</v>
      </c>
      <c r="L623" s="39">
        <v>794</v>
      </c>
      <c r="M623" s="39">
        <v>292460</v>
      </c>
      <c r="N623" s="39">
        <v>110865</v>
      </c>
      <c r="O623" s="37">
        <v>0.41299999999999998</v>
      </c>
      <c r="P623" s="39">
        <v>958</v>
      </c>
      <c r="Q623" s="39">
        <v>945</v>
      </c>
      <c r="R623" s="39">
        <v>958</v>
      </c>
      <c r="S623" s="37">
        <v>1.141</v>
      </c>
      <c r="T623" s="37">
        <v>1.7809999999999999</v>
      </c>
      <c r="U623" s="37">
        <v>0.9</v>
      </c>
      <c r="V623" s="39">
        <v>229869378</v>
      </c>
      <c r="W623" s="39">
        <v>234557480</v>
      </c>
      <c r="X623" s="39">
        <v>89123613</v>
      </c>
      <c r="Y623" s="39">
        <v>88027194</v>
      </c>
      <c r="Z623" s="39">
        <v>974</v>
      </c>
      <c r="AA623" s="39">
        <v>766</v>
      </c>
      <c r="AB623" s="42">
        <v>0.56910000000000005</v>
      </c>
      <c r="AC623" s="39">
        <v>7</v>
      </c>
      <c r="AD623" s="42">
        <v>0.12839999999999999</v>
      </c>
      <c r="AE623" s="37">
        <v>0.78100000000000003</v>
      </c>
      <c r="AF623" s="39">
        <v>767</v>
      </c>
      <c r="AG623" s="39">
        <v>775</v>
      </c>
      <c r="AH623" s="39">
        <v>830</v>
      </c>
      <c r="AI623" s="48">
        <v>282599</v>
      </c>
      <c r="AJ623" s="37">
        <v>0.9</v>
      </c>
      <c r="AK623" s="37">
        <v>0.86199999999999999</v>
      </c>
      <c r="AL623" s="37">
        <v>0.95</v>
      </c>
      <c r="AM623" s="37">
        <v>0.91700000000000004</v>
      </c>
      <c r="AN623" s="37">
        <v>0.95699999999999996</v>
      </c>
      <c r="AO623" s="37">
        <v>0.64200000000000002</v>
      </c>
      <c r="AP623" s="37">
        <v>0.81699999999999995</v>
      </c>
      <c r="AQ623" s="37">
        <v>0.81699999999999995</v>
      </c>
      <c r="AR623" s="41">
        <v>0.48509000000000002</v>
      </c>
    </row>
    <row r="624" spans="1:44" x14ac:dyDescent="0.25">
      <c r="A624" s="40" t="s">
        <v>1266</v>
      </c>
      <c r="B624" s="36" t="s">
        <v>1267</v>
      </c>
      <c r="C624" s="39">
        <v>207215</v>
      </c>
      <c r="D624" s="39">
        <v>90817</v>
      </c>
      <c r="E624" s="37">
        <v>0.38100000000000001</v>
      </c>
      <c r="F624" s="39">
        <v>12640</v>
      </c>
      <c r="G624" s="39">
        <v>37920</v>
      </c>
      <c r="H624" s="37">
        <v>0.80600000000000005</v>
      </c>
      <c r="I624" s="39">
        <v>5841</v>
      </c>
      <c r="J624" s="37">
        <v>0.94299999999999995</v>
      </c>
      <c r="K624" s="39">
        <v>233230275</v>
      </c>
      <c r="L624" s="39">
        <v>910</v>
      </c>
      <c r="M624" s="39">
        <v>256297</v>
      </c>
      <c r="N624" s="39">
        <v>115069</v>
      </c>
      <c r="O624" s="37">
        <v>0.42799999999999999</v>
      </c>
      <c r="P624" s="39">
        <v>1134</v>
      </c>
      <c r="Q624" s="39">
        <v>1143</v>
      </c>
      <c r="R624" s="39">
        <v>1139</v>
      </c>
      <c r="S624" s="37">
        <v>1.141</v>
      </c>
      <c r="T624" s="37">
        <v>1.6759999999999999</v>
      </c>
      <c r="U624" s="37">
        <v>0.9</v>
      </c>
      <c r="V624" s="39">
        <v>227540955</v>
      </c>
      <c r="W624" s="39">
        <v>238919595</v>
      </c>
      <c r="X624" s="39">
        <v>104787942</v>
      </c>
      <c r="Y624" s="39">
        <v>104713116</v>
      </c>
      <c r="Z624" s="39">
        <v>1153</v>
      </c>
      <c r="AA624" s="39">
        <v>902</v>
      </c>
      <c r="AB624" s="42">
        <v>0.65749999999999997</v>
      </c>
      <c r="AC624" s="39">
        <v>5</v>
      </c>
      <c r="AD624" s="42">
        <v>9.1700000000000004E-2</v>
      </c>
      <c r="AE624" s="37">
        <v>0.67600000000000005</v>
      </c>
      <c r="AF624" s="39">
        <v>906</v>
      </c>
      <c r="AG624" s="39">
        <v>911</v>
      </c>
      <c r="AH624" s="39">
        <v>953</v>
      </c>
      <c r="AI624" s="48">
        <v>250702</v>
      </c>
      <c r="AJ624" s="37">
        <v>0.9</v>
      </c>
      <c r="AK624" s="37">
        <v>0.86099999999999999</v>
      </c>
      <c r="AL624" s="37">
        <v>0.95</v>
      </c>
      <c r="AM624" s="37">
        <v>0.93700000000000006</v>
      </c>
      <c r="AN624" s="37">
        <v>0.97799999999999998</v>
      </c>
      <c r="AO624" s="37">
        <v>0.63500000000000001</v>
      </c>
      <c r="AP624" s="37">
        <v>0.83699999999999997</v>
      </c>
      <c r="AQ624" s="37">
        <v>0.83699999999999997</v>
      </c>
      <c r="AR624" s="41">
        <v>0.5595</v>
      </c>
    </row>
    <row r="625" spans="1:44" x14ac:dyDescent="0.25">
      <c r="A625" s="40" t="s">
        <v>1268</v>
      </c>
      <c r="B625" s="36" t="s">
        <v>1269</v>
      </c>
      <c r="C625" s="39">
        <v>293180</v>
      </c>
      <c r="D625" s="39">
        <v>131040</v>
      </c>
      <c r="E625" s="37">
        <v>0.54600000000000004</v>
      </c>
      <c r="F625" s="39">
        <v>14296</v>
      </c>
      <c r="G625" s="39">
        <v>42888</v>
      </c>
      <c r="H625" s="37">
        <v>0.72199999999999998</v>
      </c>
      <c r="I625" s="39">
        <v>9793</v>
      </c>
      <c r="J625" s="37">
        <v>0.91900000000000004</v>
      </c>
      <c r="K625" s="39">
        <v>264339559</v>
      </c>
      <c r="L625" s="39">
        <v>730</v>
      </c>
      <c r="M625" s="39">
        <v>362108</v>
      </c>
      <c r="N625" s="39">
        <v>164608</v>
      </c>
      <c r="O625" s="37">
        <v>0.61299999999999999</v>
      </c>
      <c r="P625" s="39">
        <v>851</v>
      </c>
      <c r="Q625" s="39">
        <v>874</v>
      </c>
      <c r="R625" s="39">
        <v>863</v>
      </c>
      <c r="S625" s="37">
        <v>1.141</v>
      </c>
      <c r="T625" s="37">
        <v>1.5249999999999999</v>
      </c>
      <c r="U625" s="37">
        <v>0.69299999999999995</v>
      </c>
      <c r="V625" s="39">
        <v>259832460</v>
      </c>
      <c r="W625" s="39">
        <v>268846659</v>
      </c>
      <c r="X625" s="39">
        <v>120956593</v>
      </c>
      <c r="Y625" s="39">
        <v>120163985</v>
      </c>
      <c r="Z625" s="39">
        <v>917</v>
      </c>
      <c r="AA625" s="39">
        <v>691</v>
      </c>
      <c r="AB625" s="42">
        <v>0.47720000000000001</v>
      </c>
      <c r="AC625" s="39">
        <v>12</v>
      </c>
      <c r="AD625" s="42">
        <v>5.8999999999999997E-2</v>
      </c>
      <c r="AE625" s="37">
        <v>0.52500000000000002</v>
      </c>
      <c r="AF625" s="39">
        <v>695</v>
      </c>
      <c r="AG625" s="39">
        <v>727</v>
      </c>
      <c r="AH625" s="39">
        <v>776</v>
      </c>
      <c r="AI625" s="48">
        <v>346451</v>
      </c>
      <c r="AJ625" s="37">
        <v>0.89400000000000002</v>
      </c>
      <c r="AK625" s="37">
        <v>0.84299999999999997</v>
      </c>
      <c r="AL625" s="37">
        <v>0.94299999999999995</v>
      </c>
      <c r="AM625" s="37">
        <v>0.875</v>
      </c>
      <c r="AN625" s="37">
        <v>0.875</v>
      </c>
      <c r="AO625" s="37">
        <v>0.68700000000000006</v>
      </c>
      <c r="AP625" s="37">
        <v>0.77500000000000002</v>
      </c>
      <c r="AQ625" s="37">
        <v>0.77500000000000002</v>
      </c>
      <c r="AR625" s="41">
        <v>0.39328000000000002</v>
      </c>
    </row>
    <row r="626" spans="1:44" x14ac:dyDescent="0.25">
      <c r="A626" s="40" t="s">
        <v>1270</v>
      </c>
      <c r="B626" s="36" t="s">
        <v>1271</v>
      </c>
      <c r="C626" s="39">
        <v>482478</v>
      </c>
      <c r="D626" s="39">
        <v>154132</v>
      </c>
      <c r="E626" s="37">
        <v>0.752</v>
      </c>
      <c r="F626" s="39">
        <v>13340</v>
      </c>
      <c r="G626" s="39">
        <v>40020</v>
      </c>
      <c r="H626" s="37">
        <v>0.61699999999999999</v>
      </c>
      <c r="I626" s="39">
        <v>10525</v>
      </c>
      <c r="J626" s="37">
        <v>0.88800000000000001</v>
      </c>
      <c r="K626" s="39">
        <v>1265211999</v>
      </c>
      <c r="L626" s="39">
        <v>2170</v>
      </c>
      <c r="M626" s="39">
        <v>583047</v>
      </c>
      <c r="N626" s="39">
        <v>189505</v>
      </c>
      <c r="O626" s="37">
        <v>0.70599999999999996</v>
      </c>
      <c r="P626" s="39">
        <v>2621</v>
      </c>
      <c r="Q626" s="39">
        <v>2664</v>
      </c>
      <c r="R626" s="39">
        <v>2643</v>
      </c>
      <c r="S626" s="37">
        <v>1.141</v>
      </c>
      <c r="T626" s="37">
        <v>1.242</v>
      </c>
      <c r="U626" s="37">
        <v>0.51700000000000002</v>
      </c>
      <c r="V626" s="39">
        <v>1243170809</v>
      </c>
      <c r="W626" s="39">
        <v>1287253189</v>
      </c>
      <c r="X626" s="39">
        <v>406233457</v>
      </c>
      <c r="Y626" s="39">
        <v>411225887</v>
      </c>
      <c r="Z626" s="39">
        <v>2668</v>
      </c>
      <c r="AA626" s="39">
        <v>2193</v>
      </c>
      <c r="AB626" s="42">
        <v>0.32879999999999998</v>
      </c>
      <c r="AC626" s="39">
        <v>18</v>
      </c>
      <c r="AD626" s="42">
        <v>3.6600000000000001E-2</v>
      </c>
      <c r="AE626" s="37">
        <v>0.24199999999999999</v>
      </c>
      <c r="AF626" s="39">
        <v>2195</v>
      </c>
      <c r="AG626" s="39">
        <v>2243</v>
      </c>
      <c r="AH626" s="39">
        <v>2320</v>
      </c>
      <c r="AI626" s="48">
        <v>554850</v>
      </c>
      <c r="AJ626" s="37">
        <v>0.68500000000000005</v>
      </c>
      <c r="AK626" s="37">
        <v>0.70599999999999996</v>
      </c>
      <c r="AL626" s="37">
        <v>0.80600000000000005</v>
      </c>
      <c r="AM626" s="37">
        <v>0.73899999999999999</v>
      </c>
      <c r="AN626" s="37">
        <v>0.73899999999999999</v>
      </c>
      <c r="AO626" s="37">
        <v>0.627</v>
      </c>
      <c r="AP626" s="37">
        <v>0.63900000000000001</v>
      </c>
      <c r="AQ626" s="37">
        <v>0.63900000000000001</v>
      </c>
      <c r="AR626" s="41">
        <v>0.25385000000000002</v>
      </c>
    </row>
    <row r="627" spans="1:44" x14ac:dyDescent="0.25">
      <c r="A627" s="40" t="s">
        <v>1272</v>
      </c>
      <c r="B627" s="36" t="s">
        <v>1273</v>
      </c>
      <c r="C627" s="39">
        <v>309772</v>
      </c>
      <c r="D627" s="39">
        <v>124579</v>
      </c>
      <c r="E627" s="37">
        <v>0.54400000000000004</v>
      </c>
      <c r="F627" s="39">
        <v>13177</v>
      </c>
      <c r="G627" s="39">
        <v>39531</v>
      </c>
      <c r="H627" s="37">
        <v>0.72299999999999998</v>
      </c>
      <c r="I627" s="39">
        <v>10751</v>
      </c>
      <c r="J627" s="37">
        <v>0.91900000000000004</v>
      </c>
      <c r="K627" s="39">
        <v>687305231</v>
      </c>
      <c r="L627" s="39">
        <v>1830</v>
      </c>
      <c r="M627" s="39">
        <v>375576</v>
      </c>
      <c r="N627" s="39">
        <v>153171</v>
      </c>
      <c r="O627" s="37">
        <v>0.56999999999999995</v>
      </c>
      <c r="P627" s="39">
        <v>2201</v>
      </c>
      <c r="Q627" s="39">
        <v>2246</v>
      </c>
      <c r="R627" s="39">
        <v>2224</v>
      </c>
      <c r="S627" s="37">
        <v>1.141</v>
      </c>
      <c r="T627" s="37">
        <v>1.3320000000000001</v>
      </c>
      <c r="U627" s="37">
        <v>0.69499999999999995</v>
      </c>
      <c r="V627" s="39">
        <v>677623441</v>
      </c>
      <c r="W627" s="39">
        <v>696987022</v>
      </c>
      <c r="X627" s="39">
        <v>284529883</v>
      </c>
      <c r="Y627" s="39">
        <v>280303897</v>
      </c>
      <c r="Z627" s="39">
        <v>2250</v>
      </c>
      <c r="AA627" s="39">
        <v>1843</v>
      </c>
      <c r="AB627" s="42">
        <v>0.42749999999999999</v>
      </c>
      <c r="AC627" s="39">
        <v>8</v>
      </c>
      <c r="AD627" s="42">
        <v>7.9500000000000001E-2</v>
      </c>
      <c r="AE627" s="37">
        <v>0.33200000000000002</v>
      </c>
      <c r="AF627" s="39">
        <v>1851</v>
      </c>
      <c r="AG627" s="39">
        <v>1861</v>
      </c>
      <c r="AH627" s="39">
        <v>1952</v>
      </c>
      <c r="AI627" s="48">
        <v>357063</v>
      </c>
      <c r="AJ627" s="37">
        <v>0.88500000000000001</v>
      </c>
      <c r="AK627" s="37">
        <v>0.80800000000000005</v>
      </c>
      <c r="AL627" s="37">
        <v>0.90800000000000003</v>
      </c>
      <c r="AM627" s="37">
        <v>0.86799999999999999</v>
      </c>
      <c r="AN627" s="37">
        <v>0.86799999999999999</v>
      </c>
      <c r="AO627" s="37">
        <v>0.71599999999999997</v>
      </c>
      <c r="AP627" s="37">
        <v>0.76800000000000002</v>
      </c>
      <c r="AQ627" s="37">
        <v>0.76800000000000002</v>
      </c>
      <c r="AR627" s="41">
        <v>0.36675000000000002</v>
      </c>
    </row>
    <row r="628" spans="1:44" x14ac:dyDescent="0.25">
      <c r="A628" s="40" t="s">
        <v>1274</v>
      </c>
      <c r="B628" s="36" t="s">
        <v>1275</v>
      </c>
      <c r="C628" s="39">
        <v>268809</v>
      </c>
      <c r="D628" s="39">
        <v>130590</v>
      </c>
      <c r="E628" s="37">
        <v>0.52600000000000002</v>
      </c>
      <c r="F628" s="39">
        <v>13456</v>
      </c>
      <c r="G628" s="39">
        <v>40368</v>
      </c>
      <c r="H628" s="37">
        <v>0.73199999999999998</v>
      </c>
      <c r="I628" s="39">
        <v>11127</v>
      </c>
      <c r="J628" s="37">
        <v>0.92200000000000004</v>
      </c>
      <c r="K628" s="39">
        <v>312375849</v>
      </c>
      <c r="L628" s="39">
        <v>969</v>
      </c>
      <c r="M628" s="39">
        <v>322369</v>
      </c>
      <c r="N628" s="39">
        <v>159835</v>
      </c>
      <c r="O628" s="37">
        <v>0.59499999999999997</v>
      </c>
      <c r="P628" s="39">
        <v>1085</v>
      </c>
      <c r="Q628" s="39">
        <v>1152</v>
      </c>
      <c r="R628" s="39">
        <v>1119</v>
      </c>
      <c r="S628" s="37">
        <v>1.141</v>
      </c>
      <c r="T628" s="37">
        <v>1.2350000000000001</v>
      </c>
      <c r="U628" s="37">
        <v>0.71899999999999997</v>
      </c>
      <c r="V628" s="39">
        <v>305943669</v>
      </c>
      <c r="W628" s="39">
        <v>318808029</v>
      </c>
      <c r="X628" s="39">
        <v>154747210</v>
      </c>
      <c r="Y628" s="39">
        <v>154880738</v>
      </c>
      <c r="Z628" s="39">
        <v>1186</v>
      </c>
      <c r="AA628" s="39">
        <v>954</v>
      </c>
      <c r="AB628" s="42">
        <v>0.30399999999999999</v>
      </c>
      <c r="AC628" s="39">
        <v>13</v>
      </c>
      <c r="AD628" s="42">
        <v>4.5199999999999997E-2</v>
      </c>
      <c r="AE628" s="37">
        <v>0.23499999999999999</v>
      </c>
      <c r="AF628" s="39">
        <v>962</v>
      </c>
      <c r="AG628" s="39">
        <v>1005</v>
      </c>
      <c r="AH628" s="39">
        <v>1036</v>
      </c>
      <c r="AI628" s="48">
        <v>307729</v>
      </c>
      <c r="AJ628" s="37">
        <v>0.9</v>
      </c>
      <c r="AK628" s="37">
        <v>0.84399999999999997</v>
      </c>
      <c r="AL628" s="37">
        <v>0.94399999999999995</v>
      </c>
      <c r="AM628" s="37">
        <v>0.9</v>
      </c>
      <c r="AN628" s="37">
        <v>0.9</v>
      </c>
      <c r="AO628" s="37">
        <v>0.75900000000000001</v>
      </c>
      <c r="AP628" s="37">
        <v>0.8</v>
      </c>
      <c r="AQ628" s="37">
        <v>0.8</v>
      </c>
      <c r="AR628" s="41">
        <v>0.21403</v>
      </c>
    </row>
    <row r="629" spans="1:44" x14ac:dyDescent="0.25">
      <c r="A629" s="40" t="s">
        <v>1276</v>
      </c>
      <c r="B629" s="36" t="s">
        <v>1277</v>
      </c>
      <c r="C629" s="39">
        <v>340632</v>
      </c>
      <c r="D629" s="39">
        <v>106953</v>
      </c>
      <c r="E629" s="37">
        <v>0.52600000000000002</v>
      </c>
      <c r="F629" s="39">
        <v>16517</v>
      </c>
      <c r="G629" s="39">
        <v>49551</v>
      </c>
      <c r="H629" s="37">
        <v>0.73199999999999998</v>
      </c>
      <c r="I629" s="39">
        <v>9109</v>
      </c>
      <c r="J629" s="37">
        <v>0.92200000000000004</v>
      </c>
      <c r="K629" s="39">
        <v>427944396</v>
      </c>
      <c r="L629" s="39">
        <v>1037</v>
      </c>
      <c r="M629" s="39">
        <v>412675</v>
      </c>
      <c r="N629" s="39">
        <v>130365</v>
      </c>
      <c r="O629" s="37">
        <v>0.48499999999999999</v>
      </c>
      <c r="P629" s="39">
        <v>1197</v>
      </c>
      <c r="Q629" s="39">
        <v>1219</v>
      </c>
      <c r="R629" s="39">
        <v>1208</v>
      </c>
      <c r="S629" s="37">
        <v>1.141</v>
      </c>
      <c r="T629" s="37">
        <v>1.7390000000000001</v>
      </c>
      <c r="U629" s="37">
        <v>0.75</v>
      </c>
      <c r="V629" s="39">
        <v>425329027</v>
      </c>
      <c r="W629" s="39">
        <v>430559766</v>
      </c>
      <c r="X629" s="39">
        <v>134402698</v>
      </c>
      <c r="Y629" s="39">
        <v>135188973</v>
      </c>
      <c r="Z629" s="39">
        <v>1264</v>
      </c>
      <c r="AA629" s="39">
        <v>1015</v>
      </c>
      <c r="AB629" s="42">
        <v>0.69020000000000004</v>
      </c>
      <c r="AC629" s="39">
        <v>80</v>
      </c>
      <c r="AD629" s="42">
        <v>0.17</v>
      </c>
      <c r="AE629" s="37">
        <v>0.73899999999999999</v>
      </c>
      <c r="AF629" s="39">
        <v>1017</v>
      </c>
      <c r="AG629" s="39">
        <v>1030</v>
      </c>
      <c r="AH629" s="39">
        <v>1092</v>
      </c>
      <c r="AI629" s="48">
        <v>394285</v>
      </c>
      <c r="AJ629" s="37">
        <v>0.9</v>
      </c>
      <c r="AK629" s="37">
        <v>0.81200000000000006</v>
      </c>
      <c r="AL629" s="37">
        <v>0.91200000000000003</v>
      </c>
      <c r="AM629" s="37">
        <v>0.84399999999999997</v>
      </c>
      <c r="AN629" s="37">
        <v>0.88100000000000001</v>
      </c>
      <c r="AO629" s="37">
        <v>0.628</v>
      </c>
      <c r="AP629" s="37">
        <v>0.74399999999999999</v>
      </c>
      <c r="AQ629" s="37">
        <v>0.74399999999999999</v>
      </c>
      <c r="AR629" s="41">
        <v>0.56254000000000004</v>
      </c>
    </row>
    <row r="630" spans="1:44" x14ac:dyDescent="0.25">
      <c r="A630" s="40" t="s">
        <v>1278</v>
      </c>
      <c r="B630" s="36" t="s">
        <v>1279</v>
      </c>
      <c r="C630" s="39">
        <v>328945</v>
      </c>
      <c r="D630" s="39">
        <v>130088</v>
      </c>
      <c r="E630" s="37">
        <v>0.57299999999999995</v>
      </c>
      <c r="F630" s="39">
        <v>13642</v>
      </c>
      <c r="G630" s="39">
        <v>40926</v>
      </c>
      <c r="H630" s="37">
        <v>0.70799999999999996</v>
      </c>
      <c r="I630" s="39">
        <v>10331</v>
      </c>
      <c r="J630" s="37">
        <v>0.91500000000000004</v>
      </c>
      <c r="K630" s="39">
        <v>404613053</v>
      </c>
      <c r="L630" s="39">
        <v>1022</v>
      </c>
      <c r="M630" s="39">
        <v>395903</v>
      </c>
      <c r="N630" s="39">
        <v>158473</v>
      </c>
      <c r="O630" s="37">
        <v>0.59</v>
      </c>
      <c r="P630" s="39">
        <v>1216</v>
      </c>
      <c r="Q630" s="39">
        <v>1196</v>
      </c>
      <c r="R630" s="39">
        <v>1216</v>
      </c>
      <c r="S630" s="37">
        <v>1.141</v>
      </c>
      <c r="T630" s="37">
        <v>1.367</v>
      </c>
      <c r="U630" s="37">
        <v>0.66300000000000003</v>
      </c>
      <c r="V630" s="39">
        <v>399689337</v>
      </c>
      <c r="W630" s="39">
        <v>409536769</v>
      </c>
      <c r="X630" s="39">
        <v>158484984</v>
      </c>
      <c r="Y630" s="39">
        <v>161960035</v>
      </c>
      <c r="Z630" s="39">
        <v>1245</v>
      </c>
      <c r="AA630" s="39">
        <v>1037</v>
      </c>
      <c r="AB630" s="42">
        <v>0.49930000000000002</v>
      </c>
      <c r="AC630" s="39">
        <v>16</v>
      </c>
      <c r="AD630" s="42">
        <v>5.1799999999999999E-2</v>
      </c>
      <c r="AE630" s="37">
        <v>0.36699999999999999</v>
      </c>
      <c r="AF630" s="39">
        <v>1040</v>
      </c>
      <c r="AG630" s="39">
        <v>1053</v>
      </c>
      <c r="AH630" s="39">
        <v>1096</v>
      </c>
      <c r="AI630" s="48">
        <v>373664</v>
      </c>
      <c r="AJ630" s="37">
        <v>0.84099999999999997</v>
      </c>
      <c r="AK630" s="37">
        <v>0.79600000000000004</v>
      </c>
      <c r="AL630" s="37">
        <v>0.89600000000000002</v>
      </c>
      <c r="AM630" s="37">
        <v>0.85699999999999998</v>
      </c>
      <c r="AN630" s="37">
        <v>0.85699999999999998</v>
      </c>
      <c r="AO630" s="37">
        <v>0.69499999999999995</v>
      </c>
      <c r="AP630" s="37">
        <v>0.75700000000000001</v>
      </c>
      <c r="AQ630" s="37">
        <v>0.75700000000000001</v>
      </c>
      <c r="AR630" s="41">
        <v>0.34376000000000001</v>
      </c>
    </row>
    <row r="631" spans="1:44" x14ac:dyDescent="0.25">
      <c r="A631" s="40" t="s">
        <v>1280</v>
      </c>
      <c r="B631" s="36" t="s">
        <v>1281</v>
      </c>
      <c r="C631" s="39">
        <v>428682</v>
      </c>
      <c r="D631" s="39">
        <v>104200</v>
      </c>
      <c r="E631" s="37">
        <v>0.58899999999999997</v>
      </c>
      <c r="F631" s="39">
        <v>13898</v>
      </c>
      <c r="G631" s="39">
        <v>41694</v>
      </c>
      <c r="H631" s="37">
        <v>0.7</v>
      </c>
      <c r="I631" s="39">
        <v>8280</v>
      </c>
      <c r="J631" s="37">
        <v>0.91200000000000003</v>
      </c>
      <c r="K631" s="39">
        <v>614351179</v>
      </c>
      <c r="L631" s="39">
        <v>1182</v>
      </c>
      <c r="M631" s="39">
        <v>519755</v>
      </c>
      <c r="N631" s="39">
        <v>127473</v>
      </c>
      <c r="O631" s="37">
        <v>0.47499999999999998</v>
      </c>
      <c r="P631" s="39">
        <v>1404</v>
      </c>
      <c r="Q631" s="39">
        <v>1392</v>
      </c>
      <c r="R631" s="39">
        <v>1404</v>
      </c>
      <c r="S631" s="37">
        <v>1.141</v>
      </c>
      <c r="T631" s="37">
        <v>1.851</v>
      </c>
      <c r="U631" s="37">
        <v>0.66700000000000004</v>
      </c>
      <c r="V631" s="39">
        <v>608827344</v>
      </c>
      <c r="W631" s="39">
        <v>619875014</v>
      </c>
      <c r="X631" s="39">
        <v>152964655</v>
      </c>
      <c r="Y631" s="39">
        <v>150673624</v>
      </c>
      <c r="Z631" s="39">
        <v>1446</v>
      </c>
      <c r="AA631" s="39">
        <v>1201</v>
      </c>
      <c r="AB631" s="42">
        <v>0.66710000000000003</v>
      </c>
      <c r="AC631" s="39">
        <v>35</v>
      </c>
      <c r="AD631" s="42">
        <v>0.1578</v>
      </c>
      <c r="AE631" s="37">
        <v>0.85099999999999998</v>
      </c>
      <c r="AF631" s="39">
        <v>1226</v>
      </c>
      <c r="AG631" s="39">
        <v>1230</v>
      </c>
      <c r="AH631" s="39">
        <v>1242</v>
      </c>
      <c r="AI631" s="48">
        <v>499094</v>
      </c>
      <c r="AJ631" s="37">
        <v>0.85099999999999998</v>
      </c>
      <c r="AK631" s="37">
        <v>0.8</v>
      </c>
      <c r="AL631" s="37">
        <v>0.9</v>
      </c>
      <c r="AM631" s="37">
        <v>0.8</v>
      </c>
      <c r="AN631" s="37">
        <v>0.83499999999999996</v>
      </c>
      <c r="AO631" s="37">
        <v>0.504</v>
      </c>
      <c r="AP631" s="37">
        <v>0.67600000000000005</v>
      </c>
      <c r="AQ631" s="37">
        <v>0.67600000000000005</v>
      </c>
      <c r="AR631" s="41">
        <v>0.49564000000000002</v>
      </c>
    </row>
    <row r="632" spans="1:44" x14ac:dyDescent="0.25">
      <c r="A632" s="40" t="s">
        <v>1282</v>
      </c>
      <c r="B632" s="36" t="s">
        <v>1283</v>
      </c>
      <c r="C632" s="39">
        <v>294809</v>
      </c>
      <c r="D632" s="39">
        <v>86145</v>
      </c>
      <c r="E632" s="37">
        <v>0.44</v>
      </c>
      <c r="F632" s="39">
        <v>13092</v>
      </c>
      <c r="G632" s="39">
        <v>39276</v>
      </c>
      <c r="H632" s="37">
        <v>0.77600000000000002</v>
      </c>
      <c r="I632" s="39">
        <v>5381</v>
      </c>
      <c r="J632" s="37">
        <v>0.93400000000000005</v>
      </c>
      <c r="K632" s="39">
        <v>309477322</v>
      </c>
      <c r="L632" s="39">
        <v>864</v>
      </c>
      <c r="M632" s="39">
        <v>358191</v>
      </c>
      <c r="N632" s="39">
        <v>107083</v>
      </c>
      <c r="O632" s="37">
        <v>0.39900000000000002</v>
      </c>
      <c r="P632" s="39">
        <v>1067</v>
      </c>
      <c r="Q632" s="39">
        <v>1045</v>
      </c>
      <c r="R632" s="39">
        <v>1067</v>
      </c>
      <c r="S632" s="37">
        <v>1.141</v>
      </c>
      <c r="T632" s="37">
        <v>1.7509999999999999</v>
      </c>
      <c r="U632" s="37">
        <v>0.86799999999999999</v>
      </c>
      <c r="V632" s="39">
        <v>302329121</v>
      </c>
      <c r="W632" s="39">
        <v>316625523</v>
      </c>
      <c r="X632" s="39">
        <v>94003023</v>
      </c>
      <c r="Y632" s="39">
        <v>92520295</v>
      </c>
      <c r="Z632" s="39">
        <v>1074</v>
      </c>
      <c r="AA632" s="39">
        <v>864</v>
      </c>
      <c r="AB632" s="42">
        <v>0.54530000000000001</v>
      </c>
      <c r="AC632" s="39">
        <v>6</v>
      </c>
      <c r="AD632" s="42">
        <v>0.1777</v>
      </c>
      <c r="AE632" s="37">
        <v>0.751</v>
      </c>
      <c r="AF632" s="39">
        <v>864</v>
      </c>
      <c r="AG632" s="39">
        <v>862</v>
      </c>
      <c r="AH632" s="39">
        <v>922</v>
      </c>
      <c r="AI632" s="48">
        <v>343411</v>
      </c>
      <c r="AJ632" s="37">
        <v>0.9</v>
      </c>
      <c r="AK632" s="37">
        <v>0.85299999999999998</v>
      </c>
      <c r="AL632" s="37">
        <v>0.95</v>
      </c>
      <c r="AM632" s="37">
        <v>0.877</v>
      </c>
      <c r="AN632" s="37">
        <v>0.91500000000000004</v>
      </c>
      <c r="AO632" s="37">
        <v>0.46</v>
      </c>
      <c r="AP632" s="37">
        <v>0.77700000000000002</v>
      </c>
      <c r="AQ632" s="37">
        <v>0.77700000000000002</v>
      </c>
      <c r="AR632" s="41">
        <v>0.4451</v>
      </c>
    </row>
    <row r="633" spans="1:44" x14ac:dyDescent="0.25">
      <c r="A633" s="40" t="s">
        <v>1284</v>
      </c>
      <c r="B633" s="36" t="s">
        <v>1285</v>
      </c>
      <c r="C633" s="39">
        <v>1300215</v>
      </c>
      <c r="D633" s="39">
        <v>536070</v>
      </c>
      <c r="E633" s="37">
        <v>2.319</v>
      </c>
      <c r="F633" s="39">
        <v>23810</v>
      </c>
      <c r="G633" s="39">
        <v>71430</v>
      </c>
      <c r="H633" s="37">
        <v>0.25</v>
      </c>
      <c r="I633" s="39">
        <v>33015</v>
      </c>
      <c r="J633" s="37">
        <v>0.65300000000000002</v>
      </c>
      <c r="K633" s="39">
        <v>4843301105</v>
      </c>
      <c r="L633" s="39">
        <v>3048</v>
      </c>
      <c r="M633" s="39">
        <v>1589009</v>
      </c>
      <c r="N633" s="39">
        <v>655138</v>
      </c>
      <c r="O633" s="37">
        <v>2.4409999999999998</v>
      </c>
      <c r="P633" s="39">
        <v>3552</v>
      </c>
      <c r="Q633" s="39">
        <v>3628</v>
      </c>
      <c r="R633" s="39">
        <v>3590</v>
      </c>
      <c r="S633" s="37">
        <v>1.3140000000000001</v>
      </c>
      <c r="T633" s="37">
        <v>1.0580000000000001</v>
      </c>
      <c r="U633" s="37">
        <v>0.10299999999999999</v>
      </c>
      <c r="V633" s="39">
        <v>4898101601</v>
      </c>
      <c r="W633" s="39">
        <v>4843301105</v>
      </c>
      <c r="X633" s="39">
        <v>2194785185</v>
      </c>
      <c r="Y633" s="39">
        <v>1996861665</v>
      </c>
      <c r="Z633" s="39">
        <v>3725</v>
      </c>
      <c r="AA633" s="39">
        <v>2961</v>
      </c>
      <c r="AB633" s="42">
        <v>6.0900000000000003E-2</v>
      </c>
      <c r="AC633" s="39">
        <v>37</v>
      </c>
      <c r="AD633" s="42">
        <v>1.9099999999999999E-2</v>
      </c>
      <c r="AE633" s="37">
        <v>5.8000000000000003E-2</v>
      </c>
      <c r="AF633" s="39">
        <v>3486</v>
      </c>
      <c r="AG633" s="39">
        <v>3186</v>
      </c>
      <c r="AH633" s="39">
        <v>3322</v>
      </c>
      <c r="AI633" s="48">
        <v>1457947</v>
      </c>
      <c r="AJ633" s="37">
        <v>0.154</v>
      </c>
      <c r="AK633" s="37">
        <v>0.253</v>
      </c>
      <c r="AL633" s="37">
        <v>0.35299999999999998</v>
      </c>
      <c r="AM633" s="37">
        <v>0.253</v>
      </c>
      <c r="AN633" s="37">
        <v>0.253</v>
      </c>
      <c r="AO633" s="37">
        <v>0.60199999999999998</v>
      </c>
      <c r="AP633" s="37">
        <v>5.0999999999999997E-2</v>
      </c>
      <c r="AQ633" s="37">
        <v>0.60199999999999998</v>
      </c>
      <c r="AR633" s="41">
        <v>6.2399999999999997E-2</v>
      </c>
    </row>
    <row r="634" spans="1:44" x14ac:dyDescent="0.25">
      <c r="A634" s="40" t="s">
        <v>1286</v>
      </c>
      <c r="B634" s="36" t="s">
        <v>1287</v>
      </c>
      <c r="C634" s="39">
        <v>1663752</v>
      </c>
      <c r="D634" s="39">
        <v>642115</v>
      </c>
      <c r="E634" s="37">
        <v>2.8610000000000002</v>
      </c>
      <c r="F634" s="39">
        <v>21194</v>
      </c>
      <c r="G634" s="39">
        <v>63582</v>
      </c>
      <c r="H634" s="37">
        <v>0.25</v>
      </c>
      <c r="I634" s="39">
        <v>31621</v>
      </c>
      <c r="J634" s="37">
        <v>0.57099999999999995</v>
      </c>
      <c r="K634" s="39">
        <v>8080847508</v>
      </c>
      <c r="L634" s="39">
        <v>3950</v>
      </c>
      <c r="M634" s="39">
        <v>2045784</v>
      </c>
      <c r="N634" s="39">
        <v>789557</v>
      </c>
      <c r="O634" s="37">
        <v>2.9420000000000002</v>
      </c>
      <c r="P634" s="39">
        <v>4412</v>
      </c>
      <c r="Q634" s="39">
        <v>4583</v>
      </c>
      <c r="R634" s="39">
        <v>4498</v>
      </c>
      <c r="S634" s="37">
        <v>1.3140000000000001</v>
      </c>
      <c r="T634" s="37">
        <v>1.3260000000000001</v>
      </c>
      <c r="U634" s="37">
        <v>8.0000000000000002E-3</v>
      </c>
      <c r="V634" s="39">
        <v>8224224384</v>
      </c>
      <c r="W634" s="39">
        <v>8080847508</v>
      </c>
      <c r="X634" s="39">
        <v>3206677232</v>
      </c>
      <c r="Y634" s="39">
        <v>3118753084</v>
      </c>
      <c r="Z634" s="39">
        <v>4857</v>
      </c>
      <c r="AA634" s="39">
        <v>3920</v>
      </c>
      <c r="AB634" s="42">
        <v>0.32119999999999999</v>
      </c>
      <c r="AC634" s="39">
        <v>590</v>
      </c>
      <c r="AD634" s="42">
        <v>6.4899999999999999E-2</v>
      </c>
      <c r="AE634" s="37">
        <v>0.32600000000000001</v>
      </c>
      <c r="AF634" s="39">
        <v>4532</v>
      </c>
      <c r="AG634" s="39">
        <v>4628</v>
      </c>
      <c r="AH634" s="39">
        <v>4244</v>
      </c>
      <c r="AI634" s="48">
        <v>1904063</v>
      </c>
      <c r="AJ634" s="37">
        <v>6.5000000000000002E-2</v>
      </c>
      <c r="AK634" s="37">
        <v>0</v>
      </c>
      <c r="AL634" s="37">
        <v>0.1</v>
      </c>
      <c r="AM634" s="37">
        <v>0.1</v>
      </c>
      <c r="AN634" s="37">
        <v>0.1</v>
      </c>
      <c r="AO634" s="37">
        <v>0.47399999999999998</v>
      </c>
      <c r="AP634" s="37">
        <v>0</v>
      </c>
      <c r="AQ634" s="37">
        <v>0.47399999999999998</v>
      </c>
      <c r="AR634" s="41">
        <v>0.25699</v>
      </c>
    </row>
    <row r="635" spans="1:44" x14ac:dyDescent="0.25">
      <c r="A635" s="40" t="s">
        <v>1288</v>
      </c>
      <c r="B635" s="36" t="s">
        <v>1289</v>
      </c>
      <c r="C635" s="39">
        <v>994564</v>
      </c>
      <c r="D635" s="39">
        <v>401442</v>
      </c>
      <c r="E635" s="37">
        <v>1.752</v>
      </c>
      <c r="F635" s="39">
        <v>18069</v>
      </c>
      <c r="G635" s="39">
        <v>54207</v>
      </c>
      <c r="H635" s="37">
        <v>0.25</v>
      </c>
      <c r="I635" s="39">
        <v>25194</v>
      </c>
      <c r="J635" s="37">
        <v>0.73799999999999999</v>
      </c>
      <c r="K635" s="39">
        <v>1863194496</v>
      </c>
      <c r="L635" s="39">
        <v>1599</v>
      </c>
      <c r="M635" s="39">
        <v>1165224</v>
      </c>
      <c r="N635" s="39">
        <v>488057</v>
      </c>
      <c r="O635" s="37">
        <v>1.819</v>
      </c>
      <c r="P635" s="39">
        <v>1810</v>
      </c>
      <c r="Q635" s="39">
        <v>1848</v>
      </c>
      <c r="R635" s="39">
        <v>1829</v>
      </c>
      <c r="S635" s="37">
        <v>1.3140000000000001</v>
      </c>
      <c r="T635" s="37">
        <v>1.046</v>
      </c>
      <c r="U635" s="37">
        <v>0.20799999999999999</v>
      </c>
      <c r="V635" s="39">
        <v>1792956339</v>
      </c>
      <c r="W635" s="39">
        <v>1933432653</v>
      </c>
      <c r="X635" s="39">
        <v>829732392</v>
      </c>
      <c r="Y635" s="39">
        <v>780403898</v>
      </c>
      <c r="Z635" s="39">
        <v>1944</v>
      </c>
      <c r="AA635" s="39">
        <v>1581</v>
      </c>
      <c r="AB635" s="42">
        <v>2.4299999999999999E-2</v>
      </c>
      <c r="AC635" s="39">
        <v>41</v>
      </c>
      <c r="AD635" s="42">
        <v>2.5999999999999999E-2</v>
      </c>
      <c r="AE635" s="37">
        <v>4.5999999999999999E-2</v>
      </c>
      <c r="AF635" s="39">
        <v>1586</v>
      </c>
      <c r="AG635" s="39">
        <v>1660</v>
      </c>
      <c r="AH635" s="39">
        <v>1722</v>
      </c>
      <c r="AI635" s="48">
        <v>1122783</v>
      </c>
      <c r="AJ635" s="37">
        <v>0.35099999999999998</v>
      </c>
      <c r="AK635" s="37">
        <v>0.316</v>
      </c>
      <c r="AL635" s="37">
        <v>0.41599999999999998</v>
      </c>
      <c r="AM635" s="37">
        <v>0.36899999999999999</v>
      </c>
      <c r="AN635" s="37">
        <v>0.36899999999999999</v>
      </c>
      <c r="AO635" s="37">
        <v>0.61</v>
      </c>
      <c r="AP635" s="37">
        <v>0.26900000000000002</v>
      </c>
      <c r="AQ635" s="37">
        <v>0.61</v>
      </c>
      <c r="AR635" s="41">
        <v>0.12673999999999999</v>
      </c>
    </row>
    <row r="636" spans="1:44" x14ac:dyDescent="0.25">
      <c r="A636" s="40" t="s">
        <v>1290</v>
      </c>
      <c r="B636" s="36" t="s">
        <v>1291</v>
      </c>
      <c r="C636" s="39">
        <v>1338485</v>
      </c>
      <c r="D636" s="39">
        <v>252038</v>
      </c>
      <c r="E636" s="37">
        <v>1.665</v>
      </c>
      <c r="F636" s="39">
        <v>21797</v>
      </c>
      <c r="G636" s="39">
        <v>65391</v>
      </c>
      <c r="H636" s="37">
        <v>0.25</v>
      </c>
      <c r="I636" s="39">
        <v>18719</v>
      </c>
      <c r="J636" s="37">
        <v>0.751</v>
      </c>
      <c r="K636" s="39">
        <v>3639237633</v>
      </c>
      <c r="L636" s="39">
        <v>2284</v>
      </c>
      <c r="M636" s="39">
        <v>1593361</v>
      </c>
      <c r="N636" s="39">
        <v>311958</v>
      </c>
      <c r="O636" s="37">
        <v>1.1619999999999999</v>
      </c>
      <c r="P636" s="39">
        <v>2722</v>
      </c>
      <c r="Q636" s="39">
        <v>2789</v>
      </c>
      <c r="R636" s="39">
        <v>2756</v>
      </c>
      <c r="S636" s="37">
        <v>1.3140000000000001</v>
      </c>
      <c r="T636" s="37">
        <v>1.242</v>
      </c>
      <c r="U636" s="37">
        <v>0.224</v>
      </c>
      <c r="V636" s="39">
        <v>3494577887</v>
      </c>
      <c r="W636" s="39">
        <v>3783897379</v>
      </c>
      <c r="X636" s="39">
        <v>723187337</v>
      </c>
      <c r="Y636" s="39">
        <v>712513899</v>
      </c>
      <c r="Z636" s="39">
        <v>2827</v>
      </c>
      <c r="AA636" s="39">
        <v>2331</v>
      </c>
      <c r="AB636" s="42">
        <v>0.2782</v>
      </c>
      <c r="AC636" s="39">
        <v>85</v>
      </c>
      <c r="AD636" s="42">
        <v>6.5299999999999997E-2</v>
      </c>
      <c r="AE636" s="37">
        <v>0.24199999999999999</v>
      </c>
      <c r="AF636" s="39">
        <v>2454</v>
      </c>
      <c r="AG636" s="39">
        <v>2421</v>
      </c>
      <c r="AH636" s="39">
        <v>2463</v>
      </c>
      <c r="AI636" s="48">
        <v>1536296</v>
      </c>
      <c r="AJ636" s="37">
        <v>0.19</v>
      </c>
      <c r="AK636" s="37">
        <v>8.5000000000000006E-2</v>
      </c>
      <c r="AL636" s="37">
        <v>0.185</v>
      </c>
      <c r="AM636" s="37">
        <v>0.1</v>
      </c>
      <c r="AN636" s="37">
        <v>0.1</v>
      </c>
      <c r="AO636" s="37">
        <v>0.55400000000000005</v>
      </c>
      <c r="AP636" s="37">
        <v>0</v>
      </c>
      <c r="AQ636" s="37">
        <v>0.55400000000000005</v>
      </c>
      <c r="AR636" s="41">
        <v>0.22320000000000001</v>
      </c>
    </row>
    <row r="637" spans="1:44" x14ac:dyDescent="0.25">
      <c r="A637" s="40" t="s">
        <v>1292</v>
      </c>
      <c r="B637" s="36" t="s">
        <v>1293</v>
      </c>
      <c r="C637" s="39">
        <v>1082170</v>
      </c>
      <c r="D637" s="39">
        <v>302064</v>
      </c>
      <c r="E637" s="37">
        <v>1.5820000000000001</v>
      </c>
      <c r="F637" s="39">
        <v>17682</v>
      </c>
      <c r="G637" s="39">
        <v>53046</v>
      </c>
      <c r="H637" s="37">
        <v>0.25</v>
      </c>
      <c r="I637" s="39">
        <v>23508</v>
      </c>
      <c r="J637" s="37">
        <v>0.76300000000000001</v>
      </c>
      <c r="K637" s="39">
        <v>4133891721</v>
      </c>
      <c r="L637" s="39">
        <v>3169</v>
      </c>
      <c r="M637" s="39">
        <v>1304478</v>
      </c>
      <c r="N637" s="39">
        <v>364117</v>
      </c>
      <c r="O637" s="37">
        <v>1.357</v>
      </c>
      <c r="P637" s="39">
        <v>3868</v>
      </c>
      <c r="Q637" s="39">
        <v>3888</v>
      </c>
      <c r="R637" s="39">
        <v>3878</v>
      </c>
      <c r="S637" s="37">
        <v>1.3140000000000001</v>
      </c>
      <c r="T637" s="37">
        <v>1.0489999999999999</v>
      </c>
      <c r="U637" s="37">
        <v>0.23300000000000001</v>
      </c>
      <c r="V637" s="39">
        <v>4140947952</v>
      </c>
      <c r="W637" s="39">
        <v>4133891721</v>
      </c>
      <c r="X637" s="39">
        <v>1128656541</v>
      </c>
      <c r="Y637" s="39">
        <v>1153887697</v>
      </c>
      <c r="Z637" s="39">
        <v>3820</v>
      </c>
      <c r="AA637" s="39">
        <v>3235</v>
      </c>
      <c r="AB637" s="42">
        <v>5.1999999999999998E-3</v>
      </c>
      <c r="AC637" s="39">
        <v>190</v>
      </c>
      <c r="AD637" s="42">
        <v>2.5700000000000001E-2</v>
      </c>
      <c r="AE637" s="37">
        <v>4.9000000000000002E-2</v>
      </c>
      <c r="AF637" s="39">
        <v>3426</v>
      </c>
      <c r="AG637" s="39">
        <v>3334</v>
      </c>
      <c r="AH637" s="39">
        <v>3363</v>
      </c>
      <c r="AI637" s="48">
        <v>1229227</v>
      </c>
      <c r="AJ637" s="37">
        <v>0.28799999999999998</v>
      </c>
      <c r="AK637" s="37">
        <v>0.21099999999999999</v>
      </c>
      <c r="AL637" s="37">
        <v>0.311</v>
      </c>
      <c r="AM637" s="37">
        <v>0.3</v>
      </c>
      <c r="AN637" s="37">
        <v>0.3</v>
      </c>
      <c r="AO637" s="37">
        <v>0.55600000000000005</v>
      </c>
      <c r="AP637" s="37">
        <v>0.2</v>
      </c>
      <c r="AQ637" s="37">
        <v>0.55600000000000005</v>
      </c>
      <c r="AR637" s="41">
        <v>8.5019999999999998E-2</v>
      </c>
    </row>
    <row r="638" spans="1:44" x14ac:dyDescent="0.25">
      <c r="A638" s="40" t="s">
        <v>1294</v>
      </c>
      <c r="B638" s="36" t="s">
        <v>1295</v>
      </c>
      <c r="C638" s="39">
        <v>1117393</v>
      </c>
      <c r="D638" s="39">
        <v>401553</v>
      </c>
      <c r="E638" s="37">
        <v>1.85</v>
      </c>
      <c r="F638" s="39">
        <v>18306</v>
      </c>
      <c r="G638" s="39">
        <v>54918</v>
      </c>
      <c r="H638" s="37">
        <v>0.25</v>
      </c>
      <c r="I638" s="39">
        <v>25297</v>
      </c>
      <c r="J638" s="37">
        <v>0.72299999999999998</v>
      </c>
      <c r="K638" s="39">
        <v>1514515241</v>
      </c>
      <c r="L638" s="39">
        <v>1136</v>
      </c>
      <c r="M638" s="39">
        <v>1333200</v>
      </c>
      <c r="N638" s="39">
        <v>485681</v>
      </c>
      <c r="O638" s="37">
        <v>1.81</v>
      </c>
      <c r="P638" s="39">
        <v>1359</v>
      </c>
      <c r="Q638" s="39">
        <v>1374</v>
      </c>
      <c r="R638" s="39">
        <v>1367</v>
      </c>
      <c r="S638" s="37">
        <v>1.3140000000000001</v>
      </c>
      <c r="T638" s="37">
        <v>1.149</v>
      </c>
      <c r="U638" s="37">
        <v>0.19</v>
      </c>
      <c r="V638" s="39">
        <v>1493732204</v>
      </c>
      <c r="W638" s="39">
        <v>1535298279</v>
      </c>
      <c r="X638" s="39">
        <v>536409749</v>
      </c>
      <c r="Y638" s="39">
        <v>551733843</v>
      </c>
      <c r="Z638" s="39">
        <v>1374</v>
      </c>
      <c r="AA638" s="39">
        <v>1163</v>
      </c>
      <c r="AB638" s="42">
        <v>0.1244</v>
      </c>
      <c r="AC638" s="39">
        <v>61</v>
      </c>
      <c r="AD638" s="42">
        <v>6.3399999999999998E-2</v>
      </c>
      <c r="AE638" s="37">
        <v>0.14899999999999999</v>
      </c>
      <c r="AF638" s="39">
        <v>1164</v>
      </c>
      <c r="AG638" s="39">
        <v>1276</v>
      </c>
      <c r="AH638" s="39">
        <v>1203</v>
      </c>
      <c r="AI638" s="48">
        <v>1276224</v>
      </c>
      <c r="AJ638" s="37">
        <v>0.26100000000000001</v>
      </c>
      <c r="AK638" s="37">
        <v>0.16900000000000001</v>
      </c>
      <c r="AL638" s="37">
        <v>0.26900000000000002</v>
      </c>
      <c r="AM638" s="37">
        <v>0.26900000000000002</v>
      </c>
      <c r="AN638" s="37">
        <v>0.26900000000000002</v>
      </c>
      <c r="AO638" s="37">
        <v>0.56599999999999995</v>
      </c>
      <c r="AP638" s="37">
        <v>0.16900000000000001</v>
      </c>
      <c r="AQ638" s="37">
        <v>0.56599999999999995</v>
      </c>
      <c r="AR638" s="41">
        <v>0.17460999999999999</v>
      </c>
    </row>
    <row r="639" spans="1:44" x14ac:dyDescent="0.25">
      <c r="A639" s="40" t="s">
        <v>1296</v>
      </c>
      <c r="B639" s="36" t="s">
        <v>1297</v>
      </c>
      <c r="C639" s="39">
        <v>1644737</v>
      </c>
      <c r="D639" s="39">
        <v>1004626</v>
      </c>
      <c r="E639" s="37">
        <v>3.7189999999999999</v>
      </c>
      <c r="F639" s="39">
        <v>20917</v>
      </c>
      <c r="G639" s="39">
        <v>62751</v>
      </c>
      <c r="H639" s="37">
        <v>0.25</v>
      </c>
      <c r="I639" s="39">
        <v>26831</v>
      </c>
      <c r="J639" s="37">
        <v>0.5</v>
      </c>
      <c r="K639" s="39">
        <v>3014321592</v>
      </c>
      <c r="L639" s="39">
        <v>1610</v>
      </c>
      <c r="M639" s="39">
        <v>1872249</v>
      </c>
      <c r="N639" s="39">
        <v>1161247</v>
      </c>
      <c r="O639" s="37">
        <v>4.3280000000000003</v>
      </c>
      <c r="P639" s="39">
        <v>1785</v>
      </c>
      <c r="Q639" s="39">
        <v>1807</v>
      </c>
      <c r="R639" s="39">
        <v>1796</v>
      </c>
      <c r="S639" s="37">
        <v>1.3140000000000001</v>
      </c>
      <c r="T639" s="37">
        <v>1.014</v>
      </c>
      <c r="U639" s="37">
        <v>0</v>
      </c>
      <c r="V639" s="39">
        <v>2967785985</v>
      </c>
      <c r="W639" s="39">
        <v>3060857200</v>
      </c>
      <c r="X639" s="39">
        <v>2426371132</v>
      </c>
      <c r="Y639" s="39">
        <v>1869609003</v>
      </c>
      <c r="Z639" s="39">
        <v>1861</v>
      </c>
      <c r="AA639" s="39">
        <v>1630</v>
      </c>
      <c r="AB639" s="42">
        <v>3.8E-3</v>
      </c>
      <c r="AC639" s="39">
        <v>12</v>
      </c>
      <c r="AD639" s="42">
        <v>1.1599999999999999E-2</v>
      </c>
      <c r="AE639" s="37">
        <v>1.4E-2</v>
      </c>
      <c r="AF639" s="39">
        <v>2063</v>
      </c>
      <c r="AG639" s="39">
        <v>1845</v>
      </c>
      <c r="AH639" s="39">
        <v>1747</v>
      </c>
      <c r="AI639" s="48">
        <v>1752064</v>
      </c>
      <c r="AJ639" s="37">
        <v>6.5000000000000002E-2</v>
      </c>
      <c r="AK639" s="37">
        <v>0.20100000000000001</v>
      </c>
      <c r="AL639" s="37">
        <v>0.30099999999999999</v>
      </c>
      <c r="AM639" s="37">
        <v>0.20100000000000001</v>
      </c>
      <c r="AN639" s="37">
        <v>0.20100000000000001</v>
      </c>
      <c r="AO639" s="37">
        <v>0.42499999999999999</v>
      </c>
      <c r="AP639" s="37">
        <v>0</v>
      </c>
      <c r="AQ639" s="37">
        <v>0.42499999999999999</v>
      </c>
      <c r="AR639" s="41">
        <v>2.7230000000000001E-2</v>
      </c>
    </row>
    <row r="640" spans="1:44" x14ac:dyDescent="0.25">
      <c r="A640" s="40" t="s">
        <v>1298</v>
      </c>
      <c r="B640" s="36" t="s">
        <v>1299</v>
      </c>
      <c r="C640" s="39">
        <v>772533</v>
      </c>
      <c r="D640" s="39">
        <v>300242</v>
      </c>
      <c r="E640" s="37">
        <v>1.333</v>
      </c>
      <c r="F640" s="39">
        <v>17329</v>
      </c>
      <c r="G640" s="39">
        <v>51987</v>
      </c>
      <c r="H640" s="37">
        <v>0.32100000000000001</v>
      </c>
      <c r="I640" s="39">
        <v>21840</v>
      </c>
      <c r="J640" s="37">
        <v>0.80100000000000005</v>
      </c>
      <c r="K640" s="39">
        <v>2545492846</v>
      </c>
      <c r="L640" s="39">
        <v>2695</v>
      </c>
      <c r="M640" s="39">
        <v>944524</v>
      </c>
      <c r="N640" s="39">
        <v>374774</v>
      </c>
      <c r="O640" s="37">
        <v>1.3959999999999999</v>
      </c>
      <c r="P640" s="39">
        <v>3195</v>
      </c>
      <c r="Q640" s="39">
        <v>3152</v>
      </c>
      <c r="R640" s="39">
        <v>3195</v>
      </c>
      <c r="S640" s="37">
        <v>1.3140000000000001</v>
      </c>
      <c r="T640" s="37">
        <v>1.5169999999999999</v>
      </c>
      <c r="U640" s="37">
        <v>0.28000000000000003</v>
      </c>
      <c r="V640" s="39">
        <v>2492181847</v>
      </c>
      <c r="W640" s="39">
        <v>2598803846</v>
      </c>
      <c r="X640" s="39">
        <v>990339531</v>
      </c>
      <c r="Y640" s="39">
        <v>1010016838</v>
      </c>
      <c r="Z640" s="39">
        <v>3364</v>
      </c>
      <c r="AA640" s="39">
        <v>2712</v>
      </c>
      <c r="AB640" s="42">
        <v>0.57310000000000005</v>
      </c>
      <c r="AC640" s="39">
        <v>482</v>
      </c>
      <c r="AD640" s="42">
        <v>8.5699999999999998E-2</v>
      </c>
      <c r="AE640" s="37">
        <v>0.51700000000000002</v>
      </c>
      <c r="AF640" s="39">
        <v>3708</v>
      </c>
      <c r="AG640" s="39">
        <v>2918</v>
      </c>
      <c r="AH640" s="39">
        <v>2849</v>
      </c>
      <c r="AI640" s="48">
        <v>912181</v>
      </c>
      <c r="AJ640" s="37">
        <v>0.47499999999999998</v>
      </c>
      <c r="AK640" s="37">
        <v>0.442</v>
      </c>
      <c r="AL640" s="37">
        <v>0.54200000000000004</v>
      </c>
      <c r="AM640" s="37">
        <v>0.50600000000000001</v>
      </c>
      <c r="AN640" s="37">
        <v>0.50600000000000001</v>
      </c>
      <c r="AO640" s="37">
        <v>0.64500000000000002</v>
      </c>
      <c r="AP640" s="37">
        <v>0.40600000000000003</v>
      </c>
      <c r="AQ640" s="37">
        <v>0.64500000000000002</v>
      </c>
      <c r="AR640" s="41">
        <v>0.42613000000000001</v>
      </c>
    </row>
    <row r="641" spans="1:44" x14ac:dyDescent="0.25">
      <c r="A641" s="40" t="s">
        <v>1300</v>
      </c>
      <c r="B641" s="36" t="s">
        <v>1301</v>
      </c>
      <c r="C641" s="39">
        <v>1259293</v>
      </c>
      <c r="D641" s="39">
        <v>476954</v>
      </c>
      <c r="E641" s="37">
        <v>2.1429999999999998</v>
      </c>
      <c r="F641" s="39">
        <v>22500</v>
      </c>
      <c r="G641" s="39">
        <v>67500</v>
      </c>
      <c r="H641" s="37">
        <v>0.25</v>
      </c>
      <c r="I641" s="39">
        <v>31246</v>
      </c>
      <c r="J641" s="37">
        <v>0.67900000000000005</v>
      </c>
      <c r="K641" s="39">
        <v>2547770123</v>
      </c>
      <c r="L641" s="39">
        <v>1800</v>
      </c>
      <c r="M641" s="39">
        <v>1415427</v>
      </c>
      <c r="N641" s="39">
        <v>576319</v>
      </c>
      <c r="O641" s="37">
        <v>2.1480000000000001</v>
      </c>
      <c r="P641" s="39">
        <v>2112</v>
      </c>
      <c r="Q641" s="39">
        <v>2052</v>
      </c>
      <c r="R641" s="39">
        <v>2112</v>
      </c>
      <c r="S641" s="37">
        <v>1.3140000000000001</v>
      </c>
      <c r="T641" s="37">
        <v>1.099</v>
      </c>
      <c r="U641" s="37">
        <v>0.14599999999999999</v>
      </c>
      <c r="V641" s="39">
        <v>2356576957</v>
      </c>
      <c r="W641" s="39">
        <v>2738963289</v>
      </c>
      <c r="X641" s="39">
        <v>1065974324</v>
      </c>
      <c r="Y641" s="39">
        <v>1037375071</v>
      </c>
      <c r="Z641" s="39">
        <v>2175</v>
      </c>
      <c r="AA641" s="39">
        <v>1793</v>
      </c>
      <c r="AB641" s="42">
        <v>7.8100000000000003E-2</v>
      </c>
      <c r="AC641" s="39">
        <v>40</v>
      </c>
      <c r="AD641" s="42">
        <v>5.67E-2</v>
      </c>
      <c r="AE641" s="37">
        <v>9.9000000000000005E-2</v>
      </c>
      <c r="AF641" s="39">
        <v>1874</v>
      </c>
      <c r="AG641" s="39">
        <v>1911</v>
      </c>
      <c r="AH641" s="39">
        <v>1929</v>
      </c>
      <c r="AI641" s="48">
        <v>1419887</v>
      </c>
      <c r="AJ641" s="37">
        <v>0.17699999999999999</v>
      </c>
      <c r="AK641" s="37">
        <v>0.19400000000000001</v>
      </c>
      <c r="AL641" s="37">
        <v>0.29399999999999998</v>
      </c>
      <c r="AM641" s="37">
        <v>0.17599999999999999</v>
      </c>
      <c r="AN641" s="37">
        <v>0.17599999999999999</v>
      </c>
      <c r="AO641" s="37">
        <v>0.60199999999999998</v>
      </c>
      <c r="AP641" s="37">
        <v>7.5999999999999998E-2</v>
      </c>
      <c r="AQ641" s="37">
        <v>0.60199999999999998</v>
      </c>
      <c r="AR641" s="41">
        <v>7.4819999999999998E-2</v>
      </c>
    </row>
    <row r="642" spans="1:44" x14ac:dyDescent="0.25">
      <c r="A642" s="40" t="s">
        <v>1302</v>
      </c>
      <c r="B642" s="36" t="s">
        <v>1303</v>
      </c>
      <c r="C642" s="39">
        <v>865185</v>
      </c>
      <c r="D642" s="39">
        <v>346965</v>
      </c>
      <c r="E642" s="37">
        <v>1.5189999999999999</v>
      </c>
      <c r="F642" s="39">
        <v>20728</v>
      </c>
      <c r="G642" s="39">
        <v>62184</v>
      </c>
      <c r="H642" s="37">
        <v>0.25</v>
      </c>
      <c r="I642" s="39">
        <v>25594</v>
      </c>
      <c r="J642" s="37">
        <v>0.77300000000000002</v>
      </c>
      <c r="K642" s="39">
        <v>1526872909</v>
      </c>
      <c r="L642" s="39">
        <v>1482</v>
      </c>
      <c r="M642" s="39">
        <v>1030278</v>
      </c>
      <c r="N642" s="39">
        <v>436632</v>
      </c>
      <c r="O642" s="37">
        <v>1.627</v>
      </c>
      <c r="P642" s="39">
        <v>1759</v>
      </c>
      <c r="Q642" s="39">
        <v>1745</v>
      </c>
      <c r="R642" s="39">
        <v>1759</v>
      </c>
      <c r="S642" s="37">
        <v>1.3140000000000001</v>
      </c>
      <c r="T642" s="37">
        <v>1.177</v>
      </c>
      <c r="U642" s="37">
        <v>0.25</v>
      </c>
      <c r="V642" s="39">
        <v>1440173948</v>
      </c>
      <c r="W642" s="39">
        <v>1613571870</v>
      </c>
      <c r="X642" s="39">
        <v>659302640</v>
      </c>
      <c r="Y642" s="39">
        <v>647089844</v>
      </c>
      <c r="Z642" s="39">
        <v>1865</v>
      </c>
      <c r="AA642" s="39">
        <v>1496</v>
      </c>
      <c r="AB642" s="42">
        <v>0.14499999999999999</v>
      </c>
      <c r="AC642" s="39">
        <v>45</v>
      </c>
      <c r="AD642" s="42">
        <v>0.104</v>
      </c>
      <c r="AE642" s="37">
        <v>0.17699999999999999</v>
      </c>
      <c r="AF642" s="39">
        <v>2185</v>
      </c>
      <c r="AG642" s="39">
        <v>1601</v>
      </c>
      <c r="AH642" s="39">
        <v>1588</v>
      </c>
      <c r="AI642" s="48">
        <v>1016103</v>
      </c>
      <c r="AJ642" s="37">
        <v>0.41399999999999998</v>
      </c>
      <c r="AK642" s="37">
        <v>0.39</v>
      </c>
      <c r="AL642" s="37">
        <v>0.49</v>
      </c>
      <c r="AM642" s="37">
        <v>0.439</v>
      </c>
      <c r="AN642" s="37">
        <v>0.439</v>
      </c>
      <c r="AO642" s="37">
        <v>0.65900000000000003</v>
      </c>
      <c r="AP642" s="37">
        <v>0.33900000000000002</v>
      </c>
      <c r="AQ642" s="37">
        <v>0.65900000000000003</v>
      </c>
      <c r="AR642" s="41">
        <v>0.12867000000000001</v>
      </c>
    </row>
    <row r="643" spans="1:44" x14ac:dyDescent="0.25">
      <c r="A643" s="40" t="s">
        <v>1304</v>
      </c>
      <c r="B643" s="36" t="s">
        <v>1305</v>
      </c>
      <c r="C643" s="39">
        <v>915748</v>
      </c>
      <c r="D643" s="39">
        <v>358618</v>
      </c>
      <c r="E643" s="37">
        <v>1.587</v>
      </c>
      <c r="F643" s="39">
        <v>20057</v>
      </c>
      <c r="G643" s="39">
        <v>60171</v>
      </c>
      <c r="H643" s="37">
        <v>0.25</v>
      </c>
      <c r="I643" s="39">
        <v>25011</v>
      </c>
      <c r="J643" s="37">
        <v>0.76200000000000001</v>
      </c>
      <c r="K643" s="39">
        <v>1704691920</v>
      </c>
      <c r="L643" s="39">
        <v>1603</v>
      </c>
      <c r="M643" s="39">
        <v>1063438</v>
      </c>
      <c r="N643" s="39">
        <v>453026</v>
      </c>
      <c r="O643" s="37">
        <v>1.6879999999999999</v>
      </c>
      <c r="P643" s="39">
        <v>1940</v>
      </c>
      <c r="Q643" s="39">
        <v>1869</v>
      </c>
      <c r="R643" s="39">
        <v>1940</v>
      </c>
      <c r="S643" s="37">
        <v>1.3140000000000001</v>
      </c>
      <c r="T643" s="37">
        <v>1.0469999999999999</v>
      </c>
      <c r="U643" s="37">
        <v>0.24399999999999999</v>
      </c>
      <c r="V643" s="39">
        <v>1554993203</v>
      </c>
      <c r="W643" s="39">
        <v>1854390638</v>
      </c>
      <c r="X643" s="39">
        <v>706947006</v>
      </c>
      <c r="Y643" s="39">
        <v>726202127</v>
      </c>
      <c r="Z643" s="39">
        <v>2025</v>
      </c>
      <c r="AA643" s="39">
        <v>1668</v>
      </c>
      <c r="AB643" s="42">
        <v>2.6800000000000001E-2</v>
      </c>
      <c r="AC643" s="39">
        <v>31</v>
      </c>
      <c r="AD643" s="42">
        <v>3.15E-2</v>
      </c>
      <c r="AE643" s="37">
        <v>4.7E-2</v>
      </c>
      <c r="AF643" s="39">
        <v>1698</v>
      </c>
      <c r="AG643" s="39">
        <v>1716</v>
      </c>
      <c r="AH643" s="39">
        <v>1729</v>
      </c>
      <c r="AI643" s="48">
        <v>1072522</v>
      </c>
      <c r="AJ643" s="37">
        <v>0.38100000000000001</v>
      </c>
      <c r="AK643" s="37">
        <v>0.42399999999999999</v>
      </c>
      <c r="AL643" s="37">
        <v>0.52400000000000002</v>
      </c>
      <c r="AM643" s="37">
        <v>0.42399999999999999</v>
      </c>
      <c r="AN643" s="37">
        <v>0.42399999999999999</v>
      </c>
      <c r="AO643" s="37">
        <v>0.64200000000000002</v>
      </c>
      <c r="AP643" s="37">
        <v>0.30199999999999999</v>
      </c>
      <c r="AQ643" s="37">
        <v>0.64200000000000002</v>
      </c>
      <c r="AR643" s="41">
        <v>7.2410000000000002E-2</v>
      </c>
    </row>
    <row r="644" spans="1:44" x14ac:dyDescent="0.25">
      <c r="A644" s="40" t="s">
        <v>1306</v>
      </c>
      <c r="B644" s="36" t="s">
        <v>1307</v>
      </c>
      <c r="C644" s="39">
        <v>946729</v>
      </c>
      <c r="D644" s="39">
        <v>298885</v>
      </c>
      <c r="E644" s="37">
        <v>1.4670000000000001</v>
      </c>
      <c r="F644" s="39">
        <v>20438</v>
      </c>
      <c r="G644" s="39">
        <v>61314</v>
      </c>
      <c r="H644" s="37">
        <v>0.252</v>
      </c>
      <c r="I644" s="39">
        <v>25063</v>
      </c>
      <c r="J644" s="37">
        <v>0.78</v>
      </c>
      <c r="K644" s="39">
        <v>2266394094</v>
      </c>
      <c r="L644" s="39">
        <v>2023</v>
      </c>
      <c r="M644" s="39">
        <v>1120313</v>
      </c>
      <c r="N644" s="39">
        <v>365517</v>
      </c>
      <c r="O644" s="37">
        <v>1.3620000000000001</v>
      </c>
      <c r="P644" s="39">
        <v>2513</v>
      </c>
      <c r="Q644" s="39">
        <v>2506</v>
      </c>
      <c r="R644" s="39">
        <v>2513</v>
      </c>
      <c r="S644" s="37">
        <v>1.3140000000000001</v>
      </c>
      <c r="T644" s="37">
        <v>1.07</v>
      </c>
      <c r="U644" s="37">
        <v>0.25800000000000001</v>
      </c>
      <c r="V644" s="39">
        <v>2190578220</v>
      </c>
      <c r="W644" s="39">
        <v>2342209969</v>
      </c>
      <c r="X644" s="39">
        <v>724334746</v>
      </c>
      <c r="Y644" s="39">
        <v>739441752</v>
      </c>
      <c r="Z644" s="39">
        <v>2474</v>
      </c>
      <c r="AA644" s="39">
        <v>2284</v>
      </c>
      <c r="AB644" s="42">
        <v>5.7000000000000002E-2</v>
      </c>
      <c r="AC644" s="39">
        <v>55</v>
      </c>
      <c r="AD644" s="42">
        <v>3.0700000000000002E-2</v>
      </c>
      <c r="AE644" s="37">
        <v>7.0000000000000007E-2</v>
      </c>
      <c r="AF644" s="39">
        <v>2291</v>
      </c>
      <c r="AG644" s="39">
        <v>2269</v>
      </c>
      <c r="AH644" s="39">
        <v>2187</v>
      </c>
      <c r="AI644" s="48">
        <v>1070969</v>
      </c>
      <c r="AJ644" s="37">
        <v>0.38200000000000001</v>
      </c>
      <c r="AK644" s="37">
        <v>0.32600000000000001</v>
      </c>
      <c r="AL644" s="37">
        <v>0.42599999999999999</v>
      </c>
      <c r="AM644" s="37">
        <v>0.40300000000000002</v>
      </c>
      <c r="AN644" s="37">
        <v>0.40300000000000002</v>
      </c>
      <c r="AO644" s="37">
        <v>0.66400000000000003</v>
      </c>
      <c r="AP644" s="37">
        <v>0.30299999999999999</v>
      </c>
      <c r="AQ644" s="37">
        <v>0.66400000000000003</v>
      </c>
      <c r="AR644" s="41">
        <v>6.8640000000000007E-2</v>
      </c>
    </row>
    <row r="645" spans="1:44" x14ac:dyDescent="0.25">
      <c r="A645" s="40" t="s">
        <v>1308</v>
      </c>
      <c r="B645" s="36" t="s">
        <v>1309</v>
      </c>
      <c r="C645" s="39">
        <v>1102989</v>
      </c>
      <c r="D645" s="39">
        <v>471088</v>
      </c>
      <c r="E645" s="37">
        <v>2.0059999999999998</v>
      </c>
      <c r="F645" s="39">
        <v>21277</v>
      </c>
      <c r="G645" s="39">
        <v>63831</v>
      </c>
      <c r="H645" s="37">
        <v>0.25</v>
      </c>
      <c r="I645" s="39">
        <v>26065</v>
      </c>
      <c r="J645" s="37">
        <v>0.7</v>
      </c>
      <c r="K645" s="39">
        <v>2393217413</v>
      </c>
      <c r="L645" s="39">
        <v>1956</v>
      </c>
      <c r="M645" s="39">
        <v>1223526</v>
      </c>
      <c r="N645" s="39">
        <v>556587</v>
      </c>
      <c r="O645" s="37">
        <v>2.0739999999999998</v>
      </c>
      <c r="P645" s="39">
        <v>2273</v>
      </c>
      <c r="Q645" s="39">
        <v>2292</v>
      </c>
      <c r="R645" s="39">
        <v>2283</v>
      </c>
      <c r="S645" s="37">
        <v>1.3140000000000001</v>
      </c>
      <c r="T645" s="37">
        <v>1.0189999999999999</v>
      </c>
      <c r="U645" s="37">
        <v>0.16800000000000001</v>
      </c>
      <c r="V645" s="39">
        <v>2237425372</v>
      </c>
      <c r="W645" s="39">
        <v>2549009454</v>
      </c>
      <c r="X645" s="39">
        <v>1167899839</v>
      </c>
      <c r="Y645" s="39">
        <v>1088685780</v>
      </c>
      <c r="Z645" s="39">
        <v>2311</v>
      </c>
      <c r="AA645" s="39">
        <v>2040</v>
      </c>
      <c r="AB645" s="42">
        <v>5.9999999999999995E-4</v>
      </c>
      <c r="AC645" s="39">
        <v>47</v>
      </c>
      <c r="AD645" s="42">
        <v>1.0200000000000001E-2</v>
      </c>
      <c r="AE645" s="37">
        <v>1.9E-2</v>
      </c>
      <c r="AF645" s="39">
        <v>2042</v>
      </c>
      <c r="AG645" s="39">
        <v>2043</v>
      </c>
      <c r="AH645" s="39">
        <v>2122</v>
      </c>
      <c r="AI645" s="48">
        <v>1201229</v>
      </c>
      <c r="AJ645" s="37">
        <v>0.30499999999999999</v>
      </c>
      <c r="AK645" s="37">
        <v>0.29499999999999998</v>
      </c>
      <c r="AL645" s="37">
        <v>0.39500000000000002</v>
      </c>
      <c r="AM645" s="37">
        <v>0.318</v>
      </c>
      <c r="AN645" s="37">
        <v>0.318</v>
      </c>
      <c r="AO645" s="37">
        <v>0.61</v>
      </c>
      <c r="AP645" s="37">
        <v>0.218</v>
      </c>
      <c r="AQ645" s="37">
        <v>0.61</v>
      </c>
      <c r="AR645" s="41">
        <v>5.4019999999999999E-2</v>
      </c>
    </row>
    <row r="646" spans="1:44" x14ac:dyDescent="0.25">
      <c r="A646" s="40" t="s">
        <v>1310</v>
      </c>
      <c r="B646" s="36" t="s">
        <v>1311</v>
      </c>
      <c r="C646" s="39">
        <v>1599925</v>
      </c>
      <c r="D646" s="39">
        <v>463974</v>
      </c>
      <c r="E646" s="37">
        <v>2.3820000000000001</v>
      </c>
      <c r="F646" s="39">
        <v>23062</v>
      </c>
      <c r="G646" s="39">
        <v>69186</v>
      </c>
      <c r="H646" s="37">
        <v>0.25</v>
      </c>
      <c r="I646" s="39">
        <v>36484</v>
      </c>
      <c r="J646" s="37">
        <v>0.64300000000000002</v>
      </c>
      <c r="K646" s="39">
        <v>3612701924</v>
      </c>
      <c r="L646" s="39">
        <v>1723</v>
      </c>
      <c r="M646" s="39">
        <v>2096750</v>
      </c>
      <c r="N646" s="39">
        <v>611002</v>
      </c>
      <c r="O646" s="37">
        <v>2.2770000000000001</v>
      </c>
      <c r="P646" s="39">
        <v>2097</v>
      </c>
      <c r="Q646" s="39">
        <v>2232</v>
      </c>
      <c r="R646" s="39">
        <v>2165</v>
      </c>
      <c r="S646" s="37">
        <v>1.3140000000000001</v>
      </c>
      <c r="T646" s="37">
        <v>1.4350000000000001</v>
      </c>
      <c r="U646" s="37">
        <v>9.2999999999999999E-2</v>
      </c>
      <c r="V646" s="39">
        <v>3595171941</v>
      </c>
      <c r="W646" s="39">
        <v>3630231908</v>
      </c>
      <c r="X646" s="39">
        <v>1042960651</v>
      </c>
      <c r="Y646" s="39">
        <v>1052757730</v>
      </c>
      <c r="Z646" s="39">
        <v>2269</v>
      </c>
      <c r="AA646" s="39">
        <v>1662</v>
      </c>
      <c r="AB646" s="42">
        <v>0.55769999999999997</v>
      </c>
      <c r="AC646" s="39">
        <v>115</v>
      </c>
      <c r="AD646" s="42">
        <v>5.8500000000000003E-2</v>
      </c>
      <c r="AE646" s="37">
        <v>0.435</v>
      </c>
      <c r="AF646" s="39">
        <v>2801</v>
      </c>
      <c r="AG646" s="39">
        <v>2173</v>
      </c>
      <c r="AH646" s="39">
        <v>1786</v>
      </c>
      <c r="AI646" s="48">
        <v>2032604</v>
      </c>
      <c r="AJ646" s="37">
        <v>6.5000000000000002E-2</v>
      </c>
      <c r="AK646" s="37">
        <v>4.8000000000000001E-2</v>
      </c>
      <c r="AL646" s="37">
        <v>0.14799999999999999</v>
      </c>
      <c r="AM646" s="37">
        <v>0.1</v>
      </c>
      <c r="AN646" s="37">
        <v>0.1</v>
      </c>
      <c r="AO646" s="37">
        <v>0.52100000000000002</v>
      </c>
      <c r="AP646" s="37">
        <v>0</v>
      </c>
      <c r="AQ646" s="37">
        <v>0.52100000000000002</v>
      </c>
      <c r="AR646" s="41">
        <v>0.44379999999999997</v>
      </c>
    </row>
    <row r="647" spans="1:44" x14ac:dyDescent="0.25">
      <c r="A647" s="40" t="s">
        <v>1312</v>
      </c>
      <c r="B647" s="36" t="s">
        <v>1313</v>
      </c>
      <c r="C647" s="39">
        <v>1170035</v>
      </c>
      <c r="D647" s="39">
        <v>281735</v>
      </c>
      <c r="E647" s="37">
        <v>1.603</v>
      </c>
      <c r="F647" s="39">
        <v>21435</v>
      </c>
      <c r="G647" s="39">
        <v>64305</v>
      </c>
      <c r="H647" s="37">
        <v>0.25</v>
      </c>
      <c r="I647" s="39">
        <v>29860</v>
      </c>
      <c r="J647" s="37">
        <v>0.76</v>
      </c>
      <c r="K647" s="39">
        <v>1497645507</v>
      </c>
      <c r="L647" s="39">
        <v>1030</v>
      </c>
      <c r="M647" s="39">
        <v>1454024</v>
      </c>
      <c r="N647" s="39">
        <v>350117</v>
      </c>
      <c r="O647" s="37">
        <v>1.304</v>
      </c>
      <c r="P647" s="39">
        <v>1232</v>
      </c>
      <c r="Q647" s="39">
        <v>1191</v>
      </c>
      <c r="R647" s="39">
        <v>1232</v>
      </c>
      <c r="S647" s="37">
        <v>1.3140000000000001</v>
      </c>
      <c r="T647" s="37">
        <v>1.45</v>
      </c>
      <c r="U647" s="37">
        <v>0.23100000000000001</v>
      </c>
      <c r="V647" s="39">
        <v>1538662847</v>
      </c>
      <c r="W647" s="39">
        <v>1497645507</v>
      </c>
      <c r="X647" s="39">
        <v>343923600</v>
      </c>
      <c r="Y647" s="39">
        <v>360620977</v>
      </c>
      <c r="Z647" s="39">
        <v>1280</v>
      </c>
      <c r="AA647" s="39">
        <v>997</v>
      </c>
      <c r="AB647" s="42">
        <v>0.45169999999999999</v>
      </c>
      <c r="AC647" s="39">
        <v>182</v>
      </c>
      <c r="AD647" s="42">
        <v>9.8799999999999999E-2</v>
      </c>
      <c r="AE647" s="37">
        <v>0.45</v>
      </c>
      <c r="AF647" s="39">
        <v>1163</v>
      </c>
      <c r="AG647" s="39">
        <v>1217</v>
      </c>
      <c r="AH647" s="39">
        <v>1111</v>
      </c>
      <c r="AI647" s="48">
        <v>1348015</v>
      </c>
      <c r="AJ647" s="37">
        <v>0.221</v>
      </c>
      <c r="AK647" s="37">
        <v>0.123</v>
      </c>
      <c r="AL647" s="37">
        <v>0.223</v>
      </c>
      <c r="AM647" s="37">
        <v>0.223</v>
      </c>
      <c r="AN647" s="37">
        <v>0.223</v>
      </c>
      <c r="AO647" s="37">
        <v>0.61399999999999999</v>
      </c>
      <c r="AP647" s="37">
        <v>0.123</v>
      </c>
      <c r="AQ647" s="37">
        <v>0.61399999999999999</v>
      </c>
      <c r="AR647" s="41">
        <v>0.42735000000000001</v>
      </c>
    </row>
    <row r="648" spans="1:44" x14ac:dyDescent="0.25">
      <c r="A648" s="40" t="s">
        <v>1314</v>
      </c>
      <c r="B648" s="36" t="s">
        <v>1315</v>
      </c>
      <c r="C648" s="39">
        <v>1956947</v>
      </c>
      <c r="D648" s="39">
        <v>838796</v>
      </c>
      <c r="E648" s="37">
        <v>3.5670000000000002</v>
      </c>
      <c r="F648" s="39">
        <v>23211</v>
      </c>
      <c r="G648" s="39">
        <v>69633</v>
      </c>
      <c r="H648" s="37">
        <v>0.25</v>
      </c>
      <c r="I648" s="39">
        <v>29981</v>
      </c>
      <c r="J648" s="37">
        <v>0.5</v>
      </c>
      <c r="K648" s="39">
        <v>8252448563</v>
      </c>
      <c r="L648" s="39">
        <v>3385</v>
      </c>
      <c r="M648" s="39">
        <v>2437946</v>
      </c>
      <c r="N648" s="39">
        <v>1044964</v>
      </c>
      <c r="O648" s="37">
        <v>3.8940000000000001</v>
      </c>
      <c r="P648" s="39">
        <v>3940</v>
      </c>
      <c r="Q648" s="39">
        <v>4166</v>
      </c>
      <c r="R648" s="39">
        <v>4053</v>
      </c>
      <c r="S648" s="37">
        <v>1.3140000000000001</v>
      </c>
      <c r="T648" s="37">
        <v>1.202</v>
      </c>
      <c r="U648" s="37">
        <v>0</v>
      </c>
      <c r="V648" s="39">
        <v>8320913192</v>
      </c>
      <c r="W648" s="39">
        <v>8252448563</v>
      </c>
      <c r="X648" s="39">
        <v>3831792381</v>
      </c>
      <c r="Y648" s="39">
        <v>3537205384</v>
      </c>
      <c r="Z648" s="39">
        <v>4217</v>
      </c>
      <c r="AA648" s="39">
        <v>3602</v>
      </c>
      <c r="AB648" s="42">
        <v>0.1691</v>
      </c>
      <c r="AC648" s="39">
        <v>360</v>
      </c>
      <c r="AD648" s="42">
        <v>6.5100000000000005E-2</v>
      </c>
      <c r="AE648" s="37">
        <v>0.20200000000000001</v>
      </c>
      <c r="AF648" s="39">
        <v>4295</v>
      </c>
      <c r="AG648" s="39">
        <v>4628</v>
      </c>
      <c r="AH648" s="39">
        <v>3637</v>
      </c>
      <c r="AI648" s="48">
        <v>2269026</v>
      </c>
      <c r="AJ648" s="37">
        <v>6.5000000000000002E-2</v>
      </c>
      <c r="AK648" s="37">
        <v>0</v>
      </c>
      <c r="AL648" s="37">
        <v>0.1</v>
      </c>
      <c r="AM648" s="37">
        <v>0.1</v>
      </c>
      <c r="AN648" s="37">
        <v>0.1</v>
      </c>
      <c r="AO648" s="37">
        <v>0.39</v>
      </c>
      <c r="AP648" s="37">
        <v>0</v>
      </c>
      <c r="AQ648" s="37">
        <v>0.39</v>
      </c>
      <c r="AR648" s="41">
        <v>0.17176</v>
      </c>
    </row>
    <row r="649" spans="1:44" x14ac:dyDescent="0.25">
      <c r="A649" s="40" t="s">
        <v>1316</v>
      </c>
      <c r="B649" s="36" t="s">
        <v>1317</v>
      </c>
      <c r="C649" s="39">
        <v>1400325</v>
      </c>
      <c r="D649" s="39">
        <v>671375</v>
      </c>
      <c r="E649" s="37">
        <v>2.7229999999999999</v>
      </c>
      <c r="F649" s="39">
        <v>17926</v>
      </c>
      <c r="G649" s="39">
        <v>53778</v>
      </c>
      <c r="H649" s="37">
        <v>0.25</v>
      </c>
      <c r="I649" s="39">
        <v>23043</v>
      </c>
      <c r="J649" s="37">
        <v>0.59199999999999997</v>
      </c>
      <c r="K649" s="39">
        <v>8931635364</v>
      </c>
      <c r="L649" s="39">
        <v>5373</v>
      </c>
      <c r="M649" s="39">
        <v>1662318</v>
      </c>
      <c r="N649" s="39">
        <v>809324</v>
      </c>
      <c r="O649" s="37">
        <v>3.016</v>
      </c>
      <c r="P649" s="39">
        <v>6225</v>
      </c>
      <c r="Q649" s="39">
        <v>6391</v>
      </c>
      <c r="R649" s="39">
        <v>6308</v>
      </c>
      <c r="S649" s="37">
        <v>1.3140000000000001</v>
      </c>
      <c r="T649" s="37">
        <v>1.1519999999999999</v>
      </c>
      <c r="U649" s="37">
        <v>3.5000000000000003E-2</v>
      </c>
      <c r="V649" s="39">
        <v>8793365271</v>
      </c>
      <c r="W649" s="39">
        <v>9069905458</v>
      </c>
      <c r="X649" s="39">
        <v>4534793741</v>
      </c>
      <c r="Y649" s="39">
        <v>4348501365</v>
      </c>
      <c r="Z649" s="39">
        <v>6477</v>
      </c>
      <c r="AA649" s="39">
        <v>5562</v>
      </c>
      <c r="AB649" s="42">
        <v>0.16500000000000001</v>
      </c>
      <c r="AC649" s="39">
        <v>230</v>
      </c>
      <c r="AD649" s="42">
        <v>3.7999999999999999E-2</v>
      </c>
      <c r="AE649" s="37">
        <v>0.152</v>
      </c>
      <c r="AF649" s="39">
        <v>7003</v>
      </c>
      <c r="AG649" s="39">
        <v>6344</v>
      </c>
      <c r="AH649" s="39">
        <v>5682</v>
      </c>
      <c r="AI649" s="48">
        <v>1596252</v>
      </c>
      <c r="AJ649" s="37">
        <v>8.3000000000000004E-2</v>
      </c>
      <c r="AK649" s="37">
        <v>0.23699999999999999</v>
      </c>
      <c r="AL649" s="37">
        <v>0.33700000000000002</v>
      </c>
      <c r="AM649" s="37">
        <v>0.23699999999999999</v>
      </c>
      <c r="AN649" s="37">
        <v>0.23699999999999999</v>
      </c>
      <c r="AO649" s="37">
        <v>0.42899999999999999</v>
      </c>
      <c r="AP649" s="37">
        <v>0</v>
      </c>
      <c r="AQ649" s="37">
        <v>0</v>
      </c>
      <c r="AR649" s="41">
        <v>0.15841</v>
      </c>
    </row>
    <row r="650" spans="1:44" x14ac:dyDescent="0.25">
      <c r="A650" s="40" t="s">
        <v>1318</v>
      </c>
      <c r="B650" s="36" t="s">
        <v>1319</v>
      </c>
      <c r="C650" s="39">
        <v>1150535</v>
      </c>
      <c r="D650" s="39">
        <v>302375</v>
      </c>
      <c r="E650" s="37">
        <v>1.637</v>
      </c>
      <c r="F650" s="39">
        <v>20053</v>
      </c>
      <c r="G650" s="39">
        <v>60159</v>
      </c>
      <c r="H650" s="37">
        <v>0.25</v>
      </c>
      <c r="I650" s="39">
        <v>28557</v>
      </c>
      <c r="J650" s="37">
        <v>0.755</v>
      </c>
      <c r="K650" s="39">
        <v>2740574428</v>
      </c>
      <c r="L650" s="39">
        <v>1912</v>
      </c>
      <c r="M650" s="39">
        <v>1433354</v>
      </c>
      <c r="N650" s="39">
        <v>376704</v>
      </c>
      <c r="O650" s="37">
        <v>1.4039999999999999</v>
      </c>
      <c r="P650" s="39">
        <v>2261</v>
      </c>
      <c r="Q650" s="39">
        <v>2278</v>
      </c>
      <c r="R650" s="39">
        <v>2270</v>
      </c>
      <c r="S650" s="37">
        <v>1.3140000000000001</v>
      </c>
      <c r="T650" s="37">
        <v>1.0980000000000001</v>
      </c>
      <c r="U650" s="37">
        <v>0.22500000000000001</v>
      </c>
      <c r="V650" s="39">
        <v>2813803995</v>
      </c>
      <c r="W650" s="39">
        <v>2740574428</v>
      </c>
      <c r="X650" s="39">
        <v>693519909</v>
      </c>
      <c r="Y650" s="39">
        <v>720258321</v>
      </c>
      <c r="Z650" s="39">
        <v>2382</v>
      </c>
      <c r="AA650" s="39">
        <v>1903</v>
      </c>
      <c r="AB650" s="42">
        <v>7.6499999999999999E-2</v>
      </c>
      <c r="AC650" s="39">
        <v>83</v>
      </c>
      <c r="AD650" s="42">
        <v>3.9699999999999999E-2</v>
      </c>
      <c r="AE650" s="37">
        <v>9.8000000000000004E-2</v>
      </c>
      <c r="AF650" s="39">
        <v>2552</v>
      </c>
      <c r="AG650" s="39">
        <v>2030</v>
      </c>
      <c r="AH650" s="39">
        <v>2025</v>
      </c>
      <c r="AI650" s="48">
        <v>1353370</v>
      </c>
      <c r="AJ650" s="37">
        <v>0.216</v>
      </c>
      <c r="AK650" s="37">
        <v>0.36899999999999999</v>
      </c>
      <c r="AL650" s="37">
        <v>0.46899999999999997</v>
      </c>
      <c r="AM650" s="37">
        <v>0.36899999999999999</v>
      </c>
      <c r="AN650" s="37">
        <v>0.36899999999999999</v>
      </c>
      <c r="AO650" s="37">
        <v>0.59799999999999998</v>
      </c>
      <c r="AP650" s="37">
        <v>0.11899999999999999</v>
      </c>
      <c r="AQ650" s="37">
        <v>0.59799999999999998</v>
      </c>
      <c r="AR650" s="41">
        <v>9.5479999999999995E-2</v>
      </c>
    </row>
    <row r="651" spans="1:44" x14ac:dyDescent="0.25">
      <c r="A651" s="40" t="s">
        <v>1320</v>
      </c>
      <c r="B651" s="36" t="s">
        <v>1321</v>
      </c>
      <c r="C651" s="39">
        <v>4792385</v>
      </c>
      <c r="D651" s="39">
        <v>475229</v>
      </c>
      <c r="E651" s="37">
        <v>4.9340000000000002</v>
      </c>
      <c r="F651" s="39">
        <v>52395</v>
      </c>
      <c r="G651" s="39">
        <v>157185</v>
      </c>
      <c r="H651" s="37">
        <v>0.25</v>
      </c>
      <c r="I651" s="39">
        <v>62629</v>
      </c>
      <c r="J651" s="37">
        <v>0.5</v>
      </c>
      <c r="K651" s="39">
        <v>2664335112</v>
      </c>
      <c r="L651" s="39">
        <v>458</v>
      </c>
      <c r="M651" s="39">
        <v>5817325</v>
      </c>
      <c r="N651" s="39">
        <v>576915</v>
      </c>
      <c r="O651" s="37">
        <v>2.15</v>
      </c>
      <c r="P651" s="39">
        <v>320</v>
      </c>
      <c r="Q651" s="39">
        <v>328</v>
      </c>
      <c r="R651" s="39">
        <v>324</v>
      </c>
      <c r="S651" s="37">
        <v>1.3140000000000001</v>
      </c>
      <c r="T651" s="37">
        <v>1.177</v>
      </c>
      <c r="U651" s="37">
        <v>0</v>
      </c>
      <c r="V651" s="39">
        <v>2664104018</v>
      </c>
      <c r="W651" s="39">
        <v>2664566207</v>
      </c>
      <c r="X651" s="39">
        <v>321053095</v>
      </c>
      <c r="Y651" s="39">
        <v>264227508</v>
      </c>
      <c r="Z651" s="39">
        <v>556</v>
      </c>
      <c r="AA651" s="39">
        <v>287</v>
      </c>
      <c r="AB651" s="42">
        <v>0.19900000000000001</v>
      </c>
      <c r="AC651" s="39">
        <v>0</v>
      </c>
      <c r="AD651" s="42">
        <v>6.8400000000000002E-2</v>
      </c>
      <c r="AE651" s="37">
        <v>0.17699999999999999</v>
      </c>
      <c r="AF651" s="39">
        <v>289</v>
      </c>
      <c r="AG651" s="39">
        <v>425</v>
      </c>
      <c r="AH651" s="39">
        <v>492</v>
      </c>
      <c r="AI651" s="48">
        <v>5415784</v>
      </c>
      <c r="AJ651" s="37">
        <v>6.5000000000000002E-2</v>
      </c>
      <c r="AK651" s="37">
        <v>0</v>
      </c>
      <c r="AL651" s="37">
        <v>0.1</v>
      </c>
      <c r="AM651" s="37">
        <v>0.1</v>
      </c>
      <c r="AN651" s="37">
        <v>0.1</v>
      </c>
      <c r="AO651" s="37">
        <v>0.17599999999999999</v>
      </c>
      <c r="AP651" s="37">
        <v>0</v>
      </c>
      <c r="AQ651" s="37">
        <v>0.36</v>
      </c>
      <c r="AR651" s="41">
        <v>0.20535999999999999</v>
      </c>
    </row>
    <row r="652" spans="1:44" x14ac:dyDescent="0.25">
      <c r="A652" s="40" t="s">
        <v>1322</v>
      </c>
      <c r="B652" s="36" t="s">
        <v>1323</v>
      </c>
      <c r="C652" s="39">
        <v>1217296</v>
      </c>
      <c r="D652" s="39">
        <v>260650</v>
      </c>
      <c r="E652" s="37">
        <v>1.589</v>
      </c>
      <c r="F652" s="39">
        <v>22918</v>
      </c>
      <c r="G652" s="39">
        <v>68754</v>
      </c>
      <c r="H652" s="37">
        <v>0.25</v>
      </c>
      <c r="I652" s="39">
        <v>30971</v>
      </c>
      <c r="J652" s="37">
        <v>0.76200000000000001</v>
      </c>
      <c r="K652" s="39">
        <v>2104705442</v>
      </c>
      <c r="L652" s="39">
        <v>1441</v>
      </c>
      <c r="M652" s="39">
        <v>1460586</v>
      </c>
      <c r="N652" s="39">
        <v>312744</v>
      </c>
      <c r="O652" s="37">
        <v>1.165</v>
      </c>
      <c r="P652" s="39">
        <v>1631</v>
      </c>
      <c r="Q652" s="39">
        <v>1660</v>
      </c>
      <c r="R652" s="39">
        <v>1646</v>
      </c>
      <c r="S652" s="37">
        <v>1.3140000000000001</v>
      </c>
      <c r="T652" s="37">
        <v>1.181</v>
      </c>
      <c r="U652" s="37">
        <v>0.23</v>
      </c>
      <c r="V652" s="39">
        <v>2105141280</v>
      </c>
      <c r="W652" s="39">
        <v>2104705442</v>
      </c>
      <c r="X652" s="39">
        <v>460667943</v>
      </c>
      <c r="Y652" s="39">
        <v>450665224</v>
      </c>
      <c r="Z652" s="39">
        <v>1729</v>
      </c>
      <c r="AA652" s="39">
        <v>1415</v>
      </c>
      <c r="AB652" s="42">
        <v>0.17380000000000001</v>
      </c>
      <c r="AC652" s="39">
        <v>68</v>
      </c>
      <c r="AD652" s="42">
        <v>6.7900000000000002E-2</v>
      </c>
      <c r="AE652" s="37">
        <v>0.18099999999999999</v>
      </c>
      <c r="AF652" s="39">
        <v>1432</v>
      </c>
      <c r="AG652" s="39">
        <v>1505</v>
      </c>
      <c r="AH652" s="39">
        <v>1566</v>
      </c>
      <c r="AI652" s="48">
        <v>1344000</v>
      </c>
      <c r="AJ652" s="37">
        <v>0.22800000000000001</v>
      </c>
      <c r="AK652" s="37">
        <v>0.16800000000000001</v>
      </c>
      <c r="AL652" s="37">
        <v>0.26800000000000002</v>
      </c>
      <c r="AM652" s="37">
        <v>0.22500000000000001</v>
      </c>
      <c r="AN652" s="37">
        <v>0.22500000000000001</v>
      </c>
      <c r="AO652" s="37">
        <v>0.61399999999999999</v>
      </c>
      <c r="AP652" s="37">
        <v>0.125</v>
      </c>
      <c r="AQ652" s="37">
        <v>0.61399999999999999</v>
      </c>
      <c r="AR652" s="41">
        <v>0.16391</v>
      </c>
    </row>
    <row r="653" spans="1:44" x14ac:dyDescent="0.25">
      <c r="A653" s="40" t="s">
        <v>1324</v>
      </c>
      <c r="B653" s="36" t="s">
        <v>1325</v>
      </c>
      <c r="C653" s="39">
        <v>783259</v>
      </c>
      <c r="D653" s="39">
        <v>302040</v>
      </c>
      <c r="E653" s="37">
        <v>1.3460000000000001</v>
      </c>
      <c r="F653" s="39">
        <v>18134</v>
      </c>
      <c r="G653" s="39">
        <v>54402</v>
      </c>
      <c r="H653" s="37">
        <v>0.314</v>
      </c>
      <c r="I653" s="39">
        <v>23114</v>
      </c>
      <c r="J653" s="37">
        <v>0.79900000000000004</v>
      </c>
      <c r="K653" s="39">
        <v>1598632223</v>
      </c>
      <c r="L653" s="39">
        <v>1613</v>
      </c>
      <c r="M653" s="39">
        <v>991092</v>
      </c>
      <c r="N653" s="39">
        <v>382185</v>
      </c>
      <c r="O653" s="37">
        <v>1.4239999999999999</v>
      </c>
      <c r="P653" s="39">
        <v>2084</v>
      </c>
      <c r="Q653" s="39">
        <v>2056</v>
      </c>
      <c r="R653" s="39">
        <v>2084</v>
      </c>
      <c r="S653" s="37">
        <v>1.3140000000000001</v>
      </c>
      <c r="T653" s="37">
        <v>1.0900000000000001</v>
      </c>
      <c r="U653" s="37">
        <v>0.27400000000000002</v>
      </c>
      <c r="V653" s="39">
        <v>1641033417</v>
      </c>
      <c r="W653" s="39">
        <v>1598632223</v>
      </c>
      <c r="X653" s="39">
        <v>614279454</v>
      </c>
      <c r="Y653" s="39">
        <v>616465302</v>
      </c>
      <c r="Z653" s="39">
        <v>2041</v>
      </c>
      <c r="AA653" s="39">
        <v>1707</v>
      </c>
      <c r="AB653" s="42">
        <v>9.1399999999999995E-2</v>
      </c>
      <c r="AC653" s="39">
        <v>35</v>
      </c>
      <c r="AD653" s="42">
        <v>3.1199999999999999E-2</v>
      </c>
      <c r="AE653" s="37">
        <v>0.09</v>
      </c>
      <c r="AF653" s="39">
        <v>1718</v>
      </c>
      <c r="AG653" s="39">
        <v>1697</v>
      </c>
      <c r="AH653" s="39">
        <v>1740</v>
      </c>
      <c r="AI653" s="48">
        <v>918754</v>
      </c>
      <c r="AJ653" s="37">
        <v>0.47099999999999997</v>
      </c>
      <c r="AK653" s="37">
        <v>0.40200000000000002</v>
      </c>
      <c r="AL653" s="37">
        <v>0.502</v>
      </c>
      <c r="AM653" s="37">
        <v>0.502</v>
      </c>
      <c r="AN653" s="37">
        <v>0.502</v>
      </c>
      <c r="AO653" s="37">
        <v>0.66</v>
      </c>
      <c r="AP653" s="37">
        <v>0.40200000000000002</v>
      </c>
      <c r="AQ653" s="37">
        <v>0.66</v>
      </c>
      <c r="AR653" s="41">
        <v>0.10262</v>
      </c>
    </row>
    <row r="654" spans="1:44" x14ac:dyDescent="0.25">
      <c r="A654" s="40" t="s">
        <v>1326</v>
      </c>
      <c r="B654" s="36" t="s">
        <v>1327</v>
      </c>
      <c r="C654" s="39">
        <v>461597</v>
      </c>
      <c r="D654" s="39">
        <v>168636</v>
      </c>
      <c r="E654" s="37">
        <v>0.77100000000000002</v>
      </c>
      <c r="F654" s="39">
        <v>20538</v>
      </c>
      <c r="G654" s="39">
        <v>61614</v>
      </c>
      <c r="H654" s="37">
        <v>0.60699999999999998</v>
      </c>
      <c r="I654" s="39">
        <v>16985</v>
      </c>
      <c r="J654" s="37">
        <v>0.88500000000000001</v>
      </c>
      <c r="K654" s="39">
        <v>4537037470</v>
      </c>
      <c r="L654" s="39">
        <v>8039</v>
      </c>
      <c r="M654" s="39">
        <v>564378</v>
      </c>
      <c r="N654" s="39">
        <v>206185</v>
      </c>
      <c r="O654" s="37">
        <v>0.76800000000000002</v>
      </c>
      <c r="P654" s="39">
        <v>9954</v>
      </c>
      <c r="Q654" s="39">
        <v>10158</v>
      </c>
      <c r="R654" s="39">
        <v>10056</v>
      </c>
      <c r="S654" s="37">
        <v>1.3140000000000001</v>
      </c>
      <c r="T654" s="37">
        <v>1.6950000000000001</v>
      </c>
      <c r="U654" s="37">
        <v>0.52800000000000002</v>
      </c>
      <c r="V654" s="39">
        <v>4755330062</v>
      </c>
      <c r="W654" s="39">
        <v>4537037470</v>
      </c>
      <c r="X654" s="39">
        <v>1611847548</v>
      </c>
      <c r="Y654" s="39">
        <v>1657527730</v>
      </c>
      <c r="Z654" s="39">
        <v>9829</v>
      </c>
      <c r="AA654" s="39">
        <v>8115</v>
      </c>
      <c r="AB654" s="42">
        <v>0.80110000000000003</v>
      </c>
      <c r="AC654" s="39">
        <v>700</v>
      </c>
      <c r="AD654" s="42">
        <v>0.2019</v>
      </c>
      <c r="AE654" s="37">
        <v>0.69499999999999995</v>
      </c>
      <c r="AF654" s="39">
        <v>8712</v>
      </c>
      <c r="AG654" s="39">
        <v>9806</v>
      </c>
      <c r="AH654" s="39">
        <v>8144</v>
      </c>
      <c r="AI654" s="48">
        <v>557101</v>
      </c>
      <c r="AJ654" s="37">
        <v>0.71699999999999997</v>
      </c>
      <c r="AK654" s="37">
        <v>0.65400000000000003</v>
      </c>
      <c r="AL654" s="37">
        <v>0.754</v>
      </c>
      <c r="AM654" s="37">
        <v>0.73799999999999999</v>
      </c>
      <c r="AN654" s="37">
        <v>0.76900000000000002</v>
      </c>
      <c r="AO654" s="37">
        <v>0.73699999999999999</v>
      </c>
      <c r="AP654" s="37">
        <v>0.63800000000000001</v>
      </c>
      <c r="AQ654" s="37">
        <v>0.73699999999999999</v>
      </c>
      <c r="AR654" s="41">
        <v>0.64815</v>
      </c>
    </row>
    <row r="655" spans="1:44" x14ac:dyDescent="0.25">
      <c r="A655" s="40" t="s">
        <v>1328</v>
      </c>
      <c r="B655" s="36" t="s">
        <v>1329</v>
      </c>
      <c r="C655" s="39">
        <v>1126362</v>
      </c>
      <c r="D655" s="39">
        <v>643904</v>
      </c>
      <c r="E655" s="37">
        <v>2.44</v>
      </c>
      <c r="F655" s="39">
        <v>21998</v>
      </c>
      <c r="G655" s="39">
        <v>65994</v>
      </c>
      <c r="H655" s="37">
        <v>0.25</v>
      </c>
      <c r="I655" s="39">
        <v>29701</v>
      </c>
      <c r="J655" s="37">
        <v>0.63400000000000001</v>
      </c>
      <c r="K655" s="39">
        <v>5122698746</v>
      </c>
      <c r="L655" s="39">
        <v>3870</v>
      </c>
      <c r="M655" s="39">
        <v>1323694</v>
      </c>
      <c r="N655" s="39">
        <v>756712</v>
      </c>
      <c r="O655" s="37">
        <v>2.82</v>
      </c>
      <c r="P655" s="39">
        <v>4215</v>
      </c>
      <c r="Q655" s="39">
        <v>4308</v>
      </c>
      <c r="R655" s="39">
        <v>4262</v>
      </c>
      <c r="S655" s="37">
        <v>1.3140000000000001</v>
      </c>
      <c r="T655" s="37">
        <v>1.042</v>
      </c>
      <c r="U655" s="37">
        <v>8.2000000000000003E-2</v>
      </c>
      <c r="V655" s="39">
        <v>5172510962</v>
      </c>
      <c r="W655" s="39">
        <v>5122698746</v>
      </c>
      <c r="X655" s="39">
        <v>3096218798</v>
      </c>
      <c r="Y655" s="39">
        <v>2928477797</v>
      </c>
      <c r="Z655" s="39">
        <v>4548</v>
      </c>
      <c r="AA655" s="39">
        <v>3719</v>
      </c>
      <c r="AB655" s="42">
        <v>2.64E-2</v>
      </c>
      <c r="AC655" s="39">
        <v>67</v>
      </c>
      <c r="AD655" s="42">
        <v>2.46E-2</v>
      </c>
      <c r="AE655" s="37">
        <v>4.2000000000000003E-2</v>
      </c>
      <c r="AF655" s="39">
        <v>3728</v>
      </c>
      <c r="AG655" s="39">
        <v>3819</v>
      </c>
      <c r="AH655" s="39">
        <v>4208</v>
      </c>
      <c r="AI655" s="48">
        <v>1217371</v>
      </c>
      <c r="AJ655" s="37">
        <v>0.29599999999999999</v>
      </c>
      <c r="AK655" s="37">
        <v>0.33600000000000002</v>
      </c>
      <c r="AL655" s="37">
        <v>0.436</v>
      </c>
      <c r="AM655" s="37">
        <v>0.33600000000000002</v>
      </c>
      <c r="AN655" s="37">
        <v>0.33600000000000002</v>
      </c>
      <c r="AO655" s="37">
        <v>0.627</v>
      </c>
      <c r="AP655" s="37">
        <v>0.20799999999999999</v>
      </c>
      <c r="AQ655" s="37">
        <v>0.627</v>
      </c>
      <c r="AR655" s="41">
        <v>4.3380000000000002E-2</v>
      </c>
    </row>
    <row r="656" spans="1:44" x14ac:dyDescent="0.25">
      <c r="A656" s="40" t="s">
        <v>1330</v>
      </c>
      <c r="B656" s="36" t="s">
        <v>1331</v>
      </c>
      <c r="C656" s="39">
        <v>709560</v>
      </c>
      <c r="D656" s="39">
        <v>284854</v>
      </c>
      <c r="E656" s="37">
        <v>1.2470000000000001</v>
      </c>
      <c r="F656" s="39">
        <v>16265</v>
      </c>
      <c r="G656" s="39">
        <v>48795</v>
      </c>
      <c r="H656" s="37">
        <v>0.36499999999999999</v>
      </c>
      <c r="I656" s="39">
        <v>20189</v>
      </c>
      <c r="J656" s="37">
        <v>0.81299999999999994</v>
      </c>
      <c r="K656" s="39">
        <v>9119596834</v>
      </c>
      <c r="L656" s="39">
        <v>10594</v>
      </c>
      <c r="M656" s="39">
        <v>860826</v>
      </c>
      <c r="N656" s="39">
        <v>347665</v>
      </c>
      <c r="O656" s="37">
        <v>1.2949999999999999</v>
      </c>
      <c r="P656" s="39">
        <v>12330</v>
      </c>
      <c r="Q656" s="39">
        <v>12724</v>
      </c>
      <c r="R656" s="39">
        <v>12527</v>
      </c>
      <c r="S656" s="37">
        <v>1.3140000000000001</v>
      </c>
      <c r="T656" s="37">
        <v>1.4870000000000001</v>
      </c>
      <c r="U656" s="37">
        <v>0.308</v>
      </c>
      <c r="V656" s="39">
        <v>9064571228</v>
      </c>
      <c r="W656" s="39">
        <v>9174622440</v>
      </c>
      <c r="X656" s="39">
        <v>3748950404</v>
      </c>
      <c r="Y656" s="39">
        <v>3683171941</v>
      </c>
      <c r="Z656" s="39">
        <v>12930</v>
      </c>
      <c r="AA656" s="39">
        <v>10511</v>
      </c>
      <c r="AB656" s="42">
        <v>0.51639999999999997</v>
      </c>
      <c r="AC656" s="39">
        <v>1365</v>
      </c>
      <c r="AD656" s="42">
        <v>0.13270000000000001</v>
      </c>
      <c r="AE656" s="37">
        <v>0.48699999999999999</v>
      </c>
      <c r="AF656" s="39">
        <v>13390</v>
      </c>
      <c r="AG656" s="39">
        <v>12244</v>
      </c>
      <c r="AH656" s="39">
        <v>11118</v>
      </c>
      <c r="AI656" s="48">
        <v>825204</v>
      </c>
      <c r="AJ656" s="37">
        <v>0.53700000000000003</v>
      </c>
      <c r="AK656" s="37">
        <v>0.46300000000000002</v>
      </c>
      <c r="AL656" s="37">
        <v>0.56299999999999994</v>
      </c>
      <c r="AM656" s="37">
        <v>0.56299999999999994</v>
      </c>
      <c r="AN656" s="37">
        <v>0.56299999999999994</v>
      </c>
      <c r="AO656" s="37">
        <v>0.65400000000000003</v>
      </c>
      <c r="AP656" s="37">
        <v>0.46300000000000002</v>
      </c>
      <c r="AQ656" s="37">
        <v>0.65400000000000003</v>
      </c>
      <c r="AR656" s="41">
        <v>0.43794</v>
      </c>
    </row>
    <row r="657" spans="1:44" x14ac:dyDescent="0.25">
      <c r="A657" s="40" t="s">
        <v>1332</v>
      </c>
      <c r="B657" s="36" t="s">
        <v>1333</v>
      </c>
      <c r="C657" s="39">
        <v>1708761</v>
      </c>
      <c r="D657" s="39">
        <v>840367</v>
      </c>
      <c r="E657" s="37">
        <v>3.375</v>
      </c>
      <c r="F657" s="39">
        <v>25196</v>
      </c>
      <c r="G657" s="39">
        <v>75588</v>
      </c>
      <c r="H657" s="37">
        <v>0.25</v>
      </c>
      <c r="I657" s="39">
        <v>35545</v>
      </c>
      <c r="J657" s="37">
        <v>0.5</v>
      </c>
      <c r="K657" s="39">
        <v>4938320080</v>
      </c>
      <c r="L657" s="39">
        <v>2358</v>
      </c>
      <c r="M657" s="39">
        <v>2094283</v>
      </c>
      <c r="N657" s="39">
        <v>1029967</v>
      </c>
      <c r="O657" s="37">
        <v>3.8380000000000001</v>
      </c>
      <c r="P657" s="39">
        <v>2703</v>
      </c>
      <c r="Q657" s="39">
        <v>2764</v>
      </c>
      <c r="R657" s="39">
        <v>2734</v>
      </c>
      <c r="S657" s="37">
        <v>1.3140000000000001</v>
      </c>
      <c r="T657" s="37">
        <v>1.03</v>
      </c>
      <c r="U657" s="37">
        <v>0</v>
      </c>
      <c r="V657" s="39">
        <v>5081213248</v>
      </c>
      <c r="W657" s="39">
        <v>4938320080</v>
      </c>
      <c r="X657" s="39">
        <v>2290544889</v>
      </c>
      <c r="Y657" s="39">
        <v>2428663282</v>
      </c>
      <c r="Z657" s="39">
        <v>2890</v>
      </c>
      <c r="AA657" s="39">
        <v>2304</v>
      </c>
      <c r="AB657" s="42">
        <v>3.6200000000000003E-2</v>
      </c>
      <c r="AC657" s="39">
        <v>12</v>
      </c>
      <c r="AD657" s="42">
        <v>5.8999999999999999E-3</v>
      </c>
      <c r="AE657" s="37">
        <v>0.03</v>
      </c>
      <c r="AF657" s="39">
        <v>2327</v>
      </c>
      <c r="AG657" s="39">
        <v>2412</v>
      </c>
      <c r="AH657" s="39">
        <v>2551</v>
      </c>
      <c r="AI657" s="48">
        <v>1935836</v>
      </c>
      <c r="AJ657" s="37">
        <v>6.5000000000000002E-2</v>
      </c>
      <c r="AK657" s="37">
        <v>4.1000000000000002E-2</v>
      </c>
      <c r="AL657" s="37">
        <v>0.14099999999999999</v>
      </c>
      <c r="AM657" s="37">
        <v>0.1</v>
      </c>
      <c r="AN657" s="37">
        <v>0.1</v>
      </c>
      <c r="AO657" s="37">
        <v>0.51900000000000002</v>
      </c>
      <c r="AP657" s="37">
        <v>0</v>
      </c>
      <c r="AQ657" s="37">
        <v>0.51900000000000002</v>
      </c>
      <c r="AR657" s="41">
        <v>4.6760000000000003E-2</v>
      </c>
    </row>
    <row r="658" spans="1:44" x14ac:dyDescent="0.25">
      <c r="A658" s="40" t="s">
        <v>1334</v>
      </c>
      <c r="B658" s="36" t="s">
        <v>1335</v>
      </c>
      <c r="C658" s="39">
        <v>1310114</v>
      </c>
      <c r="D658" s="39">
        <v>585332</v>
      </c>
      <c r="E658" s="37">
        <v>2.4449999999999998</v>
      </c>
      <c r="F658" s="39">
        <v>25810</v>
      </c>
      <c r="G658" s="39">
        <v>77430</v>
      </c>
      <c r="H658" s="37">
        <v>0.25</v>
      </c>
      <c r="I658" s="39">
        <v>36508</v>
      </c>
      <c r="J658" s="37">
        <v>0.63400000000000001</v>
      </c>
      <c r="K658" s="39">
        <v>1764912328</v>
      </c>
      <c r="L658" s="39">
        <v>1103</v>
      </c>
      <c r="M658" s="39">
        <v>1600101</v>
      </c>
      <c r="N658" s="39">
        <v>720653</v>
      </c>
      <c r="O658" s="37">
        <v>2.6850000000000001</v>
      </c>
      <c r="P658" s="39">
        <v>1285</v>
      </c>
      <c r="Q658" s="39">
        <v>1294</v>
      </c>
      <c r="R658" s="39">
        <v>1290</v>
      </c>
      <c r="S658" s="37">
        <v>1.3140000000000001</v>
      </c>
      <c r="T658" s="37">
        <v>1.093</v>
      </c>
      <c r="U658" s="37">
        <v>0.1</v>
      </c>
      <c r="V658" s="39">
        <v>1750689578</v>
      </c>
      <c r="W658" s="39">
        <v>1779135079</v>
      </c>
      <c r="X658" s="39">
        <v>683229196</v>
      </c>
      <c r="Y658" s="39">
        <v>794881293</v>
      </c>
      <c r="Z658" s="39">
        <v>1358</v>
      </c>
      <c r="AA658" s="39">
        <v>1065</v>
      </c>
      <c r="AB658" s="42">
        <v>0.1192</v>
      </c>
      <c r="AC658" s="39">
        <v>0</v>
      </c>
      <c r="AD658" s="42">
        <v>2.24E-2</v>
      </c>
      <c r="AE658" s="37">
        <v>9.2999999999999999E-2</v>
      </c>
      <c r="AF658" s="39">
        <v>1068</v>
      </c>
      <c r="AG658" s="39">
        <v>1110</v>
      </c>
      <c r="AH658" s="39">
        <v>1199</v>
      </c>
      <c r="AI658" s="48">
        <v>1483849</v>
      </c>
      <c r="AJ658" s="37">
        <v>0.13900000000000001</v>
      </c>
      <c r="AK658" s="37">
        <v>0.17</v>
      </c>
      <c r="AL658" s="37">
        <v>0.27</v>
      </c>
      <c r="AM658" s="37">
        <v>0.17</v>
      </c>
      <c r="AN658" s="37">
        <v>0.17</v>
      </c>
      <c r="AO658" s="37">
        <v>0.63200000000000001</v>
      </c>
      <c r="AP658" s="37">
        <v>3.4000000000000002E-2</v>
      </c>
      <c r="AQ658" s="37">
        <v>0.63200000000000001</v>
      </c>
      <c r="AR658" s="41">
        <v>0.10585</v>
      </c>
    </row>
    <row r="659" spans="1:44" x14ac:dyDescent="0.25">
      <c r="A659" s="40" t="s">
        <v>1336</v>
      </c>
      <c r="B659" s="36" t="s">
        <v>1337</v>
      </c>
      <c r="C659" s="39">
        <v>648955</v>
      </c>
      <c r="D659" s="39">
        <v>226704</v>
      </c>
      <c r="E659" s="37">
        <v>1.0589999999999999</v>
      </c>
      <c r="F659" s="39">
        <v>15859</v>
      </c>
      <c r="G659" s="39">
        <v>47577</v>
      </c>
      <c r="H659" s="37">
        <v>0.46</v>
      </c>
      <c r="I659" s="39">
        <v>20976</v>
      </c>
      <c r="J659" s="37">
        <v>0.84199999999999997</v>
      </c>
      <c r="K659" s="39">
        <v>3889790541</v>
      </c>
      <c r="L659" s="39">
        <v>4788</v>
      </c>
      <c r="M659" s="39">
        <v>812404</v>
      </c>
      <c r="N659" s="39">
        <v>285984</v>
      </c>
      <c r="O659" s="37">
        <v>1.0649999999999999</v>
      </c>
      <c r="P659" s="39">
        <v>5521</v>
      </c>
      <c r="Q659" s="39">
        <v>5549</v>
      </c>
      <c r="R659" s="39">
        <v>5535</v>
      </c>
      <c r="S659" s="37">
        <v>1.3140000000000001</v>
      </c>
      <c r="T659" s="37">
        <v>1.5329999999999999</v>
      </c>
      <c r="U659" s="37">
        <v>0.38200000000000001</v>
      </c>
      <c r="V659" s="39">
        <v>3859892858</v>
      </c>
      <c r="W659" s="39">
        <v>3919688224</v>
      </c>
      <c r="X659" s="39">
        <v>1409912574</v>
      </c>
      <c r="Y659" s="39">
        <v>1369293040</v>
      </c>
      <c r="Z659" s="39">
        <v>6040</v>
      </c>
      <c r="AA659" s="39">
        <v>4844</v>
      </c>
      <c r="AB659" s="42">
        <v>0.60489999999999999</v>
      </c>
      <c r="AC659" s="39">
        <v>595</v>
      </c>
      <c r="AD659" s="42">
        <v>0.12</v>
      </c>
      <c r="AE659" s="37">
        <v>0.53300000000000003</v>
      </c>
      <c r="AF659" s="39">
        <v>5275</v>
      </c>
      <c r="AG659" s="39">
        <v>5249</v>
      </c>
      <c r="AH659" s="39">
        <v>5153</v>
      </c>
      <c r="AI659" s="48">
        <v>760661</v>
      </c>
      <c r="AJ659" s="37">
        <v>0.56399999999999995</v>
      </c>
      <c r="AK659" s="37">
        <v>0.505</v>
      </c>
      <c r="AL659" s="37">
        <v>0.60499999999999998</v>
      </c>
      <c r="AM659" s="37">
        <v>0.60499999999999998</v>
      </c>
      <c r="AN659" s="37">
        <v>0.60499999999999998</v>
      </c>
      <c r="AO659" s="37">
        <v>0.69199999999999995</v>
      </c>
      <c r="AP659" s="37">
        <v>0.505</v>
      </c>
      <c r="AQ659" s="37">
        <v>0.69199999999999995</v>
      </c>
      <c r="AR659" s="41">
        <v>0.43174000000000001</v>
      </c>
    </row>
    <row r="660" spans="1:44" x14ac:dyDescent="0.25">
      <c r="A660" s="40" t="s">
        <v>1338</v>
      </c>
      <c r="B660" s="36" t="s">
        <v>1339</v>
      </c>
      <c r="C660" s="39">
        <v>1145318</v>
      </c>
      <c r="D660" s="39">
        <v>609441</v>
      </c>
      <c r="E660" s="37">
        <v>2.3719999999999999</v>
      </c>
      <c r="F660" s="39">
        <v>23368</v>
      </c>
      <c r="G660" s="39">
        <v>70104</v>
      </c>
      <c r="H660" s="37">
        <v>0.25</v>
      </c>
      <c r="I660" s="39">
        <v>31239</v>
      </c>
      <c r="J660" s="37">
        <v>0.64500000000000002</v>
      </c>
      <c r="K660" s="39">
        <v>1812249296</v>
      </c>
      <c r="L660" s="39">
        <v>1340</v>
      </c>
      <c r="M660" s="39">
        <v>1352424</v>
      </c>
      <c r="N660" s="39">
        <v>730874</v>
      </c>
      <c r="O660" s="37">
        <v>2.7240000000000002</v>
      </c>
      <c r="P660" s="39">
        <v>1598</v>
      </c>
      <c r="Q660" s="39">
        <v>1629</v>
      </c>
      <c r="R660" s="39">
        <v>1614</v>
      </c>
      <c r="S660" s="37">
        <v>1.3140000000000001</v>
      </c>
      <c r="T660" s="37">
        <v>1.0129999999999999</v>
      </c>
      <c r="U660" s="37">
        <v>9.7000000000000003E-2</v>
      </c>
      <c r="V660" s="39">
        <v>1783971328</v>
      </c>
      <c r="W660" s="39">
        <v>1840527265</v>
      </c>
      <c r="X660" s="39">
        <v>1055310054</v>
      </c>
      <c r="Y660" s="39">
        <v>979371812</v>
      </c>
      <c r="Z660" s="39">
        <v>1607</v>
      </c>
      <c r="AA660" s="39">
        <v>1435</v>
      </c>
      <c r="AB660" s="42">
        <v>3.5000000000000001E-3</v>
      </c>
      <c r="AC660" s="39">
        <v>10</v>
      </c>
      <c r="AD660" s="42">
        <v>1.0200000000000001E-2</v>
      </c>
      <c r="AE660" s="37">
        <v>1.2999999999999999E-2</v>
      </c>
      <c r="AF660" s="39">
        <v>1439</v>
      </c>
      <c r="AG660" s="39">
        <v>1412</v>
      </c>
      <c r="AH660" s="39">
        <v>1454</v>
      </c>
      <c r="AI660" s="48">
        <v>1265837</v>
      </c>
      <c r="AJ660" s="37">
        <v>0.26700000000000002</v>
      </c>
      <c r="AK660" s="37">
        <v>0.30299999999999999</v>
      </c>
      <c r="AL660" s="37">
        <v>0.40300000000000002</v>
      </c>
      <c r="AM660" s="37">
        <v>0.30299999999999999</v>
      </c>
      <c r="AN660" s="37">
        <v>0.30299999999999999</v>
      </c>
      <c r="AO660" s="37">
        <v>0.64300000000000002</v>
      </c>
      <c r="AP660" s="37">
        <v>0.17599999999999999</v>
      </c>
      <c r="AQ660" s="37">
        <v>0.64300000000000002</v>
      </c>
      <c r="AR660" s="41">
        <v>3.746E-2</v>
      </c>
    </row>
    <row r="661" spans="1:44" x14ac:dyDescent="0.25">
      <c r="A661" s="40" t="s">
        <v>1340</v>
      </c>
      <c r="B661" s="36" t="s">
        <v>1341</v>
      </c>
      <c r="C661" s="39">
        <v>366932</v>
      </c>
      <c r="D661" s="39">
        <v>132080</v>
      </c>
      <c r="E661" s="37">
        <v>0.60799999999999998</v>
      </c>
      <c r="F661" s="39">
        <v>16714</v>
      </c>
      <c r="G661" s="39">
        <v>50142</v>
      </c>
      <c r="H661" s="37">
        <v>0.69</v>
      </c>
      <c r="I661" s="39">
        <v>12646</v>
      </c>
      <c r="J661" s="37">
        <v>0.90900000000000003</v>
      </c>
      <c r="K661" s="39">
        <v>1532363903</v>
      </c>
      <c r="L661" s="39">
        <v>3378</v>
      </c>
      <c r="M661" s="39">
        <v>453630</v>
      </c>
      <c r="N661" s="39">
        <v>165315</v>
      </c>
      <c r="O661" s="37">
        <v>0.61599999999999999</v>
      </c>
      <c r="P661" s="39">
        <v>4087</v>
      </c>
      <c r="Q661" s="39">
        <v>4047</v>
      </c>
      <c r="R661" s="39">
        <v>4087</v>
      </c>
      <c r="S661" s="37">
        <v>1.3140000000000001</v>
      </c>
      <c r="T661" s="37">
        <v>1.7729999999999999</v>
      </c>
      <c r="U661" s="37">
        <v>0.64800000000000002</v>
      </c>
      <c r="V661" s="39">
        <v>1513338793</v>
      </c>
      <c r="W661" s="39">
        <v>1551389014</v>
      </c>
      <c r="X661" s="39">
        <v>553288732</v>
      </c>
      <c r="Y661" s="39">
        <v>558434521</v>
      </c>
      <c r="Z661" s="39">
        <v>4228</v>
      </c>
      <c r="AA661" s="39">
        <v>3354</v>
      </c>
      <c r="AB661" s="42">
        <v>0.82469999999999999</v>
      </c>
      <c r="AC661" s="39">
        <v>850</v>
      </c>
      <c r="AD661" s="42">
        <v>0.1701</v>
      </c>
      <c r="AE661" s="37">
        <v>0.77300000000000002</v>
      </c>
      <c r="AF661" s="39">
        <v>3375</v>
      </c>
      <c r="AG661" s="39">
        <v>3711</v>
      </c>
      <c r="AH661" s="39">
        <v>3528</v>
      </c>
      <c r="AI661" s="48">
        <v>439736</v>
      </c>
      <c r="AJ661" s="37">
        <v>0.78600000000000003</v>
      </c>
      <c r="AK661" s="37">
        <v>0.71399999999999997</v>
      </c>
      <c r="AL661" s="37">
        <v>0.81399999999999995</v>
      </c>
      <c r="AM661" s="37">
        <v>0.81399999999999995</v>
      </c>
      <c r="AN661" s="37">
        <v>0.84899999999999998</v>
      </c>
      <c r="AO661" s="37">
        <v>0.70899999999999996</v>
      </c>
      <c r="AP661" s="37">
        <v>0.71399999999999997</v>
      </c>
      <c r="AQ661" s="37">
        <v>0.71399999999999997</v>
      </c>
      <c r="AR661" s="41">
        <v>0.63819999999999999</v>
      </c>
    </row>
    <row r="662" spans="1:44" x14ac:dyDescent="0.25">
      <c r="A662" s="40" t="s">
        <v>1342</v>
      </c>
      <c r="B662" s="36" t="s">
        <v>1343</v>
      </c>
      <c r="C662" s="39">
        <v>913492</v>
      </c>
      <c r="D662" s="39">
        <v>406025</v>
      </c>
      <c r="E662" s="37">
        <v>1.6990000000000001</v>
      </c>
      <c r="F662" s="39">
        <v>18119</v>
      </c>
      <c r="G662" s="39">
        <v>54357</v>
      </c>
      <c r="H662" s="37">
        <v>0.25</v>
      </c>
      <c r="I662" s="39">
        <v>22292</v>
      </c>
      <c r="J662" s="37">
        <v>0.746</v>
      </c>
      <c r="K662" s="39">
        <v>2978885719</v>
      </c>
      <c r="L662" s="39">
        <v>2818</v>
      </c>
      <c r="M662" s="39">
        <v>1057092</v>
      </c>
      <c r="N662" s="39">
        <v>479651</v>
      </c>
      <c r="O662" s="37">
        <v>1.7869999999999999</v>
      </c>
      <c r="P662" s="39">
        <v>3238</v>
      </c>
      <c r="Q662" s="39">
        <v>3305</v>
      </c>
      <c r="R662" s="39">
        <v>3272</v>
      </c>
      <c r="S662" s="37">
        <v>1.3140000000000001</v>
      </c>
      <c r="T662" s="37">
        <v>1.093</v>
      </c>
      <c r="U662" s="37">
        <v>0.217</v>
      </c>
      <c r="V662" s="39">
        <v>2916755689</v>
      </c>
      <c r="W662" s="39">
        <v>3041015749</v>
      </c>
      <c r="X662" s="39">
        <v>1309752363</v>
      </c>
      <c r="Y662" s="39">
        <v>1351658406</v>
      </c>
      <c r="Z662" s="39">
        <v>3329</v>
      </c>
      <c r="AA662" s="39">
        <v>2896</v>
      </c>
      <c r="AB662" s="42">
        <v>8.4099999999999994E-2</v>
      </c>
      <c r="AC662" s="39">
        <v>30</v>
      </c>
      <c r="AD662" s="42">
        <v>5.1299999999999998E-2</v>
      </c>
      <c r="AE662" s="37">
        <v>9.2999999999999999E-2</v>
      </c>
      <c r="AF662" s="39">
        <v>3029</v>
      </c>
      <c r="AG662" s="39">
        <v>2940</v>
      </c>
      <c r="AH662" s="39">
        <v>3037</v>
      </c>
      <c r="AI662" s="48">
        <v>1001322</v>
      </c>
      <c r="AJ662" s="37">
        <v>0.42299999999999999</v>
      </c>
      <c r="AK662" s="37">
        <v>0.35099999999999998</v>
      </c>
      <c r="AL662" s="37">
        <v>0.45100000000000001</v>
      </c>
      <c r="AM662" s="37">
        <v>0.44900000000000001</v>
      </c>
      <c r="AN662" s="37">
        <v>0.44900000000000001</v>
      </c>
      <c r="AO662" s="37">
        <v>0.61</v>
      </c>
      <c r="AP662" s="37">
        <v>0.34899999999999998</v>
      </c>
      <c r="AQ662" s="37">
        <v>0.61</v>
      </c>
      <c r="AR662" s="41">
        <v>9.4390000000000002E-2</v>
      </c>
    </row>
    <row r="663" spans="1:44" x14ac:dyDescent="0.25">
      <c r="A663" s="40" t="s">
        <v>1344</v>
      </c>
      <c r="B663" s="36" t="s">
        <v>1345</v>
      </c>
      <c r="C663" s="39">
        <v>2016659</v>
      </c>
      <c r="D663" s="39">
        <v>855688</v>
      </c>
      <c r="E663" s="37">
        <v>3.6539999999999999</v>
      </c>
      <c r="F663" s="39">
        <v>18822</v>
      </c>
      <c r="G663" s="39">
        <v>56466</v>
      </c>
      <c r="H663" s="37">
        <v>0.25</v>
      </c>
      <c r="I663" s="39">
        <v>24883</v>
      </c>
      <c r="J663" s="37">
        <v>0.5</v>
      </c>
      <c r="K663" s="39">
        <v>7601669155</v>
      </c>
      <c r="L663" s="39">
        <v>3349</v>
      </c>
      <c r="M663" s="39">
        <v>2269832</v>
      </c>
      <c r="N663" s="39">
        <v>985996</v>
      </c>
      <c r="O663" s="37">
        <v>3.6739999999999999</v>
      </c>
      <c r="P663" s="39">
        <v>3565</v>
      </c>
      <c r="Q663" s="39">
        <v>3716</v>
      </c>
      <c r="R663" s="39">
        <v>3641</v>
      </c>
      <c r="S663" s="37">
        <v>1.3140000000000001</v>
      </c>
      <c r="T663" s="37">
        <v>1.0389999999999999</v>
      </c>
      <c r="U663" s="37">
        <v>0</v>
      </c>
      <c r="V663" s="39">
        <v>7421048128</v>
      </c>
      <c r="W663" s="39">
        <v>7782290183</v>
      </c>
      <c r="X663" s="39">
        <v>3805209821</v>
      </c>
      <c r="Y663" s="39">
        <v>3302101795</v>
      </c>
      <c r="Z663" s="39">
        <v>3859</v>
      </c>
      <c r="AA663" s="39">
        <v>3273</v>
      </c>
      <c r="AB663" s="42">
        <v>1.55E-2</v>
      </c>
      <c r="AC663" s="39">
        <v>97</v>
      </c>
      <c r="AD663" s="42">
        <v>2.23E-2</v>
      </c>
      <c r="AE663" s="37">
        <v>3.9E-2</v>
      </c>
      <c r="AF663" s="39">
        <v>4433</v>
      </c>
      <c r="AG663" s="39">
        <v>3660</v>
      </c>
      <c r="AH663" s="39">
        <v>3599</v>
      </c>
      <c r="AI663" s="48">
        <v>2162347</v>
      </c>
      <c r="AJ663" s="37">
        <v>6.5000000000000002E-2</v>
      </c>
      <c r="AK663" s="37">
        <v>0.14899999999999999</v>
      </c>
      <c r="AL663" s="37">
        <v>0.249</v>
      </c>
      <c r="AM663" s="37">
        <v>0.14899999999999999</v>
      </c>
      <c r="AN663" s="37">
        <v>0.14899999999999999</v>
      </c>
      <c r="AO663" s="37">
        <v>0.23899999999999999</v>
      </c>
      <c r="AP663" s="37">
        <v>0</v>
      </c>
      <c r="AQ663" s="37">
        <v>0.36</v>
      </c>
      <c r="AR663" s="41">
        <v>5.0090000000000003E-2</v>
      </c>
    </row>
    <row r="664" spans="1:44" x14ac:dyDescent="0.25">
      <c r="A664" s="40" t="s">
        <v>1346</v>
      </c>
      <c r="B664" s="36" t="s">
        <v>1347</v>
      </c>
      <c r="C664" s="39">
        <v>1195176</v>
      </c>
      <c r="D664" s="39">
        <v>388635</v>
      </c>
      <c r="E664" s="37">
        <v>1.881</v>
      </c>
      <c r="F664" s="39">
        <v>18466</v>
      </c>
      <c r="G664" s="39">
        <v>55398</v>
      </c>
      <c r="H664" s="37">
        <v>0.25</v>
      </c>
      <c r="I664" s="39">
        <v>23628</v>
      </c>
      <c r="J664" s="37">
        <v>0.71799999999999997</v>
      </c>
      <c r="K664" s="39">
        <v>2298137188</v>
      </c>
      <c r="L664" s="39">
        <v>1619</v>
      </c>
      <c r="M664" s="39">
        <v>1419479</v>
      </c>
      <c r="N664" s="39">
        <v>461609</v>
      </c>
      <c r="O664" s="37">
        <v>1.72</v>
      </c>
      <c r="P664" s="39">
        <v>1827</v>
      </c>
      <c r="Q664" s="39">
        <v>1817</v>
      </c>
      <c r="R664" s="39">
        <v>1827</v>
      </c>
      <c r="S664" s="37">
        <v>1.3140000000000001</v>
      </c>
      <c r="T664" s="37">
        <v>1.1339999999999999</v>
      </c>
      <c r="U664" s="37">
        <v>0.18</v>
      </c>
      <c r="V664" s="39">
        <v>2297949270</v>
      </c>
      <c r="W664" s="39">
        <v>2298325107</v>
      </c>
      <c r="X664" s="39">
        <v>839761420</v>
      </c>
      <c r="Y664" s="39">
        <v>747345791</v>
      </c>
      <c r="Z664" s="39">
        <v>1923</v>
      </c>
      <c r="AA664" s="39">
        <v>1597</v>
      </c>
      <c r="AB664" s="42">
        <v>0.1258</v>
      </c>
      <c r="AC664" s="39">
        <v>61</v>
      </c>
      <c r="AD664" s="42">
        <v>4.9099999999999998E-2</v>
      </c>
      <c r="AE664" s="37">
        <v>0.13400000000000001</v>
      </c>
      <c r="AF664" s="39">
        <v>1602</v>
      </c>
      <c r="AG664" s="39">
        <v>1807</v>
      </c>
      <c r="AH664" s="39">
        <v>1740</v>
      </c>
      <c r="AI664" s="48">
        <v>1320876</v>
      </c>
      <c r="AJ664" s="37">
        <v>0.23400000000000001</v>
      </c>
      <c r="AK664" s="37">
        <v>0.19</v>
      </c>
      <c r="AL664" s="37">
        <v>0.28999999999999998</v>
      </c>
      <c r="AM664" s="37">
        <v>0.24</v>
      </c>
      <c r="AN664" s="37">
        <v>0.24</v>
      </c>
      <c r="AO664" s="37">
        <v>0.51300000000000001</v>
      </c>
      <c r="AP664" s="37">
        <v>0.14000000000000001</v>
      </c>
      <c r="AQ664" s="37">
        <v>0.51300000000000001</v>
      </c>
      <c r="AR664" s="41">
        <v>0.14213000000000001</v>
      </c>
    </row>
    <row r="665" spans="1:44" x14ac:dyDescent="0.25">
      <c r="A665" s="40" t="s">
        <v>1348</v>
      </c>
      <c r="B665" s="36" t="s">
        <v>1349</v>
      </c>
      <c r="C665" s="39">
        <v>575121</v>
      </c>
      <c r="D665" s="39">
        <v>153016</v>
      </c>
      <c r="E665" s="37">
        <v>0.82199999999999995</v>
      </c>
      <c r="F665" s="39">
        <v>14526</v>
      </c>
      <c r="G665" s="39">
        <v>43578</v>
      </c>
      <c r="H665" s="37">
        <v>0.58099999999999996</v>
      </c>
      <c r="I665" s="39">
        <v>13881</v>
      </c>
      <c r="J665" s="37">
        <v>0.877</v>
      </c>
      <c r="K665" s="39">
        <v>3254252640</v>
      </c>
      <c r="L665" s="39">
        <v>4650</v>
      </c>
      <c r="M665" s="39">
        <v>699839</v>
      </c>
      <c r="N665" s="39">
        <v>188818</v>
      </c>
      <c r="O665" s="37">
        <v>0.70299999999999996</v>
      </c>
      <c r="P665" s="39">
        <v>5388</v>
      </c>
      <c r="Q665" s="39">
        <v>5408</v>
      </c>
      <c r="R665" s="39">
        <v>5398</v>
      </c>
      <c r="S665" s="37">
        <v>1.3140000000000001</v>
      </c>
      <c r="T665" s="37">
        <v>1.728</v>
      </c>
      <c r="U665" s="37">
        <v>0.502</v>
      </c>
      <c r="V665" s="39">
        <v>3208457418</v>
      </c>
      <c r="W665" s="39">
        <v>3300047862</v>
      </c>
      <c r="X665" s="39">
        <v>849023865</v>
      </c>
      <c r="Y665" s="39">
        <v>878007291</v>
      </c>
      <c r="Z665" s="39">
        <v>5738</v>
      </c>
      <c r="AA665" s="39">
        <v>4663</v>
      </c>
      <c r="AB665" s="42">
        <v>0.72399999999999998</v>
      </c>
      <c r="AC665" s="39">
        <v>1450</v>
      </c>
      <c r="AD665" s="42">
        <v>0.1578</v>
      </c>
      <c r="AE665" s="37">
        <v>0.72799999999999998</v>
      </c>
      <c r="AF665" s="39">
        <v>4874</v>
      </c>
      <c r="AG665" s="39">
        <v>5117</v>
      </c>
      <c r="AH665" s="39">
        <v>4944</v>
      </c>
      <c r="AI665" s="48">
        <v>667485</v>
      </c>
      <c r="AJ665" s="37">
        <v>0.61899999999999999</v>
      </c>
      <c r="AK665" s="37">
        <v>0.56699999999999995</v>
      </c>
      <c r="AL665" s="37">
        <v>0.66700000000000004</v>
      </c>
      <c r="AM665" s="37">
        <v>0.66600000000000004</v>
      </c>
      <c r="AN665" s="37">
        <v>0.69399999999999995</v>
      </c>
      <c r="AO665" s="37">
        <v>0.59399999999999997</v>
      </c>
      <c r="AP665" s="37">
        <v>0.56599999999999995</v>
      </c>
      <c r="AQ665" s="37">
        <v>0.59399999999999997</v>
      </c>
      <c r="AR665" s="41">
        <v>0.58098000000000005</v>
      </c>
    </row>
    <row r="666" spans="1:44" x14ac:dyDescent="0.25">
      <c r="A666" s="40" t="s">
        <v>1350</v>
      </c>
      <c r="B666" s="36" t="s">
        <v>1351</v>
      </c>
      <c r="C666" s="39">
        <v>1271295</v>
      </c>
      <c r="D666" s="39">
        <v>444069</v>
      </c>
      <c r="E666" s="37">
        <v>2.0739999999999998</v>
      </c>
      <c r="F666" s="39">
        <v>24427</v>
      </c>
      <c r="G666" s="39">
        <v>73281</v>
      </c>
      <c r="H666" s="37">
        <v>0.25</v>
      </c>
      <c r="I666" s="39">
        <v>27328</v>
      </c>
      <c r="J666" s="37">
        <v>0.68899999999999995</v>
      </c>
      <c r="K666" s="39">
        <v>2181717305</v>
      </c>
      <c r="L666" s="39">
        <v>1452</v>
      </c>
      <c r="M666" s="39">
        <v>1502560</v>
      </c>
      <c r="N666" s="39">
        <v>526950</v>
      </c>
      <c r="O666" s="37">
        <v>1.964</v>
      </c>
      <c r="P666" s="39">
        <v>1602</v>
      </c>
      <c r="Q666" s="39">
        <v>1637</v>
      </c>
      <c r="R666" s="39">
        <v>1620</v>
      </c>
      <c r="S666" s="37">
        <v>1.3140000000000001</v>
      </c>
      <c r="T666" s="37">
        <v>1.026</v>
      </c>
      <c r="U666" s="37">
        <v>0.14899999999999999</v>
      </c>
      <c r="V666" s="39">
        <v>2172992897</v>
      </c>
      <c r="W666" s="39">
        <v>2190441713</v>
      </c>
      <c r="X666" s="39">
        <v>748003713</v>
      </c>
      <c r="Y666" s="39">
        <v>765132275</v>
      </c>
      <c r="Z666" s="39">
        <v>1723</v>
      </c>
      <c r="AA666" s="39">
        <v>1426</v>
      </c>
      <c r="AB666" s="42">
        <v>5.4000000000000003E-3</v>
      </c>
      <c r="AC666" s="39">
        <v>38</v>
      </c>
      <c r="AD666" s="42">
        <v>1.35E-2</v>
      </c>
      <c r="AE666" s="37">
        <v>2.5999999999999999E-2</v>
      </c>
      <c r="AF666" s="39">
        <v>1428</v>
      </c>
      <c r="AG666" s="39">
        <v>1501</v>
      </c>
      <c r="AH666" s="39">
        <v>1578</v>
      </c>
      <c r="AI666" s="48">
        <v>1388112</v>
      </c>
      <c r="AJ666" s="37">
        <v>0.19500000000000001</v>
      </c>
      <c r="AK666" s="37">
        <v>0.28299999999999997</v>
      </c>
      <c r="AL666" s="37">
        <v>0.38300000000000001</v>
      </c>
      <c r="AM666" s="37">
        <v>0.28299999999999997</v>
      </c>
      <c r="AN666" s="37">
        <v>0.28299999999999997</v>
      </c>
      <c r="AO666" s="37">
        <v>0.55400000000000005</v>
      </c>
      <c r="AP666" s="37">
        <v>9.6000000000000002E-2</v>
      </c>
      <c r="AQ666" s="37">
        <v>0.55400000000000005</v>
      </c>
      <c r="AR666" s="41">
        <v>2.6040000000000001E-2</v>
      </c>
    </row>
    <row r="667" spans="1:44" x14ac:dyDescent="0.25">
      <c r="A667" s="40" t="s">
        <v>1352</v>
      </c>
      <c r="B667" s="36" t="s">
        <v>1353</v>
      </c>
      <c r="C667" s="39">
        <v>1881880</v>
      </c>
      <c r="D667" s="39">
        <v>1068710</v>
      </c>
      <c r="E667" s="37">
        <v>4.0609999999999999</v>
      </c>
      <c r="F667" s="39">
        <v>24434</v>
      </c>
      <c r="G667" s="39">
        <v>73302</v>
      </c>
      <c r="H667" s="37">
        <v>0.25</v>
      </c>
      <c r="I667" s="39">
        <v>31443</v>
      </c>
      <c r="J667" s="37">
        <v>0.5</v>
      </c>
      <c r="K667" s="39">
        <v>9929677279</v>
      </c>
      <c r="L667" s="39">
        <v>4820</v>
      </c>
      <c r="M667" s="39">
        <v>2060099</v>
      </c>
      <c r="N667" s="39">
        <v>1225469</v>
      </c>
      <c r="O667" s="37">
        <v>4.5670000000000002</v>
      </c>
      <c r="P667" s="39">
        <v>5136</v>
      </c>
      <c r="Q667" s="39">
        <v>5207</v>
      </c>
      <c r="R667" s="39">
        <v>5172</v>
      </c>
      <c r="S667" s="37">
        <v>1.3140000000000001</v>
      </c>
      <c r="T667" s="37">
        <v>1.0309999999999999</v>
      </c>
      <c r="U667" s="37">
        <v>0</v>
      </c>
      <c r="V667" s="39">
        <v>9458199232</v>
      </c>
      <c r="W667" s="39">
        <v>10401155327</v>
      </c>
      <c r="X667" s="39">
        <v>7081335511</v>
      </c>
      <c r="Y667" s="39">
        <v>5906764494</v>
      </c>
      <c r="Z667" s="39">
        <v>5527</v>
      </c>
      <c r="AA667" s="39">
        <v>4740</v>
      </c>
      <c r="AB667" s="42">
        <v>0</v>
      </c>
      <c r="AC667" s="39">
        <v>103</v>
      </c>
      <c r="AD667" s="42">
        <v>3.1699999999999999E-2</v>
      </c>
      <c r="AE667" s="37">
        <v>3.1E-2</v>
      </c>
      <c r="AF667" s="39">
        <v>4919</v>
      </c>
      <c r="AG667" s="39">
        <v>5169</v>
      </c>
      <c r="AH667" s="39">
        <v>5220</v>
      </c>
      <c r="AI667" s="48">
        <v>1992558</v>
      </c>
      <c r="AJ667" s="37">
        <v>6.5000000000000002E-2</v>
      </c>
      <c r="AK667" s="37">
        <v>0.19500000000000001</v>
      </c>
      <c r="AL667" s="37">
        <v>0.29499999999999998</v>
      </c>
      <c r="AM667" s="37">
        <v>0.19500000000000001</v>
      </c>
      <c r="AN667" s="37">
        <v>0.19500000000000001</v>
      </c>
      <c r="AO667" s="37">
        <v>0.433</v>
      </c>
      <c r="AP667" s="37">
        <v>0</v>
      </c>
      <c r="AQ667" s="37">
        <v>0.433</v>
      </c>
      <c r="AR667" s="41">
        <v>2.2890000000000001E-2</v>
      </c>
    </row>
    <row r="668" spans="1:44" x14ac:dyDescent="0.25">
      <c r="A668" s="40" t="s">
        <v>1354</v>
      </c>
      <c r="B668" s="36" t="s">
        <v>1355</v>
      </c>
      <c r="C668" s="39">
        <v>954992</v>
      </c>
      <c r="D668" s="39">
        <v>312016</v>
      </c>
      <c r="E668" s="37">
        <v>1.506</v>
      </c>
      <c r="F668" s="39">
        <v>19469</v>
      </c>
      <c r="G668" s="39">
        <v>58407</v>
      </c>
      <c r="H668" s="37">
        <v>0.25</v>
      </c>
      <c r="I668" s="39">
        <v>26662</v>
      </c>
      <c r="J668" s="37">
        <v>0.77500000000000002</v>
      </c>
      <c r="K668" s="39">
        <v>3585996460</v>
      </c>
      <c r="L668" s="39">
        <v>2994</v>
      </c>
      <c r="M668" s="39">
        <v>1197727</v>
      </c>
      <c r="N668" s="39">
        <v>391323</v>
      </c>
      <c r="O668" s="37">
        <v>1.458</v>
      </c>
      <c r="P668" s="39">
        <v>3556</v>
      </c>
      <c r="Q668" s="39">
        <v>3607</v>
      </c>
      <c r="R668" s="39">
        <v>3582</v>
      </c>
      <c r="S668" s="37">
        <v>1.3140000000000001</v>
      </c>
      <c r="T668" s="37">
        <v>1.071</v>
      </c>
      <c r="U668" s="37">
        <v>0.246</v>
      </c>
      <c r="V668" s="39">
        <v>3653025459</v>
      </c>
      <c r="W668" s="39">
        <v>3585996460</v>
      </c>
      <c r="X668" s="39">
        <v>1176050623</v>
      </c>
      <c r="Y668" s="39">
        <v>1171622370</v>
      </c>
      <c r="Z668" s="39">
        <v>3755</v>
      </c>
      <c r="AA668" s="39">
        <v>2952</v>
      </c>
      <c r="AB668" s="42">
        <v>8.1199999999999994E-2</v>
      </c>
      <c r="AC668" s="39">
        <v>55</v>
      </c>
      <c r="AD668" s="42">
        <v>1.3599999999999999E-2</v>
      </c>
      <c r="AE668" s="37">
        <v>7.0999999999999994E-2</v>
      </c>
      <c r="AF668" s="39">
        <v>3610</v>
      </c>
      <c r="AG668" s="39">
        <v>3087</v>
      </c>
      <c r="AH668" s="39">
        <v>3265</v>
      </c>
      <c r="AI668" s="48">
        <v>1098314</v>
      </c>
      <c r="AJ668" s="37">
        <v>0.36599999999999999</v>
      </c>
      <c r="AK668" s="37">
        <v>0.35199999999999998</v>
      </c>
      <c r="AL668" s="37">
        <v>0.45200000000000001</v>
      </c>
      <c r="AM668" s="37">
        <v>0.38500000000000001</v>
      </c>
      <c r="AN668" s="37">
        <v>0.38500000000000001</v>
      </c>
      <c r="AO668" s="37">
        <v>0.63700000000000001</v>
      </c>
      <c r="AP668" s="37">
        <v>0.28499999999999998</v>
      </c>
      <c r="AQ668" s="37">
        <v>0.63700000000000001</v>
      </c>
      <c r="AR668" s="41">
        <v>8.2089999999999996E-2</v>
      </c>
    </row>
    <row r="669" spans="1:44" x14ac:dyDescent="0.25">
      <c r="A669" s="40" t="s">
        <v>1356</v>
      </c>
      <c r="B669" s="36" t="s">
        <v>1357</v>
      </c>
      <c r="C669" s="39">
        <v>948205</v>
      </c>
      <c r="D669" s="39">
        <v>344617</v>
      </c>
      <c r="E669" s="37">
        <v>1.579</v>
      </c>
      <c r="F669" s="39">
        <v>19269</v>
      </c>
      <c r="G669" s="39">
        <v>57807</v>
      </c>
      <c r="H669" s="37">
        <v>0.25</v>
      </c>
      <c r="I669" s="39">
        <v>26526</v>
      </c>
      <c r="J669" s="37">
        <v>0.76400000000000001</v>
      </c>
      <c r="K669" s="39">
        <v>8505181224</v>
      </c>
      <c r="L669" s="39">
        <v>7182</v>
      </c>
      <c r="M669" s="39">
        <v>1184235</v>
      </c>
      <c r="N669" s="39">
        <v>434634</v>
      </c>
      <c r="O669" s="37">
        <v>1.619</v>
      </c>
      <c r="P669" s="39">
        <v>8684</v>
      </c>
      <c r="Q669" s="39">
        <v>8641</v>
      </c>
      <c r="R669" s="39">
        <v>8684</v>
      </c>
      <c r="S669" s="37">
        <v>1.3140000000000001</v>
      </c>
      <c r="T669" s="37">
        <v>1.502</v>
      </c>
      <c r="U669" s="37">
        <v>0.23400000000000001</v>
      </c>
      <c r="V669" s="39">
        <v>8421518636</v>
      </c>
      <c r="W669" s="39">
        <v>8588843813</v>
      </c>
      <c r="X669" s="39">
        <v>3260668686</v>
      </c>
      <c r="Y669" s="39">
        <v>3121547219</v>
      </c>
      <c r="Z669" s="39">
        <v>9058</v>
      </c>
      <c r="AA669" s="39">
        <v>7085</v>
      </c>
      <c r="AB669" s="42">
        <v>0.4919</v>
      </c>
      <c r="AC669" s="39">
        <v>1180</v>
      </c>
      <c r="AD669" s="42">
        <v>0.1522</v>
      </c>
      <c r="AE669" s="37">
        <v>0.502</v>
      </c>
      <c r="AF669" s="39">
        <v>9477</v>
      </c>
      <c r="AG669" s="39">
        <v>8322</v>
      </c>
      <c r="AH669" s="39">
        <v>7740</v>
      </c>
      <c r="AI669" s="48">
        <v>1109669</v>
      </c>
      <c r="AJ669" s="37">
        <v>0.35899999999999999</v>
      </c>
      <c r="AK669" s="37">
        <v>0.27800000000000002</v>
      </c>
      <c r="AL669" s="37">
        <v>0.378</v>
      </c>
      <c r="AM669" s="37">
        <v>0.378</v>
      </c>
      <c r="AN669" s="37">
        <v>0.378</v>
      </c>
      <c r="AO669" s="37">
        <v>0.63</v>
      </c>
      <c r="AP669" s="37">
        <v>0.27800000000000002</v>
      </c>
      <c r="AQ669" s="37">
        <v>0.63</v>
      </c>
      <c r="AR669" s="41">
        <v>0.46805999999999998</v>
      </c>
    </row>
    <row r="670" spans="1:44" x14ac:dyDescent="0.25">
      <c r="A670" s="40" t="s">
        <v>1358</v>
      </c>
      <c r="B670" s="36" t="s">
        <v>1359</v>
      </c>
      <c r="C670" s="39">
        <v>463208</v>
      </c>
      <c r="D670" s="39">
        <v>163131</v>
      </c>
      <c r="E670" s="37">
        <v>0.75800000000000001</v>
      </c>
      <c r="F670" s="39">
        <v>14151</v>
      </c>
      <c r="G670" s="39">
        <v>42453</v>
      </c>
      <c r="H670" s="37">
        <v>0.61399999999999999</v>
      </c>
      <c r="I670" s="39">
        <v>9876</v>
      </c>
      <c r="J670" s="37">
        <v>0.88700000000000001</v>
      </c>
      <c r="K670" s="39">
        <v>15756586466</v>
      </c>
      <c r="L670" s="39">
        <v>26275</v>
      </c>
      <c r="M670" s="39">
        <v>599679</v>
      </c>
      <c r="N670" s="39">
        <v>211515</v>
      </c>
      <c r="O670" s="37">
        <v>0.78800000000000003</v>
      </c>
      <c r="P670" s="39">
        <v>31265</v>
      </c>
      <c r="Q670" s="39">
        <v>30930</v>
      </c>
      <c r="R670" s="39">
        <v>31265</v>
      </c>
      <c r="S670" s="37">
        <v>1.3140000000000001</v>
      </c>
      <c r="T670" s="37">
        <v>1.716</v>
      </c>
      <c r="U670" s="37">
        <v>0.53300000000000003</v>
      </c>
      <c r="V670" s="39">
        <v>15732598433</v>
      </c>
      <c r="W670" s="39">
        <v>15780574500</v>
      </c>
      <c r="X670" s="39">
        <v>5569378069</v>
      </c>
      <c r="Y670" s="39">
        <v>5557565665</v>
      </c>
      <c r="Z670" s="39">
        <v>34068</v>
      </c>
      <c r="AA670" s="39">
        <v>26414</v>
      </c>
      <c r="AB670" s="42">
        <v>0.69389999999999996</v>
      </c>
      <c r="AC670" s="39">
        <v>3650</v>
      </c>
      <c r="AD670" s="42">
        <v>0.30159999999999998</v>
      </c>
      <c r="AE670" s="37">
        <v>0.71599999999999997</v>
      </c>
      <c r="AF670" s="39">
        <v>29373</v>
      </c>
      <c r="AG670" s="39">
        <v>31337</v>
      </c>
      <c r="AH670" s="39">
        <v>27374</v>
      </c>
      <c r="AI670" s="48">
        <v>576480</v>
      </c>
      <c r="AJ670" s="37">
        <v>0.68500000000000005</v>
      </c>
      <c r="AK670" s="37">
        <v>0.625</v>
      </c>
      <c r="AL670" s="37">
        <v>0.72499999999999998</v>
      </c>
      <c r="AM670" s="37">
        <v>0.72499999999999998</v>
      </c>
      <c r="AN670" s="37">
        <v>0.75600000000000001</v>
      </c>
      <c r="AO670" s="37">
        <v>0.6</v>
      </c>
      <c r="AP670" s="37">
        <v>0.625</v>
      </c>
      <c r="AQ670" s="37">
        <v>0</v>
      </c>
      <c r="AR670" s="41">
        <v>0.64358000000000004</v>
      </c>
    </row>
    <row r="671" spans="1:44" x14ac:dyDescent="0.25">
      <c r="A671" s="40" t="s">
        <v>1360</v>
      </c>
      <c r="B671" s="36" t="s">
        <v>1361</v>
      </c>
      <c r="C671" s="39">
        <v>634154</v>
      </c>
      <c r="D671" s="39">
        <v>188656</v>
      </c>
      <c r="E671" s="37">
        <v>0.95499999999999996</v>
      </c>
      <c r="F671" s="39">
        <v>17246</v>
      </c>
      <c r="G671" s="39">
        <v>51738</v>
      </c>
      <c r="H671" s="37">
        <v>0.51300000000000001</v>
      </c>
      <c r="I671" s="39">
        <v>20996</v>
      </c>
      <c r="J671" s="37">
        <v>0.85699999999999998</v>
      </c>
      <c r="K671" s="39">
        <v>4410477481</v>
      </c>
      <c r="L671" s="39">
        <v>5576</v>
      </c>
      <c r="M671" s="39">
        <v>790975</v>
      </c>
      <c r="N671" s="39">
        <v>240760</v>
      </c>
      <c r="O671" s="37">
        <v>0.89700000000000002</v>
      </c>
      <c r="P671" s="39">
        <v>6628</v>
      </c>
      <c r="Q671" s="39">
        <v>6755</v>
      </c>
      <c r="R671" s="39">
        <v>6692</v>
      </c>
      <c r="S671" s="37">
        <v>1.3140000000000001</v>
      </c>
      <c r="T671" s="37">
        <v>1.173</v>
      </c>
      <c r="U671" s="37">
        <v>0.42699999999999999</v>
      </c>
      <c r="V671" s="39">
        <v>4308310207</v>
      </c>
      <c r="W671" s="39">
        <v>4512644755</v>
      </c>
      <c r="X671" s="39">
        <v>1330370467</v>
      </c>
      <c r="Y671" s="39">
        <v>1342480865</v>
      </c>
      <c r="Z671" s="39">
        <v>7116</v>
      </c>
      <c r="AA671" s="39">
        <v>5579</v>
      </c>
      <c r="AB671" s="42">
        <v>0.19600000000000001</v>
      </c>
      <c r="AC671" s="39">
        <v>89</v>
      </c>
      <c r="AD671" s="42">
        <v>5.7599999999999998E-2</v>
      </c>
      <c r="AE671" s="37">
        <v>0.17299999999999999</v>
      </c>
      <c r="AF671" s="39">
        <v>5887</v>
      </c>
      <c r="AG671" s="39">
        <v>5816</v>
      </c>
      <c r="AH671" s="39">
        <v>6057</v>
      </c>
      <c r="AI671" s="48">
        <v>745029</v>
      </c>
      <c r="AJ671" s="37">
        <v>0.57299999999999995</v>
      </c>
      <c r="AK671" s="37">
        <v>0.58299999999999996</v>
      </c>
      <c r="AL671" s="37">
        <v>0.68300000000000005</v>
      </c>
      <c r="AM671" s="37">
        <v>0.61499999999999999</v>
      </c>
      <c r="AN671" s="37">
        <v>0.61499999999999999</v>
      </c>
      <c r="AO671" s="37">
        <v>0.69</v>
      </c>
      <c r="AP671" s="37">
        <v>0.51500000000000001</v>
      </c>
      <c r="AQ671" s="37">
        <v>0.69</v>
      </c>
      <c r="AR671" s="41">
        <v>0.17874999999999999</v>
      </c>
    </row>
    <row r="672" spans="1:44" x14ac:dyDescent="0.25">
      <c r="A672" s="40" t="s">
        <v>1362</v>
      </c>
      <c r="B672" s="36" t="s">
        <v>1363</v>
      </c>
      <c r="C672" s="39">
        <v>735158</v>
      </c>
      <c r="D672" s="39">
        <v>290453</v>
      </c>
      <c r="E672" s="37">
        <v>1.28</v>
      </c>
      <c r="F672" s="39">
        <v>17832</v>
      </c>
      <c r="G672" s="39">
        <v>53496</v>
      </c>
      <c r="H672" s="37">
        <v>0.34799999999999998</v>
      </c>
      <c r="I672" s="39">
        <v>23027</v>
      </c>
      <c r="J672" s="37">
        <v>0.80800000000000005</v>
      </c>
      <c r="K672" s="39">
        <v>3148931831</v>
      </c>
      <c r="L672" s="39">
        <v>3469</v>
      </c>
      <c r="M672" s="39">
        <v>907734</v>
      </c>
      <c r="N672" s="39">
        <v>366394</v>
      </c>
      <c r="O672" s="37">
        <v>1.365</v>
      </c>
      <c r="P672" s="39">
        <v>4095</v>
      </c>
      <c r="Q672" s="39">
        <v>4142</v>
      </c>
      <c r="R672" s="39">
        <v>4119</v>
      </c>
      <c r="S672" s="37">
        <v>1.3140000000000001</v>
      </c>
      <c r="T672" s="37">
        <v>1.0940000000000001</v>
      </c>
      <c r="U672" s="37">
        <v>0.307</v>
      </c>
      <c r="V672" s="39">
        <v>3080811561</v>
      </c>
      <c r="W672" s="39">
        <v>3217052101</v>
      </c>
      <c r="X672" s="39">
        <v>1194208709</v>
      </c>
      <c r="Y672" s="39">
        <v>1271023347</v>
      </c>
      <c r="Z672" s="39">
        <v>4376</v>
      </c>
      <c r="AA672" s="39">
        <v>3418</v>
      </c>
      <c r="AB672" s="42">
        <v>9.1999999999999998E-2</v>
      </c>
      <c r="AC672" s="39">
        <v>63</v>
      </c>
      <c r="AD672" s="42">
        <v>3.9E-2</v>
      </c>
      <c r="AE672" s="37">
        <v>9.4E-2</v>
      </c>
      <c r="AF672" s="39">
        <v>3994</v>
      </c>
      <c r="AG672" s="39">
        <v>3630</v>
      </c>
      <c r="AH672" s="39">
        <v>3753</v>
      </c>
      <c r="AI672" s="48">
        <v>857194</v>
      </c>
      <c r="AJ672" s="37">
        <v>0.50700000000000001</v>
      </c>
      <c r="AK672" s="37">
        <v>0.50900000000000001</v>
      </c>
      <c r="AL672" s="37">
        <v>0.60899999999999999</v>
      </c>
      <c r="AM672" s="37">
        <v>0.54300000000000004</v>
      </c>
      <c r="AN672" s="37">
        <v>0.54300000000000004</v>
      </c>
      <c r="AO672" s="37">
        <v>0.67400000000000004</v>
      </c>
      <c r="AP672" s="37">
        <v>0.443</v>
      </c>
      <c r="AQ672" s="37">
        <v>0.67400000000000004</v>
      </c>
      <c r="AR672" s="41">
        <v>9.8919999999999994E-2</v>
      </c>
    </row>
    <row r="673" spans="1:44" x14ac:dyDescent="0.25">
      <c r="A673" s="40" t="s">
        <v>1364</v>
      </c>
      <c r="B673" s="36" t="s">
        <v>1365</v>
      </c>
      <c r="C673" s="39">
        <v>396447</v>
      </c>
      <c r="D673" s="39">
        <v>140639</v>
      </c>
      <c r="E673" s="37">
        <v>0.65100000000000002</v>
      </c>
      <c r="F673" s="39">
        <v>13092</v>
      </c>
      <c r="G673" s="39">
        <v>39276</v>
      </c>
      <c r="H673" s="37">
        <v>0.66800000000000004</v>
      </c>
      <c r="I673" s="39">
        <v>8605</v>
      </c>
      <c r="J673" s="37">
        <v>0.90300000000000002</v>
      </c>
      <c r="K673" s="39">
        <v>606569747</v>
      </c>
      <c r="L673" s="39">
        <v>1200</v>
      </c>
      <c r="M673" s="39">
        <v>505474</v>
      </c>
      <c r="N673" s="39">
        <v>181190</v>
      </c>
      <c r="O673" s="37">
        <v>0.67500000000000004</v>
      </c>
      <c r="P673" s="39">
        <v>1457</v>
      </c>
      <c r="Q673" s="39">
        <v>1502</v>
      </c>
      <c r="R673" s="39">
        <v>1480</v>
      </c>
      <c r="S673" s="37">
        <v>1.141</v>
      </c>
      <c r="T673" s="37">
        <v>1.679</v>
      </c>
      <c r="U673" s="37">
        <v>0.58099999999999996</v>
      </c>
      <c r="V673" s="39">
        <v>600231778</v>
      </c>
      <c r="W673" s="39">
        <v>612907717</v>
      </c>
      <c r="X673" s="39">
        <v>212858506</v>
      </c>
      <c r="Y673" s="39">
        <v>217428944</v>
      </c>
      <c r="Z673" s="39">
        <v>1546</v>
      </c>
      <c r="AA673" s="39">
        <v>1202</v>
      </c>
      <c r="AB673" s="42">
        <v>0.42259999999999998</v>
      </c>
      <c r="AC673" s="39">
        <v>4</v>
      </c>
      <c r="AD673" s="42">
        <v>0.10920000000000001</v>
      </c>
      <c r="AE673" s="37">
        <v>0.67900000000000005</v>
      </c>
      <c r="AF673" s="39">
        <v>1206</v>
      </c>
      <c r="AG673" s="39">
        <v>1253</v>
      </c>
      <c r="AH673" s="39">
        <v>1302</v>
      </c>
      <c r="AI673" s="48">
        <v>470743</v>
      </c>
      <c r="AJ673" s="37">
        <v>0.77700000000000002</v>
      </c>
      <c r="AK673" s="37">
        <v>0.83699999999999997</v>
      </c>
      <c r="AL673" s="37">
        <v>0.93700000000000006</v>
      </c>
      <c r="AM673" s="37">
        <v>0.83699999999999997</v>
      </c>
      <c r="AN673" s="37">
        <v>0.83699999999999997</v>
      </c>
      <c r="AO673" s="37">
        <v>0.51900000000000002</v>
      </c>
      <c r="AP673" s="37">
        <v>0.69399999999999995</v>
      </c>
      <c r="AQ673" s="37">
        <v>0.69399999999999995</v>
      </c>
      <c r="AR673" s="41">
        <v>0.25396000000000002</v>
      </c>
    </row>
    <row r="674" spans="1:44" x14ac:dyDescent="0.25">
      <c r="A674" s="40" t="s">
        <v>1366</v>
      </c>
      <c r="B674" s="36" t="s">
        <v>1367</v>
      </c>
      <c r="C674" s="39">
        <v>328618</v>
      </c>
      <c r="D674" s="39">
        <v>105148</v>
      </c>
      <c r="E674" s="37">
        <v>0.51200000000000001</v>
      </c>
      <c r="F674" s="39">
        <v>13447</v>
      </c>
      <c r="G674" s="39">
        <v>40341</v>
      </c>
      <c r="H674" s="37">
        <v>0.73899999999999999</v>
      </c>
      <c r="I674" s="39">
        <v>5330</v>
      </c>
      <c r="J674" s="37">
        <v>0.92400000000000004</v>
      </c>
      <c r="K674" s="39">
        <v>324466692</v>
      </c>
      <c r="L674" s="39">
        <v>832</v>
      </c>
      <c r="M674" s="39">
        <v>389984</v>
      </c>
      <c r="N674" s="39">
        <v>129665</v>
      </c>
      <c r="O674" s="37">
        <v>0.48299999999999998</v>
      </c>
      <c r="P674" s="39">
        <v>1050</v>
      </c>
      <c r="Q674" s="39">
        <v>1076</v>
      </c>
      <c r="R674" s="39">
        <v>1063</v>
      </c>
      <c r="S674" s="37">
        <v>1.141</v>
      </c>
      <c r="T674" s="37">
        <v>1.722</v>
      </c>
      <c r="U674" s="37">
        <v>0.74199999999999999</v>
      </c>
      <c r="V674" s="39">
        <v>311770829</v>
      </c>
      <c r="W674" s="39">
        <v>337162556</v>
      </c>
      <c r="X674" s="39">
        <v>109624925</v>
      </c>
      <c r="Y674" s="39">
        <v>107882043</v>
      </c>
      <c r="Z674" s="39">
        <v>1026</v>
      </c>
      <c r="AA674" s="39">
        <v>889</v>
      </c>
      <c r="AB674" s="42">
        <v>0.41839999999999999</v>
      </c>
      <c r="AC674" s="39">
        <v>4</v>
      </c>
      <c r="AD674" s="42">
        <v>0.12809999999999999</v>
      </c>
      <c r="AE674" s="37">
        <v>0.72199999999999998</v>
      </c>
      <c r="AF674" s="39">
        <v>905</v>
      </c>
      <c r="AG674" s="39">
        <v>876</v>
      </c>
      <c r="AH674" s="39">
        <v>892</v>
      </c>
      <c r="AI674" s="48">
        <v>377984</v>
      </c>
      <c r="AJ674" s="37">
        <v>0.9</v>
      </c>
      <c r="AK674" s="37">
        <v>0.85899999999999999</v>
      </c>
      <c r="AL674" s="37">
        <v>0.95</v>
      </c>
      <c r="AM674" s="37">
        <v>0.85899999999999999</v>
      </c>
      <c r="AN674" s="37">
        <v>0.85899999999999999</v>
      </c>
      <c r="AO674" s="37">
        <v>0.39900000000000002</v>
      </c>
      <c r="AP674" s="37">
        <v>0.755</v>
      </c>
      <c r="AQ674" s="37">
        <v>0.755</v>
      </c>
      <c r="AR674" s="41">
        <v>0.35958000000000001</v>
      </c>
    </row>
    <row r="675" spans="1:44" x14ac:dyDescent="0.25">
      <c r="A675" s="40" t="s">
        <v>1368</v>
      </c>
      <c r="B675" s="36" t="s">
        <v>1369</v>
      </c>
      <c r="C675" s="39">
        <v>622599</v>
      </c>
      <c r="D675" s="39">
        <v>153121</v>
      </c>
      <c r="E675" s="37">
        <v>0.86</v>
      </c>
      <c r="F675" s="39">
        <v>19156</v>
      </c>
      <c r="G675" s="39">
        <v>57468</v>
      </c>
      <c r="H675" s="37">
        <v>0.56200000000000006</v>
      </c>
      <c r="I675" s="39">
        <v>12325</v>
      </c>
      <c r="J675" s="37">
        <v>0.871</v>
      </c>
      <c r="K675" s="39">
        <v>125699455</v>
      </c>
      <c r="L675" s="39">
        <v>178</v>
      </c>
      <c r="M675" s="39">
        <v>706176</v>
      </c>
      <c r="N675" s="39">
        <v>187530</v>
      </c>
      <c r="O675" s="37">
        <v>0.69799999999999995</v>
      </c>
      <c r="P675" s="39">
        <v>134</v>
      </c>
      <c r="Q675" s="39">
        <v>139</v>
      </c>
      <c r="R675" s="39">
        <v>137</v>
      </c>
      <c r="S675" s="37">
        <v>1.141</v>
      </c>
      <c r="T675" s="37">
        <v>1.333</v>
      </c>
      <c r="U675" s="37">
        <v>0.47499999999999998</v>
      </c>
      <c r="V675" s="39">
        <v>115672129</v>
      </c>
      <c r="W675" s="39">
        <v>135726782</v>
      </c>
      <c r="X675" s="39">
        <v>32581163</v>
      </c>
      <c r="Y675" s="39">
        <v>33380468</v>
      </c>
      <c r="Z675" s="39">
        <v>218</v>
      </c>
      <c r="AA675" s="39">
        <v>120</v>
      </c>
      <c r="AB675" s="42">
        <v>0.47489999999999999</v>
      </c>
      <c r="AC675" s="39">
        <v>0</v>
      </c>
      <c r="AD675" s="42">
        <v>2.2700000000000001E-2</v>
      </c>
      <c r="AE675" s="37">
        <v>0.33300000000000002</v>
      </c>
      <c r="AF675" s="39">
        <v>121</v>
      </c>
      <c r="AG675" s="39">
        <v>185</v>
      </c>
      <c r="AH675" s="39">
        <v>193</v>
      </c>
      <c r="AI675" s="48">
        <v>703247</v>
      </c>
      <c r="AJ675" s="37">
        <v>0.65500000000000003</v>
      </c>
      <c r="AK675" s="37">
        <v>0.80100000000000005</v>
      </c>
      <c r="AL675" s="37">
        <v>0.90100000000000002</v>
      </c>
      <c r="AM675" s="37">
        <v>0.80100000000000005</v>
      </c>
      <c r="AN675" s="37">
        <v>0.80100000000000005</v>
      </c>
      <c r="AO675" s="37">
        <v>0.504</v>
      </c>
      <c r="AP675" s="37">
        <v>0.54300000000000004</v>
      </c>
      <c r="AQ675" s="37">
        <v>0.54300000000000004</v>
      </c>
      <c r="AR675" s="41">
        <v>0.42775999999999997</v>
      </c>
    </row>
    <row r="676" spans="1:44" x14ac:dyDescent="0.25">
      <c r="A676" s="40" t="s">
        <v>1370</v>
      </c>
      <c r="B676" s="36" t="s">
        <v>1371</v>
      </c>
      <c r="C676" s="39">
        <v>383116</v>
      </c>
      <c r="D676" s="39">
        <v>124695</v>
      </c>
      <c r="E676" s="37">
        <v>0.60299999999999998</v>
      </c>
      <c r="F676" s="39">
        <v>11956</v>
      </c>
      <c r="G676" s="39">
        <v>35868</v>
      </c>
      <c r="H676" s="37">
        <v>0.69299999999999995</v>
      </c>
      <c r="I676" s="39">
        <v>7767</v>
      </c>
      <c r="J676" s="37">
        <v>0.91</v>
      </c>
      <c r="K676" s="39">
        <v>369040044</v>
      </c>
      <c r="L676" s="39">
        <v>812</v>
      </c>
      <c r="M676" s="39">
        <v>454482</v>
      </c>
      <c r="N676" s="39">
        <v>150187</v>
      </c>
      <c r="O676" s="37">
        <v>0.55900000000000005</v>
      </c>
      <c r="P676" s="39">
        <v>966</v>
      </c>
      <c r="Q676" s="39">
        <v>935</v>
      </c>
      <c r="R676" s="39">
        <v>966</v>
      </c>
      <c r="S676" s="37">
        <v>1.141</v>
      </c>
      <c r="T676" s="37">
        <v>1.6870000000000001</v>
      </c>
      <c r="U676" s="37">
        <v>0.624</v>
      </c>
      <c r="V676" s="39">
        <v>363391905</v>
      </c>
      <c r="W676" s="39">
        <v>374688183</v>
      </c>
      <c r="X676" s="39">
        <v>121640831</v>
      </c>
      <c r="Y676" s="39">
        <v>121952032</v>
      </c>
      <c r="Z676" s="39">
        <v>978</v>
      </c>
      <c r="AA676" s="39">
        <v>806</v>
      </c>
      <c r="AB676" s="42">
        <v>0.52290000000000003</v>
      </c>
      <c r="AC676" s="39">
        <v>0</v>
      </c>
      <c r="AD676" s="42">
        <v>0.1268</v>
      </c>
      <c r="AE676" s="37">
        <v>0.68700000000000006</v>
      </c>
      <c r="AF676" s="39">
        <v>969</v>
      </c>
      <c r="AG676" s="39">
        <v>888</v>
      </c>
      <c r="AH676" s="39">
        <v>862</v>
      </c>
      <c r="AI676" s="48">
        <v>434673</v>
      </c>
      <c r="AJ676" s="37">
        <v>0.82399999999999995</v>
      </c>
      <c r="AK676" s="37">
        <v>0.82499999999999996</v>
      </c>
      <c r="AL676" s="37">
        <v>0.92500000000000004</v>
      </c>
      <c r="AM676" s="37">
        <v>0.82499999999999996</v>
      </c>
      <c r="AN676" s="37">
        <v>0.82499999999999996</v>
      </c>
      <c r="AO676" s="37">
        <v>0.51900000000000002</v>
      </c>
      <c r="AP676" s="37">
        <v>0.71699999999999997</v>
      </c>
      <c r="AQ676" s="37">
        <v>0.71699999999999997</v>
      </c>
      <c r="AR676" s="41">
        <v>0.41031000000000001</v>
      </c>
    </row>
    <row r="677" spans="1:44" x14ac:dyDescent="0.25">
      <c r="A677" s="40" t="s">
        <v>1372</v>
      </c>
      <c r="B677" s="36" t="s">
        <v>1373</v>
      </c>
      <c r="C677" s="39">
        <v>340521</v>
      </c>
      <c r="D677" s="39">
        <v>122216</v>
      </c>
      <c r="E677" s="37">
        <v>0.56299999999999994</v>
      </c>
      <c r="F677" s="39">
        <v>13023</v>
      </c>
      <c r="G677" s="39">
        <v>39069</v>
      </c>
      <c r="H677" s="37">
        <v>0.71299999999999997</v>
      </c>
      <c r="I677" s="39">
        <v>8589</v>
      </c>
      <c r="J677" s="37">
        <v>0.91600000000000004</v>
      </c>
      <c r="K677" s="39">
        <v>342999515</v>
      </c>
      <c r="L677" s="39">
        <v>863</v>
      </c>
      <c r="M677" s="39">
        <v>397450</v>
      </c>
      <c r="N677" s="39">
        <v>146008</v>
      </c>
      <c r="O677" s="37">
        <v>0.54400000000000004</v>
      </c>
      <c r="P677" s="39">
        <v>962</v>
      </c>
      <c r="Q677" s="39">
        <v>975</v>
      </c>
      <c r="R677" s="39">
        <v>969</v>
      </c>
      <c r="S677" s="37">
        <v>1.141</v>
      </c>
      <c r="T677" s="37">
        <v>1.7130000000000001</v>
      </c>
      <c r="U677" s="37">
        <v>0.67400000000000004</v>
      </c>
      <c r="V677" s="39">
        <v>334921485</v>
      </c>
      <c r="W677" s="39">
        <v>351077546</v>
      </c>
      <c r="X677" s="39">
        <v>126111637</v>
      </c>
      <c r="Y677" s="39">
        <v>126005148</v>
      </c>
      <c r="Z677" s="39">
        <v>1031</v>
      </c>
      <c r="AA677" s="39">
        <v>855</v>
      </c>
      <c r="AB677" s="42">
        <v>0.49569999999999997</v>
      </c>
      <c r="AC677" s="39">
        <v>7</v>
      </c>
      <c r="AD677" s="42">
        <v>0.1754</v>
      </c>
      <c r="AE677" s="37">
        <v>0.71299999999999997</v>
      </c>
      <c r="AF677" s="39">
        <v>860</v>
      </c>
      <c r="AG677" s="39">
        <v>887</v>
      </c>
      <c r="AH677" s="39">
        <v>933</v>
      </c>
      <c r="AI677" s="48">
        <v>376288</v>
      </c>
      <c r="AJ677" s="37">
        <v>0.88600000000000001</v>
      </c>
      <c r="AK677" s="37">
        <v>0.83199999999999996</v>
      </c>
      <c r="AL677" s="37">
        <v>0.93200000000000005</v>
      </c>
      <c r="AM677" s="37">
        <v>0.85599999999999998</v>
      </c>
      <c r="AN677" s="37">
        <v>0.85599999999999998</v>
      </c>
      <c r="AO677" s="37">
        <v>0.61199999999999999</v>
      </c>
      <c r="AP677" s="37">
        <v>0.75600000000000001</v>
      </c>
      <c r="AQ677" s="37">
        <v>0.75600000000000001</v>
      </c>
      <c r="AR677" s="41">
        <v>0.39944000000000002</v>
      </c>
    </row>
    <row r="678" spans="1:44" x14ac:dyDescent="0.25">
      <c r="A678" s="40" t="s">
        <v>1374</v>
      </c>
      <c r="B678" s="36" t="s">
        <v>1375</v>
      </c>
      <c r="C678" s="39">
        <v>1027944</v>
      </c>
      <c r="D678" s="39">
        <v>167369</v>
      </c>
      <c r="E678" s="37">
        <v>1.2150000000000001</v>
      </c>
      <c r="F678" s="39">
        <v>14309</v>
      </c>
      <c r="G678" s="39">
        <v>42927</v>
      </c>
      <c r="H678" s="37">
        <v>0.38100000000000001</v>
      </c>
      <c r="I678" s="39">
        <v>13908</v>
      </c>
      <c r="J678" s="37">
        <v>0.81799999999999995</v>
      </c>
      <c r="K678" s="39">
        <v>1706474019</v>
      </c>
      <c r="L678" s="39">
        <v>1358</v>
      </c>
      <c r="M678" s="39">
        <v>1256608</v>
      </c>
      <c r="N678" s="39">
        <v>208287</v>
      </c>
      <c r="O678" s="37">
        <v>0.77600000000000002</v>
      </c>
      <c r="P678" s="39">
        <v>1613</v>
      </c>
      <c r="Q678" s="39">
        <v>1689</v>
      </c>
      <c r="R678" s="39">
        <v>1651</v>
      </c>
      <c r="S678" s="37">
        <v>1.141</v>
      </c>
      <c r="T678" s="37">
        <v>1.827</v>
      </c>
      <c r="U678" s="37">
        <v>0.32500000000000001</v>
      </c>
      <c r="V678" s="39">
        <v>1675722149</v>
      </c>
      <c r="W678" s="39">
        <v>1737225889</v>
      </c>
      <c r="X678" s="39">
        <v>275865627</v>
      </c>
      <c r="Y678" s="39">
        <v>282854413</v>
      </c>
      <c r="Z678" s="39">
        <v>1690</v>
      </c>
      <c r="AA678" s="39">
        <v>1354</v>
      </c>
      <c r="AB678" s="42">
        <v>0.57289999999999996</v>
      </c>
      <c r="AC678" s="39">
        <v>12</v>
      </c>
      <c r="AD678" s="42">
        <v>0.16250000000000001</v>
      </c>
      <c r="AE678" s="37">
        <v>0.82699999999999996</v>
      </c>
      <c r="AF678" s="39">
        <v>1643</v>
      </c>
      <c r="AG678" s="39">
        <v>1555</v>
      </c>
      <c r="AH678" s="39">
        <v>1444</v>
      </c>
      <c r="AI678" s="48">
        <v>1203065</v>
      </c>
      <c r="AJ678" s="37">
        <v>0.45500000000000002</v>
      </c>
      <c r="AK678" s="37">
        <v>0.58699999999999997</v>
      </c>
      <c r="AL678" s="37">
        <v>0.68700000000000006</v>
      </c>
      <c r="AM678" s="37">
        <v>0.58699999999999997</v>
      </c>
      <c r="AN678" s="37">
        <v>0.58699999999999997</v>
      </c>
      <c r="AO678" s="37">
        <v>0.253</v>
      </c>
      <c r="AP678" s="37">
        <v>0.217</v>
      </c>
      <c r="AQ678" s="37">
        <v>0.36</v>
      </c>
      <c r="AR678" s="41">
        <v>0.47693000000000002</v>
      </c>
    </row>
    <row r="679" spans="1:44" x14ac:dyDescent="0.25">
      <c r="A679" s="40" t="s">
        <v>1376</v>
      </c>
      <c r="B679" s="36" t="s">
        <v>1377</v>
      </c>
      <c r="C679" s="39">
        <v>578492</v>
      </c>
      <c r="D679" s="39">
        <v>115567</v>
      </c>
      <c r="E679" s="37">
        <v>0.73499999999999999</v>
      </c>
      <c r="F679" s="39">
        <v>13410</v>
      </c>
      <c r="G679" s="39">
        <v>40230</v>
      </c>
      <c r="H679" s="37">
        <v>0.626</v>
      </c>
      <c r="I679" s="39">
        <v>8529</v>
      </c>
      <c r="J679" s="37">
        <v>0.89</v>
      </c>
      <c r="K679" s="39">
        <v>471761743</v>
      </c>
      <c r="L679" s="39">
        <v>619</v>
      </c>
      <c r="M679" s="39">
        <v>762135</v>
      </c>
      <c r="N679" s="39">
        <v>154774</v>
      </c>
      <c r="O679" s="37">
        <v>0.57599999999999996</v>
      </c>
      <c r="P679" s="39">
        <v>816</v>
      </c>
      <c r="Q679" s="39">
        <v>795</v>
      </c>
      <c r="R679" s="39">
        <v>816</v>
      </c>
      <c r="S679" s="37">
        <v>1.141</v>
      </c>
      <c r="T679" s="37">
        <v>1.9319999999999999</v>
      </c>
      <c r="U679" s="37">
        <v>0.55200000000000005</v>
      </c>
      <c r="V679" s="39">
        <v>463953601</v>
      </c>
      <c r="W679" s="39">
        <v>479569885</v>
      </c>
      <c r="X679" s="39">
        <v>100076590</v>
      </c>
      <c r="Y679" s="39">
        <v>95805679</v>
      </c>
      <c r="Z679" s="39">
        <v>829</v>
      </c>
      <c r="AA679" s="39">
        <v>638</v>
      </c>
      <c r="AB679" s="42">
        <v>0.65739999999999998</v>
      </c>
      <c r="AC679" s="39">
        <v>0</v>
      </c>
      <c r="AD679" s="42">
        <v>0.20749999999999999</v>
      </c>
      <c r="AE679" s="37">
        <v>0.93200000000000005</v>
      </c>
      <c r="AF679" s="39">
        <v>842</v>
      </c>
      <c r="AG679" s="39">
        <v>877</v>
      </c>
      <c r="AH679" s="39">
        <v>655</v>
      </c>
      <c r="AI679" s="48">
        <v>732167</v>
      </c>
      <c r="AJ679" s="37">
        <v>0.71499999999999997</v>
      </c>
      <c r="AK679" s="37">
        <v>0.78300000000000003</v>
      </c>
      <c r="AL679" s="37">
        <v>0.88300000000000001</v>
      </c>
      <c r="AM679" s="37">
        <v>0.78300000000000003</v>
      </c>
      <c r="AN679" s="37">
        <v>0.81699999999999995</v>
      </c>
      <c r="AO679" s="37">
        <v>0.27300000000000002</v>
      </c>
      <c r="AP679" s="37">
        <v>0.52400000000000002</v>
      </c>
      <c r="AQ679" s="37">
        <v>0.52400000000000002</v>
      </c>
      <c r="AR679" s="41">
        <v>0.53280000000000005</v>
      </c>
    </row>
    <row r="680" spans="1:44" x14ac:dyDescent="0.25">
      <c r="A680" s="40" t="s">
        <v>1378</v>
      </c>
      <c r="B680" s="36" t="s">
        <v>1379</v>
      </c>
      <c r="C680" s="39">
        <v>719923848</v>
      </c>
      <c r="D680" s="39">
        <v>131470146</v>
      </c>
      <c r="E680" s="37">
        <v>885.34399999999903</v>
      </c>
      <c r="F680" s="39">
        <v>11303578</v>
      </c>
      <c r="G680" s="39">
        <v>33910734</v>
      </c>
      <c r="H680" s="37">
        <v>383.29300000000012</v>
      </c>
      <c r="I680" s="39">
        <v>10386168</v>
      </c>
      <c r="J680" s="37">
        <v>572.23699999999951</v>
      </c>
      <c r="K680" s="39">
        <v>2121041484635</v>
      </c>
      <c r="L680" s="39">
        <v>2669102</v>
      </c>
      <c r="M680" s="39">
        <v>878892720</v>
      </c>
      <c r="N680" s="39">
        <v>162605326</v>
      </c>
      <c r="O680" s="37">
        <v>605.7080000000002</v>
      </c>
      <c r="P680" s="39">
        <v>3225727</v>
      </c>
      <c r="Q680" s="39">
        <v>3240807</v>
      </c>
      <c r="R680" s="39">
        <v>3239355</v>
      </c>
      <c r="S680" s="37">
        <v>791.11299999999665</v>
      </c>
      <c r="T680" s="37">
        <v>1025.2929999999988</v>
      </c>
      <c r="U680" s="37">
        <v>347.36500000000058</v>
      </c>
      <c r="V680" s="39">
        <v>2071397919530</v>
      </c>
      <c r="W680" s="39">
        <v>2178826466334</v>
      </c>
      <c r="X680" s="39">
        <v>726880621458</v>
      </c>
      <c r="Y680" s="39">
        <v>715990582890</v>
      </c>
      <c r="Z680" s="39">
        <v>3447539</v>
      </c>
      <c r="AA680" s="39">
        <v>2635399</v>
      </c>
      <c r="AB680" s="42">
        <v>290.27059999999983</v>
      </c>
      <c r="AC680" s="39">
        <v>237834</v>
      </c>
      <c r="AD680" s="42">
        <v>77.652399999999986</v>
      </c>
      <c r="AE680" s="37">
        <v>351.92500000000018</v>
      </c>
      <c r="AF680" s="39">
        <v>3027815</v>
      </c>
      <c r="AG680" s="39">
        <v>3015083</v>
      </c>
      <c r="AH680" s="39">
        <v>2787512</v>
      </c>
      <c r="AI680" s="48">
        <v>827232409</v>
      </c>
      <c r="AJ680" s="37">
        <v>439.07099999999872</v>
      </c>
      <c r="AK680" s="37">
        <v>440.79400000000021</v>
      </c>
      <c r="AL680" s="37">
        <v>505.66399999999982</v>
      </c>
      <c r="AM680" s="37">
        <v>464.66900000000112</v>
      </c>
      <c r="AN680" s="37">
        <v>471.88300000000072</v>
      </c>
      <c r="AO680" s="37">
        <v>367.98299999999955</v>
      </c>
      <c r="AP680" s="37">
        <v>369.84099999999984</v>
      </c>
      <c r="AQ680" s="37">
        <v>434.9560000000003</v>
      </c>
      <c r="AR680" s="41">
        <v>245.12952000000007</v>
      </c>
    </row>
    <row r="681" spans="1:44" x14ac:dyDescent="0.25">
      <c r="AB681" s="42"/>
      <c r="AI681" s="48"/>
    </row>
    <row r="682" spans="1:44" x14ac:dyDescent="0.25">
      <c r="C682" s="39">
        <f t="shared" ref="C682:K682" si="0">SUM(C6:C679)</f>
        <v>719923848</v>
      </c>
      <c r="D682" s="39">
        <f t="shared" si="0"/>
        <v>131470146</v>
      </c>
      <c r="E682" s="37">
        <f t="shared" si="0"/>
        <v>885.34399999999903</v>
      </c>
      <c r="F682" s="39">
        <f t="shared" si="0"/>
        <v>11303578</v>
      </c>
      <c r="G682" s="39">
        <f t="shared" si="0"/>
        <v>33910734</v>
      </c>
      <c r="H682" s="37">
        <f t="shared" si="0"/>
        <v>383.29300000000012</v>
      </c>
      <c r="I682" s="39">
        <f t="shared" si="0"/>
        <v>10386168</v>
      </c>
      <c r="J682" s="37">
        <f t="shared" si="0"/>
        <v>572.23699999999951</v>
      </c>
      <c r="K682" s="39">
        <f t="shared" si="0"/>
        <v>2121041484635</v>
      </c>
      <c r="L682" s="39">
        <v>2669102</v>
      </c>
      <c r="M682" s="39">
        <f t="shared" ref="M682:AR682" si="1">SUM(M6:M679)</f>
        <v>878892720</v>
      </c>
      <c r="N682" s="39">
        <f t="shared" si="1"/>
        <v>162605326</v>
      </c>
      <c r="O682" s="37">
        <f t="shared" si="1"/>
        <v>605.7080000000002</v>
      </c>
      <c r="P682" s="39">
        <f t="shared" si="1"/>
        <v>3225727</v>
      </c>
      <c r="Q682" s="39">
        <f t="shared" si="1"/>
        <v>3240807</v>
      </c>
      <c r="R682" s="39">
        <f t="shared" si="1"/>
        <v>3239355</v>
      </c>
      <c r="S682" s="37">
        <f t="shared" si="1"/>
        <v>791.11299999999665</v>
      </c>
      <c r="T682" s="37">
        <f t="shared" si="1"/>
        <v>1025.2929999999988</v>
      </c>
      <c r="U682" s="37">
        <f t="shared" si="1"/>
        <v>347.36500000000058</v>
      </c>
      <c r="V682" s="39">
        <f t="shared" si="1"/>
        <v>2071397919530</v>
      </c>
      <c r="W682" s="39">
        <f t="shared" si="1"/>
        <v>2178826466334</v>
      </c>
      <c r="X682" s="39">
        <f t="shared" si="1"/>
        <v>726880621458</v>
      </c>
      <c r="Y682" s="39">
        <f t="shared" si="1"/>
        <v>715990582890</v>
      </c>
      <c r="Z682" s="39">
        <f t="shared" si="1"/>
        <v>3447539</v>
      </c>
      <c r="AA682" s="39">
        <f t="shared" si="1"/>
        <v>2635399</v>
      </c>
      <c r="AB682" s="42">
        <f t="shared" si="1"/>
        <v>290.27059999999983</v>
      </c>
      <c r="AC682" s="39">
        <f t="shared" si="1"/>
        <v>237834</v>
      </c>
      <c r="AD682" s="42">
        <f t="shared" si="1"/>
        <v>77.652399999999986</v>
      </c>
      <c r="AE682" s="37">
        <f t="shared" si="1"/>
        <v>351.92500000000018</v>
      </c>
      <c r="AF682" s="39">
        <f t="shared" si="1"/>
        <v>3027815</v>
      </c>
      <c r="AG682" s="39">
        <f t="shared" si="1"/>
        <v>3015083</v>
      </c>
      <c r="AH682" s="39">
        <f t="shared" si="1"/>
        <v>2787512</v>
      </c>
      <c r="AI682" s="48">
        <f t="shared" si="1"/>
        <v>827232409</v>
      </c>
      <c r="AJ682" s="37">
        <f t="shared" si="1"/>
        <v>439.07099999999872</v>
      </c>
      <c r="AK682" s="37">
        <f t="shared" si="1"/>
        <v>440.79400000000021</v>
      </c>
      <c r="AL682" s="37">
        <f t="shared" si="1"/>
        <v>505.66399999999982</v>
      </c>
      <c r="AM682" s="37">
        <f t="shared" si="1"/>
        <v>464.66900000000112</v>
      </c>
      <c r="AN682" s="37">
        <f t="shared" si="1"/>
        <v>471.88300000000072</v>
      </c>
      <c r="AO682" s="37">
        <f t="shared" si="1"/>
        <v>367.98299999999955</v>
      </c>
      <c r="AP682" s="37">
        <f t="shared" si="1"/>
        <v>369.84099999999984</v>
      </c>
      <c r="AQ682" s="37">
        <f t="shared" si="1"/>
        <v>434.9560000000003</v>
      </c>
      <c r="AR682" s="41">
        <f t="shared" si="1"/>
        <v>245.12952000000007</v>
      </c>
    </row>
    <row r="684" spans="1:44" x14ac:dyDescent="0.25">
      <c r="C684" s="39">
        <f t="shared" ref="C684:K684" si="2">C680-C682</f>
        <v>0</v>
      </c>
      <c r="D684" s="39">
        <f t="shared" si="2"/>
        <v>0</v>
      </c>
      <c r="E684" s="39">
        <f t="shared" si="2"/>
        <v>0</v>
      </c>
      <c r="F684" s="39">
        <f t="shared" si="2"/>
        <v>0</v>
      </c>
      <c r="G684" s="39">
        <f t="shared" si="2"/>
        <v>0</v>
      </c>
      <c r="H684" s="39">
        <f t="shared" si="2"/>
        <v>0</v>
      </c>
      <c r="I684" s="39">
        <f t="shared" si="2"/>
        <v>0</v>
      </c>
      <c r="J684" s="39">
        <f t="shared" si="2"/>
        <v>0</v>
      </c>
      <c r="K684" s="39">
        <f t="shared" si="2"/>
        <v>0</v>
      </c>
      <c r="L684" s="39">
        <v>0</v>
      </c>
      <c r="M684" s="39">
        <f>M680-M682</f>
        <v>0</v>
      </c>
      <c r="N684" s="39">
        <f>N680-N682</f>
        <v>0</v>
      </c>
      <c r="O684" s="39">
        <f>O680-O682</f>
        <v>0</v>
      </c>
      <c r="P684" s="39">
        <v>0</v>
      </c>
      <c r="Q684" s="39">
        <v>0</v>
      </c>
      <c r="R684" s="39">
        <v>0</v>
      </c>
      <c r="S684" s="39">
        <f t="shared" ref="S684:AQ684" si="3">S680-S682</f>
        <v>0</v>
      </c>
      <c r="T684" s="39">
        <f t="shared" si="3"/>
        <v>0</v>
      </c>
      <c r="U684" s="39">
        <f t="shared" si="3"/>
        <v>0</v>
      </c>
      <c r="V684" s="39">
        <f t="shared" si="3"/>
        <v>0</v>
      </c>
      <c r="W684" s="39">
        <f t="shared" si="3"/>
        <v>0</v>
      </c>
      <c r="X684" s="39">
        <f t="shared" si="3"/>
        <v>0</v>
      </c>
      <c r="Y684" s="39">
        <f t="shared" si="3"/>
        <v>0</v>
      </c>
      <c r="Z684" s="39">
        <f t="shared" si="3"/>
        <v>0</v>
      </c>
      <c r="AA684" s="39">
        <f t="shared" si="3"/>
        <v>0</v>
      </c>
      <c r="AB684" s="39">
        <f t="shared" si="3"/>
        <v>0</v>
      </c>
      <c r="AC684" s="39">
        <f t="shared" si="3"/>
        <v>0</v>
      </c>
      <c r="AD684" s="39">
        <f t="shared" si="3"/>
        <v>0</v>
      </c>
      <c r="AE684" s="39">
        <f t="shared" si="3"/>
        <v>0</v>
      </c>
      <c r="AF684" s="39">
        <f t="shared" si="3"/>
        <v>0</v>
      </c>
      <c r="AG684" s="39">
        <f t="shared" si="3"/>
        <v>0</v>
      </c>
      <c r="AH684" s="39">
        <f t="shared" si="3"/>
        <v>0</v>
      </c>
      <c r="AI684" s="39">
        <f t="shared" si="3"/>
        <v>0</v>
      </c>
      <c r="AJ684" s="39">
        <f t="shared" si="3"/>
        <v>0</v>
      </c>
      <c r="AK684" s="39">
        <f t="shared" si="3"/>
        <v>0</v>
      </c>
      <c r="AL684" s="39">
        <f t="shared" si="3"/>
        <v>0</v>
      </c>
      <c r="AM684" s="39">
        <f t="shared" si="3"/>
        <v>0</v>
      </c>
      <c r="AN684" s="39">
        <f t="shared" si="3"/>
        <v>0</v>
      </c>
      <c r="AO684" s="39">
        <f t="shared" si="3"/>
        <v>0</v>
      </c>
      <c r="AP684" s="39">
        <f t="shared" si="3"/>
        <v>0</v>
      </c>
      <c r="AQ684" s="39">
        <f t="shared" si="3"/>
        <v>0</v>
      </c>
      <c r="AR684" s="39">
        <v>0</v>
      </c>
    </row>
    <row r="685" spans="1:44" x14ac:dyDescent="0.25">
      <c r="Q685" s="37"/>
      <c r="R685" s="37"/>
      <c r="S685" s="37"/>
      <c r="T685" s="37"/>
      <c r="U685" s="37"/>
      <c r="V685" s="37"/>
      <c r="W685" s="37"/>
      <c r="X685" s="37"/>
    </row>
    <row r="686" spans="1:44" x14ac:dyDescent="0.25">
      <c r="A686" s="40"/>
      <c r="C686" s="39"/>
      <c r="D686" s="39"/>
      <c r="E686" s="39"/>
      <c r="F686" s="39"/>
      <c r="G686" s="39"/>
      <c r="H686" s="39"/>
      <c r="I686" s="39"/>
      <c r="J686" s="39"/>
      <c r="K686" s="39"/>
      <c r="L686" s="37"/>
      <c r="Q686" s="37"/>
      <c r="R686" s="37"/>
      <c r="S686" s="37"/>
      <c r="T686" s="37"/>
      <c r="U686" s="37"/>
      <c r="V686" s="37"/>
      <c r="W686" s="37"/>
      <c r="X686" s="37"/>
    </row>
    <row r="687" spans="1:44" x14ac:dyDescent="0.25">
      <c r="Q687" s="37"/>
      <c r="R687" s="37"/>
      <c r="S687" s="37"/>
      <c r="T687" s="37"/>
      <c r="U687" s="37"/>
      <c r="V687" s="37"/>
      <c r="W687" s="37"/>
      <c r="X687" s="37"/>
    </row>
    <row r="688" spans="1:44" x14ac:dyDescent="0.25">
      <c r="E688" s="38"/>
      <c r="Q688" s="37"/>
      <c r="R688" s="37"/>
      <c r="S688" s="37"/>
      <c r="T688" s="37"/>
      <c r="U688" s="37"/>
      <c r="V688" s="37"/>
      <c r="W688" s="37"/>
      <c r="X688" s="37"/>
    </row>
    <row r="689" spans="17:24" x14ac:dyDescent="0.25">
      <c r="Q689" s="37"/>
      <c r="R689" s="37"/>
      <c r="S689" s="37"/>
      <c r="T689" s="37"/>
      <c r="U689" s="37"/>
      <c r="V689" s="37"/>
      <c r="W689" s="37"/>
      <c r="X689" s="37"/>
    </row>
    <row r="690" spans="17:24" x14ac:dyDescent="0.25">
      <c r="Q690" s="37"/>
      <c r="R690" s="37"/>
      <c r="S690" s="37"/>
      <c r="T690" s="37"/>
      <c r="U690" s="37"/>
      <c r="V690" s="37"/>
      <c r="W690" s="37"/>
      <c r="X690" s="37"/>
    </row>
  </sheetData>
  <sortState xmlns:xlrd2="http://schemas.microsoft.com/office/spreadsheetml/2017/richdata2" columnSort="1" ref="C1:AR684">
    <sortCondition ref="C1:AR1"/>
    <sortCondition ref="C2:AR2"/>
  </sortState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16B8-81CC-42B7-A9AB-698236CBD19E}">
  <sheetPr>
    <tabColor theme="0" tint="-0.14999847407452621"/>
  </sheetPr>
  <dimension ref="A1:AR681"/>
  <sheetViews>
    <sheetView zoomScale="80" zoomScaleNormal="80" workbookViewId="0">
      <pane xSplit="2" ySplit="5" topLeftCell="P201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703125" defaultRowHeight="12.75" x14ac:dyDescent="0.2"/>
  <cols>
    <col min="1" max="1" width="22" style="58" bestFit="1" customWidth="1"/>
    <col min="2" max="2" width="20.28515625" style="58" bestFit="1" customWidth="1"/>
    <col min="3" max="10" width="12.7109375" style="58" bestFit="1" customWidth="1"/>
    <col min="11" max="11" width="19.85546875" style="58" bestFit="1" customWidth="1"/>
    <col min="12" max="21" width="12.7109375" style="58" bestFit="1" customWidth="1"/>
    <col min="22" max="23" width="17.42578125" style="58" bestFit="1" customWidth="1"/>
    <col min="24" max="25" width="15.5703125" style="58" bestFit="1" customWidth="1"/>
    <col min="26" max="43" width="12.7109375" style="58" bestFit="1" customWidth="1"/>
    <col min="44" max="16384" width="12.5703125" style="58"/>
  </cols>
  <sheetData>
    <row r="1" spans="1:44" x14ac:dyDescent="0.2">
      <c r="A1" s="58" t="s">
        <v>1445</v>
      </c>
      <c r="C1" s="58" t="s">
        <v>1603</v>
      </c>
      <c r="D1" s="58" t="s">
        <v>1603</v>
      </c>
      <c r="E1" s="58" t="s">
        <v>1603</v>
      </c>
      <c r="F1" s="58" t="s">
        <v>1603</v>
      </c>
      <c r="G1" s="58" t="s">
        <v>1603</v>
      </c>
      <c r="H1" s="58" t="s">
        <v>1603</v>
      </c>
      <c r="I1" s="58" t="s">
        <v>1603</v>
      </c>
      <c r="J1" s="58" t="s">
        <v>1603</v>
      </c>
      <c r="K1" s="58" t="s">
        <v>1604</v>
      </c>
      <c r="L1" s="58" t="s">
        <v>1604</v>
      </c>
      <c r="M1" s="58" t="s">
        <v>1604</v>
      </c>
      <c r="N1" s="58" t="s">
        <v>1604</v>
      </c>
      <c r="O1" s="58" t="s">
        <v>1604</v>
      </c>
      <c r="P1" s="58" t="s">
        <v>1604</v>
      </c>
      <c r="Q1" s="58" t="s">
        <v>1604</v>
      </c>
      <c r="R1" s="58" t="s">
        <v>1604</v>
      </c>
      <c r="S1" s="58" t="s">
        <v>1604</v>
      </c>
      <c r="T1" s="58" t="s">
        <v>1604</v>
      </c>
      <c r="U1" s="58" t="s">
        <v>1604</v>
      </c>
      <c r="V1" s="58" t="s">
        <v>1605</v>
      </c>
      <c r="W1" s="58" t="s">
        <v>1605</v>
      </c>
      <c r="X1" s="58" t="s">
        <v>1605</v>
      </c>
      <c r="Y1" s="58" t="s">
        <v>1605</v>
      </c>
      <c r="Z1" s="58" t="s">
        <v>1605</v>
      </c>
      <c r="AA1" s="58" t="s">
        <v>1605</v>
      </c>
      <c r="AB1" s="58" t="s">
        <v>1605</v>
      </c>
      <c r="AC1" s="58" t="s">
        <v>1605</v>
      </c>
      <c r="AD1" s="58" t="s">
        <v>1605</v>
      </c>
      <c r="AE1" s="58" t="s">
        <v>1605</v>
      </c>
      <c r="AF1" s="58" t="s">
        <v>1606</v>
      </c>
      <c r="AG1" s="58" t="s">
        <v>1606</v>
      </c>
      <c r="AH1" s="58" t="s">
        <v>1606</v>
      </c>
      <c r="AI1" s="58" t="s">
        <v>1606</v>
      </c>
      <c r="AJ1" s="58" t="s">
        <v>1607</v>
      </c>
      <c r="AK1" s="58" t="s">
        <v>1608</v>
      </c>
      <c r="AL1" s="58" t="s">
        <v>1608</v>
      </c>
      <c r="AM1" s="58" t="s">
        <v>1608</v>
      </c>
      <c r="AN1" s="58" t="s">
        <v>1608</v>
      </c>
      <c r="AO1" s="58" t="s">
        <v>1609</v>
      </c>
      <c r="AP1" s="58" t="s">
        <v>1609</v>
      </c>
      <c r="AQ1" s="58" t="s">
        <v>1609</v>
      </c>
      <c r="AR1" s="58" t="s">
        <v>1606</v>
      </c>
    </row>
    <row r="2" spans="1:44" s="59" customFormat="1" ht="89.25" x14ac:dyDescent="0.2">
      <c r="A2" s="59" t="s">
        <v>1444</v>
      </c>
      <c r="C2" s="59" t="s">
        <v>1574</v>
      </c>
      <c r="D2" s="59" t="s">
        <v>1575</v>
      </c>
      <c r="E2" s="59" t="s">
        <v>1580</v>
      </c>
      <c r="F2" s="59" t="s">
        <v>1581</v>
      </c>
      <c r="G2" s="59" t="s">
        <v>1380</v>
      </c>
      <c r="H2" s="59" t="s">
        <v>1582</v>
      </c>
      <c r="I2" s="59" t="s">
        <v>1583</v>
      </c>
      <c r="J2" s="59" t="s">
        <v>1584</v>
      </c>
      <c r="K2" s="59" t="s">
        <v>1585</v>
      </c>
      <c r="L2" s="59" t="s">
        <v>1586</v>
      </c>
      <c r="M2" s="59" t="s">
        <v>1587</v>
      </c>
      <c r="N2" s="59" t="s">
        <v>1588</v>
      </c>
      <c r="O2" s="59" t="s">
        <v>1387</v>
      </c>
      <c r="P2" s="59" t="s">
        <v>1589</v>
      </c>
      <c r="Q2" s="59" t="s">
        <v>1590</v>
      </c>
      <c r="R2" s="59" t="s">
        <v>1385</v>
      </c>
      <c r="S2" s="59" t="s">
        <v>1497</v>
      </c>
      <c r="T2" s="59" t="s">
        <v>1386</v>
      </c>
      <c r="U2" s="59" t="s">
        <v>1388</v>
      </c>
      <c r="V2" s="59" t="s">
        <v>1591</v>
      </c>
      <c r="W2" s="59" t="s">
        <v>1592</v>
      </c>
      <c r="X2" s="59" t="s">
        <v>1593</v>
      </c>
      <c r="Y2" s="59" t="s">
        <v>1594</v>
      </c>
      <c r="Z2" s="59" t="s">
        <v>1595</v>
      </c>
      <c r="AA2" s="59" t="s">
        <v>1596</v>
      </c>
      <c r="AB2" s="59" t="s">
        <v>1381</v>
      </c>
      <c r="AC2" s="59" t="s">
        <v>1597</v>
      </c>
      <c r="AD2" s="59" t="s">
        <v>1505</v>
      </c>
      <c r="AE2" s="59" t="s">
        <v>1598</v>
      </c>
      <c r="AF2" s="59" t="s">
        <v>1599</v>
      </c>
      <c r="AG2" s="59" t="s">
        <v>1600</v>
      </c>
      <c r="AH2" s="59" t="s">
        <v>1601</v>
      </c>
      <c r="AI2" s="59" t="s">
        <v>1602</v>
      </c>
      <c r="AJ2" s="59" t="s">
        <v>1610</v>
      </c>
      <c r="AK2" s="59" t="s">
        <v>1611</v>
      </c>
      <c r="AL2" s="59" t="s">
        <v>1382</v>
      </c>
      <c r="AM2" s="59" t="s">
        <v>1383</v>
      </c>
      <c r="AN2" s="59" t="s">
        <v>1384</v>
      </c>
      <c r="AO2" s="59" t="s">
        <v>1612</v>
      </c>
      <c r="AP2" s="59" t="s">
        <v>1613</v>
      </c>
      <c r="AQ2" s="59" t="s">
        <v>1614</v>
      </c>
      <c r="AR2" s="59" t="s">
        <v>1554</v>
      </c>
    </row>
    <row r="3" spans="1:44" x14ac:dyDescent="0.2">
      <c r="A3" s="58" t="s">
        <v>1411</v>
      </c>
      <c r="B3" s="63">
        <v>45042</v>
      </c>
    </row>
    <row r="4" spans="1:44" x14ac:dyDescent="0.2">
      <c r="B4" s="63"/>
    </row>
    <row r="5" spans="1:44" x14ac:dyDescent="0.2">
      <c r="A5" s="58" t="s">
        <v>1409</v>
      </c>
      <c r="B5" s="60" t="s">
        <v>1408</v>
      </c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44" x14ac:dyDescent="0.2">
      <c r="A6" s="61" t="s">
        <v>30</v>
      </c>
      <c r="B6" s="58" t="s">
        <v>31</v>
      </c>
      <c r="C6" s="65">
        <v>437119</v>
      </c>
      <c r="D6" s="65">
        <v>182296</v>
      </c>
      <c r="E6" s="66">
        <v>0.59799999999999998</v>
      </c>
      <c r="F6" s="65">
        <v>17388</v>
      </c>
      <c r="G6" s="65">
        <v>52164</v>
      </c>
      <c r="H6" s="66">
        <v>0.69599999999999995</v>
      </c>
      <c r="I6" s="65">
        <v>12360</v>
      </c>
      <c r="J6" s="66">
        <v>0.91100000000000003</v>
      </c>
      <c r="K6" s="65">
        <v>5153137328</v>
      </c>
      <c r="L6" s="65">
        <v>9982</v>
      </c>
      <c r="M6" s="65">
        <v>516242</v>
      </c>
      <c r="N6" s="65">
        <v>220008</v>
      </c>
      <c r="O6" s="66">
        <v>0.64200000000000002</v>
      </c>
      <c r="P6" s="65">
        <v>11957</v>
      </c>
      <c r="Q6" s="65">
        <v>12308</v>
      </c>
      <c r="R6" s="65">
        <v>12133</v>
      </c>
      <c r="S6" s="66">
        <v>1.1240000000000001</v>
      </c>
      <c r="T6" s="66">
        <v>1.7070000000000001</v>
      </c>
      <c r="U6" s="66">
        <v>0.68300000000000005</v>
      </c>
      <c r="V6" s="65">
        <v>5040295826</v>
      </c>
      <c r="W6" s="65">
        <v>5265978831</v>
      </c>
      <c r="X6" s="65">
        <v>1969867323</v>
      </c>
      <c r="Y6" s="65">
        <v>2196124429</v>
      </c>
      <c r="Z6" s="65">
        <v>12047</v>
      </c>
      <c r="AA6" s="65">
        <v>10194</v>
      </c>
      <c r="AB6" s="67">
        <v>0.68700000000000006</v>
      </c>
      <c r="AC6" s="65">
        <v>1335</v>
      </c>
      <c r="AD6" s="66">
        <v>0.30099999999999999</v>
      </c>
      <c r="AE6" s="66">
        <v>0.70699999999999996</v>
      </c>
      <c r="AF6" s="65">
        <v>12908</v>
      </c>
      <c r="AG6" s="65">
        <v>11194</v>
      </c>
      <c r="AH6" s="65">
        <v>9847</v>
      </c>
      <c r="AI6" s="65">
        <v>534780</v>
      </c>
      <c r="AJ6" s="66">
        <v>0.80200000000000005</v>
      </c>
      <c r="AK6" s="66">
        <v>0.748</v>
      </c>
      <c r="AL6" s="66">
        <v>0.84799999999999998</v>
      </c>
      <c r="AM6" s="66">
        <v>0.84299999999999997</v>
      </c>
      <c r="AN6" s="66">
        <v>0.88</v>
      </c>
      <c r="AO6" s="66">
        <v>0.66400000000000003</v>
      </c>
      <c r="AP6" s="66">
        <v>0.74299999999999999</v>
      </c>
      <c r="AQ6" s="66">
        <v>0</v>
      </c>
      <c r="AR6" s="93" t="s">
        <v>1615</v>
      </c>
    </row>
    <row r="7" spans="1:44" x14ac:dyDescent="0.2">
      <c r="A7" s="61" t="s">
        <v>32</v>
      </c>
      <c r="B7" s="58" t="s">
        <v>33</v>
      </c>
      <c r="C7" s="65">
        <v>755499</v>
      </c>
      <c r="D7" s="65">
        <v>220760</v>
      </c>
      <c r="E7" s="66">
        <v>0.85799999999999998</v>
      </c>
      <c r="F7" s="65">
        <v>19654</v>
      </c>
      <c r="G7" s="65">
        <v>58962</v>
      </c>
      <c r="H7" s="66">
        <v>0.56299999999999994</v>
      </c>
      <c r="I7" s="65">
        <v>15985</v>
      </c>
      <c r="J7" s="66">
        <v>0.872</v>
      </c>
      <c r="K7" s="65">
        <v>630935132</v>
      </c>
      <c r="L7" s="65">
        <v>674</v>
      </c>
      <c r="M7" s="65">
        <v>936105</v>
      </c>
      <c r="N7" s="65">
        <v>283975</v>
      </c>
      <c r="O7" s="66">
        <v>0.82899999999999996</v>
      </c>
      <c r="P7" s="65">
        <v>799</v>
      </c>
      <c r="Q7" s="65">
        <v>816</v>
      </c>
      <c r="R7" s="65">
        <v>808</v>
      </c>
      <c r="S7" s="66">
        <v>1.1240000000000001</v>
      </c>
      <c r="T7" s="66">
        <v>1.66</v>
      </c>
      <c r="U7" s="66">
        <v>0.47</v>
      </c>
      <c r="V7" s="65">
        <v>606852448</v>
      </c>
      <c r="W7" s="65">
        <v>655017817</v>
      </c>
      <c r="X7" s="65">
        <v>181197727</v>
      </c>
      <c r="Y7" s="65">
        <v>191399644</v>
      </c>
      <c r="Z7" s="65">
        <v>867</v>
      </c>
      <c r="AA7" s="65">
        <v>662</v>
      </c>
      <c r="AB7" s="67">
        <v>0.3488</v>
      </c>
      <c r="AC7" s="65">
        <v>0</v>
      </c>
      <c r="AD7" s="66">
        <v>6.9800000000000001E-2</v>
      </c>
      <c r="AE7" s="66">
        <v>0.66</v>
      </c>
      <c r="AF7" s="65">
        <v>698</v>
      </c>
      <c r="AG7" s="65">
        <v>708</v>
      </c>
      <c r="AH7" s="65">
        <v>707</v>
      </c>
      <c r="AI7" s="65">
        <v>926474</v>
      </c>
      <c r="AJ7" s="66">
        <v>0.65600000000000003</v>
      </c>
      <c r="AK7" s="66">
        <v>0.79200000000000004</v>
      </c>
      <c r="AL7" s="66">
        <v>0.89200000000000002</v>
      </c>
      <c r="AM7" s="66">
        <v>0.79200000000000004</v>
      </c>
      <c r="AN7" s="66">
        <v>0.79200000000000004</v>
      </c>
      <c r="AO7" s="66">
        <v>0.51300000000000001</v>
      </c>
      <c r="AP7" s="66">
        <v>0.55400000000000005</v>
      </c>
      <c r="AQ7" s="66">
        <v>0.55400000000000005</v>
      </c>
      <c r="AR7" s="93" t="s">
        <v>1615</v>
      </c>
    </row>
    <row r="8" spans="1:44" x14ac:dyDescent="0.2">
      <c r="A8" s="61" t="s">
        <v>34</v>
      </c>
      <c r="B8" s="58" t="s">
        <v>35</v>
      </c>
      <c r="C8" s="65">
        <v>690962</v>
      </c>
      <c r="D8" s="65">
        <v>307799</v>
      </c>
      <c r="E8" s="66">
        <v>0.98199999999999998</v>
      </c>
      <c r="F8" s="65">
        <v>15468</v>
      </c>
      <c r="G8" s="65">
        <v>46404</v>
      </c>
      <c r="H8" s="66">
        <v>0.5</v>
      </c>
      <c r="I8" s="65">
        <v>16907</v>
      </c>
      <c r="J8" s="66">
        <v>0.85299999999999998</v>
      </c>
      <c r="K8" s="65">
        <v>3340341173</v>
      </c>
      <c r="L8" s="65">
        <v>4056</v>
      </c>
      <c r="M8" s="65">
        <v>823555</v>
      </c>
      <c r="N8" s="65">
        <v>368812</v>
      </c>
      <c r="O8" s="66">
        <v>1.077</v>
      </c>
      <c r="P8" s="65">
        <v>4426</v>
      </c>
      <c r="Q8" s="65">
        <v>4641</v>
      </c>
      <c r="R8" s="65">
        <v>4534</v>
      </c>
      <c r="S8" s="66">
        <v>1.1240000000000001</v>
      </c>
      <c r="T8" s="66">
        <v>1.1140000000000001</v>
      </c>
      <c r="U8" s="66">
        <v>0.41099999999999998</v>
      </c>
      <c r="V8" s="65">
        <v>3322603882</v>
      </c>
      <c r="W8" s="65">
        <v>3358078465</v>
      </c>
      <c r="X8" s="65">
        <v>1526766734</v>
      </c>
      <c r="Y8" s="65">
        <v>1495904381</v>
      </c>
      <c r="Z8" s="65">
        <v>4860</v>
      </c>
      <c r="AA8" s="65">
        <v>4095</v>
      </c>
      <c r="AB8" s="67">
        <v>0.1166</v>
      </c>
      <c r="AC8" s="65">
        <v>77</v>
      </c>
      <c r="AD8" s="66">
        <v>4.4600000000000001E-2</v>
      </c>
      <c r="AE8" s="66">
        <v>0.114</v>
      </c>
      <c r="AF8" s="65">
        <v>4293</v>
      </c>
      <c r="AG8" s="65">
        <v>4441</v>
      </c>
      <c r="AH8" s="65">
        <v>4418</v>
      </c>
      <c r="AI8" s="65">
        <v>760090</v>
      </c>
      <c r="AJ8" s="66">
        <v>0.68</v>
      </c>
      <c r="AK8" s="66">
        <v>0.63400000000000001</v>
      </c>
      <c r="AL8" s="66">
        <v>0.73399999999999999</v>
      </c>
      <c r="AM8" s="66">
        <v>0.73399999999999999</v>
      </c>
      <c r="AN8" s="66">
        <v>0.73399999999999999</v>
      </c>
      <c r="AO8" s="66">
        <v>0.61199999999999999</v>
      </c>
      <c r="AP8" s="66">
        <v>0.63400000000000001</v>
      </c>
      <c r="AQ8" s="66">
        <v>0.63400000000000001</v>
      </c>
      <c r="AR8" s="93" t="s">
        <v>1615</v>
      </c>
    </row>
    <row r="9" spans="1:44" x14ac:dyDescent="0.2">
      <c r="A9" s="61" t="s">
        <v>36</v>
      </c>
      <c r="B9" s="58" t="s">
        <v>37</v>
      </c>
      <c r="C9" s="65">
        <v>654836</v>
      </c>
      <c r="D9" s="65">
        <v>233969</v>
      </c>
      <c r="E9" s="66">
        <v>0.82399999999999995</v>
      </c>
      <c r="F9" s="65">
        <v>16022</v>
      </c>
      <c r="G9" s="65">
        <v>48066</v>
      </c>
      <c r="H9" s="66">
        <v>0.57999999999999996</v>
      </c>
      <c r="I9" s="65">
        <v>15235</v>
      </c>
      <c r="J9" s="66">
        <v>0.877</v>
      </c>
      <c r="K9" s="65">
        <v>1373914505</v>
      </c>
      <c r="L9" s="65">
        <v>1743</v>
      </c>
      <c r="M9" s="65">
        <v>788246</v>
      </c>
      <c r="N9" s="65">
        <v>289677</v>
      </c>
      <c r="O9" s="66">
        <v>0.84599999999999997</v>
      </c>
      <c r="P9" s="65">
        <v>2161</v>
      </c>
      <c r="Q9" s="65">
        <v>2129</v>
      </c>
      <c r="R9" s="65">
        <v>2161</v>
      </c>
      <c r="S9" s="66">
        <v>1.1240000000000001</v>
      </c>
      <c r="T9" s="66">
        <v>1.4239999999999999</v>
      </c>
      <c r="U9" s="66">
        <v>0.5</v>
      </c>
      <c r="V9" s="65">
        <v>1334690838</v>
      </c>
      <c r="W9" s="65">
        <v>1413138172</v>
      </c>
      <c r="X9" s="65">
        <v>401256782</v>
      </c>
      <c r="Y9" s="65">
        <v>504907094</v>
      </c>
      <c r="Z9" s="65">
        <v>2158</v>
      </c>
      <c r="AA9" s="65">
        <v>1754</v>
      </c>
      <c r="AB9" s="67">
        <v>0.40620000000000001</v>
      </c>
      <c r="AC9" s="65">
        <v>19</v>
      </c>
      <c r="AD9" s="66">
        <v>7.8299999999999995E-2</v>
      </c>
      <c r="AE9" s="66">
        <v>0.42399999999999999</v>
      </c>
      <c r="AF9" s="65">
        <v>1759</v>
      </c>
      <c r="AG9" s="65">
        <v>1866</v>
      </c>
      <c r="AH9" s="65">
        <v>1793</v>
      </c>
      <c r="AI9" s="65">
        <v>788141</v>
      </c>
      <c r="AJ9" s="66">
        <v>0.67200000000000004</v>
      </c>
      <c r="AK9" s="66">
        <v>0.67900000000000005</v>
      </c>
      <c r="AL9" s="66">
        <v>0.77900000000000003</v>
      </c>
      <c r="AM9" s="66">
        <v>0.72099999999999997</v>
      </c>
      <c r="AN9" s="66">
        <v>0.72099999999999997</v>
      </c>
      <c r="AO9" s="66">
        <v>0.57499999999999996</v>
      </c>
      <c r="AP9" s="66">
        <v>0.621</v>
      </c>
      <c r="AQ9" s="66">
        <v>0.621</v>
      </c>
      <c r="AR9" s="93" t="s">
        <v>1615</v>
      </c>
    </row>
    <row r="10" spans="1:44" x14ac:dyDescent="0.2">
      <c r="A10" s="61" t="s">
        <v>38</v>
      </c>
      <c r="B10" s="58" t="s">
        <v>39</v>
      </c>
      <c r="C10" s="65">
        <v>353364</v>
      </c>
      <c r="D10" s="65">
        <v>168591</v>
      </c>
      <c r="E10" s="66">
        <v>0.52300000000000002</v>
      </c>
      <c r="F10" s="65">
        <v>13395</v>
      </c>
      <c r="G10" s="65">
        <v>40185</v>
      </c>
      <c r="H10" s="66">
        <v>0.73399999999999999</v>
      </c>
      <c r="I10" s="65">
        <v>9427</v>
      </c>
      <c r="J10" s="66">
        <v>0.92200000000000004</v>
      </c>
      <c r="K10" s="65">
        <v>849276648</v>
      </c>
      <c r="L10" s="65">
        <v>1907</v>
      </c>
      <c r="M10" s="65">
        <v>445346</v>
      </c>
      <c r="N10" s="65">
        <v>213325</v>
      </c>
      <c r="O10" s="66">
        <v>0.623</v>
      </c>
      <c r="P10" s="65">
        <v>2397</v>
      </c>
      <c r="Q10" s="65">
        <v>2366</v>
      </c>
      <c r="R10" s="65">
        <v>2397</v>
      </c>
      <c r="S10" s="66">
        <v>1.1240000000000001</v>
      </c>
      <c r="T10" s="66">
        <v>1.6</v>
      </c>
      <c r="U10" s="66">
        <v>0.76600000000000001</v>
      </c>
      <c r="V10" s="65">
        <v>845885928</v>
      </c>
      <c r="W10" s="65">
        <v>852667368</v>
      </c>
      <c r="X10" s="65">
        <v>381142403</v>
      </c>
      <c r="Y10" s="65">
        <v>406812171</v>
      </c>
      <c r="Z10" s="65">
        <v>2413</v>
      </c>
      <c r="AA10" s="65">
        <v>1945</v>
      </c>
      <c r="AB10" s="67">
        <v>0.66949999999999998</v>
      </c>
      <c r="AC10" s="65">
        <v>60</v>
      </c>
      <c r="AD10" s="66">
        <v>0.2298</v>
      </c>
      <c r="AE10" s="66">
        <v>0.6</v>
      </c>
      <c r="AF10" s="65">
        <v>1872</v>
      </c>
      <c r="AG10" s="65">
        <v>2019</v>
      </c>
      <c r="AH10" s="65">
        <v>1925</v>
      </c>
      <c r="AI10" s="65">
        <v>442944</v>
      </c>
      <c r="AJ10" s="66">
        <v>0.9</v>
      </c>
      <c r="AK10" s="66">
        <v>0.80900000000000005</v>
      </c>
      <c r="AL10" s="66">
        <v>0.90900000000000003</v>
      </c>
      <c r="AM10" s="66">
        <v>0.88700000000000001</v>
      </c>
      <c r="AN10" s="66">
        <v>0.92600000000000005</v>
      </c>
      <c r="AO10" s="66">
        <v>0.627</v>
      </c>
      <c r="AP10" s="66">
        <v>0.78700000000000003</v>
      </c>
      <c r="AQ10" s="66">
        <v>0.78700000000000003</v>
      </c>
      <c r="AR10" s="93" t="s">
        <v>1615</v>
      </c>
    </row>
    <row r="11" spans="1:44" x14ac:dyDescent="0.2">
      <c r="A11" s="61" t="s">
        <v>40</v>
      </c>
      <c r="B11" s="58" t="s">
        <v>41</v>
      </c>
      <c r="C11" s="65">
        <v>780946</v>
      </c>
      <c r="D11" s="65">
        <v>224456</v>
      </c>
      <c r="E11" s="66">
        <v>0.88</v>
      </c>
      <c r="F11" s="65">
        <v>15462</v>
      </c>
      <c r="G11" s="65">
        <v>46386</v>
      </c>
      <c r="H11" s="66">
        <v>0.55200000000000005</v>
      </c>
      <c r="I11" s="65">
        <v>15948</v>
      </c>
      <c r="J11" s="66">
        <v>0.86799999999999999</v>
      </c>
      <c r="K11" s="65">
        <v>4264105567</v>
      </c>
      <c r="L11" s="65">
        <v>4708</v>
      </c>
      <c r="M11" s="65">
        <v>905714</v>
      </c>
      <c r="N11" s="65">
        <v>263931</v>
      </c>
      <c r="O11" s="66">
        <v>0.77</v>
      </c>
      <c r="P11" s="65">
        <v>5796</v>
      </c>
      <c r="Q11" s="65">
        <v>5680</v>
      </c>
      <c r="R11" s="65">
        <v>5796</v>
      </c>
      <c r="S11" s="66">
        <v>1.1240000000000001</v>
      </c>
      <c r="T11" s="66">
        <v>1.266</v>
      </c>
      <c r="U11" s="66">
        <v>0.45800000000000002</v>
      </c>
      <c r="V11" s="65">
        <v>4204891575</v>
      </c>
      <c r="W11" s="65">
        <v>4323319560</v>
      </c>
      <c r="X11" s="65">
        <v>1179319333</v>
      </c>
      <c r="Y11" s="65">
        <v>1242590351</v>
      </c>
      <c r="Z11" s="65">
        <v>5536</v>
      </c>
      <c r="AA11" s="65">
        <v>4808</v>
      </c>
      <c r="AB11" s="67">
        <v>0.31569999999999998</v>
      </c>
      <c r="AC11" s="65">
        <v>240</v>
      </c>
      <c r="AD11" s="66">
        <v>5.5899999999999998E-2</v>
      </c>
      <c r="AE11" s="66">
        <v>0.26600000000000001</v>
      </c>
      <c r="AF11" s="65">
        <v>5630</v>
      </c>
      <c r="AG11" s="65">
        <v>5089</v>
      </c>
      <c r="AH11" s="65">
        <v>4848</v>
      </c>
      <c r="AI11" s="65">
        <v>891773</v>
      </c>
      <c r="AJ11" s="66">
        <v>0.623</v>
      </c>
      <c r="AK11" s="66">
        <v>0.57099999999999995</v>
      </c>
      <c r="AL11" s="66">
        <v>0.67100000000000004</v>
      </c>
      <c r="AM11" s="66">
        <v>0.67100000000000004</v>
      </c>
      <c r="AN11" s="66">
        <v>0.67100000000000004</v>
      </c>
      <c r="AO11" s="66">
        <v>0.54900000000000004</v>
      </c>
      <c r="AP11" s="66">
        <v>0.57099999999999995</v>
      </c>
      <c r="AQ11" s="66">
        <v>0.57099999999999995</v>
      </c>
      <c r="AR11" s="93" t="s">
        <v>1615</v>
      </c>
    </row>
    <row r="12" spans="1:44" x14ac:dyDescent="0.2">
      <c r="A12" s="61" t="s">
        <v>42</v>
      </c>
      <c r="B12" s="58" t="s">
        <v>43</v>
      </c>
      <c r="C12" s="65">
        <v>846595</v>
      </c>
      <c r="D12" s="65">
        <v>336312</v>
      </c>
      <c r="E12" s="66">
        <v>1.127</v>
      </c>
      <c r="F12" s="65">
        <v>17634</v>
      </c>
      <c r="G12" s="65">
        <v>52902</v>
      </c>
      <c r="H12" s="66">
        <v>0.42599999999999999</v>
      </c>
      <c r="I12" s="65">
        <v>17534</v>
      </c>
      <c r="J12" s="66">
        <v>0.83099999999999996</v>
      </c>
      <c r="K12" s="65">
        <v>404464350</v>
      </c>
      <c r="L12" s="65">
        <v>437</v>
      </c>
      <c r="M12" s="65">
        <v>925547</v>
      </c>
      <c r="N12" s="65">
        <v>372483</v>
      </c>
      <c r="O12" s="66">
        <v>1.087</v>
      </c>
      <c r="P12" s="65">
        <v>336</v>
      </c>
      <c r="Q12" s="65">
        <v>364</v>
      </c>
      <c r="R12" s="65">
        <v>350</v>
      </c>
      <c r="S12" s="66">
        <v>1.1240000000000001</v>
      </c>
      <c r="T12" s="66">
        <v>1.272</v>
      </c>
      <c r="U12" s="66">
        <v>0.35799999999999998</v>
      </c>
      <c r="V12" s="65">
        <v>399176547</v>
      </c>
      <c r="W12" s="65">
        <v>409752154</v>
      </c>
      <c r="X12" s="65">
        <v>159052028</v>
      </c>
      <c r="Y12" s="65">
        <v>162775152</v>
      </c>
      <c r="Z12" s="65">
        <v>484</v>
      </c>
      <c r="AA12" s="65">
        <v>301</v>
      </c>
      <c r="AB12" s="67">
        <v>0.32150000000000001</v>
      </c>
      <c r="AC12" s="65">
        <v>35</v>
      </c>
      <c r="AD12" s="66">
        <v>0</v>
      </c>
      <c r="AE12" s="66">
        <v>0.27200000000000002</v>
      </c>
      <c r="AF12" s="65">
        <v>286</v>
      </c>
      <c r="AG12" s="65">
        <v>478</v>
      </c>
      <c r="AH12" s="65">
        <v>446</v>
      </c>
      <c r="AI12" s="65">
        <v>918726</v>
      </c>
      <c r="AJ12" s="66">
        <v>0.61099999999999999</v>
      </c>
      <c r="AK12" s="66">
        <v>0.55700000000000005</v>
      </c>
      <c r="AL12" s="66">
        <v>0.65700000000000003</v>
      </c>
      <c r="AM12" s="66">
        <v>0.65700000000000003</v>
      </c>
      <c r="AN12" s="66">
        <v>0.65700000000000003</v>
      </c>
      <c r="AO12" s="66">
        <v>0.56100000000000005</v>
      </c>
      <c r="AP12" s="66">
        <v>0.55700000000000005</v>
      </c>
      <c r="AQ12" s="66">
        <v>0.56100000000000005</v>
      </c>
      <c r="AR12" s="93" t="s">
        <v>1615</v>
      </c>
    </row>
    <row r="13" spans="1:44" x14ac:dyDescent="0.2">
      <c r="A13" s="61" t="s">
        <v>44</v>
      </c>
      <c r="B13" s="58" t="s">
        <v>45</v>
      </c>
      <c r="C13" s="65">
        <v>798639</v>
      </c>
      <c r="D13" s="65">
        <v>306768</v>
      </c>
      <c r="E13" s="66">
        <v>1.044</v>
      </c>
      <c r="F13" s="65">
        <v>14007</v>
      </c>
      <c r="G13" s="65">
        <v>42021</v>
      </c>
      <c r="H13" s="66">
        <v>0.46800000000000003</v>
      </c>
      <c r="I13" s="65">
        <v>15427</v>
      </c>
      <c r="J13" s="66">
        <v>0.84399999999999997</v>
      </c>
      <c r="K13" s="65">
        <v>5389380630</v>
      </c>
      <c r="L13" s="65">
        <v>5848</v>
      </c>
      <c r="M13" s="65">
        <v>921576</v>
      </c>
      <c r="N13" s="65">
        <v>360379</v>
      </c>
      <c r="O13" s="66">
        <v>1.052</v>
      </c>
      <c r="P13" s="65">
        <v>7114</v>
      </c>
      <c r="Q13" s="65">
        <v>7099</v>
      </c>
      <c r="R13" s="65">
        <v>7114</v>
      </c>
      <c r="S13" s="66">
        <v>1.1240000000000001</v>
      </c>
      <c r="T13" s="66">
        <v>1.1839999999999999</v>
      </c>
      <c r="U13" s="66">
        <v>0.4</v>
      </c>
      <c r="V13" s="65">
        <v>5292109280</v>
      </c>
      <c r="W13" s="65">
        <v>5486651980</v>
      </c>
      <c r="X13" s="65">
        <v>1895760813</v>
      </c>
      <c r="Y13" s="65">
        <v>2107501219</v>
      </c>
      <c r="Z13" s="65">
        <v>6870</v>
      </c>
      <c r="AA13" s="65">
        <v>6069</v>
      </c>
      <c r="AB13" s="67">
        <v>0.2069</v>
      </c>
      <c r="AC13" s="65">
        <v>410</v>
      </c>
      <c r="AD13" s="66">
        <v>2.5000000000000001E-2</v>
      </c>
      <c r="AE13" s="66">
        <v>0.184</v>
      </c>
      <c r="AF13" s="65">
        <v>6933</v>
      </c>
      <c r="AG13" s="65">
        <v>6411</v>
      </c>
      <c r="AH13" s="65">
        <v>6071</v>
      </c>
      <c r="AI13" s="65">
        <v>903747</v>
      </c>
      <c r="AJ13" s="66">
        <v>0.61799999999999999</v>
      </c>
      <c r="AK13" s="66">
        <v>0.56599999999999995</v>
      </c>
      <c r="AL13" s="66">
        <v>0.66600000000000004</v>
      </c>
      <c r="AM13" s="66">
        <v>0.66500000000000004</v>
      </c>
      <c r="AN13" s="66">
        <v>0.66500000000000004</v>
      </c>
      <c r="AO13" s="66">
        <v>0.51600000000000001</v>
      </c>
      <c r="AP13" s="66">
        <v>0.56499999999999995</v>
      </c>
      <c r="AQ13" s="66">
        <v>0.56499999999999995</v>
      </c>
      <c r="AR13" s="93" t="s">
        <v>1615</v>
      </c>
    </row>
    <row r="14" spans="1:44" x14ac:dyDescent="0.2">
      <c r="A14" s="61" t="s">
        <v>46</v>
      </c>
      <c r="B14" s="58" t="s">
        <v>47</v>
      </c>
      <c r="C14" s="65">
        <v>568517</v>
      </c>
      <c r="D14" s="65">
        <v>182085</v>
      </c>
      <c r="E14" s="66">
        <v>0.67500000000000004</v>
      </c>
      <c r="F14" s="65">
        <v>16352</v>
      </c>
      <c r="G14" s="65">
        <v>49056</v>
      </c>
      <c r="H14" s="66">
        <v>0.65600000000000003</v>
      </c>
      <c r="I14" s="65">
        <v>14519</v>
      </c>
      <c r="J14" s="66">
        <v>0.89900000000000002</v>
      </c>
      <c r="K14" s="65">
        <v>196783785</v>
      </c>
      <c r="L14" s="65">
        <v>285</v>
      </c>
      <c r="M14" s="65">
        <v>690469</v>
      </c>
      <c r="N14" s="65">
        <v>226807</v>
      </c>
      <c r="O14" s="66">
        <v>0.66200000000000003</v>
      </c>
      <c r="P14" s="65">
        <v>346</v>
      </c>
      <c r="Q14" s="65">
        <v>352</v>
      </c>
      <c r="R14" s="65">
        <v>349</v>
      </c>
      <c r="S14" s="66">
        <v>1.1240000000000001</v>
      </c>
      <c r="T14" s="66">
        <v>1.5309999999999999</v>
      </c>
      <c r="U14" s="66">
        <v>0.58499999999999996</v>
      </c>
      <c r="V14" s="65">
        <v>191744024</v>
      </c>
      <c r="W14" s="65">
        <v>201823547</v>
      </c>
      <c r="X14" s="65">
        <v>53387603</v>
      </c>
      <c r="Y14" s="65">
        <v>64640201</v>
      </c>
      <c r="Z14" s="65">
        <v>355</v>
      </c>
      <c r="AA14" s="65">
        <v>269</v>
      </c>
      <c r="AB14" s="67">
        <v>0.62560000000000004</v>
      </c>
      <c r="AC14" s="65">
        <v>0</v>
      </c>
      <c r="AD14" s="66">
        <v>0.19040000000000001</v>
      </c>
      <c r="AE14" s="66">
        <v>0.53100000000000003</v>
      </c>
      <c r="AF14" s="65">
        <v>257</v>
      </c>
      <c r="AG14" s="65">
        <v>288</v>
      </c>
      <c r="AH14" s="65">
        <v>288</v>
      </c>
      <c r="AI14" s="65">
        <v>700776</v>
      </c>
      <c r="AJ14" s="66">
        <v>0.71699999999999997</v>
      </c>
      <c r="AK14" s="66">
        <v>0.79</v>
      </c>
      <c r="AL14" s="66">
        <v>0.89</v>
      </c>
      <c r="AM14" s="66">
        <v>0.76300000000000001</v>
      </c>
      <c r="AN14" s="66">
        <v>0.76300000000000001</v>
      </c>
      <c r="AO14" s="66">
        <v>0.58199999999999996</v>
      </c>
      <c r="AP14" s="66">
        <v>0.66300000000000003</v>
      </c>
      <c r="AQ14" s="66">
        <v>0.66300000000000003</v>
      </c>
      <c r="AR14" s="93" t="s">
        <v>1615</v>
      </c>
    </row>
    <row r="15" spans="1:44" x14ac:dyDescent="0.2">
      <c r="A15" s="61" t="s">
        <v>48</v>
      </c>
      <c r="B15" s="58" t="s">
        <v>49</v>
      </c>
      <c r="C15" s="65">
        <v>771610</v>
      </c>
      <c r="D15" s="65">
        <v>283221</v>
      </c>
      <c r="E15" s="66">
        <v>0.98399999999999999</v>
      </c>
      <c r="F15" s="65">
        <v>14779</v>
      </c>
      <c r="G15" s="65">
        <v>44337</v>
      </c>
      <c r="H15" s="66">
        <v>0.499</v>
      </c>
      <c r="I15" s="65">
        <v>16171</v>
      </c>
      <c r="J15" s="66">
        <v>0.85299999999999998</v>
      </c>
      <c r="K15" s="65">
        <v>4380065662</v>
      </c>
      <c r="L15" s="65">
        <v>4917</v>
      </c>
      <c r="M15" s="65">
        <v>890800</v>
      </c>
      <c r="N15" s="65">
        <v>327342</v>
      </c>
      <c r="O15" s="66">
        <v>0.95599999999999996</v>
      </c>
      <c r="P15" s="65">
        <v>5802</v>
      </c>
      <c r="Q15" s="65">
        <v>5805</v>
      </c>
      <c r="R15" s="65">
        <v>5804</v>
      </c>
      <c r="S15" s="66">
        <v>1.1240000000000001</v>
      </c>
      <c r="T15" s="66">
        <v>1.157</v>
      </c>
      <c r="U15" s="66">
        <v>0.41</v>
      </c>
      <c r="V15" s="65">
        <v>4375066927</v>
      </c>
      <c r="W15" s="65">
        <v>4385064398</v>
      </c>
      <c r="X15" s="65">
        <v>1610951657</v>
      </c>
      <c r="Y15" s="65">
        <v>1609545045</v>
      </c>
      <c r="Z15" s="65">
        <v>5683</v>
      </c>
      <c r="AA15" s="65">
        <v>4904</v>
      </c>
      <c r="AB15" s="67">
        <v>0.17469999999999999</v>
      </c>
      <c r="AC15" s="65">
        <v>268</v>
      </c>
      <c r="AD15" s="66">
        <v>2.5499999999999998E-2</v>
      </c>
      <c r="AE15" s="66">
        <v>0.157</v>
      </c>
      <c r="AF15" s="65">
        <v>4994</v>
      </c>
      <c r="AG15" s="65">
        <v>5116</v>
      </c>
      <c r="AH15" s="65">
        <v>5095</v>
      </c>
      <c r="AI15" s="65">
        <v>860660</v>
      </c>
      <c r="AJ15" s="66">
        <v>0.63600000000000001</v>
      </c>
      <c r="AK15" s="66">
        <v>0.64800000000000002</v>
      </c>
      <c r="AL15" s="66">
        <v>0.748</v>
      </c>
      <c r="AM15" s="66">
        <v>0.68500000000000005</v>
      </c>
      <c r="AN15" s="66">
        <v>0.68500000000000005</v>
      </c>
      <c r="AO15" s="66">
        <v>0.55400000000000005</v>
      </c>
      <c r="AP15" s="66">
        <v>0.58499999999999996</v>
      </c>
      <c r="AQ15" s="66">
        <v>0.58499999999999996</v>
      </c>
      <c r="AR15" s="93" t="s">
        <v>1615</v>
      </c>
    </row>
    <row r="16" spans="1:44" x14ac:dyDescent="0.2">
      <c r="A16" s="61" t="s">
        <v>50</v>
      </c>
      <c r="B16" s="58" t="s">
        <v>51</v>
      </c>
      <c r="C16" s="65">
        <v>744878</v>
      </c>
      <c r="D16" s="65">
        <v>281093</v>
      </c>
      <c r="E16" s="66">
        <v>0.96399999999999997</v>
      </c>
      <c r="F16" s="65">
        <v>14235</v>
      </c>
      <c r="G16" s="65">
        <v>42705</v>
      </c>
      <c r="H16" s="66">
        <v>0.50900000000000001</v>
      </c>
      <c r="I16" s="65">
        <v>16147</v>
      </c>
      <c r="J16" s="66">
        <v>0.85599999999999998</v>
      </c>
      <c r="K16" s="65">
        <v>1030582227</v>
      </c>
      <c r="L16" s="65">
        <v>1219</v>
      </c>
      <c r="M16" s="65">
        <v>845432</v>
      </c>
      <c r="N16" s="65">
        <v>323522</v>
      </c>
      <c r="O16" s="66">
        <v>0.94399999999999995</v>
      </c>
      <c r="P16" s="65">
        <v>1408</v>
      </c>
      <c r="Q16" s="65">
        <v>1375</v>
      </c>
      <c r="R16" s="65">
        <v>1408</v>
      </c>
      <c r="S16" s="66">
        <v>1.1240000000000001</v>
      </c>
      <c r="T16" s="66">
        <v>1.0880000000000001</v>
      </c>
      <c r="U16" s="66">
        <v>0.42499999999999999</v>
      </c>
      <c r="V16" s="65">
        <v>1016100319</v>
      </c>
      <c r="W16" s="65">
        <v>1045064135</v>
      </c>
      <c r="X16" s="65">
        <v>376779800</v>
      </c>
      <c r="Y16" s="65">
        <v>394374382</v>
      </c>
      <c r="Z16" s="65">
        <v>1403</v>
      </c>
      <c r="AA16" s="65">
        <v>1244</v>
      </c>
      <c r="AB16" s="67">
        <v>0.1004</v>
      </c>
      <c r="AC16" s="65">
        <v>18</v>
      </c>
      <c r="AD16" s="66">
        <v>2.3099999999999999E-2</v>
      </c>
      <c r="AE16" s="66">
        <v>8.7999999999999995E-2</v>
      </c>
      <c r="AF16" s="65">
        <v>1244</v>
      </c>
      <c r="AG16" s="65">
        <v>1289</v>
      </c>
      <c r="AH16" s="65">
        <v>1282</v>
      </c>
      <c r="AI16" s="65">
        <v>815182</v>
      </c>
      <c r="AJ16" s="66">
        <v>0.65600000000000003</v>
      </c>
      <c r="AK16" s="66">
        <v>0.61799999999999999</v>
      </c>
      <c r="AL16" s="66">
        <v>0.71799999999999997</v>
      </c>
      <c r="AM16" s="66">
        <v>0.70699999999999996</v>
      </c>
      <c r="AN16" s="66">
        <v>0.70699999999999996</v>
      </c>
      <c r="AO16" s="66">
        <v>0.57699999999999996</v>
      </c>
      <c r="AP16" s="66">
        <v>0.60699999999999998</v>
      </c>
      <c r="AQ16" s="66">
        <v>0.60699999999999998</v>
      </c>
      <c r="AR16" s="93" t="s">
        <v>1615</v>
      </c>
    </row>
    <row r="17" spans="1:44" x14ac:dyDescent="0.2">
      <c r="A17" s="61" t="s">
        <v>52</v>
      </c>
      <c r="B17" s="58" t="s">
        <v>53</v>
      </c>
      <c r="C17" s="65">
        <v>303924</v>
      </c>
      <c r="D17" s="65">
        <v>135588</v>
      </c>
      <c r="E17" s="66">
        <v>0.432</v>
      </c>
      <c r="F17" s="65">
        <v>12973</v>
      </c>
      <c r="G17" s="65">
        <v>38919</v>
      </c>
      <c r="H17" s="66">
        <v>0.78</v>
      </c>
      <c r="I17" s="65">
        <v>5355</v>
      </c>
      <c r="J17" s="66">
        <v>0.93600000000000005</v>
      </c>
      <c r="K17" s="65">
        <v>498120060</v>
      </c>
      <c r="L17" s="65">
        <v>1406</v>
      </c>
      <c r="M17" s="65">
        <v>354281</v>
      </c>
      <c r="N17" s="65">
        <v>161915</v>
      </c>
      <c r="O17" s="66">
        <v>0.47199999999999998</v>
      </c>
      <c r="P17" s="65">
        <v>1756</v>
      </c>
      <c r="Q17" s="65">
        <v>1734</v>
      </c>
      <c r="R17" s="65">
        <v>1756</v>
      </c>
      <c r="S17" s="66">
        <v>1.1240000000000001</v>
      </c>
      <c r="T17" s="66">
        <v>1.605</v>
      </c>
      <c r="U17" s="66">
        <v>0.88600000000000001</v>
      </c>
      <c r="V17" s="65">
        <v>485951149</v>
      </c>
      <c r="W17" s="65">
        <v>510288971</v>
      </c>
      <c r="X17" s="65">
        <v>214465281</v>
      </c>
      <c r="Y17" s="65">
        <v>227653738</v>
      </c>
      <c r="Z17" s="65">
        <v>1679</v>
      </c>
      <c r="AA17" s="65">
        <v>1456</v>
      </c>
      <c r="AB17" s="67">
        <v>0.65890000000000004</v>
      </c>
      <c r="AC17" s="65">
        <v>120</v>
      </c>
      <c r="AD17" s="66">
        <v>0.20799999999999999</v>
      </c>
      <c r="AE17" s="66">
        <v>0.60499999999999998</v>
      </c>
      <c r="AF17" s="65">
        <v>1392</v>
      </c>
      <c r="AG17" s="65">
        <v>1540</v>
      </c>
      <c r="AH17" s="65">
        <v>1381</v>
      </c>
      <c r="AI17" s="65">
        <v>369506</v>
      </c>
      <c r="AJ17" s="66">
        <v>0.9</v>
      </c>
      <c r="AK17" s="66">
        <v>0.82499999999999996</v>
      </c>
      <c r="AL17" s="66">
        <v>0.92500000000000004</v>
      </c>
      <c r="AM17" s="66">
        <v>0.92300000000000004</v>
      </c>
      <c r="AN17" s="66">
        <v>0.96399999999999997</v>
      </c>
      <c r="AO17" s="66">
        <v>0.47399999999999998</v>
      </c>
      <c r="AP17" s="66">
        <v>0.82299999999999995</v>
      </c>
      <c r="AQ17" s="66">
        <v>0.82299999999999995</v>
      </c>
      <c r="AR17" s="93" t="s">
        <v>1615</v>
      </c>
    </row>
    <row r="18" spans="1:44" x14ac:dyDescent="0.2">
      <c r="A18" s="61" t="s">
        <v>54</v>
      </c>
      <c r="B18" s="58" t="s">
        <v>55</v>
      </c>
      <c r="C18" s="65">
        <v>353882</v>
      </c>
      <c r="D18" s="65">
        <v>143241</v>
      </c>
      <c r="E18" s="66">
        <v>0.47499999999999998</v>
      </c>
      <c r="F18" s="65">
        <v>14156</v>
      </c>
      <c r="G18" s="65">
        <v>42468</v>
      </c>
      <c r="H18" s="66">
        <v>0.75800000000000001</v>
      </c>
      <c r="I18" s="65">
        <v>10001</v>
      </c>
      <c r="J18" s="66">
        <v>0.92900000000000005</v>
      </c>
      <c r="K18" s="65">
        <v>226306101</v>
      </c>
      <c r="L18" s="65">
        <v>537</v>
      </c>
      <c r="M18" s="65">
        <v>421426</v>
      </c>
      <c r="N18" s="65">
        <v>172849</v>
      </c>
      <c r="O18" s="66">
        <v>0.504</v>
      </c>
      <c r="P18" s="65">
        <v>641</v>
      </c>
      <c r="Q18" s="65">
        <v>654</v>
      </c>
      <c r="R18" s="65">
        <v>648</v>
      </c>
      <c r="S18" s="66">
        <v>1.091</v>
      </c>
      <c r="T18" s="66">
        <v>1.651</v>
      </c>
      <c r="U18" s="66">
        <v>0.79200000000000004</v>
      </c>
      <c r="V18" s="65">
        <v>223296046</v>
      </c>
      <c r="W18" s="65">
        <v>229316156</v>
      </c>
      <c r="X18" s="65">
        <v>84558789</v>
      </c>
      <c r="Y18" s="65">
        <v>92820278</v>
      </c>
      <c r="Z18" s="65">
        <v>648</v>
      </c>
      <c r="AA18" s="65">
        <v>542</v>
      </c>
      <c r="AB18" s="67">
        <v>0.33629999999999999</v>
      </c>
      <c r="AC18" s="65">
        <v>0</v>
      </c>
      <c r="AD18" s="66">
        <v>7.0900000000000005E-2</v>
      </c>
      <c r="AE18" s="66">
        <v>0.65100000000000002</v>
      </c>
      <c r="AF18" s="65">
        <v>542</v>
      </c>
      <c r="AG18" s="65">
        <v>525</v>
      </c>
      <c r="AH18" s="65">
        <v>569</v>
      </c>
      <c r="AI18" s="65">
        <v>403016</v>
      </c>
      <c r="AJ18" s="66">
        <v>0.9</v>
      </c>
      <c r="AK18" s="66">
        <v>0.82299999999999995</v>
      </c>
      <c r="AL18" s="66">
        <v>0.92300000000000004</v>
      </c>
      <c r="AM18" s="66">
        <v>0.90600000000000003</v>
      </c>
      <c r="AN18" s="66">
        <v>0.90600000000000003</v>
      </c>
      <c r="AO18" s="66">
        <v>0.65</v>
      </c>
      <c r="AP18" s="66">
        <v>0.80600000000000005</v>
      </c>
      <c r="AQ18" s="66">
        <v>0.80600000000000005</v>
      </c>
      <c r="AR18" s="93" t="s">
        <v>1615</v>
      </c>
    </row>
    <row r="19" spans="1:44" x14ac:dyDescent="0.2">
      <c r="A19" s="61" t="s">
        <v>56</v>
      </c>
      <c r="B19" s="58" t="s">
        <v>57</v>
      </c>
      <c r="C19" s="65">
        <v>355026</v>
      </c>
      <c r="D19" s="65">
        <v>146054</v>
      </c>
      <c r="E19" s="66">
        <v>0.48199999999999998</v>
      </c>
      <c r="F19" s="65">
        <v>16120</v>
      </c>
      <c r="G19" s="65">
        <v>48360</v>
      </c>
      <c r="H19" s="66">
        <v>0.755</v>
      </c>
      <c r="I19" s="65">
        <v>10864</v>
      </c>
      <c r="J19" s="66">
        <v>0.92800000000000005</v>
      </c>
      <c r="K19" s="65">
        <v>112143695</v>
      </c>
      <c r="L19" s="65">
        <v>252</v>
      </c>
      <c r="M19" s="65">
        <v>445014</v>
      </c>
      <c r="N19" s="65">
        <v>186624</v>
      </c>
      <c r="O19" s="66">
        <v>0.54500000000000004</v>
      </c>
      <c r="P19" s="65">
        <v>305</v>
      </c>
      <c r="Q19" s="65">
        <v>318</v>
      </c>
      <c r="R19" s="65">
        <v>312</v>
      </c>
      <c r="S19" s="66">
        <v>1.091</v>
      </c>
      <c r="T19" s="66">
        <v>1.8440000000000001</v>
      </c>
      <c r="U19" s="66">
        <v>0.83099999999999996</v>
      </c>
      <c r="V19" s="65">
        <v>109968916</v>
      </c>
      <c r="W19" s="65">
        <v>114318474</v>
      </c>
      <c r="X19" s="65">
        <v>41674410</v>
      </c>
      <c r="Y19" s="65">
        <v>47029410</v>
      </c>
      <c r="Z19" s="65">
        <v>322</v>
      </c>
      <c r="AA19" s="65">
        <v>251</v>
      </c>
      <c r="AB19" s="67">
        <v>0.49609999999999999</v>
      </c>
      <c r="AC19" s="65">
        <v>0</v>
      </c>
      <c r="AD19" s="66">
        <v>0.17730000000000001</v>
      </c>
      <c r="AE19" s="66">
        <v>0.84399999999999997</v>
      </c>
      <c r="AF19" s="65">
        <v>251</v>
      </c>
      <c r="AG19" s="65">
        <v>244</v>
      </c>
      <c r="AH19" s="65">
        <v>266</v>
      </c>
      <c r="AI19" s="65">
        <v>429768</v>
      </c>
      <c r="AJ19" s="66">
        <v>0.9</v>
      </c>
      <c r="AK19" s="66">
        <v>0.86</v>
      </c>
      <c r="AL19" s="66">
        <v>0.95</v>
      </c>
      <c r="AM19" s="66">
        <v>0.89300000000000002</v>
      </c>
      <c r="AN19" s="66">
        <v>0.93200000000000005</v>
      </c>
      <c r="AO19" s="66">
        <v>0.65100000000000002</v>
      </c>
      <c r="AP19" s="66">
        <v>0.79300000000000004</v>
      </c>
      <c r="AQ19" s="66">
        <v>0.79300000000000004</v>
      </c>
      <c r="AR19" s="93" t="s">
        <v>1615</v>
      </c>
    </row>
    <row r="20" spans="1:44" x14ac:dyDescent="0.2">
      <c r="A20" s="61" t="s">
        <v>58</v>
      </c>
      <c r="B20" s="58" t="s">
        <v>59</v>
      </c>
      <c r="C20" s="65">
        <v>391122</v>
      </c>
      <c r="D20" s="65">
        <v>124483</v>
      </c>
      <c r="E20" s="66">
        <v>0.46200000000000002</v>
      </c>
      <c r="F20" s="65">
        <v>18479</v>
      </c>
      <c r="G20" s="65">
        <v>55437</v>
      </c>
      <c r="H20" s="66">
        <v>0.76500000000000001</v>
      </c>
      <c r="I20" s="65">
        <v>6999</v>
      </c>
      <c r="J20" s="66">
        <v>0.93100000000000005</v>
      </c>
      <c r="K20" s="65">
        <v>213156762</v>
      </c>
      <c r="L20" s="65">
        <v>453</v>
      </c>
      <c r="M20" s="65">
        <v>470544</v>
      </c>
      <c r="N20" s="65">
        <v>153336</v>
      </c>
      <c r="O20" s="66">
        <v>0.44700000000000001</v>
      </c>
      <c r="P20" s="65">
        <v>625</v>
      </c>
      <c r="Q20" s="65">
        <v>579</v>
      </c>
      <c r="R20" s="65">
        <v>625</v>
      </c>
      <c r="S20" s="66">
        <v>1.091</v>
      </c>
      <c r="T20" s="66">
        <v>1.843</v>
      </c>
      <c r="U20" s="66">
        <v>0.84199999999999997</v>
      </c>
      <c r="V20" s="65">
        <v>208066928</v>
      </c>
      <c r="W20" s="65">
        <v>218246596</v>
      </c>
      <c r="X20" s="65">
        <v>66703588</v>
      </c>
      <c r="Y20" s="65">
        <v>69461598</v>
      </c>
      <c r="Z20" s="65">
        <v>558</v>
      </c>
      <c r="AA20" s="65">
        <v>485</v>
      </c>
      <c r="AB20" s="67">
        <v>0.52680000000000005</v>
      </c>
      <c r="AC20" s="65">
        <v>0</v>
      </c>
      <c r="AD20" s="66">
        <v>0.13639999999999999</v>
      </c>
      <c r="AE20" s="66">
        <v>0.84299999999999997</v>
      </c>
      <c r="AF20" s="65">
        <v>487</v>
      </c>
      <c r="AG20" s="65">
        <v>445</v>
      </c>
      <c r="AH20" s="65">
        <v>460</v>
      </c>
      <c r="AI20" s="65">
        <v>474449</v>
      </c>
      <c r="AJ20" s="66">
        <v>0.9</v>
      </c>
      <c r="AK20" s="66">
        <v>0.88</v>
      </c>
      <c r="AL20" s="66">
        <v>0.95</v>
      </c>
      <c r="AM20" s="66">
        <v>0.88</v>
      </c>
      <c r="AN20" s="66">
        <v>0.91900000000000004</v>
      </c>
      <c r="AO20" s="66">
        <v>0.42899999999999999</v>
      </c>
      <c r="AP20" s="66">
        <v>0.77200000000000002</v>
      </c>
      <c r="AQ20" s="66">
        <v>0.77200000000000002</v>
      </c>
      <c r="AR20" s="93" t="s">
        <v>1615</v>
      </c>
    </row>
    <row r="21" spans="1:44" x14ac:dyDescent="0.2">
      <c r="A21" s="61" t="s">
        <v>60</v>
      </c>
      <c r="B21" s="58" t="s">
        <v>61</v>
      </c>
      <c r="C21" s="65">
        <v>296754</v>
      </c>
      <c r="D21" s="65">
        <v>93834</v>
      </c>
      <c r="E21" s="66">
        <v>0.34899999999999998</v>
      </c>
      <c r="F21" s="65">
        <v>14103</v>
      </c>
      <c r="G21" s="65">
        <v>42309</v>
      </c>
      <c r="H21" s="66">
        <v>0.82299999999999995</v>
      </c>
      <c r="I21" s="65">
        <v>6059</v>
      </c>
      <c r="J21" s="66">
        <v>0.94799999999999995</v>
      </c>
      <c r="K21" s="65">
        <v>120305515</v>
      </c>
      <c r="L21" s="65">
        <v>309</v>
      </c>
      <c r="M21" s="65">
        <v>389338</v>
      </c>
      <c r="N21" s="65">
        <v>123593</v>
      </c>
      <c r="O21" s="66">
        <v>0.36</v>
      </c>
      <c r="P21" s="65">
        <v>411</v>
      </c>
      <c r="Q21" s="65">
        <v>389</v>
      </c>
      <c r="R21" s="65">
        <v>411</v>
      </c>
      <c r="S21" s="66">
        <v>1.091</v>
      </c>
      <c r="T21" s="66">
        <v>1.9810000000000001</v>
      </c>
      <c r="U21" s="66">
        <v>0.9</v>
      </c>
      <c r="V21" s="65">
        <v>119831961</v>
      </c>
      <c r="W21" s="65">
        <v>120779069</v>
      </c>
      <c r="X21" s="65">
        <v>35699572</v>
      </c>
      <c r="Y21" s="65">
        <v>38190529</v>
      </c>
      <c r="Z21" s="65">
        <v>407</v>
      </c>
      <c r="AA21" s="65">
        <v>317</v>
      </c>
      <c r="AB21" s="67">
        <v>0.64439999999999997</v>
      </c>
      <c r="AC21" s="65">
        <v>1</v>
      </c>
      <c r="AD21" s="66">
        <v>0.23930000000000001</v>
      </c>
      <c r="AE21" s="66">
        <v>0.98099999999999998</v>
      </c>
      <c r="AF21" s="65">
        <v>317</v>
      </c>
      <c r="AG21" s="65">
        <v>309</v>
      </c>
      <c r="AH21" s="65">
        <v>328</v>
      </c>
      <c r="AI21" s="65">
        <v>368228</v>
      </c>
      <c r="AJ21" s="66">
        <v>0.9</v>
      </c>
      <c r="AK21" s="66">
        <v>0.87</v>
      </c>
      <c r="AL21" s="66">
        <v>0.95</v>
      </c>
      <c r="AM21" s="66">
        <v>0.92300000000000004</v>
      </c>
      <c r="AN21" s="66">
        <v>0.96399999999999997</v>
      </c>
      <c r="AO21" s="66">
        <v>0.47799999999999998</v>
      </c>
      <c r="AP21" s="66">
        <v>0.82299999999999995</v>
      </c>
      <c r="AQ21" s="66">
        <v>0.82299999999999995</v>
      </c>
      <c r="AR21" s="93" t="s">
        <v>1615</v>
      </c>
    </row>
    <row r="22" spans="1:44" x14ac:dyDescent="0.2">
      <c r="A22" s="61" t="s">
        <v>62</v>
      </c>
      <c r="B22" s="58" t="s">
        <v>63</v>
      </c>
      <c r="C22" s="65">
        <v>431515</v>
      </c>
      <c r="D22" s="65">
        <v>120539</v>
      </c>
      <c r="E22" s="66">
        <v>0.47899999999999998</v>
      </c>
      <c r="F22" s="65">
        <v>18203</v>
      </c>
      <c r="G22" s="65">
        <v>54609</v>
      </c>
      <c r="H22" s="66">
        <v>0.75600000000000001</v>
      </c>
      <c r="I22" s="65">
        <v>11235</v>
      </c>
      <c r="J22" s="66">
        <v>0.92900000000000005</v>
      </c>
      <c r="K22" s="65">
        <v>111411548</v>
      </c>
      <c r="L22" s="65">
        <v>202</v>
      </c>
      <c r="M22" s="65">
        <v>551542</v>
      </c>
      <c r="N22" s="65">
        <v>155150</v>
      </c>
      <c r="O22" s="66">
        <v>0.45300000000000001</v>
      </c>
      <c r="P22" s="65">
        <v>234</v>
      </c>
      <c r="Q22" s="65">
        <v>235</v>
      </c>
      <c r="R22" s="65">
        <v>235</v>
      </c>
      <c r="S22" s="66">
        <v>1.091</v>
      </c>
      <c r="T22" s="66">
        <v>1.837</v>
      </c>
      <c r="U22" s="66">
        <v>0.81599999999999995</v>
      </c>
      <c r="V22" s="65">
        <v>110629136</v>
      </c>
      <c r="W22" s="65">
        <v>112193961</v>
      </c>
      <c r="X22" s="65">
        <v>30126297</v>
      </c>
      <c r="Y22" s="65">
        <v>31340358</v>
      </c>
      <c r="Z22" s="65">
        <v>260</v>
      </c>
      <c r="AA22" s="65">
        <v>197</v>
      </c>
      <c r="AB22" s="67">
        <v>0.37109999999999999</v>
      </c>
      <c r="AC22" s="65">
        <v>0</v>
      </c>
      <c r="AD22" s="66">
        <v>0.22450000000000001</v>
      </c>
      <c r="AE22" s="66">
        <v>0.83699999999999997</v>
      </c>
      <c r="AF22" s="65">
        <v>198</v>
      </c>
      <c r="AG22" s="65">
        <v>198</v>
      </c>
      <c r="AH22" s="65">
        <v>215</v>
      </c>
      <c r="AI22" s="65">
        <v>521832</v>
      </c>
      <c r="AJ22" s="66">
        <v>0.9</v>
      </c>
      <c r="AK22" s="66">
        <v>0.82099999999999995</v>
      </c>
      <c r="AL22" s="66">
        <v>0.92100000000000004</v>
      </c>
      <c r="AM22" s="66">
        <v>0.84899999999999998</v>
      </c>
      <c r="AN22" s="66">
        <v>0.88600000000000001</v>
      </c>
      <c r="AO22" s="66">
        <v>0.58399999999999996</v>
      </c>
      <c r="AP22" s="66">
        <v>0.749</v>
      </c>
      <c r="AQ22" s="66">
        <v>0.749</v>
      </c>
      <c r="AR22" s="93" t="s">
        <v>1615</v>
      </c>
    </row>
    <row r="23" spans="1:44" x14ac:dyDescent="0.2">
      <c r="A23" s="61" t="s">
        <v>64</v>
      </c>
      <c r="B23" s="58" t="s">
        <v>65</v>
      </c>
      <c r="C23" s="65">
        <v>246975</v>
      </c>
      <c r="D23" s="65">
        <v>86894</v>
      </c>
      <c r="E23" s="66">
        <v>0.307</v>
      </c>
      <c r="F23" s="65">
        <v>16485</v>
      </c>
      <c r="G23" s="65">
        <v>49455</v>
      </c>
      <c r="H23" s="66">
        <v>0.84399999999999997</v>
      </c>
      <c r="I23" s="65">
        <v>6532</v>
      </c>
      <c r="J23" s="66">
        <v>0.95399999999999996</v>
      </c>
      <c r="K23" s="65">
        <v>86904843</v>
      </c>
      <c r="L23" s="65">
        <v>284</v>
      </c>
      <c r="M23" s="65">
        <v>306002</v>
      </c>
      <c r="N23" s="65">
        <v>111372</v>
      </c>
      <c r="O23" s="66">
        <v>0.32500000000000001</v>
      </c>
      <c r="P23" s="65">
        <v>354</v>
      </c>
      <c r="Q23" s="65">
        <v>369</v>
      </c>
      <c r="R23" s="65">
        <v>362</v>
      </c>
      <c r="S23" s="66">
        <v>1.091</v>
      </c>
      <c r="T23" s="66">
        <v>2</v>
      </c>
      <c r="U23" s="66">
        <v>0.9</v>
      </c>
      <c r="V23" s="65">
        <v>83910474</v>
      </c>
      <c r="W23" s="65">
        <v>89899213</v>
      </c>
      <c r="X23" s="65">
        <v>27741276</v>
      </c>
      <c r="Y23" s="65">
        <v>31629655</v>
      </c>
      <c r="Z23" s="65">
        <v>364</v>
      </c>
      <c r="AA23" s="65">
        <v>285</v>
      </c>
      <c r="AB23" s="67">
        <v>0.71240000000000003</v>
      </c>
      <c r="AC23" s="65">
        <v>0</v>
      </c>
      <c r="AD23" s="66">
        <v>0.2893</v>
      </c>
      <c r="AE23" s="66">
        <v>1.0069999999999999</v>
      </c>
      <c r="AF23" s="65">
        <v>313</v>
      </c>
      <c r="AG23" s="65">
        <v>309</v>
      </c>
      <c r="AH23" s="65">
        <v>284</v>
      </c>
      <c r="AI23" s="65">
        <v>316546</v>
      </c>
      <c r="AJ23" s="66">
        <v>0.9</v>
      </c>
      <c r="AK23" s="66">
        <v>0.90200000000000002</v>
      </c>
      <c r="AL23" s="66">
        <v>0.95</v>
      </c>
      <c r="AM23" s="66">
        <v>0.94799999999999995</v>
      </c>
      <c r="AN23" s="66">
        <v>0.98</v>
      </c>
      <c r="AO23" s="66">
        <v>0.60199999999999998</v>
      </c>
      <c r="AP23" s="66">
        <v>0.84799999999999998</v>
      </c>
      <c r="AQ23" s="66">
        <v>0.84799999999999998</v>
      </c>
      <c r="AR23" s="93" t="s">
        <v>1615</v>
      </c>
    </row>
    <row r="24" spans="1:44" x14ac:dyDescent="0.2">
      <c r="A24" s="61" t="s">
        <v>66</v>
      </c>
      <c r="B24" s="58" t="s">
        <v>67</v>
      </c>
      <c r="C24" s="65">
        <v>272164</v>
      </c>
      <c r="D24" s="65">
        <v>90786</v>
      </c>
      <c r="E24" s="66">
        <v>0.33</v>
      </c>
      <c r="F24" s="65">
        <v>12851</v>
      </c>
      <c r="G24" s="65">
        <v>38553</v>
      </c>
      <c r="H24" s="66">
        <v>0.83199999999999996</v>
      </c>
      <c r="I24" s="65">
        <v>4604</v>
      </c>
      <c r="J24" s="66">
        <v>0.95099999999999996</v>
      </c>
      <c r="K24" s="65">
        <v>205840631</v>
      </c>
      <c r="L24" s="65">
        <v>625</v>
      </c>
      <c r="M24" s="65">
        <v>329345</v>
      </c>
      <c r="N24" s="65">
        <v>110832</v>
      </c>
      <c r="O24" s="66">
        <v>0.32300000000000001</v>
      </c>
      <c r="P24" s="65">
        <v>739</v>
      </c>
      <c r="Q24" s="65">
        <v>737</v>
      </c>
      <c r="R24" s="65">
        <v>739</v>
      </c>
      <c r="S24" s="66">
        <v>1.091</v>
      </c>
      <c r="T24" s="66">
        <v>1.927</v>
      </c>
      <c r="U24" s="66">
        <v>0.9</v>
      </c>
      <c r="V24" s="65">
        <v>204019996</v>
      </c>
      <c r="W24" s="65">
        <v>207661267</v>
      </c>
      <c r="X24" s="65">
        <v>65570913</v>
      </c>
      <c r="Y24" s="65">
        <v>69270005</v>
      </c>
      <c r="Z24" s="65">
        <v>763</v>
      </c>
      <c r="AA24" s="65">
        <v>609</v>
      </c>
      <c r="AB24" s="67">
        <v>0.57809999999999995</v>
      </c>
      <c r="AC24" s="65">
        <v>0</v>
      </c>
      <c r="AD24" s="66">
        <v>0.25509999999999999</v>
      </c>
      <c r="AE24" s="66">
        <v>0.92700000000000005</v>
      </c>
      <c r="AF24" s="65">
        <v>663</v>
      </c>
      <c r="AG24" s="65">
        <v>587</v>
      </c>
      <c r="AH24" s="65">
        <v>648</v>
      </c>
      <c r="AI24" s="65">
        <v>320464</v>
      </c>
      <c r="AJ24" s="66">
        <v>0.9</v>
      </c>
      <c r="AK24" s="66">
        <v>0.86399999999999999</v>
      </c>
      <c r="AL24" s="66">
        <v>0.95</v>
      </c>
      <c r="AM24" s="66">
        <v>0.94599999999999995</v>
      </c>
      <c r="AN24" s="66">
        <v>0.98</v>
      </c>
      <c r="AO24" s="66">
        <v>0.36</v>
      </c>
      <c r="AP24" s="66">
        <v>0.84599999999999997</v>
      </c>
      <c r="AQ24" s="66">
        <v>0.84599999999999997</v>
      </c>
      <c r="AR24" s="93" t="s">
        <v>1615</v>
      </c>
    </row>
    <row r="25" spans="1:44" x14ac:dyDescent="0.2">
      <c r="A25" s="61" t="s">
        <v>68</v>
      </c>
      <c r="B25" s="58" t="s">
        <v>69</v>
      </c>
      <c r="C25" s="65">
        <v>405650</v>
      </c>
      <c r="D25" s="65">
        <v>103139</v>
      </c>
      <c r="E25" s="66">
        <v>0.432</v>
      </c>
      <c r="F25" s="65">
        <v>21631</v>
      </c>
      <c r="G25" s="65">
        <v>64893</v>
      </c>
      <c r="H25" s="66">
        <v>0.78</v>
      </c>
      <c r="I25" s="65">
        <v>9622</v>
      </c>
      <c r="J25" s="66">
        <v>0.93600000000000005</v>
      </c>
      <c r="K25" s="65">
        <v>73549018</v>
      </c>
      <c r="L25" s="65">
        <v>160</v>
      </c>
      <c r="M25" s="65">
        <v>459681</v>
      </c>
      <c r="N25" s="65">
        <v>117321</v>
      </c>
      <c r="O25" s="66">
        <v>0.34200000000000003</v>
      </c>
      <c r="P25" s="65">
        <v>171</v>
      </c>
      <c r="Q25" s="65">
        <v>170</v>
      </c>
      <c r="R25" s="65">
        <v>171</v>
      </c>
      <c r="S25" s="66">
        <v>1.091</v>
      </c>
      <c r="T25" s="66">
        <v>1.897</v>
      </c>
      <c r="U25" s="66">
        <v>0.872</v>
      </c>
      <c r="V25" s="65">
        <v>73269727</v>
      </c>
      <c r="W25" s="65">
        <v>73828310</v>
      </c>
      <c r="X25" s="65">
        <v>19351313</v>
      </c>
      <c r="Y25" s="65">
        <v>18771433</v>
      </c>
      <c r="Z25" s="65">
        <v>182</v>
      </c>
      <c r="AA25" s="65">
        <v>146</v>
      </c>
      <c r="AB25" s="67">
        <v>0.52890000000000004</v>
      </c>
      <c r="AC25" s="65">
        <v>2</v>
      </c>
      <c r="AD25" s="66">
        <v>0.16739999999999999</v>
      </c>
      <c r="AE25" s="66">
        <v>0.89700000000000002</v>
      </c>
      <c r="AF25" s="65">
        <v>146</v>
      </c>
      <c r="AG25" s="65">
        <v>125</v>
      </c>
      <c r="AH25" s="65">
        <v>160</v>
      </c>
      <c r="AI25" s="65">
        <v>461426</v>
      </c>
      <c r="AJ25" s="66">
        <v>0.9</v>
      </c>
      <c r="AK25" s="66">
        <v>0.86399999999999999</v>
      </c>
      <c r="AL25" s="66">
        <v>0.95</v>
      </c>
      <c r="AM25" s="66">
        <v>0.878</v>
      </c>
      <c r="AN25" s="66">
        <v>0.91600000000000004</v>
      </c>
      <c r="AO25" s="66">
        <v>0.51</v>
      </c>
      <c r="AP25" s="66">
        <v>0.77800000000000002</v>
      </c>
      <c r="AQ25" s="66">
        <v>0.77800000000000002</v>
      </c>
      <c r="AR25" s="93" t="s">
        <v>1615</v>
      </c>
    </row>
    <row r="26" spans="1:44" x14ac:dyDescent="0.2">
      <c r="A26" s="61" t="s">
        <v>70</v>
      </c>
      <c r="B26" s="58" t="s">
        <v>71</v>
      </c>
      <c r="C26" s="65">
        <v>508670</v>
      </c>
      <c r="D26" s="65">
        <v>144442</v>
      </c>
      <c r="E26" s="66">
        <v>0.56999999999999995</v>
      </c>
      <c r="F26" s="65">
        <v>15627</v>
      </c>
      <c r="G26" s="65">
        <v>46881</v>
      </c>
      <c r="H26" s="66">
        <v>0.71</v>
      </c>
      <c r="I26" s="65">
        <v>8684</v>
      </c>
      <c r="J26" s="66">
        <v>0.91500000000000004</v>
      </c>
      <c r="K26" s="65">
        <v>461398953</v>
      </c>
      <c r="L26" s="65">
        <v>739</v>
      </c>
      <c r="M26" s="65">
        <v>624355</v>
      </c>
      <c r="N26" s="65">
        <v>180797</v>
      </c>
      <c r="O26" s="66">
        <v>0.52800000000000002</v>
      </c>
      <c r="P26" s="65">
        <v>928</v>
      </c>
      <c r="Q26" s="65">
        <v>964</v>
      </c>
      <c r="R26" s="65">
        <v>946</v>
      </c>
      <c r="S26" s="66">
        <v>1.091</v>
      </c>
      <c r="T26" s="66">
        <v>1.825</v>
      </c>
      <c r="U26" s="66">
        <v>0.70599999999999996</v>
      </c>
      <c r="V26" s="65">
        <v>452277941</v>
      </c>
      <c r="W26" s="65">
        <v>470519966</v>
      </c>
      <c r="X26" s="65">
        <v>126440392</v>
      </c>
      <c r="Y26" s="65">
        <v>133609328</v>
      </c>
      <c r="Z26" s="65">
        <v>925</v>
      </c>
      <c r="AA26" s="65">
        <v>732</v>
      </c>
      <c r="AB26" s="67">
        <v>0.52880000000000005</v>
      </c>
      <c r="AC26" s="65">
        <v>0</v>
      </c>
      <c r="AD26" s="66">
        <v>0.11890000000000001</v>
      </c>
      <c r="AE26" s="66">
        <v>0.82499999999999996</v>
      </c>
      <c r="AF26" s="65">
        <v>733</v>
      </c>
      <c r="AG26" s="65">
        <v>731</v>
      </c>
      <c r="AH26" s="65">
        <v>756</v>
      </c>
      <c r="AI26" s="65">
        <v>622380</v>
      </c>
      <c r="AJ26" s="66">
        <v>0.89400000000000002</v>
      </c>
      <c r="AK26" s="66">
        <v>0.81599999999999995</v>
      </c>
      <c r="AL26" s="66">
        <v>0.91600000000000004</v>
      </c>
      <c r="AM26" s="66">
        <v>0.81599999999999995</v>
      </c>
      <c r="AN26" s="66">
        <v>0.85099999999999998</v>
      </c>
      <c r="AO26" s="66">
        <v>0.40300000000000002</v>
      </c>
      <c r="AP26" s="66">
        <v>0.70099999999999996</v>
      </c>
      <c r="AQ26" s="66">
        <v>0.70099999999999996</v>
      </c>
      <c r="AR26" s="93" t="s">
        <v>1615</v>
      </c>
    </row>
    <row r="27" spans="1:44" x14ac:dyDescent="0.2">
      <c r="A27" s="61" t="s">
        <v>72</v>
      </c>
      <c r="B27" s="58" t="s">
        <v>73</v>
      </c>
      <c r="C27" s="65">
        <v>327426</v>
      </c>
      <c r="D27" s="65">
        <v>115449</v>
      </c>
      <c r="E27" s="66">
        <v>0.40899999999999997</v>
      </c>
      <c r="F27" s="65">
        <v>19219</v>
      </c>
      <c r="G27" s="65">
        <v>57657</v>
      </c>
      <c r="H27" s="66">
        <v>0.79200000000000004</v>
      </c>
      <c r="I27" s="65">
        <v>9428</v>
      </c>
      <c r="J27" s="66">
        <v>0.93899999999999995</v>
      </c>
      <c r="K27" s="65">
        <v>101504759</v>
      </c>
      <c r="L27" s="65">
        <v>265</v>
      </c>
      <c r="M27" s="65">
        <v>383036</v>
      </c>
      <c r="N27" s="65">
        <v>138975</v>
      </c>
      <c r="O27" s="66">
        <v>0.40500000000000003</v>
      </c>
      <c r="P27" s="65">
        <v>322</v>
      </c>
      <c r="Q27" s="65">
        <v>344</v>
      </c>
      <c r="R27" s="65">
        <v>333</v>
      </c>
      <c r="S27" s="66">
        <v>1.091</v>
      </c>
      <c r="T27" s="66">
        <v>1.925</v>
      </c>
      <c r="U27" s="66">
        <v>0.9</v>
      </c>
      <c r="V27" s="65">
        <v>98560423</v>
      </c>
      <c r="W27" s="65">
        <v>104449095</v>
      </c>
      <c r="X27" s="65">
        <v>34753229</v>
      </c>
      <c r="Y27" s="65">
        <v>36828409</v>
      </c>
      <c r="Z27" s="65">
        <v>319</v>
      </c>
      <c r="AA27" s="65">
        <v>256</v>
      </c>
      <c r="AB27" s="67">
        <v>0.61</v>
      </c>
      <c r="AC27" s="65">
        <v>0</v>
      </c>
      <c r="AD27" s="66">
        <v>0.182</v>
      </c>
      <c r="AE27" s="66">
        <v>0.92500000000000004</v>
      </c>
      <c r="AF27" s="65">
        <v>257</v>
      </c>
      <c r="AG27" s="65">
        <v>241</v>
      </c>
      <c r="AH27" s="65">
        <v>264</v>
      </c>
      <c r="AI27" s="65">
        <v>395640</v>
      </c>
      <c r="AJ27" s="66">
        <v>0.9</v>
      </c>
      <c r="AK27" s="66">
        <v>0.89500000000000002</v>
      </c>
      <c r="AL27" s="66">
        <v>0.95</v>
      </c>
      <c r="AM27" s="66">
        <v>0.91</v>
      </c>
      <c r="AN27" s="66">
        <v>0.95</v>
      </c>
      <c r="AO27" s="66">
        <v>0.625</v>
      </c>
      <c r="AP27" s="66">
        <v>0.81</v>
      </c>
      <c r="AQ27" s="66">
        <v>0.81</v>
      </c>
      <c r="AR27" s="93" t="s">
        <v>1615</v>
      </c>
    </row>
    <row r="28" spans="1:44" x14ac:dyDescent="0.2">
      <c r="A28" s="61" t="s">
        <v>74</v>
      </c>
      <c r="B28" s="58" t="s">
        <v>75</v>
      </c>
      <c r="C28" s="65">
        <v>334493</v>
      </c>
      <c r="D28" s="65">
        <v>193002</v>
      </c>
      <c r="E28" s="66">
        <v>0.55700000000000005</v>
      </c>
      <c r="F28" s="65">
        <v>15102</v>
      </c>
      <c r="G28" s="65">
        <v>45306</v>
      </c>
      <c r="H28" s="66">
        <v>0.71599999999999997</v>
      </c>
      <c r="I28" s="65">
        <v>7609</v>
      </c>
      <c r="J28" s="66">
        <v>0.91700000000000004</v>
      </c>
      <c r="K28" s="65">
        <v>439654515</v>
      </c>
      <c r="L28" s="65">
        <v>1110</v>
      </c>
      <c r="M28" s="65">
        <v>396085</v>
      </c>
      <c r="N28" s="65">
        <v>238036</v>
      </c>
      <c r="O28" s="66">
        <v>0.69499999999999995</v>
      </c>
      <c r="P28" s="65">
        <v>1408</v>
      </c>
      <c r="Q28" s="65">
        <v>1393</v>
      </c>
      <c r="R28" s="65">
        <v>1408</v>
      </c>
      <c r="S28" s="66">
        <v>1.091</v>
      </c>
      <c r="T28" s="66">
        <v>1.7929999999999999</v>
      </c>
      <c r="U28" s="66">
        <v>0.78</v>
      </c>
      <c r="V28" s="65">
        <v>421386875</v>
      </c>
      <c r="W28" s="65">
        <v>457922155</v>
      </c>
      <c r="X28" s="65">
        <v>193774268</v>
      </c>
      <c r="Y28" s="65">
        <v>264220632</v>
      </c>
      <c r="Z28" s="65">
        <v>1369</v>
      </c>
      <c r="AA28" s="65">
        <v>1111</v>
      </c>
      <c r="AB28" s="67">
        <v>0.57799999999999996</v>
      </c>
      <c r="AC28" s="65">
        <v>0</v>
      </c>
      <c r="AD28" s="66">
        <v>0.20519999999999999</v>
      </c>
      <c r="AE28" s="66">
        <v>0.79300000000000004</v>
      </c>
      <c r="AF28" s="65">
        <v>1150</v>
      </c>
      <c r="AG28" s="65">
        <v>1093</v>
      </c>
      <c r="AH28" s="65">
        <v>1130</v>
      </c>
      <c r="AI28" s="65">
        <v>405240</v>
      </c>
      <c r="AJ28" s="66">
        <v>0.89700000000000002</v>
      </c>
      <c r="AK28" s="66">
        <v>0.83599999999999997</v>
      </c>
      <c r="AL28" s="66">
        <v>0.93600000000000005</v>
      </c>
      <c r="AM28" s="66">
        <v>0.90500000000000003</v>
      </c>
      <c r="AN28" s="66">
        <v>0.94499999999999995</v>
      </c>
      <c r="AO28" s="66">
        <v>0.54600000000000004</v>
      </c>
      <c r="AP28" s="66">
        <v>0.80500000000000005</v>
      </c>
      <c r="AQ28" s="66">
        <v>0.80500000000000005</v>
      </c>
      <c r="AR28" s="93" t="s">
        <v>1615</v>
      </c>
    </row>
    <row r="29" spans="1:44" x14ac:dyDescent="0.2">
      <c r="A29" s="61" t="s">
        <v>76</v>
      </c>
      <c r="B29" s="58" t="s">
        <v>77</v>
      </c>
      <c r="C29" s="65">
        <v>245905</v>
      </c>
      <c r="D29" s="65">
        <v>93797</v>
      </c>
      <c r="E29" s="66">
        <v>0.31900000000000001</v>
      </c>
      <c r="F29" s="65">
        <v>16725</v>
      </c>
      <c r="G29" s="65">
        <v>50175</v>
      </c>
      <c r="H29" s="66">
        <v>0.83799999999999997</v>
      </c>
      <c r="I29" s="65">
        <v>4055</v>
      </c>
      <c r="J29" s="66">
        <v>0.95299999999999996</v>
      </c>
      <c r="K29" s="65">
        <v>194918113</v>
      </c>
      <c r="L29" s="65">
        <v>695</v>
      </c>
      <c r="M29" s="65">
        <v>280457</v>
      </c>
      <c r="N29" s="65">
        <v>109317</v>
      </c>
      <c r="O29" s="66">
        <v>0.31900000000000001</v>
      </c>
      <c r="P29" s="65">
        <v>826</v>
      </c>
      <c r="Q29" s="65">
        <v>791</v>
      </c>
      <c r="R29" s="65">
        <v>826</v>
      </c>
      <c r="S29" s="66">
        <v>1.091</v>
      </c>
      <c r="T29" s="66">
        <v>1.865</v>
      </c>
      <c r="U29" s="66">
        <v>0.9</v>
      </c>
      <c r="V29" s="65">
        <v>190652494</v>
      </c>
      <c r="W29" s="65">
        <v>199183733</v>
      </c>
      <c r="X29" s="65">
        <v>70680039</v>
      </c>
      <c r="Y29" s="65">
        <v>75975586</v>
      </c>
      <c r="Z29" s="65">
        <v>810</v>
      </c>
      <c r="AA29" s="65">
        <v>676</v>
      </c>
      <c r="AB29" s="67">
        <v>0.58299999999999996</v>
      </c>
      <c r="AC29" s="65">
        <v>0</v>
      </c>
      <c r="AD29" s="66">
        <v>0.19719999999999999</v>
      </c>
      <c r="AE29" s="66">
        <v>0.86499999999999999</v>
      </c>
      <c r="AF29" s="65">
        <v>699</v>
      </c>
      <c r="AG29" s="65">
        <v>679</v>
      </c>
      <c r="AH29" s="65">
        <v>695</v>
      </c>
      <c r="AI29" s="65">
        <v>286595</v>
      </c>
      <c r="AJ29" s="66">
        <v>0.9</v>
      </c>
      <c r="AK29" s="66">
        <v>0.91900000000000004</v>
      </c>
      <c r="AL29" s="66">
        <v>0.95</v>
      </c>
      <c r="AM29" s="66">
        <v>0.95</v>
      </c>
      <c r="AN29" s="66">
        <v>0.98</v>
      </c>
      <c r="AO29" s="66">
        <v>0.41199999999999998</v>
      </c>
      <c r="AP29" s="66">
        <v>0.86199999999999999</v>
      </c>
      <c r="AQ29" s="66">
        <v>0.86199999999999999</v>
      </c>
      <c r="AR29" s="93" t="s">
        <v>1615</v>
      </c>
    </row>
    <row r="30" spans="1:44" x14ac:dyDescent="0.2">
      <c r="A30" s="61" t="s">
        <v>78</v>
      </c>
      <c r="B30" s="58" t="s">
        <v>79</v>
      </c>
      <c r="C30" s="65">
        <v>332681</v>
      </c>
      <c r="D30" s="65">
        <v>183610</v>
      </c>
      <c r="E30" s="66">
        <v>0.53900000000000003</v>
      </c>
      <c r="F30" s="65">
        <v>14576</v>
      </c>
      <c r="G30" s="65">
        <v>43728</v>
      </c>
      <c r="H30" s="66">
        <v>0.72599999999999998</v>
      </c>
      <c r="I30" s="65">
        <v>9820</v>
      </c>
      <c r="J30" s="66">
        <v>0.92</v>
      </c>
      <c r="K30" s="65">
        <v>510799404</v>
      </c>
      <c r="L30" s="65">
        <v>1295</v>
      </c>
      <c r="M30" s="65">
        <v>394439</v>
      </c>
      <c r="N30" s="65">
        <v>220190</v>
      </c>
      <c r="O30" s="66">
        <v>0.64300000000000002</v>
      </c>
      <c r="P30" s="65">
        <v>1557</v>
      </c>
      <c r="Q30" s="65">
        <v>1525</v>
      </c>
      <c r="R30" s="65">
        <v>1557</v>
      </c>
      <c r="S30" s="66">
        <v>1.0449999999999999</v>
      </c>
      <c r="T30" s="66">
        <v>1.3440000000000001</v>
      </c>
      <c r="U30" s="66">
        <v>0.71599999999999997</v>
      </c>
      <c r="V30" s="65">
        <v>504944191</v>
      </c>
      <c r="W30" s="65">
        <v>516654618</v>
      </c>
      <c r="X30" s="65">
        <v>263586145</v>
      </c>
      <c r="Y30" s="65">
        <v>285146362</v>
      </c>
      <c r="Z30" s="65">
        <v>1553</v>
      </c>
      <c r="AA30" s="65">
        <v>1318</v>
      </c>
      <c r="AB30" s="67">
        <v>0.38550000000000001</v>
      </c>
      <c r="AC30" s="65">
        <v>12</v>
      </c>
      <c r="AD30" s="66">
        <v>7.3499999999999996E-2</v>
      </c>
      <c r="AE30" s="66">
        <v>0.34399999999999997</v>
      </c>
      <c r="AF30" s="65">
        <v>1321</v>
      </c>
      <c r="AG30" s="65">
        <v>1309</v>
      </c>
      <c r="AH30" s="65">
        <v>1366</v>
      </c>
      <c r="AI30" s="65">
        <v>378224</v>
      </c>
      <c r="AJ30" s="66">
        <v>0.89400000000000002</v>
      </c>
      <c r="AK30" s="66">
        <v>0.85099999999999998</v>
      </c>
      <c r="AL30" s="66">
        <v>0.95</v>
      </c>
      <c r="AM30" s="66">
        <v>0.91800000000000004</v>
      </c>
      <c r="AN30" s="66">
        <v>0.91800000000000004</v>
      </c>
      <c r="AO30" s="66">
        <v>0.67700000000000005</v>
      </c>
      <c r="AP30" s="66">
        <v>0.81799999999999995</v>
      </c>
      <c r="AQ30" s="66">
        <v>0.81799999999999995</v>
      </c>
      <c r="AR30" s="93" t="s">
        <v>1615</v>
      </c>
    </row>
    <row r="31" spans="1:44" x14ac:dyDescent="0.2">
      <c r="A31" s="61" t="s">
        <v>80</v>
      </c>
      <c r="B31" s="58" t="s">
        <v>81</v>
      </c>
      <c r="C31" s="65">
        <v>299785</v>
      </c>
      <c r="D31" s="65">
        <v>151228</v>
      </c>
      <c r="E31" s="66">
        <v>0.45800000000000002</v>
      </c>
      <c r="F31" s="65">
        <v>16420</v>
      </c>
      <c r="G31" s="65">
        <v>49260</v>
      </c>
      <c r="H31" s="66">
        <v>0.76700000000000002</v>
      </c>
      <c r="I31" s="65">
        <v>9531</v>
      </c>
      <c r="J31" s="66">
        <v>0.93200000000000005</v>
      </c>
      <c r="K31" s="65">
        <v>1617178751</v>
      </c>
      <c r="L31" s="65">
        <v>4640</v>
      </c>
      <c r="M31" s="65">
        <v>348529</v>
      </c>
      <c r="N31" s="65">
        <v>178769</v>
      </c>
      <c r="O31" s="66">
        <v>0.52200000000000002</v>
      </c>
      <c r="P31" s="65">
        <v>5762</v>
      </c>
      <c r="Q31" s="65">
        <v>6086</v>
      </c>
      <c r="R31" s="65">
        <v>5924</v>
      </c>
      <c r="S31" s="66">
        <v>1.0449999999999999</v>
      </c>
      <c r="T31" s="66">
        <v>1.6859999999999999</v>
      </c>
      <c r="U31" s="66">
        <v>0.84799999999999998</v>
      </c>
      <c r="V31" s="65">
        <v>1590035015</v>
      </c>
      <c r="W31" s="65">
        <v>1644322487</v>
      </c>
      <c r="X31" s="65">
        <v>786411031</v>
      </c>
      <c r="Y31" s="65">
        <v>829489025</v>
      </c>
      <c r="Z31" s="65">
        <v>5485</v>
      </c>
      <c r="AA31" s="65">
        <v>4639</v>
      </c>
      <c r="AB31" s="67">
        <v>0.74139999999999995</v>
      </c>
      <c r="AC31" s="65">
        <v>160</v>
      </c>
      <c r="AD31" s="66">
        <v>0.28739999999999999</v>
      </c>
      <c r="AE31" s="66">
        <v>0.68600000000000005</v>
      </c>
      <c r="AF31" s="65">
        <v>5129</v>
      </c>
      <c r="AG31" s="65">
        <v>5023</v>
      </c>
      <c r="AH31" s="65">
        <v>4432</v>
      </c>
      <c r="AI31" s="65">
        <v>371011</v>
      </c>
      <c r="AJ31" s="66">
        <v>0.9</v>
      </c>
      <c r="AK31" s="66">
        <v>0.83599999999999997</v>
      </c>
      <c r="AL31" s="66">
        <v>0.93600000000000005</v>
      </c>
      <c r="AM31" s="66">
        <v>0.92200000000000004</v>
      </c>
      <c r="AN31" s="66">
        <v>0.96299999999999997</v>
      </c>
      <c r="AO31" s="66">
        <v>0.70599999999999996</v>
      </c>
      <c r="AP31" s="66">
        <v>0.82199999999999995</v>
      </c>
      <c r="AQ31" s="66">
        <v>0.82199999999999995</v>
      </c>
      <c r="AR31" s="93" t="s">
        <v>1615</v>
      </c>
    </row>
    <row r="32" spans="1:44" x14ac:dyDescent="0.2">
      <c r="A32" s="61" t="s">
        <v>82</v>
      </c>
      <c r="B32" s="58" t="s">
        <v>83</v>
      </c>
      <c r="C32" s="65">
        <v>374034</v>
      </c>
      <c r="D32" s="65">
        <v>136911</v>
      </c>
      <c r="E32" s="66">
        <v>0.47599999999999998</v>
      </c>
      <c r="F32" s="65">
        <v>16837</v>
      </c>
      <c r="G32" s="65">
        <v>50511</v>
      </c>
      <c r="H32" s="66">
        <v>0.75800000000000001</v>
      </c>
      <c r="I32" s="65">
        <v>7636</v>
      </c>
      <c r="J32" s="66">
        <v>0.92900000000000005</v>
      </c>
      <c r="K32" s="65">
        <v>284712051</v>
      </c>
      <c r="L32" s="65">
        <v>614</v>
      </c>
      <c r="M32" s="65">
        <v>463700</v>
      </c>
      <c r="N32" s="65">
        <v>170136</v>
      </c>
      <c r="O32" s="66">
        <v>0.496</v>
      </c>
      <c r="P32" s="65">
        <v>754</v>
      </c>
      <c r="Q32" s="65">
        <v>795</v>
      </c>
      <c r="R32" s="65">
        <v>775</v>
      </c>
      <c r="S32" s="66">
        <v>1.0449999999999999</v>
      </c>
      <c r="T32" s="66">
        <v>1.883</v>
      </c>
      <c r="U32" s="66">
        <v>0.82199999999999995</v>
      </c>
      <c r="V32" s="65">
        <v>284035519</v>
      </c>
      <c r="W32" s="65">
        <v>285388583</v>
      </c>
      <c r="X32" s="65">
        <v>99643343</v>
      </c>
      <c r="Y32" s="65">
        <v>104463667</v>
      </c>
      <c r="Z32" s="65">
        <v>763</v>
      </c>
      <c r="AA32" s="65">
        <v>602</v>
      </c>
      <c r="AB32" s="67">
        <v>0.62480000000000002</v>
      </c>
      <c r="AC32" s="65">
        <v>0</v>
      </c>
      <c r="AD32" s="66">
        <v>0.1739</v>
      </c>
      <c r="AE32" s="66">
        <v>0.88300000000000001</v>
      </c>
      <c r="AF32" s="65">
        <v>605</v>
      </c>
      <c r="AG32" s="65">
        <v>609</v>
      </c>
      <c r="AH32" s="65">
        <v>640</v>
      </c>
      <c r="AI32" s="65">
        <v>445919</v>
      </c>
      <c r="AJ32" s="66">
        <v>0.9</v>
      </c>
      <c r="AK32" s="66">
        <v>0.874</v>
      </c>
      <c r="AL32" s="66">
        <v>0.95</v>
      </c>
      <c r="AM32" s="66">
        <v>0.88600000000000001</v>
      </c>
      <c r="AN32" s="66">
        <v>0.92500000000000004</v>
      </c>
      <c r="AO32" s="66">
        <v>0.504</v>
      </c>
      <c r="AP32" s="66">
        <v>0.78600000000000003</v>
      </c>
      <c r="AQ32" s="66">
        <v>0.78600000000000003</v>
      </c>
      <c r="AR32" s="93" t="s">
        <v>1615</v>
      </c>
    </row>
    <row r="33" spans="1:44" x14ac:dyDescent="0.2">
      <c r="A33" s="61" t="s">
        <v>84</v>
      </c>
      <c r="B33" s="58" t="s">
        <v>85</v>
      </c>
      <c r="C33" s="65">
        <v>377318</v>
      </c>
      <c r="D33" s="65">
        <v>169365</v>
      </c>
      <c r="E33" s="66">
        <v>0.53800000000000003</v>
      </c>
      <c r="F33" s="65">
        <v>17864</v>
      </c>
      <c r="G33" s="65">
        <v>53592</v>
      </c>
      <c r="H33" s="66">
        <v>0.72599999999999998</v>
      </c>
      <c r="I33" s="65">
        <v>13013</v>
      </c>
      <c r="J33" s="66">
        <v>0.92</v>
      </c>
      <c r="K33" s="65">
        <v>603790335</v>
      </c>
      <c r="L33" s="65">
        <v>1356</v>
      </c>
      <c r="M33" s="65">
        <v>445273</v>
      </c>
      <c r="N33" s="65">
        <v>201464</v>
      </c>
      <c r="O33" s="66">
        <v>0.58799999999999997</v>
      </c>
      <c r="P33" s="65">
        <v>1644</v>
      </c>
      <c r="Q33" s="65">
        <v>1631</v>
      </c>
      <c r="R33" s="65">
        <v>1644</v>
      </c>
      <c r="S33" s="66">
        <v>1.0449999999999999</v>
      </c>
      <c r="T33" s="66">
        <v>1.4319999999999999</v>
      </c>
      <c r="U33" s="66">
        <v>0.71</v>
      </c>
      <c r="V33" s="65">
        <v>598966423</v>
      </c>
      <c r="W33" s="65">
        <v>608614247</v>
      </c>
      <c r="X33" s="65">
        <v>256481780</v>
      </c>
      <c r="Y33" s="65">
        <v>273186466</v>
      </c>
      <c r="Z33" s="65">
        <v>1613</v>
      </c>
      <c r="AA33" s="65">
        <v>1407</v>
      </c>
      <c r="AB33" s="67">
        <v>0.4995</v>
      </c>
      <c r="AC33" s="65">
        <v>12</v>
      </c>
      <c r="AD33" s="66">
        <v>8.9499999999999996E-2</v>
      </c>
      <c r="AE33" s="66">
        <v>0.432</v>
      </c>
      <c r="AF33" s="65">
        <v>1415</v>
      </c>
      <c r="AG33" s="65">
        <v>1444</v>
      </c>
      <c r="AH33" s="65">
        <v>1406</v>
      </c>
      <c r="AI33" s="65">
        <v>432869</v>
      </c>
      <c r="AJ33" s="66">
        <v>0.89500000000000002</v>
      </c>
      <c r="AK33" s="66">
        <v>0.82399999999999995</v>
      </c>
      <c r="AL33" s="66">
        <v>0.92400000000000004</v>
      </c>
      <c r="AM33" s="66">
        <v>0.89200000000000002</v>
      </c>
      <c r="AN33" s="66">
        <v>0.89200000000000002</v>
      </c>
      <c r="AO33" s="66">
        <v>0.73499999999999999</v>
      </c>
      <c r="AP33" s="66">
        <v>0.79200000000000004</v>
      </c>
      <c r="AQ33" s="66">
        <v>0.79200000000000004</v>
      </c>
      <c r="AR33" s="93" t="s">
        <v>1615</v>
      </c>
    </row>
    <row r="34" spans="1:44" x14ac:dyDescent="0.2">
      <c r="A34" s="61" t="s">
        <v>86</v>
      </c>
      <c r="B34" s="58" t="s">
        <v>87</v>
      </c>
      <c r="C34" s="65">
        <v>364877</v>
      </c>
      <c r="D34" s="65">
        <v>158640</v>
      </c>
      <c r="E34" s="66">
        <v>0.51100000000000001</v>
      </c>
      <c r="F34" s="65">
        <v>14472</v>
      </c>
      <c r="G34" s="65">
        <v>43416</v>
      </c>
      <c r="H34" s="66">
        <v>0.74</v>
      </c>
      <c r="I34" s="65">
        <v>12769</v>
      </c>
      <c r="J34" s="66">
        <v>0.92400000000000004</v>
      </c>
      <c r="K34" s="65">
        <v>713107210</v>
      </c>
      <c r="L34" s="65">
        <v>1646</v>
      </c>
      <c r="M34" s="65">
        <v>433236</v>
      </c>
      <c r="N34" s="65">
        <v>190059</v>
      </c>
      <c r="O34" s="66">
        <v>0.55500000000000005</v>
      </c>
      <c r="P34" s="65">
        <v>2004</v>
      </c>
      <c r="Q34" s="65">
        <v>2023</v>
      </c>
      <c r="R34" s="65">
        <v>2014</v>
      </c>
      <c r="S34" s="66">
        <v>1.0449999999999999</v>
      </c>
      <c r="T34" s="66">
        <v>1.3069999999999999</v>
      </c>
      <c r="U34" s="66">
        <v>0.73799999999999999</v>
      </c>
      <c r="V34" s="65">
        <v>706675388</v>
      </c>
      <c r="W34" s="65">
        <v>719539032</v>
      </c>
      <c r="X34" s="65">
        <v>303449350</v>
      </c>
      <c r="Y34" s="65">
        <v>312838302</v>
      </c>
      <c r="Z34" s="65">
        <v>1972</v>
      </c>
      <c r="AA34" s="65">
        <v>1643</v>
      </c>
      <c r="AB34" s="67">
        <v>0.40579999999999999</v>
      </c>
      <c r="AC34" s="65">
        <v>14</v>
      </c>
      <c r="AD34" s="66">
        <v>0.06</v>
      </c>
      <c r="AE34" s="66">
        <v>0.307</v>
      </c>
      <c r="AF34" s="65">
        <v>1647</v>
      </c>
      <c r="AG34" s="65">
        <v>1655</v>
      </c>
      <c r="AH34" s="65">
        <v>1710</v>
      </c>
      <c r="AI34" s="65">
        <v>420783</v>
      </c>
      <c r="AJ34" s="66">
        <v>0.9</v>
      </c>
      <c r="AK34" s="66">
        <v>0.79800000000000004</v>
      </c>
      <c r="AL34" s="66">
        <v>0.89800000000000002</v>
      </c>
      <c r="AM34" s="66">
        <v>0.89800000000000002</v>
      </c>
      <c r="AN34" s="66">
        <v>0.89800000000000002</v>
      </c>
      <c r="AO34" s="66">
        <v>0.72599999999999998</v>
      </c>
      <c r="AP34" s="66">
        <v>0.79800000000000004</v>
      </c>
      <c r="AQ34" s="66">
        <v>0.79800000000000004</v>
      </c>
      <c r="AR34" s="93" t="s">
        <v>1615</v>
      </c>
    </row>
    <row r="35" spans="1:44" x14ac:dyDescent="0.2">
      <c r="A35" s="61" t="s">
        <v>88</v>
      </c>
      <c r="B35" s="58" t="s">
        <v>89</v>
      </c>
      <c r="C35" s="65">
        <v>282550</v>
      </c>
      <c r="D35" s="65">
        <v>155158</v>
      </c>
      <c r="E35" s="66">
        <v>0.45600000000000002</v>
      </c>
      <c r="F35" s="65">
        <v>11500</v>
      </c>
      <c r="G35" s="65">
        <v>34500</v>
      </c>
      <c r="H35" s="66">
        <v>0.76800000000000002</v>
      </c>
      <c r="I35" s="65">
        <v>10246</v>
      </c>
      <c r="J35" s="66">
        <v>0.93200000000000005</v>
      </c>
      <c r="K35" s="65">
        <v>856766876</v>
      </c>
      <c r="L35" s="65">
        <v>2517</v>
      </c>
      <c r="M35" s="65">
        <v>340392</v>
      </c>
      <c r="N35" s="65">
        <v>190110</v>
      </c>
      <c r="O35" s="66">
        <v>0.55500000000000005</v>
      </c>
      <c r="P35" s="65">
        <v>3085</v>
      </c>
      <c r="Q35" s="65">
        <v>3069</v>
      </c>
      <c r="R35" s="65">
        <v>3085</v>
      </c>
      <c r="S35" s="66">
        <v>1.0449999999999999</v>
      </c>
      <c r="T35" s="66">
        <v>1.298</v>
      </c>
      <c r="U35" s="66">
        <v>0.80300000000000005</v>
      </c>
      <c r="V35" s="65">
        <v>842147216</v>
      </c>
      <c r="W35" s="65">
        <v>871386536</v>
      </c>
      <c r="X35" s="65">
        <v>483739200</v>
      </c>
      <c r="Y35" s="65">
        <v>478507414</v>
      </c>
      <c r="Z35" s="65">
        <v>3084</v>
      </c>
      <c r="AA35" s="65">
        <v>2532</v>
      </c>
      <c r="AB35" s="67">
        <v>0.36499999999999999</v>
      </c>
      <c r="AC35" s="65">
        <v>65</v>
      </c>
      <c r="AD35" s="66">
        <v>7.3599999999999999E-2</v>
      </c>
      <c r="AE35" s="66">
        <v>0.29799999999999999</v>
      </c>
      <c r="AF35" s="65">
        <v>2538</v>
      </c>
      <c r="AG35" s="65">
        <v>2554</v>
      </c>
      <c r="AH35" s="65">
        <v>2631</v>
      </c>
      <c r="AI35" s="65">
        <v>331199</v>
      </c>
      <c r="AJ35" s="66">
        <v>0.9</v>
      </c>
      <c r="AK35" s="66">
        <v>0.84099999999999997</v>
      </c>
      <c r="AL35" s="66">
        <v>0.94099999999999995</v>
      </c>
      <c r="AM35" s="66">
        <v>0.94099999999999995</v>
      </c>
      <c r="AN35" s="66">
        <v>0.94099999999999995</v>
      </c>
      <c r="AO35" s="66">
        <v>0.72799999999999998</v>
      </c>
      <c r="AP35" s="66">
        <v>0.84099999999999997</v>
      </c>
      <c r="AQ35" s="66">
        <v>0.84099999999999997</v>
      </c>
      <c r="AR35" s="93" t="s">
        <v>1615</v>
      </c>
    </row>
    <row r="36" spans="1:44" x14ac:dyDescent="0.2">
      <c r="A36" s="61" t="s">
        <v>90</v>
      </c>
      <c r="B36" s="58" t="s">
        <v>91</v>
      </c>
      <c r="C36" s="65">
        <v>1114716</v>
      </c>
      <c r="D36" s="65">
        <v>113461</v>
      </c>
      <c r="E36" s="66">
        <v>0.871</v>
      </c>
      <c r="F36" s="65">
        <v>19969</v>
      </c>
      <c r="G36" s="65">
        <v>59907</v>
      </c>
      <c r="H36" s="66">
        <v>0.55600000000000005</v>
      </c>
      <c r="I36" s="65">
        <v>18266</v>
      </c>
      <c r="J36" s="66">
        <v>0.87</v>
      </c>
      <c r="K36" s="65">
        <v>629216151</v>
      </c>
      <c r="L36" s="65">
        <v>463</v>
      </c>
      <c r="M36" s="65">
        <v>1358998</v>
      </c>
      <c r="N36" s="65">
        <v>139437</v>
      </c>
      <c r="O36" s="66">
        <v>0.40699999999999997</v>
      </c>
      <c r="P36" s="65">
        <v>587</v>
      </c>
      <c r="Q36" s="65">
        <v>561</v>
      </c>
      <c r="R36" s="65">
        <v>587</v>
      </c>
      <c r="S36" s="66">
        <v>1.0449999999999999</v>
      </c>
      <c r="T36" s="66">
        <v>1.9590000000000001</v>
      </c>
      <c r="U36" s="66">
        <v>0.48499999999999999</v>
      </c>
      <c r="V36" s="65">
        <v>624158691</v>
      </c>
      <c r="W36" s="65">
        <v>634273612</v>
      </c>
      <c r="X36" s="65">
        <v>55735607</v>
      </c>
      <c r="Y36" s="65">
        <v>64559512</v>
      </c>
      <c r="Z36" s="65">
        <v>569</v>
      </c>
      <c r="AA36" s="65">
        <v>471</v>
      </c>
      <c r="AB36" s="67">
        <v>0.58160000000000001</v>
      </c>
      <c r="AC36" s="65">
        <v>1</v>
      </c>
      <c r="AD36" s="66">
        <v>0.25169999999999998</v>
      </c>
      <c r="AE36" s="66">
        <v>0.95899999999999996</v>
      </c>
      <c r="AF36" s="65">
        <v>471</v>
      </c>
      <c r="AG36" s="65">
        <v>472</v>
      </c>
      <c r="AH36" s="65">
        <v>474</v>
      </c>
      <c r="AI36" s="65">
        <v>1338129</v>
      </c>
      <c r="AJ36" s="66">
        <v>0.63600000000000001</v>
      </c>
      <c r="AK36" s="66">
        <v>0.60499999999999998</v>
      </c>
      <c r="AL36" s="66">
        <v>0.70499999999999996</v>
      </c>
      <c r="AM36" s="66">
        <v>0.60499999999999998</v>
      </c>
      <c r="AN36" s="66">
        <v>0.63</v>
      </c>
      <c r="AO36" s="66">
        <v>0.40300000000000002</v>
      </c>
      <c r="AP36" s="66">
        <v>0.35499999999999998</v>
      </c>
      <c r="AQ36" s="66">
        <v>0.40300000000000002</v>
      </c>
      <c r="AR36" s="93" t="s">
        <v>1615</v>
      </c>
    </row>
    <row r="37" spans="1:44" x14ac:dyDescent="0.2">
      <c r="A37" s="61" t="s">
        <v>92</v>
      </c>
      <c r="B37" s="58" t="s">
        <v>93</v>
      </c>
      <c r="C37" s="65">
        <v>271411</v>
      </c>
      <c r="D37" s="65">
        <v>118177</v>
      </c>
      <c r="E37" s="66">
        <v>0.38</v>
      </c>
      <c r="F37" s="65">
        <v>16572</v>
      </c>
      <c r="G37" s="65">
        <v>49716</v>
      </c>
      <c r="H37" s="66">
        <v>0.80700000000000005</v>
      </c>
      <c r="I37" s="65">
        <v>6321</v>
      </c>
      <c r="J37" s="66">
        <v>0.94299999999999995</v>
      </c>
      <c r="K37" s="65">
        <v>429380078</v>
      </c>
      <c r="L37" s="65">
        <v>1338</v>
      </c>
      <c r="M37" s="65">
        <v>320911</v>
      </c>
      <c r="N37" s="65">
        <v>141317</v>
      </c>
      <c r="O37" s="66">
        <v>0.41199999999999998</v>
      </c>
      <c r="P37" s="65">
        <v>1672</v>
      </c>
      <c r="Q37" s="65">
        <v>1709</v>
      </c>
      <c r="R37" s="65">
        <v>1691</v>
      </c>
      <c r="S37" s="66">
        <v>1.0449999999999999</v>
      </c>
      <c r="T37" s="66">
        <v>1.7549999999999999</v>
      </c>
      <c r="U37" s="66">
        <v>0.9</v>
      </c>
      <c r="V37" s="65">
        <v>424501312</v>
      </c>
      <c r="W37" s="65">
        <v>434258844</v>
      </c>
      <c r="X37" s="65">
        <v>181263204</v>
      </c>
      <c r="Y37" s="65">
        <v>189083277</v>
      </c>
      <c r="Z37" s="65">
        <v>1600</v>
      </c>
      <c r="AA37" s="65">
        <v>1360</v>
      </c>
      <c r="AB37" s="67">
        <v>0.53010000000000002</v>
      </c>
      <c r="AC37" s="65">
        <v>3</v>
      </c>
      <c r="AD37" s="66">
        <v>0.1666</v>
      </c>
      <c r="AE37" s="66">
        <v>0.755</v>
      </c>
      <c r="AF37" s="65">
        <v>1366</v>
      </c>
      <c r="AG37" s="65">
        <v>1362</v>
      </c>
      <c r="AH37" s="65">
        <v>1334</v>
      </c>
      <c r="AI37" s="65">
        <v>325531</v>
      </c>
      <c r="AJ37" s="66">
        <v>0.9</v>
      </c>
      <c r="AK37" s="66">
        <v>0.872</v>
      </c>
      <c r="AL37" s="66">
        <v>0.95</v>
      </c>
      <c r="AM37" s="66">
        <v>0.94399999999999995</v>
      </c>
      <c r="AN37" s="66">
        <v>0.98</v>
      </c>
      <c r="AO37" s="66">
        <v>0.59399999999999997</v>
      </c>
      <c r="AP37" s="66">
        <v>0.84399999999999997</v>
      </c>
      <c r="AQ37" s="66">
        <v>0.84399999999999997</v>
      </c>
      <c r="AR37" s="93" t="s">
        <v>1615</v>
      </c>
    </row>
    <row r="38" spans="1:44" x14ac:dyDescent="0.2">
      <c r="A38" s="61" t="s">
        <v>94</v>
      </c>
      <c r="B38" s="58" t="s">
        <v>95</v>
      </c>
      <c r="C38" s="65">
        <v>378519</v>
      </c>
      <c r="D38" s="65">
        <v>186382</v>
      </c>
      <c r="E38" s="66">
        <v>0.57099999999999995</v>
      </c>
      <c r="F38" s="65">
        <v>15643</v>
      </c>
      <c r="G38" s="65">
        <v>46929</v>
      </c>
      <c r="H38" s="66">
        <v>0.70899999999999996</v>
      </c>
      <c r="I38" s="65">
        <v>12045</v>
      </c>
      <c r="J38" s="66">
        <v>0.91500000000000004</v>
      </c>
      <c r="K38" s="65">
        <v>1527558948</v>
      </c>
      <c r="L38" s="65">
        <v>3570</v>
      </c>
      <c r="M38" s="65">
        <v>427887</v>
      </c>
      <c r="N38" s="65">
        <v>214365</v>
      </c>
      <c r="O38" s="66">
        <v>0.626</v>
      </c>
      <c r="P38" s="65">
        <v>4465</v>
      </c>
      <c r="Q38" s="65">
        <v>4249</v>
      </c>
      <c r="R38" s="65">
        <v>4465</v>
      </c>
      <c r="S38" s="66">
        <v>1.0449999999999999</v>
      </c>
      <c r="T38" s="66">
        <v>1.421</v>
      </c>
      <c r="U38" s="66">
        <v>0.66800000000000004</v>
      </c>
      <c r="V38" s="65">
        <v>1500915834</v>
      </c>
      <c r="W38" s="65">
        <v>1554202063</v>
      </c>
      <c r="X38" s="65">
        <v>735919936</v>
      </c>
      <c r="Y38" s="65">
        <v>765286607</v>
      </c>
      <c r="Z38" s="65">
        <v>4106</v>
      </c>
      <c r="AA38" s="65">
        <v>3641</v>
      </c>
      <c r="AB38" s="67">
        <v>0.4854</v>
      </c>
      <c r="AC38" s="65">
        <v>81</v>
      </c>
      <c r="AD38" s="66">
        <v>0.14510000000000001</v>
      </c>
      <c r="AE38" s="66">
        <v>0.42099999999999999</v>
      </c>
      <c r="AF38" s="65">
        <v>3762</v>
      </c>
      <c r="AG38" s="65">
        <v>3845</v>
      </c>
      <c r="AH38" s="65">
        <v>3566</v>
      </c>
      <c r="AI38" s="65">
        <v>435839</v>
      </c>
      <c r="AJ38" s="66">
        <v>0.84299999999999997</v>
      </c>
      <c r="AK38" s="66">
        <v>0.81200000000000006</v>
      </c>
      <c r="AL38" s="66">
        <v>0.91200000000000003</v>
      </c>
      <c r="AM38" s="66">
        <v>0.89</v>
      </c>
      <c r="AN38" s="66">
        <v>0.89</v>
      </c>
      <c r="AO38" s="66">
        <v>0.72</v>
      </c>
      <c r="AP38" s="66">
        <v>0.79</v>
      </c>
      <c r="AQ38" s="66">
        <v>0.79</v>
      </c>
      <c r="AR38" s="93" t="s">
        <v>1615</v>
      </c>
    </row>
    <row r="39" spans="1:44" x14ac:dyDescent="0.2">
      <c r="A39" s="61" t="s">
        <v>96</v>
      </c>
      <c r="B39" s="58" t="s">
        <v>97</v>
      </c>
      <c r="C39" s="65">
        <v>396267</v>
      </c>
      <c r="D39" s="65">
        <v>147427</v>
      </c>
      <c r="E39" s="66">
        <v>0.50800000000000001</v>
      </c>
      <c r="F39" s="65">
        <v>16107</v>
      </c>
      <c r="G39" s="65">
        <v>48321</v>
      </c>
      <c r="H39" s="66">
        <v>0.74099999999999999</v>
      </c>
      <c r="I39" s="65">
        <v>11930</v>
      </c>
      <c r="J39" s="66">
        <v>0.92400000000000004</v>
      </c>
      <c r="K39" s="65">
        <v>1014590454</v>
      </c>
      <c r="L39" s="65">
        <v>2216</v>
      </c>
      <c r="M39" s="65">
        <v>457847</v>
      </c>
      <c r="N39" s="65">
        <v>172508</v>
      </c>
      <c r="O39" s="66">
        <v>0.503</v>
      </c>
      <c r="P39" s="65">
        <v>2709</v>
      </c>
      <c r="Q39" s="65">
        <v>2768</v>
      </c>
      <c r="R39" s="65">
        <v>2739</v>
      </c>
      <c r="S39" s="66">
        <v>1.0449999999999999</v>
      </c>
      <c r="T39" s="66">
        <v>1.556</v>
      </c>
      <c r="U39" s="66">
        <v>0.78300000000000003</v>
      </c>
      <c r="V39" s="65">
        <v>1001660145</v>
      </c>
      <c r="W39" s="65">
        <v>1027520763</v>
      </c>
      <c r="X39" s="65">
        <v>362839654</v>
      </c>
      <c r="Y39" s="65">
        <v>382279324</v>
      </c>
      <c r="Z39" s="65">
        <v>2593</v>
      </c>
      <c r="AA39" s="65">
        <v>2260</v>
      </c>
      <c r="AB39" s="67">
        <v>0.61240000000000006</v>
      </c>
      <c r="AC39" s="65">
        <v>150</v>
      </c>
      <c r="AD39" s="66">
        <v>0.1915</v>
      </c>
      <c r="AE39" s="66">
        <v>0.55600000000000005</v>
      </c>
      <c r="AF39" s="65">
        <v>2442</v>
      </c>
      <c r="AG39" s="65">
        <v>2352</v>
      </c>
      <c r="AH39" s="65">
        <v>2197</v>
      </c>
      <c r="AI39" s="65">
        <v>467692</v>
      </c>
      <c r="AJ39" s="66">
        <v>0.9</v>
      </c>
      <c r="AK39" s="66">
        <v>0.77500000000000002</v>
      </c>
      <c r="AL39" s="66">
        <v>0.875</v>
      </c>
      <c r="AM39" s="66">
        <v>0.875</v>
      </c>
      <c r="AN39" s="66">
        <v>0.91300000000000003</v>
      </c>
      <c r="AO39" s="66">
        <v>0.69599999999999995</v>
      </c>
      <c r="AP39" s="66">
        <v>0.77500000000000002</v>
      </c>
      <c r="AQ39" s="66">
        <v>0.77500000000000002</v>
      </c>
      <c r="AR39" s="93" t="s">
        <v>1615</v>
      </c>
    </row>
    <row r="40" spans="1:44" x14ac:dyDescent="0.2">
      <c r="A40" s="61" t="s">
        <v>98</v>
      </c>
      <c r="B40" s="58" t="s">
        <v>99</v>
      </c>
      <c r="C40" s="65">
        <v>547015</v>
      </c>
      <c r="D40" s="65">
        <v>246450</v>
      </c>
      <c r="E40" s="66">
        <v>0.78300000000000003</v>
      </c>
      <c r="F40" s="65">
        <v>15407</v>
      </c>
      <c r="G40" s="65">
        <v>46221</v>
      </c>
      <c r="H40" s="66">
        <v>0.60099999999999998</v>
      </c>
      <c r="I40" s="65">
        <v>14490</v>
      </c>
      <c r="J40" s="66">
        <v>0.88300000000000001</v>
      </c>
      <c r="K40" s="65">
        <v>2122084526</v>
      </c>
      <c r="L40" s="65">
        <v>3334</v>
      </c>
      <c r="M40" s="65">
        <v>636498</v>
      </c>
      <c r="N40" s="65">
        <v>288141</v>
      </c>
      <c r="O40" s="66">
        <v>0.84099999999999997</v>
      </c>
      <c r="P40" s="65">
        <v>3889</v>
      </c>
      <c r="Q40" s="65">
        <v>3857</v>
      </c>
      <c r="R40" s="65">
        <v>3889</v>
      </c>
      <c r="S40" s="66">
        <v>1.0449999999999999</v>
      </c>
      <c r="T40" s="66">
        <v>1.2569999999999999</v>
      </c>
      <c r="U40" s="66">
        <v>0.501</v>
      </c>
      <c r="V40" s="65">
        <v>2111902139</v>
      </c>
      <c r="W40" s="65">
        <v>2132266913</v>
      </c>
      <c r="X40" s="65">
        <v>901656521</v>
      </c>
      <c r="Y40" s="65">
        <v>960663340</v>
      </c>
      <c r="Z40" s="65">
        <v>3898</v>
      </c>
      <c r="AA40" s="65">
        <v>3404</v>
      </c>
      <c r="AB40" s="67">
        <v>0.2908</v>
      </c>
      <c r="AC40" s="65">
        <v>108</v>
      </c>
      <c r="AD40" s="66">
        <v>7.9799999999999996E-2</v>
      </c>
      <c r="AE40" s="66">
        <v>0.25700000000000001</v>
      </c>
      <c r="AF40" s="65">
        <v>3561</v>
      </c>
      <c r="AG40" s="65">
        <v>3564</v>
      </c>
      <c r="AH40" s="65">
        <v>3456</v>
      </c>
      <c r="AI40" s="65">
        <v>616975</v>
      </c>
      <c r="AJ40" s="66">
        <v>0.74199999999999999</v>
      </c>
      <c r="AK40" s="66">
        <v>0.73299999999999998</v>
      </c>
      <c r="AL40" s="66">
        <v>0.83299999999999996</v>
      </c>
      <c r="AM40" s="66">
        <v>0.80300000000000005</v>
      </c>
      <c r="AN40" s="66">
        <v>0.80300000000000005</v>
      </c>
      <c r="AO40" s="66">
        <v>0.65700000000000003</v>
      </c>
      <c r="AP40" s="66">
        <v>0.70299999999999996</v>
      </c>
      <c r="AQ40" s="66">
        <v>0.70299999999999996</v>
      </c>
      <c r="AR40" s="93" t="s">
        <v>1615</v>
      </c>
    </row>
    <row r="41" spans="1:44" x14ac:dyDescent="0.2">
      <c r="A41" s="61" t="s">
        <v>100</v>
      </c>
      <c r="B41" s="58" t="s">
        <v>101</v>
      </c>
      <c r="C41" s="65">
        <v>429575</v>
      </c>
      <c r="D41" s="65">
        <v>128176</v>
      </c>
      <c r="E41" s="66">
        <v>0.49199999999999999</v>
      </c>
      <c r="F41" s="65">
        <v>15388</v>
      </c>
      <c r="G41" s="65">
        <v>46164</v>
      </c>
      <c r="H41" s="66">
        <v>0.75</v>
      </c>
      <c r="I41" s="65">
        <v>10957</v>
      </c>
      <c r="J41" s="66">
        <v>0.92700000000000005</v>
      </c>
      <c r="K41" s="65">
        <v>757692845</v>
      </c>
      <c r="L41" s="65">
        <v>1524</v>
      </c>
      <c r="M41" s="65">
        <v>497173</v>
      </c>
      <c r="N41" s="65">
        <v>151221</v>
      </c>
      <c r="O41" s="66">
        <v>0.441</v>
      </c>
      <c r="P41" s="65">
        <v>1814</v>
      </c>
      <c r="Q41" s="65">
        <v>1855</v>
      </c>
      <c r="R41" s="65">
        <v>1835</v>
      </c>
      <c r="S41" s="66">
        <v>1.0449999999999999</v>
      </c>
      <c r="T41" s="66">
        <v>1.629</v>
      </c>
      <c r="U41" s="66">
        <v>0.76900000000000002</v>
      </c>
      <c r="V41" s="65">
        <v>743009376</v>
      </c>
      <c r="W41" s="65">
        <v>772376314</v>
      </c>
      <c r="X41" s="65">
        <v>217238557</v>
      </c>
      <c r="Y41" s="65">
        <v>230462114</v>
      </c>
      <c r="Z41" s="65">
        <v>1798</v>
      </c>
      <c r="AA41" s="65">
        <v>1560</v>
      </c>
      <c r="AB41" s="67">
        <v>0.49230000000000002</v>
      </c>
      <c r="AC41" s="65">
        <v>9</v>
      </c>
      <c r="AD41" s="66">
        <v>0.11890000000000001</v>
      </c>
      <c r="AE41" s="66">
        <v>0.629</v>
      </c>
      <c r="AF41" s="65">
        <v>1564</v>
      </c>
      <c r="AG41" s="65">
        <v>1519</v>
      </c>
      <c r="AH41" s="65">
        <v>1578</v>
      </c>
      <c r="AI41" s="65">
        <v>489465</v>
      </c>
      <c r="AJ41" s="66">
        <v>0.9</v>
      </c>
      <c r="AK41" s="66">
        <v>0.81499999999999995</v>
      </c>
      <c r="AL41" s="66">
        <v>0.91500000000000004</v>
      </c>
      <c r="AM41" s="66">
        <v>0.86499999999999999</v>
      </c>
      <c r="AN41" s="66">
        <v>0.86499999999999999</v>
      </c>
      <c r="AO41" s="66">
        <v>0.627</v>
      </c>
      <c r="AP41" s="66">
        <v>0.76500000000000001</v>
      </c>
      <c r="AQ41" s="66">
        <v>0.76500000000000001</v>
      </c>
      <c r="AR41" s="93" t="s">
        <v>1615</v>
      </c>
    </row>
    <row r="42" spans="1:44" x14ac:dyDescent="0.2">
      <c r="A42" s="61" t="s">
        <v>102</v>
      </c>
      <c r="B42" s="58" t="s">
        <v>103</v>
      </c>
      <c r="C42" s="65">
        <v>592186</v>
      </c>
      <c r="D42" s="65">
        <v>177315</v>
      </c>
      <c r="E42" s="66">
        <v>0.68</v>
      </c>
      <c r="F42" s="65">
        <v>25691</v>
      </c>
      <c r="G42" s="65">
        <v>77073</v>
      </c>
      <c r="H42" s="66">
        <v>0.65400000000000003</v>
      </c>
      <c r="I42" s="65">
        <v>14563</v>
      </c>
      <c r="J42" s="66">
        <v>0.89800000000000002</v>
      </c>
      <c r="K42" s="65">
        <v>166006856</v>
      </c>
      <c r="L42" s="65">
        <v>223</v>
      </c>
      <c r="M42" s="65">
        <v>744425</v>
      </c>
      <c r="N42" s="65">
        <v>225024</v>
      </c>
      <c r="O42" s="66">
        <v>0.65700000000000003</v>
      </c>
      <c r="P42" s="65">
        <v>264</v>
      </c>
      <c r="Q42" s="65">
        <v>238</v>
      </c>
      <c r="R42" s="65">
        <v>264</v>
      </c>
      <c r="S42" s="66">
        <v>1.091</v>
      </c>
      <c r="T42" s="66">
        <v>1.6990000000000001</v>
      </c>
      <c r="U42" s="66">
        <v>0.56699999999999995</v>
      </c>
      <c r="V42" s="65">
        <v>164425012</v>
      </c>
      <c r="W42" s="65">
        <v>167588701</v>
      </c>
      <c r="X42" s="65">
        <v>46643629</v>
      </c>
      <c r="Y42" s="65">
        <v>50180381</v>
      </c>
      <c r="Z42" s="65">
        <v>283</v>
      </c>
      <c r="AA42" s="65">
        <v>206</v>
      </c>
      <c r="AB42" s="67">
        <v>0.36120000000000002</v>
      </c>
      <c r="AC42" s="65">
        <v>0</v>
      </c>
      <c r="AD42" s="66">
        <v>5.4600000000000003E-2</v>
      </c>
      <c r="AE42" s="66">
        <v>0.69899999999999995</v>
      </c>
      <c r="AF42" s="65">
        <v>206</v>
      </c>
      <c r="AG42" s="65">
        <v>206</v>
      </c>
      <c r="AH42" s="65">
        <v>235</v>
      </c>
      <c r="AI42" s="65">
        <v>713143</v>
      </c>
      <c r="AJ42" s="66">
        <v>0.76900000000000002</v>
      </c>
      <c r="AK42" s="66">
        <v>0.85</v>
      </c>
      <c r="AL42" s="66">
        <v>0.95</v>
      </c>
      <c r="AM42" s="66">
        <v>0.85</v>
      </c>
      <c r="AN42" s="66">
        <v>0.85</v>
      </c>
      <c r="AO42" s="66">
        <v>0.54300000000000004</v>
      </c>
      <c r="AP42" s="66">
        <v>0.65700000000000003</v>
      </c>
      <c r="AQ42" s="66">
        <v>0.65700000000000003</v>
      </c>
      <c r="AR42" s="93" t="s">
        <v>1615</v>
      </c>
    </row>
    <row r="43" spans="1:44" x14ac:dyDescent="0.2">
      <c r="A43" s="61" t="s">
        <v>104</v>
      </c>
      <c r="B43" s="58" t="s">
        <v>105</v>
      </c>
      <c r="C43" s="65">
        <v>393052</v>
      </c>
      <c r="D43" s="65">
        <v>151785</v>
      </c>
      <c r="E43" s="66">
        <v>0.51400000000000001</v>
      </c>
      <c r="F43" s="65">
        <v>11990</v>
      </c>
      <c r="G43" s="65">
        <v>35970</v>
      </c>
      <c r="H43" s="66">
        <v>0.73799999999999999</v>
      </c>
      <c r="I43" s="65">
        <v>7064</v>
      </c>
      <c r="J43" s="66">
        <v>0.92300000000000004</v>
      </c>
      <c r="K43" s="65">
        <v>483611831</v>
      </c>
      <c r="L43" s="65">
        <v>1083</v>
      </c>
      <c r="M43" s="65">
        <v>446548</v>
      </c>
      <c r="N43" s="65">
        <v>178834</v>
      </c>
      <c r="O43" s="66">
        <v>0.52200000000000002</v>
      </c>
      <c r="P43" s="65">
        <v>1212</v>
      </c>
      <c r="Q43" s="65">
        <v>1275</v>
      </c>
      <c r="R43" s="65">
        <v>1244</v>
      </c>
      <c r="S43" s="66">
        <v>1.091</v>
      </c>
      <c r="T43" s="66">
        <v>1.649</v>
      </c>
      <c r="U43" s="66">
        <v>0.74399999999999999</v>
      </c>
      <c r="V43" s="65">
        <v>465688416</v>
      </c>
      <c r="W43" s="65">
        <v>501535246</v>
      </c>
      <c r="X43" s="65">
        <v>183704749</v>
      </c>
      <c r="Y43" s="65">
        <v>193677668</v>
      </c>
      <c r="Z43" s="65">
        <v>1276</v>
      </c>
      <c r="AA43" s="65">
        <v>1042</v>
      </c>
      <c r="AB43" s="67">
        <v>0.42109999999999997</v>
      </c>
      <c r="AC43" s="65">
        <v>2</v>
      </c>
      <c r="AD43" s="66">
        <v>8.6199999999999999E-2</v>
      </c>
      <c r="AE43" s="66">
        <v>0.64900000000000002</v>
      </c>
      <c r="AF43" s="65">
        <v>1045</v>
      </c>
      <c r="AG43" s="65">
        <v>1028</v>
      </c>
      <c r="AH43" s="65">
        <v>1143</v>
      </c>
      <c r="AI43" s="65">
        <v>438788</v>
      </c>
      <c r="AJ43" s="66">
        <v>0.9</v>
      </c>
      <c r="AK43" s="66">
        <v>0.88300000000000001</v>
      </c>
      <c r="AL43" s="66">
        <v>0.95</v>
      </c>
      <c r="AM43" s="66">
        <v>0.88900000000000001</v>
      </c>
      <c r="AN43" s="66">
        <v>0.88900000000000001</v>
      </c>
      <c r="AO43" s="66">
        <v>0.441</v>
      </c>
      <c r="AP43" s="66">
        <v>0.78900000000000003</v>
      </c>
      <c r="AQ43" s="66">
        <v>0.78900000000000003</v>
      </c>
      <c r="AR43" s="93" t="s">
        <v>1615</v>
      </c>
    </row>
    <row r="44" spans="1:44" x14ac:dyDescent="0.2">
      <c r="A44" s="61" t="s">
        <v>106</v>
      </c>
      <c r="B44" s="58" t="s">
        <v>107</v>
      </c>
      <c r="C44" s="65">
        <v>1613257</v>
      </c>
      <c r="D44" s="65">
        <v>176580</v>
      </c>
      <c r="E44" s="66">
        <v>1.284</v>
      </c>
      <c r="F44" s="65">
        <v>14834</v>
      </c>
      <c r="G44" s="65">
        <v>44502</v>
      </c>
      <c r="H44" s="66">
        <v>0.34599999999999997</v>
      </c>
      <c r="I44" s="65">
        <v>20384</v>
      </c>
      <c r="J44" s="66">
        <v>0.80800000000000005</v>
      </c>
      <c r="K44" s="65">
        <v>882552862</v>
      </c>
      <c r="L44" s="65">
        <v>449</v>
      </c>
      <c r="M44" s="65">
        <v>1965596</v>
      </c>
      <c r="N44" s="65">
        <v>216301</v>
      </c>
      <c r="O44" s="66">
        <v>0.63100000000000001</v>
      </c>
      <c r="P44" s="65">
        <v>649</v>
      </c>
      <c r="Q44" s="65">
        <v>643</v>
      </c>
      <c r="R44" s="65">
        <v>649</v>
      </c>
      <c r="S44" s="66">
        <v>1.091</v>
      </c>
      <c r="T44" s="66">
        <v>1.716</v>
      </c>
      <c r="U44" s="66">
        <v>0.29799999999999999</v>
      </c>
      <c r="V44" s="65">
        <v>877814242</v>
      </c>
      <c r="W44" s="65">
        <v>887291482</v>
      </c>
      <c r="X44" s="65">
        <v>87646662</v>
      </c>
      <c r="Y44" s="65">
        <v>97119184</v>
      </c>
      <c r="Z44" s="65">
        <v>550</v>
      </c>
      <c r="AA44" s="65">
        <v>547</v>
      </c>
      <c r="AB44" s="67">
        <v>0.39150000000000001</v>
      </c>
      <c r="AC44" s="65">
        <v>0</v>
      </c>
      <c r="AD44" s="66">
        <v>0.10009999999999999</v>
      </c>
      <c r="AE44" s="66">
        <v>0.71599999999999997</v>
      </c>
      <c r="AF44" s="65">
        <v>549</v>
      </c>
      <c r="AG44" s="65">
        <v>436</v>
      </c>
      <c r="AH44" s="65">
        <v>476</v>
      </c>
      <c r="AI44" s="65">
        <v>1864057</v>
      </c>
      <c r="AJ44" s="66">
        <v>0.42699999999999999</v>
      </c>
      <c r="AK44" s="66">
        <v>0.65100000000000002</v>
      </c>
      <c r="AL44" s="66">
        <v>0.751</v>
      </c>
      <c r="AM44" s="66">
        <v>0.65100000000000002</v>
      </c>
      <c r="AN44" s="66">
        <v>0.65100000000000002</v>
      </c>
      <c r="AO44" s="66">
        <v>0.192</v>
      </c>
      <c r="AP44" s="66">
        <v>0.10100000000000001</v>
      </c>
      <c r="AQ44" s="66">
        <v>0.36</v>
      </c>
      <c r="AR44" s="93" t="s">
        <v>1615</v>
      </c>
    </row>
    <row r="45" spans="1:44" x14ac:dyDescent="0.2">
      <c r="A45" s="61" t="s">
        <v>108</v>
      </c>
      <c r="B45" s="58" t="s">
        <v>109</v>
      </c>
      <c r="C45" s="65">
        <v>374710</v>
      </c>
      <c r="D45" s="65">
        <v>112586</v>
      </c>
      <c r="E45" s="66">
        <v>0.43099999999999999</v>
      </c>
      <c r="F45" s="65">
        <v>17192</v>
      </c>
      <c r="G45" s="65">
        <v>51576</v>
      </c>
      <c r="H45" s="66">
        <v>0.78100000000000003</v>
      </c>
      <c r="I45" s="65">
        <v>7890</v>
      </c>
      <c r="J45" s="66">
        <v>0.93600000000000005</v>
      </c>
      <c r="K45" s="65">
        <v>261875016</v>
      </c>
      <c r="L45" s="65">
        <v>574</v>
      </c>
      <c r="M45" s="65">
        <v>456228</v>
      </c>
      <c r="N45" s="65">
        <v>138870</v>
      </c>
      <c r="O45" s="66">
        <v>0.40500000000000003</v>
      </c>
      <c r="P45" s="65">
        <v>693</v>
      </c>
      <c r="Q45" s="65">
        <v>689</v>
      </c>
      <c r="R45" s="65">
        <v>693</v>
      </c>
      <c r="S45" s="66">
        <v>1.091</v>
      </c>
      <c r="T45" s="66">
        <v>1.8640000000000001</v>
      </c>
      <c r="U45" s="66">
        <v>0.88200000000000001</v>
      </c>
      <c r="V45" s="65">
        <v>258454705</v>
      </c>
      <c r="W45" s="65">
        <v>265295327</v>
      </c>
      <c r="X45" s="65">
        <v>75856671</v>
      </c>
      <c r="Y45" s="65">
        <v>79711492</v>
      </c>
      <c r="Z45" s="65">
        <v>708</v>
      </c>
      <c r="AA45" s="65">
        <v>585</v>
      </c>
      <c r="AB45" s="67">
        <v>0.49890000000000001</v>
      </c>
      <c r="AC45" s="65">
        <v>0</v>
      </c>
      <c r="AD45" s="66">
        <v>0.2094</v>
      </c>
      <c r="AE45" s="66">
        <v>0.86399999999999999</v>
      </c>
      <c r="AF45" s="65">
        <v>586</v>
      </c>
      <c r="AG45" s="65">
        <v>571</v>
      </c>
      <c r="AH45" s="65">
        <v>600</v>
      </c>
      <c r="AI45" s="65">
        <v>442158</v>
      </c>
      <c r="AJ45" s="66">
        <v>0.9</v>
      </c>
      <c r="AK45" s="66">
        <v>0.84899999999999998</v>
      </c>
      <c r="AL45" s="66">
        <v>0.94899999999999995</v>
      </c>
      <c r="AM45" s="66">
        <v>0.88700000000000001</v>
      </c>
      <c r="AN45" s="66">
        <v>0.92600000000000005</v>
      </c>
      <c r="AO45" s="66">
        <v>0.50700000000000001</v>
      </c>
      <c r="AP45" s="66">
        <v>0.78700000000000003</v>
      </c>
      <c r="AQ45" s="66">
        <v>0.78700000000000003</v>
      </c>
      <c r="AR45" s="93" t="s">
        <v>1615</v>
      </c>
    </row>
    <row r="46" spans="1:44" x14ac:dyDescent="0.2">
      <c r="A46" s="61" t="s">
        <v>110</v>
      </c>
      <c r="B46" s="58" t="s">
        <v>111</v>
      </c>
      <c r="C46" s="65">
        <v>483693</v>
      </c>
      <c r="D46" s="65">
        <v>117782</v>
      </c>
      <c r="E46" s="66">
        <v>0.505</v>
      </c>
      <c r="F46" s="65">
        <v>15108</v>
      </c>
      <c r="G46" s="65">
        <v>45324</v>
      </c>
      <c r="H46" s="66">
        <v>0.74299999999999999</v>
      </c>
      <c r="I46" s="65">
        <v>6549</v>
      </c>
      <c r="J46" s="66">
        <v>0.92500000000000004</v>
      </c>
      <c r="K46" s="65">
        <v>216611185</v>
      </c>
      <c r="L46" s="65">
        <v>364</v>
      </c>
      <c r="M46" s="65">
        <v>595085</v>
      </c>
      <c r="N46" s="65">
        <v>149169</v>
      </c>
      <c r="O46" s="66">
        <v>0.435</v>
      </c>
      <c r="P46" s="65">
        <v>450</v>
      </c>
      <c r="Q46" s="65">
        <v>440</v>
      </c>
      <c r="R46" s="65">
        <v>450</v>
      </c>
      <c r="S46" s="66">
        <v>1.091</v>
      </c>
      <c r="T46" s="66">
        <v>1.889</v>
      </c>
      <c r="U46" s="66">
        <v>0.78900000000000003</v>
      </c>
      <c r="V46" s="65">
        <v>210239558</v>
      </c>
      <c r="W46" s="65">
        <v>222982812</v>
      </c>
      <c r="X46" s="65">
        <v>52669487</v>
      </c>
      <c r="Y46" s="65">
        <v>54297863</v>
      </c>
      <c r="Z46" s="65">
        <v>461</v>
      </c>
      <c r="AA46" s="65">
        <v>381</v>
      </c>
      <c r="AB46" s="67">
        <v>0.59560000000000002</v>
      </c>
      <c r="AC46" s="65">
        <v>0</v>
      </c>
      <c r="AD46" s="66">
        <v>0.21529999999999999</v>
      </c>
      <c r="AE46" s="66">
        <v>0.88900000000000001</v>
      </c>
      <c r="AF46" s="65">
        <v>381</v>
      </c>
      <c r="AG46" s="65">
        <v>334</v>
      </c>
      <c r="AH46" s="65">
        <v>381</v>
      </c>
      <c r="AI46" s="65">
        <v>585256</v>
      </c>
      <c r="AJ46" s="66">
        <v>0.9</v>
      </c>
      <c r="AK46" s="66">
        <v>0.86099999999999999</v>
      </c>
      <c r="AL46" s="66">
        <v>0.95</v>
      </c>
      <c r="AM46" s="66">
        <v>0.86099999999999999</v>
      </c>
      <c r="AN46" s="66">
        <v>0.89900000000000002</v>
      </c>
      <c r="AO46" s="66">
        <v>0.184</v>
      </c>
      <c r="AP46" s="66">
        <v>0.71799999999999997</v>
      </c>
      <c r="AQ46" s="66">
        <v>0.71799999999999997</v>
      </c>
      <c r="AR46" s="93" t="s">
        <v>1615</v>
      </c>
    </row>
    <row r="47" spans="1:44" x14ac:dyDescent="0.2">
      <c r="A47" s="61" t="s">
        <v>112</v>
      </c>
      <c r="B47" s="58" t="s">
        <v>113</v>
      </c>
      <c r="C47" s="65">
        <v>448974</v>
      </c>
      <c r="D47" s="65">
        <v>130330</v>
      </c>
      <c r="E47" s="66">
        <v>0.50800000000000001</v>
      </c>
      <c r="F47" s="65">
        <v>17796</v>
      </c>
      <c r="G47" s="65">
        <v>53388</v>
      </c>
      <c r="H47" s="66">
        <v>0.74099999999999999</v>
      </c>
      <c r="I47" s="65">
        <v>6204</v>
      </c>
      <c r="J47" s="66">
        <v>0.92400000000000004</v>
      </c>
      <c r="K47" s="65">
        <v>421315879</v>
      </c>
      <c r="L47" s="65">
        <v>803</v>
      </c>
      <c r="M47" s="65">
        <v>524677</v>
      </c>
      <c r="N47" s="65">
        <v>156461</v>
      </c>
      <c r="O47" s="66">
        <v>0.45600000000000002</v>
      </c>
      <c r="P47" s="65">
        <v>971</v>
      </c>
      <c r="Q47" s="65">
        <v>978</v>
      </c>
      <c r="R47" s="65">
        <v>975</v>
      </c>
      <c r="S47" s="66">
        <v>1.091</v>
      </c>
      <c r="T47" s="66">
        <v>1.8340000000000001</v>
      </c>
      <c r="U47" s="66">
        <v>0.79</v>
      </c>
      <c r="V47" s="65">
        <v>409819960</v>
      </c>
      <c r="W47" s="65">
        <v>432811799</v>
      </c>
      <c r="X47" s="65">
        <v>117071619</v>
      </c>
      <c r="Y47" s="65">
        <v>125638294</v>
      </c>
      <c r="Z47" s="65">
        <v>964</v>
      </c>
      <c r="AA47" s="65">
        <v>802</v>
      </c>
      <c r="AB47" s="67">
        <v>0.51290000000000002</v>
      </c>
      <c r="AC47" s="65">
        <v>0</v>
      </c>
      <c r="AD47" s="66">
        <v>0.1454</v>
      </c>
      <c r="AE47" s="66">
        <v>0.83399999999999996</v>
      </c>
      <c r="AF47" s="65">
        <v>811</v>
      </c>
      <c r="AG47" s="65">
        <v>816</v>
      </c>
      <c r="AH47" s="65">
        <v>817</v>
      </c>
      <c r="AI47" s="65">
        <v>529757</v>
      </c>
      <c r="AJ47" s="66">
        <v>0.9</v>
      </c>
      <c r="AK47" s="66">
        <v>0.86899999999999999</v>
      </c>
      <c r="AL47" s="66">
        <v>0.95</v>
      </c>
      <c r="AM47" s="66">
        <v>0.86899999999999999</v>
      </c>
      <c r="AN47" s="66">
        <v>0.90700000000000003</v>
      </c>
      <c r="AO47" s="66">
        <v>0.30499999999999999</v>
      </c>
      <c r="AP47" s="66">
        <v>0.745</v>
      </c>
      <c r="AQ47" s="66">
        <v>0.745</v>
      </c>
      <c r="AR47" s="93" t="s">
        <v>1615</v>
      </c>
    </row>
    <row r="48" spans="1:44" x14ac:dyDescent="0.2">
      <c r="A48" s="61" t="s">
        <v>114</v>
      </c>
      <c r="B48" s="58" t="s">
        <v>115</v>
      </c>
      <c r="C48" s="65">
        <v>284697</v>
      </c>
      <c r="D48" s="65">
        <v>149145</v>
      </c>
      <c r="E48" s="66">
        <v>0.44500000000000001</v>
      </c>
      <c r="F48" s="65">
        <v>14045</v>
      </c>
      <c r="G48" s="65">
        <v>42135</v>
      </c>
      <c r="H48" s="66">
        <v>0.77400000000000002</v>
      </c>
      <c r="I48" s="65">
        <v>7581</v>
      </c>
      <c r="J48" s="66">
        <v>0.93400000000000005</v>
      </c>
      <c r="K48" s="65">
        <v>623388547</v>
      </c>
      <c r="L48" s="65">
        <v>1855</v>
      </c>
      <c r="M48" s="65">
        <v>336058</v>
      </c>
      <c r="N48" s="65">
        <v>181386</v>
      </c>
      <c r="O48" s="66">
        <v>0.52900000000000003</v>
      </c>
      <c r="P48" s="65">
        <v>2296</v>
      </c>
      <c r="Q48" s="65">
        <v>2321</v>
      </c>
      <c r="R48" s="65">
        <v>2309</v>
      </c>
      <c r="S48" s="66">
        <v>1.091</v>
      </c>
      <c r="T48" s="66">
        <v>1.4850000000000001</v>
      </c>
      <c r="U48" s="66">
        <v>0.872</v>
      </c>
      <c r="V48" s="65">
        <v>604499790</v>
      </c>
      <c r="W48" s="65">
        <v>642277304</v>
      </c>
      <c r="X48" s="65">
        <v>311294270</v>
      </c>
      <c r="Y48" s="65">
        <v>336471764</v>
      </c>
      <c r="Z48" s="65">
        <v>2256</v>
      </c>
      <c r="AA48" s="65">
        <v>1854</v>
      </c>
      <c r="AB48" s="67">
        <v>0.58530000000000004</v>
      </c>
      <c r="AC48" s="65">
        <v>0</v>
      </c>
      <c r="AD48" s="66">
        <v>0.16109999999999999</v>
      </c>
      <c r="AE48" s="66">
        <v>0.48499999999999999</v>
      </c>
      <c r="AF48" s="65">
        <v>2028</v>
      </c>
      <c r="AG48" s="65">
        <v>1914</v>
      </c>
      <c r="AH48" s="65">
        <v>1854</v>
      </c>
      <c r="AI48" s="65">
        <v>346427</v>
      </c>
      <c r="AJ48" s="66">
        <v>0.9</v>
      </c>
      <c r="AK48" s="66">
        <v>0.83399999999999996</v>
      </c>
      <c r="AL48" s="66">
        <v>0.93400000000000005</v>
      </c>
      <c r="AM48" s="66">
        <v>0.93400000000000005</v>
      </c>
      <c r="AN48" s="66">
        <v>0.97499999999999998</v>
      </c>
      <c r="AO48" s="66">
        <v>0.63</v>
      </c>
      <c r="AP48" s="66">
        <v>0.83399999999999996</v>
      </c>
      <c r="AQ48" s="66">
        <v>0.83399999999999996</v>
      </c>
      <c r="AR48" s="93" t="s">
        <v>1615</v>
      </c>
    </row>
    <row r="49" spans="1:44" x14ac:dyDescent="0.2">
      <c r="A49" s="61" t="s">
        <v>116</v>
      </c>
      <c r="B49" s="58" t="s">
        <v>117</v>
      </c>
      <c r="C49" s="65">
        <v>285340</v>
      </c>
      <c r="D49" s="65">
        <v>116460</v>
      </c>
      <c r="E49" s="66">
        <v>0.38600000000000001</v>
      </c>
      <c r="F49" s="65">
        <v>15720</v>
      </c>
      <c r="G49" s="65">
        <v>47160</v>
      </c>
      <c r="H49" s="66">
        <v>0.80400000000000005</v>
      </c>
      <c r="I49" s="65">
        <v>5631</v>
      </c>
      <c r="J49" s="66">
        <v>0.94299999999999995</v>
      </c>
      <c r="K49" s="65">
        <v>356912019</v>
      </c>
      <c r="L49" s="65">
        <v>1054</v>
      </c>
      <c r="M49" s="65">
        <v>338626</v>
      </c>
      <c r="N49" s="65">
        <v>143421</v>
      </c>
      <c r="O49" s="66">
        <v>0.41799999999999998</v>
      </c>
      <c r="P49" s="65">
        <v>1341</v>
      </c>
      <c r="Q49" s="65">
        <v>1268</v>
      </c>
      <c r="R49" s="65">
        <v>1341</v>
      </c>
      <c r="S49" s="66">
        <v>1.091</v>
      </c>
      <c r="T49" s="66">
        <v>1.802</v>
      </c>
      <c r="U49" s="66">
        <v>0.9</v>
      </c>
      <c r="V49" s="65">
        <v>343451647</v>
      </c>
      <c r="W49" s="65">
        <v>370372392</v>
      </c>
      <c r="X49" s="65">
        <v>139087585</v>
      </c>
      <c r="Y49" s="65">
        <v>151166269</v>
      </c>
      <c r="Z49" s="65">
        <v>1298</v>
      </c>
      <c r="AA49" s="65">
        <v>1053</v>
      </c>
      <c r="AB49" s="67">
        <v>0.61539999999999995</v>
      </c>
      <c r="AC49" s="65">
        <v>0</v>
      </c>
      <c r="AD49" s="66">
        <v>0.19289999999999999</v>
      </c>
      <c r="AE49" s="66">
        <v>0.80200000000000005</v>
      </c>
      <c r="AF49" s="65">
        <v>1064</v>
      </c>
      <c r="AG49" s="65">
        <v>1108</v>
      </c>
      <c r="AH49" s="65">
        <v>1029</v>
      </c>
      <c r="AI49" s="65">
        <v>359934</v>
      </c>
      <c r="AJ49" s="66">
        <v>0.9</v>
      </c>
      <c r="AK49" s="66">
        <v>0.86699999999999999</v>
      </c>
      <c r="AL49" s="66">
        <v>0.95</v>
      </c>
      <c r="AM49" s="66">
        <v>0.92700000000000005</v>
      </c>
      <c r="AN49" s="66">
        <v>0.96799999999999997</v>
      </c>
      <c r="AO49" s="66">
        <v>0.51</v>
      </c>
      <c r="AP49" s="66">
        <v>0.82699999999999996</v>
      </c>
      <c r="AQ49" s="66">
        <v>0.82699999999999996</v>
      </c>
      <c r="AR49" s="93" t="s">
        <v>1615</v>
      </c>
    </row>
    <row r="50" spans="1:44" x14ac:dyDescent="0.2">
      <c r="A50" s="61" t="s">
        <v>118</v>
      </c>
      <c r="B50" s="58" t="s">
        <v>119</v>
      </c>
      <c r="C50" s="65">
        <v>281873</v>
      </c>
      <c r="D50" s="65">
        <v>133489</v>
      </c>
      <c r="E50" s="66">
        <v>0.41499999999999998</v>
      </c>
      <c r="F50" s="65">
        <v>11872</v>
      </c>
      <c r="G50" s="65">
        <v>35616</v>
      </c>
      <c r="H50" s="66">
        <v>0.78900000000000003</v>
      </c>
      <c r="I50" s="65">
        <v>7163</v>
      </c>
      <c r="J50" s="66">
        <v>0.93799999999999994</v>
      </c>
      <c r="K50" s="65">
        <v>222050458</v>
      </c>
      <c r="L50" s="65">
        <v>703</v>
      </c>
      <c r="M50" s="65">
        <v>315861</v>
      </c>
      <c r="N50" s="65">
        <v>156276</v>
      </c>
      <c r="O50" s="66">
        <v>0.45600000000000002</v>
      </c>
      <c r="P50" s="65">
        <v>1035</v>
      </c>
      <c r="Q50" s="65">
        <v>1048</v>
      </c>
      <c r="R50" s="65">
        <v>1042</v>
      </c>
      <c r="S50" s="66">
        <v>1.091</v>
      </c>
      <c r="T50" s="66">
        <v>1.6319999999999999</v>
      </c>
      <c r="U50" s="66">
        <v>0.86399999999999999</v>
      </c>
      <c r="V50" s="65">
        <v>212119253</v>
      </c>
      <c r="W50" s="65">
        <v>231981663</v>
      </c>
      <c r="X50" s="65">
        <v>106738911</v>
      </c>
      <c r="Y50" s="65">
        <v>109862058</v>
      </c>
      <c r="Z50" s="65">
        <v>823</v>
      </c>
      <c r="AA50" s="65">
        <v>928</v>
      </c>
      <c r="AB50" s="67">
        <v>0.4556</v>
      </c>
      <c r="AC50" s="65">
        <v>0</v>
      </c>
      <c r="AD50" s="66">
        <v>0.1469</v>
      </c>
      <c r="AE50" s="66">
        <v>0.63200000000000001</v>
      </c>
      <c r="AF50" s="65">
        <v>929</v>
      </c>
      <c r="AG50" s="65">
        <v>690</v>
      </c>
      <c r="AH50" s="65">
        <v>748</v>
      </c>
      <c r="AI50" s="65">
        <v>310135</v>
      </c>
      <c r="AJ50" s="66">
        <v>0.9</v>
      </c>
      <c r="AK50" s="66">
        <v>0.872</v>
      </c>
      <c r="AL50" s="66">
        <v>0.95</v>
      </c>
      <c r="AM50" s="66">
        <v>0.95</v>
      </c>
      <c r="AN50" s="66">
        <v>0.95</v>
      </c>
      <c r="AO50" s="66">
        <v>0.62</v>
      </c>
      <c r="AP50" s="66">
        <v>0.85099999999999998</v>
      </c>
      <c r="AQ50" s="66">
        <v>0.85099999999999998</v>
      </c>
      <c r="AR50" s="93" t="s">
        <v>1615</v>
      </c>
    </row>
    <row r="51" spans="1:44" x14ac:dyDescent="0.2">
      <c r="A51" s="61" t="s">
        <v>120</v>
      </c>
      <c r="B51" s="58" t="s">
        <v>121</v>
      </c>
      <c r="C51" s="65">
        <v>618374</v>
      </c>
      <c r="D51" s="65">
        <v>117993</v>
      </c>
      <c r="E51" s="66">
        <v>0.58499999999999996</v>
      </c>
      <c r="F51" s="65">
        <v>13133</v>
      </c>
      <c r="G51" s="65">
        <v>39399</v>
      </c>
      <c r="H51" s="66">
        <v>0.70199999999999996</v>
      </c>
      <c r="I51" s="65">
        <v>5898</v>
      </c>
      <c r="J51" s="66">
        <v>0.91300000000000003</v>
      </c>
      <c r="K51" s="65">
        <v>512170180</v>
      </c>
      <c r="L51" s="65">
        <v>798</v>
      </c>
      <c r="M51" s="65">
        <v>641817</v>
      </c>
      <c r="N51" s="65">
        <v>135441</v>
      </c>
      <c r="O51" s="66">
        <v>0.39500000000000002</v>
      </c>
      <c r="P51" s="65">
        <v>938</v>
      </c>
      <c r="Q51" s="65">
        <v>942</v>
      </c>
      <c r="R51" s="65">
        <v>940</v>
      </c>
      <c r="S51" s="66">
        <v>1.091</v>
      </c>
      <c r="T51" s="66">
        <v>1.843</v>
      </c>
      <c r="U51" s="66">
        <v>0.72799999999999998</v>
      </c>
      <c r="V51" s="65">
        <v>457909558</v>
      </c>
      <c r="W51" s="65">
        <v>566430802</v>
      </c>
      <c r="X51" s="65">
        <v>96966068</v>
      </c>
      <c r="Y51" s="65">
        <v>108082084</v>
      </c>
      <c r="Z51" s="65">
        <v>916</v>
      </c>
      <c r="AA51" s="65">
        <v>818</v>
      </c>
      <c r="AB51" s="67">
        <v>0.4763</v>
      </c>
      <c r="AC51" s="65">
        <v>0</v>
      </c>
      <c r="AD51" s="66">
        <v>0.15920000000000001</v>
      </c>
      <c r="AE51" s="66">
        <v>0.84299999999999997</v>
      </c>
      <c r="AF51" s="65">
        <v>822</v>
      </c>
      <c r="AG51" s="65">
        <v>812</v>
      </c>
      <c r="AH51" s="65">
        <v>820</v>
      </c>
      <c r="AI51" s="65">
        <v>690769</v>
      </c>
      <c r="AJ51" s="66">
        <v>0.878</v>
      </c>
      <c r="AK51" s="66">
        <v>0.8</v>
      </c>
      <c r="AL51" s="66">
        <v>0.9</v>
      </c>
      <c r="AM51" s="66">
        <v>0.8</v>
      </c>
      <c r="AN51" s="66">
        <v>0.83499999999999996</v>
      </c>
      <c r="AO51" s="66">
        <v>4.8000000000000001E-2</v>
      </c>
      <c r="AP51" s="66">
        <v>0.66700000000000004</v>
      </c>
      <c r="AQ51" s="66">
        <v>0.66700000000000004</v>
      </c>
      <c r="AR51" s="93" t="s">
        <v>1615</v>
      </c>
    </row>
    <row r="52" spans="1:44" x14ac:dyDescent="0.2">
      <c r="A52" s="61" t="s">
        <v>122</v>
      </c>
      <c r="B52" s="58" t="s">
        <v>123</v>
      </c>
      <c r="C52" s="65">
        <v>150200</v>
      </c>
      <c r="D52" s="65">
        <v>66519</v>
      </c>
      <c r="E52" s="66">
        <v>0.21199999999999999</v>
      </c>
      <c r="F52" s="65">
        <v>14723</v>
      </c>
      <c r="G52" s="65">
        <v>44169</v>
      </c>
      <c r="H52" s="66">
        <v>0.89200000000000002</v>
      </c>
      <c r="I52" s="65">
        <v>192</v>
      </c>
      <c r="J52" s="66">
        <v>0.96899999999999997</v>
      </c>
      <c r="K52" s="65">
        <v>220689245</v>
      </c>
      <c r="L52" s="65">
        <v>1313</v>
      </c>
      <c r="M52" s="65">
        <v>168080</v>
      </c>
      <c r="N52" s="65">
        <v>76195</v>
      </c>
      <c r="O52" s="66">
        <v>0.222</v>
      </c>
      <c r="P52" s="65">
        <v>1507</v>
      </c>
      <c r="Q52" s="65">
        <v>1434</v>
      </c>
      <c r="R52" s="65">
        <v>1507</v>
      </c>
      <c r="S52" s="66">
        <v>1.091</v>
      </c>
      <c r="T52" s="66">
        <v>1.758</v>
      </c>
      <c r="U52" s="66">
        <v>0.9</v>
      </c>
      <c r="V52" s="65">
        <v>215476697</v>
      </c>
      <c r="W52" s="65">
        <v>225901793</v>
      </c>
      <c r="X52" s="65">
        <v>91121877</v>
      </c>
      <c r="Y52" s="65">
        <v>100045133</v>
      </c>
      <c r="Z52" s="65">
        <v>1504</v>
      </c>
      <c r="AA52" s="65">
        <v>1299</v>
      </c>
      <c r="AB52" s="67">
        <v>0.71020000000000005</v>
      </c>
      <c r="AC52" s="65">
        <v>1</v>
      </c>
      <c r="AD52" s="66">
        <v>0.2676</v>
      </c>
      <c r="AE52" s="66">
        <v>0.75800000000000001</v>
      </c>
      <c r="AF52" s="65">
        <v>1302</v>
      </c>
      <c r="AG52" s="65">
        <v>1330</v>
      </c>
      <c r="AH52" s="65">
        <v>1261</v>
      </c>
      <c r="AI52" s="65">
        <v>179144</v>
      </c>
      <c r="AJ52" s="66">
        <v>0.9</v>
      </c>
      <c r="AK52" s="66">
        <v>0.91400000000000003</v>
      </c>
      <c r="AL52" s="66">
        <v>0.95</v>
      </c>
      <c r="AM52" s="66">
        <v>0.95</v>
      </c>
      <c r="AN52" s="66">
        <v>0.98</v>
      </c>
      <c r="AO52" s="66">
        <v>0</v>
      </c>
      <c r="AP52" s="66">
        <v>0.91400000000000003</v>
      </c>
      <c r="AQ52" s="66">
        <v>0.9</v>
      </c>
      <c r="AR52" s="93" t="s">
        <v>1615</v>
      </c>
    </row>
    <row r="53" spans="1:44" x14ac:dyDescent="0.2">
      <c r="A53" s="61" t="s">
        <v>124</v>
      </c>
      <c r="B53" s="58" t="s">
        <v>125</v>
      </c>
      <c r="C53" s="65">
        <v>397662</v>
      </c>
      <c r="D53" s="65">
        <v>135150</v>
      </c>
      <c r="E53" s="66">
        <v>0.48599999999999999</v>
      </c>
      <c r="F53" s="65">
        <v>14140</v>
      </c>
      <c r="G53" s="65">
        <v>42420</v>
      </c>
      <c r="H53" s="66">
        <v>0.753</v>
      </c>
      <c r="I53" s="65">
        <v>6381</v>
      </c>
      <c r="J53" s="66">
        <v>0.92800000000000005</v>
      </c>
      <c r="K53" s="65">
        <v>1024076296</v>
      </c>
      <c r="L53" s="65">
        <v>2129</v>
      </c>
      <c r="M53" s="65">
        <v>481012</v>
      </c>
      <c r="N53" s="65">
        <v>167779</v>
      </c>
      <c r="O53" s="66">
        <v>0.49</v>
      </c>
      <c r="P53" s="65">
        <v>2756</v>
      </c>
      <c r="Q53" s="65">
        <v>2795</v>
      </c>
      <c r="R53" s="65">
        <v>2776</v>
      </c>
      <c r="S53" s="66">
        <v>1.091</v>
      </c>
      <c r="T53" s="66">
        <v>1.7290000000000001</v>
      </c>
      <c r="U53" s="66">
        <v>0.81599999999999995</v>
      </c>
      <c r="V53" s="65">
        <v>997130832</v>
      </c>
      <c r="W53" s="65">
        <v>1051021760</v>
      </c>
      <c r="X53" s="65">
        <v>334737501</v>
      </c>
      <c r="Y53" s="65">
        <v>357203335</v>
      </c>
      <c r="Z53" s="65">
        <v>2643</v>
      </c>
      <c r="AA53" s="65">
        <v>2122</v>
      </c>
      <c r="AB53" s="67">
        <v>0.52890000000000004</v>
      </c>
      <c r="AC53" s="65">
        <v>2</v>
      </c>
      <c r="AD53" s="66">
        <v>0.1164</v>
      </c>
      <c r="AE53" s="66">
        <v>0.72899999999999998</v>
      </c>
      <c r="AF53" s="65">
        <v>2251</v>
      </c>
      <c r="AG53" s="65">
        <v>2212</v>
      </c>
      <c r="AH53" s="65">
        <v>2159</v>
      </c>
      <c r="AI53" s="65">
        <v>486809</v>
      </c>
      <c r="AJ53" s="66">
        <v>0.9</v>
      </c>
      <c r="AK53" s="66">
        <v>0.85799999999999998</v>
      </c>
      <c r="AL53" s="66">
        <v>0.95</v>
      </c>
      <c r="AM53" s="66">
        <v>0.86599999999999999</v>
      </c>
      <c r="AN53" s="66">
        <v>0.90400000000000003</v>
      </c>
      <c r="AO53" s="66">
        <v>0.40799999999999997</v>
      </c>
      <c r="AP53" s="66">
        <v>0.76600000000000001</v>
      </c>
      <c r="AQ53" s="66">
        <v>0.76600000000000001</v>
      </c>
      <c r="AR53" s="93" t="s">
        <v>1615</v>
      </c>
    </row>
    <row r="54" spans="1:44" x14ac:dyDescent="0.2">
      <c r="A54" s="61" t="s">
        <v>126</v>
      </c>
      <c r="B54" s="58" t="s">
        <v>127</v>
      </c>
      <c r="C54" s="65">
        <v>381398</v>
      </c>
      <c r="D54" s="65">
        <v>157790</v>
      </c>
      <c r="E54" s="66">
        <v>0.52</v>
      </c>
      <c r="F54" s="65">
        <v>13853</v>
      </c>
      <c r="G54" s="65">
        <v>41559</v>
      </c>
      <c r="H54" s="66">
        <v>0.73499999999999999</v>
      </c>
      <c r="I54" s="65">
        <v>8823</v>
      </c>
      <c r="J54" s="66">
        <v>0.92200000000000004</v>
      </c>
      <c r="K54" s="65">
        <v>1739578187</v>
      </c>
      <c r="L54" s="65">
        <v>3836</v>
      </c>
      <c r="M54" s="65">
        <v>453487</v>
      </c>
      <c r="N54" s="65">
        <v>188887</v>
      </c>
      <c r="O54" s="66">
        <v>0.55100000000000005</v>
      </c>
      <c r="P54" s="65">
        <v>4618</v>
      </c>
      <c r="Q54" s="65">
        <v>4670</v>
      </c>
      <c r="R54" s="65">
        <v>4644</v>
      </c>
      <c r="S54" s="66">
        <v>1.103</v>
      </c>
      <c r="T54" s="66">
        <v>1.5169999999999999</v>
      </c>
      <c r="U54" s="66">
        <v>0.73099999999999998</v>
      </c>
      <c r="V54" s="65">
        <v>1727774193</v>
      </c>
      <c r="W54" s="65">
        <v>1751382182</v>
      </c>
      <c r="X54" s="65">
        <v>686554280</v>
      </c>
      <c r="Y54" s="65">
        <v>724573928</v>
      </c>
      <c r="Z54" s="65">
        <v>4592</v>
      </c>
      <c r="AA54" s="65">
        <v>3854</v>
      </c>
      <c r="AB54" s="67">
        <v>0.59560000000000002</v>
      </c>
      <c r="AC54" s="65">
        <v>16</v>
      </c>
      <c r="AD54" s="66">
        <v>0.19670000000000001</v>
      </c>
      <c r="AE54" s="66">
        <v>0.51700000000000002</v>
      </c>
      <c r="AF54" s="65">
        <v>4082</v>
      </c>
      <c r="AG54" s="65">
        <v>4039</v>
      </c>
      <c r="AH54" s="65">
        <v>3820</v>
      </c>
      <c r="AI54" s="65">
        <v>458477</v>
      </c>
      <c r="AJ54" s="66">
        <v>0.9</v>
      </c>
      <c r="AK54" s="66">
        <v>0.81499999999999995</v>
      </c>
      <c r="AL54" s="66">
        <v>0.91500000000000004</v>
      </c>
      <c r="AM54" s="66">
        <v>0.88</v>
      </c>
      <c r="AN54" s="66">
        <v>0.88</v>
      </c>
      <c r="AO54" s="66">
        <v>0.59199999999999997</v>
      </c>
      <c r="AP54" s="66">
        <v>0.78</v>
      </c>
      <c r="AQ54" s="66">
        <v>0.78</v>
      </c>
      <c r="AR54" s="93" t="s">
        <v>1615</v>
      </c>
    </row>
    <row r="55" spans="1:44" x14ac:dyDescent="0.2">
      <c r="A55" s="61" t="s">
        <v>128</v>
      </c>
      <c r="B55" s="58" t="s">
        <v>129</v>
      </c>
      <c r="C55" s="65">
        <v>448268</v>
      </c>
      <c r="D55" s="65">
        <v>157708</v>
      </c>
      <c r="E55" s="66">
        <v>0.55800000000000005</v>
      </c>
      <c r="F55" s="65">
        <v>14857</v>
      </c>
      <c r="G55" s="65">
        <v>44571</v>
      </c>
      <c r="H55" s="66">
        <v>0.71599999999999997</v>
      </c>
      <c r="I55" s="65">
        <v>12352</v>
      </c>
      <c r="J55" s="66">
        <v>0.91700000000000004</v>
      </c>
      <c r="K55" s="65">
        <v>370933272</v>
      </c>
      <c r="L55" s="65">
        <v>697</v>
      </c>
      <c r="M55" s="65">
        <v>532185</v>
      </c>
      <c r="N55" s="65">
        <v>191875</v>
      </c>
      <c r="O55" s="66">
        <v>0.56000000000000005</v>
      </c>
      <c r="P55" s="65">
        <v>830</v>
      </c>
      <c r="Q55" s="65">
        <v>860</v>
      </c>
      <c r="R55" s="65">
        <v>845</v>
      </c>
      <c r="S55" s="66">
        <v>1.103</v>
      </c>
      <c r="T55" s="66">
        <v>1.474</v>
      </c>
      <c r="U55" s="66">
        <v>0.68500000000000005</v>
      </c>
      <c r="V55" s="65">
        <v>361735243</v>
      </c>
      <c r="W55" s="65">
        <v>380131302</v>
      </c>
      <c r="X55" s="65">
        <v>129273170</v>
      </c>
      <c r="Y55" s="65">
        <v>133736963</v>
      </c>
      <c r="Z55" s="65">
        <v>848</v>
      </c>
      <c r="AA55" s="65">
        <v>681</v>
      </c>
      <c r="AB55" s="67">
        <v>0.35980000000000001</v>
      </c>
      <c r="AC55" s="65">
        <v>6</v>
      </c>
      <c r="AD55" s="66">
        <v>8.4400000000000003E-2</v>
      </c>
      <c r="AE55" s="66">
        <v>0.47399999999999998</v>
      </c>
      <c r="AF55" s="65">
        <v>681</v>
      </c>
      <c r="AG55" s="65">
        <v>686</v>
      </c>
      <c r="AH55" s="65">
        <v>741</v>
      </c>
      <c r="AI55" s="65">
        <v>512997</v>
      </c>
      <c r="AJ55" s="66">
        <v>0.877</v>
      </c>
      <c r="AK55" s="66">
        <v>0.80100000000000005</v>
      </c>
      <c r="AL55" s="66">
        <v>0.90100000000000002</v>
      </c>
      <c r="AM55" s="66">
        <v>0.85299999999999998</v>
      </c>
      <c r="AN55" s="66">
        <v>0.85299999999999998</v>
      </c>
      <c r="AO55" s="66">
        <v>0.63500000000000001</v>
      </c>
      <c r="AP55" s="66">
        <v>0.753</v>
      </c>
      <c r="AQ55" s="66">
        <v>0.753</v>
      </c>
      <c r="AR55" s="93" t="s">
        <v>1615</v>
      </c>
    </row>
    <row r="56" spans="1:44" x14ac:dyDescent="0.2">
      <c r="A56" s="61" t="s">
        <v>130</v>
      </c>
      <c r="B56" s="58" t="s">
        <v>131</v>
      </c>
      <c r="C56" s="65">
        <v>398799</v>
      </c>
      <c r="D56" s="65">
        <v>162186</v>
      </c>
      <c r="E56" s="66">
        <v>0.53800000000000003</v>
      </c>
      <c r="F56" s="65">
        <v>14272</v>
      </c>
      <c r="G56" s="65">
        <v>42816</v>
      </c>
      <c r="H56" s="66">
        <v>0.72599999999999998</v>
      </c>
      <c r="I56" s="65">
        <v>7590</v>
      </c>
      <c r="J56" s="66">
        <v>0.92</v>
      </c>
      <c r="K56" s="65">
        <v>362017942</v>
      </c>
      <c r="L56" s="65">
        <v>817</v>
      </c>
      <c r="M56" s="65">
        <v>443106</v>
      </c>
      <c r="N56" s="65">
        <v>186008</v>
      </c>
      <c r="O56" s="66">
        <v>0.54300000000000004</v>
      </c>
      <c r="P56" s="65">
        <v>940</v>
      </c>
      <c r="Q56" s="65">
        <v>956</v>
      </c>
      <c r="R56" s="65">
        <v>948</v>
      </c>
      <c r="S56" s="66">
        <v>1.103</v>
      </c>
      <c r="T56" s="66">
        <v>1.7350000000000001</v>
      </c>
      <c r="U56" s="66">
        <v>0.72099999999999997</v>
      </c>
      <c r="V56" s="65">
        <v>350360406</v>
      </c>
      <c r="W56" s="65">
        <v>373675479</v>
      </c>
      <c r="X56" s="65">
        <v>139843588</v>
      </c>
      <c r="Y56" s="65">
        <v>151968627</v>
      </c>
      <c r="Z56" s="65">
        <v>937</v>
      </c>
      <c r="AA56" s="65">
        <v>833</v>
      </c>
      <c r="AB56" s="67">
        <v>0.48670000000000002</v>
      </c>
      <c r="AC56" s="65">
        <v>2</v>
      </c>
      <c r="AD56" s="66">
        <v>0.14560000000000001</v>
      </c>
      <c r="AE56" s="66">
        <v>0.73499999999999999</v>
      </c>
      <c r="AF56" s="65">
        <v>834</v>
      </c>
      <c r="AG56" s="65">
        <v>838</v>
      </c>
      <c r="AH56" s="65">
        <v>830</v>
      </c>
      <c r="AI56" s="65">
        <v>450211</v>
      </c>
      <c r="AJ56" s="66">
        <v>0.9</v>
      </c>
      <c r="AK56" s="66">
        <v>0.879</v>
      </c>
      <c r="AL56" s="66">
        <v>0.95</v>
      </c>
      <c r="AM56" s="66">
        <v>0.88400000000000001</v>
      </c>
      <c r="AN56" s="66">
        <v>0.88400000000000001</v>
      </c>
      <c r="AO56" s="66">
        <v>0.52400000000000002</v>
      </c>
      <c r="AP56" s="66">
        <v>0.78400000000000003</v>
      </c>
      <c r="AQ56" s="66">
        <v>0.78400000000000003</v>
      </c>
      <c r="AR56" s="93" t="s">
        <v>1615</v>
      </c>
    </row>
    <row r="57" spans="1:44" x14ac:dyDescent="0.2">
      <c r="A57" s="61" t="s">
        <v>132</v>
      </c>
      <c r="B57" s="58" t="s">
        <v>133</v>
      </c>
      <c r="C57" s="65">
        <v>925016</v>
      </c>
      <c r="D57" s="65">
        <v>210264</v>
      </c>
      <c r="E57" s="66">
        <v>0.93899999999999995</v>
      </c>
      <c r="F57" s="65">
        <v>16394</v>
      </c>
      <c r="G57" s="65">
        <v>49182</v>
      </c>
      <c r="H57" s="66">
        <v>0.52200000000000002</v>
      </c>
      <c r="I57" s="65">
        <v>12684</v>
      </c>
      <c r="J57" s="66">
        <v>0.86</v>
      </c>
      <c r="K57" s="65">
        <v>654695785</v>
      </c>
      <c r="L57" s="65">
        <v>631</v>
      </c>
      <c r="M57" s="65">
        <v>1037552</v>
      </c>
      <c r="N57" s="65">
        <v>242920</v>
      </c>
      <c r="O57" s="66">
        <v>0.70899999999999996</v>
      </c>
      <c r="P57" s="65">
        <v>742</v>
      </c>
      <c r="Q57" s="65">
        <v>722</v>
      </c>
      <c r="R57" s="65">
        <v>742</v>
      </c>
      <c r="S57" s="66">
        <v>1.103</v>
      </c>
      <c r="T57" s="66">
        <v>1.8089999999999999</v>
      </c>
      <c r="U57" s="66">
        <v>0.439</v>
      </c>
      <c r="V57" s="65">
        <v>635054566</v>
      </c>
      <c r="W57" s="65">
        <v>674337004</v>
      </c>
      <c r="X57" s="65">
        <v>142823723</v>
      </c>
      <c r="Y57" s="65">
        <v>153282733</v>
      </c>
      <c r="Z57" s="65">
        <v>729</v>
      </c>
      <c r="AA57" s="65">
        <v>652</v>
      </c>
      <c r="AB57" s="67">
        <v>0.4708</v>
      </c>
      <c r="AC57" s="65">
        <v>42</v>
      </c>
      <c r="AD57" s="66">
        <v>8.6900000000000005E-2</v>
      </c>
      <c r="AE57" s="66">
        <v>0.80900000000000005</v>
      </c>
      <c r="AF57" s="65">
        <v>676</v>
      </c>
      <c r="AG57" s="65">
        <v>696</v>
      </c>
      <c r="AH57" s="65">
        <v>648</v>
      </c>
      <c r="AI57" s="65">
        <v>1040643</v>
      </c>
      <c r="AJ57" s="66">
        <v>0.61099999999999999</v>
      </c>
      <c r="AK57" s="66">
        <v>0.81200000000000006</v>
      </c>
      <c r="AL57" s="66">
        <v>0.91200000000000003</v>
      </c>
      <c r="AM57" s="66">
        <v>0.81200000000000006</v>
      </c>
      <c r="AN57" s="66">
        <v>0.81200000000000006</v>
      </c>
      <c r="AO57" s="66">
        <v>0.34499999999999997</v>
      </c>
      <c r="AP57" s="66">
        <v>0.499</v>
      </c>
      <c r="AQ57" s="66">
        <v>0.499</v>
      </c>
      <c r="AR57" s="93" t="s">
        <v>1615</v>
      </c>
    </row>
    <row r="58" spans="1:44" x14ac:dyDescent="0.2">
      <c r="A58" s="61" t="s">
        <v>134</v>
      </c>
      <c r="B58" s="58" t="s">
        <v>135</v>
      </c>
      <c r="C58" s="65">
        <v>392264</v>
      </c>
      <c r="D58" s="65">
        <v>169411</v>
      </c>
      <c r="E58" s="66">
        <v>0.54700000000000004</v>
      </c>
      <c r="F58" s="65">
        <v>15622</v>
      </c>
      <c r="G58" s="65">
        <v>46866</v>
      </c>
      <c r="H58" s="66">
        <v>0.72199999999999998</v>
      </c>
      <c r="I58" s="65">
        <v>8714</v>
      </c>
      <c r="J58" s="66">
        <v>0.91800000000000004</v>
      </c>
      <c r="K58" s="65">
        <v>329552419</v>
      </c>
      <c r="L58" s="65">
        <v>729</v>
      </c>
      <c r="M58" s="65">
        <v>452060</v>
      </c>
      <c r="N58" s="65">
        <v>202410</v>
      </c>
      <c r="O58" s="66">
        <v>0.59099999999999997</v>
      </c>
      <c r="P58" s="65">
        <v>913</v>
      </c>
      <c r="Q58" s="65">
        <v>891</v>
      </c>
      <c r="R58" s="65">
        <v>913</v>
      </c>
      <c r="S58" s="66">
        <v>1.103</v>
      </c>
      <c r="T58" s="66">
        <v>1.6679999999999999</v>
      </c>
      <c r="U58" s="66">
        <v>0.70799999999999996</v>
      </c>
      <c r="V58" s="65">
        <v>317442678</v>
      </c>
      <c r="W58" s="65">
        <v>341662161</v>
      </c>
      <c r="X58" s="65">
        <v>138814108</v>
      </c>
      <c r="Y58" s="65">
        <v>147557597</v>
      </c>
      <c r="Z58" s="65">
        <v>871</v>
      </c>
      <c r="AA58" s="65">
        <v>749</v>
      </c>
      <c r="AB58" s="67">
        <v>0.46600000000000003</v>
      </c>
      <c r="AC58" s="65">
        <v>0</v>
      </c>
      <c r="AD58" s="66">
        <v>0.1144</v>
      </c>
      <c r="AE58" s="66">
        <v>0.66800000000000004</v>
      </c>
      <c r="AF58" s="65">
        <v>749</v>
      </c>
      <c r="AG58" s="65">
        <v>766</v>
      </c>
      <c r="AH58" s="65">
        <v>736</v>
      </c>
      <c r="AI58" s="65">
        <v>464214</v>
      </c>
      <c r="AJ58" s="66">
        <v>0.9</v>
      </c>
      <c r="AK58" s="66">
        <v>0.86399999999999999</v>
      </c>
      <c r="AL58" s="66">
        <v>0.95</v>
      </c>
      <c r="AM58" s="66">
        <v>0.877</v>
      </c>
      <c r="AN58" s="66">
        <v>0.877</v>
      </c>
      <c r="AO58" s="66">
        <v>0.57499999999999996</v>
      </c>
      <c r="AP58" s="66">
        <v>0.77700000000000002</v>
      </c>
      <c r="AQ58" s="66">
        <v>0.77700000000000002</v>
      </c>
      <c r="AR58" s="93" t="s">
        <v>1615</v>
      </c>
    </row>
    <row r="59" spans="1:44" x14ac:dyDescent="0.2">
      <c r="A59" s="61" t="s">
        <v>136</v>
      </c>
      <c r="B59" s="58" t="s">
        <v>137</v>
      </c>
      <c r="C59" s="65">
        <v>543105</v>
      </c>
      <c r="D59" s="65">
        <v>133812</v>
      </c>
      <c r="E59" s="66">
        <v>0.56999999999999995</v>
      </c>
      <c r="F59" s="65">
        <v>15335</v>
      </c>
      <c r="G59" s="65">
        <v>46005</v>
      </c>
      <c r="H59" s="66">
        <v>0.71</v>
      </c>
      <c r="I59" s="65">
        <v>10044</v>
      </c>
      <c r="J59" s="66">
        <v>0.91500000000000004</v>
      </c>
      <c r="K59" s="65">
        <v>580012854</v>
      </c>
      <c r="L59" s="65">
        <v>880</v>
      </c>
      <c r="M59" s="65">
        <v>659105</v>
      </c>
      <c r="N59" s="65">
        <v>165136</v>
      </c>
      <c r="O59" s="66">
        <v>0.48199999999999998</v>
      </c>
      <c r="P59" s="65">
        <v>1099</v>
      </c>
      <c r="Q59" s="65">
        <v>1113</v>
      </c>
      <c r="R59" s="65">
        <v>1106</v>
      </c>
      <c r="S59" s="66">
        <v>1.103</v>
      </c>
      <c r="T59" s="66">
        <v>1.7450000000000001</v>
      </c>
      <c r="U59" s="66">
        <v>0.66800000000000004</v>
      </c>
      <c r="V59" s="65">
        <v>570212888</v>
      </c>
      <c r="W59" s="65">
        <v>589812820</v>
      </c>
      <c r="X59" s="65">
        <v>139921727</v>
      </c>
      <c r="Y59" s="65">
        <v>145320402</v>
      </c>
      <c r="Z59" s="65">
        <v>1086</v>
      </c>
      <c r="AA59" s="65">
        <v>883</v>
      </c>
      <c r="AB59" s="67">
        <v>0.4698</v>
      </c>
      <c r="AC59" s="65">
        <v>5</v>
      </c>
      <c r="AD59" s="66">
        <v>0.1186</v>
      </c>
      <c r="AE59" s="66">
        <v>0.745</v>
      </c>
      <c r="AF59" s="65">
        <v>883</v>
      </c>
      <c r="AG59" s="65">
        <v>914</v>
      </c>
      <c r="AH59" s="65">
        <v>904</v>
      </c>
      <c r="AI59" s="65">
        <v>652447</v>
      </c>
      <c r="AJ59" s="66">
        <v>0.88800000000000001</v>
      </c>
      <c r="AK59" s="66">
        <v>0.83599999999999997</v>
      </c>
      <c r="AL59" s="66">
        <v>0.93600000000000005</v>
      </c>
      <c r="AM59" s="66">
        <v>0.83599999999999997</v>
      </c>
      <c r="AN59" s="66">
        <v>0.83599999999999997</v>
      </c>
      <c r="AO59" s="66">
        <v>0.47099999999999997</v>
      </c>
      <c r="AP59" s="66">
        <v>0.68600000000000005</v>
      </c>
      <c r="AQ59" s="66">
        <v>0.68600000000000005</v>
      </c>
      <c r="AR59" s="93" t="s">
        <v>1615</v>
      </c>
    </row>
    <row r="60" spans="1:44" x14ac:dyDescent="0.2">
      <c r="A60" s="61" t="s">
        <v>138</v>
      </c>
      <c r="B60" s="58" t="s">
        <v>139</v>
      </c>
      <c r="C60" s="65">
        <v>736802</v>
      </c>
      <c r="D60" s="65">
        <v>206172</v>
      </c>
      <c r="E60" s="66">
        <v>0.82</v>
      </c>
      <c r="F60" s="65">
        <v>15587</v>
      </c>
      <c r="G60" s="65">
        <v>46761</v>
      </c>
      <c r="H60" s="66">
        <v>0.58199999999999996</v>
      </c>
      <c r="I60" s="65">
        <v>10604</v>
      </c>
      <c r="J60" s="66">
        <v>0.877</v>
      </c>
      <c r="K60" s="65">
        <v>591045066</v>
      </c>
      <c r="L60" s="65">
        <v>725</v>
      </c>
      <c r="M60" s="65">
        <v>815234</v>
      </c>
      <c r="N60" s="65">
        <v>233757</v>
      </c>
      <c r="O60" s="66">
        <v>0.68200000000000005</v>
      </c>
      <c r="P60" s="65">
        <v>809</v>
      </c>
      <c r="Q60" s="65">
        <v>845</v>
      </c>
      <c r="R60" s="65">
        <v>827</v>
      </c>
      <c r="S60" s="66">
        <v>1.103</v>
      </c>
      <c r="T60" s="66">
        <v>1.6619999999999999</v>
      </c>
      <c r="U60" s="66">
        <v>0.48699999999999999</v>
      </c>
      <c r="V60" s="65">
        <v>576438105</v>
      </c>
      <c r="W60" s="65">
        <v>605652028</v>
      </c>
      <c r="X60" s="65">
        <v>152002876</v>
      </c>
      <c r="Y60" s="65">
        <v>169474142</v>
      </c>
      <c r="Z60" s="65">
        <v>822</v>
      </c>
      <c r="AA60" s="65">
        <v>727</v>
      </c>
      <c r="AB60" s="67">
        <v>0.41320000000000001</v>
      </c>
      <c r="AC60" s="65">
        <v>21</v>
      </c>
      <c r="AD60" s="66">
        <v>0.1013</v>
      </c>
      <c r="AE60" s="66">
        <v>0.66200000000000003</v>
      </c>
      <c r="AF60" s="65">
        <v>833</v>
      </c>
      <c r="AG60" s="65">
        <v>767</v>
      </c>
      <c r="AH60" s="65">
        <v>750</v>
      </c>
      <c r="AI60" s="65">
        <v>807536</v>
      </c>
      <c r="AJ60" s="66">
        <v>0.69599999999999995</v>
      </c>
      <c r="AK60" s="66">
        <v>0.78500000000000003</v>
      </c>
      <c r="AL60" s="66">
        <v>0.88500000000000001</v>
      </c>
      <c r="AM60" s="66">
        <v>0.78500000000000003</v>
      </c>
      <c r="AN60" s="66">
        <v>0.78500000000000003</v>
      </c>
      <c r="AO60" s="66">
        <v>0.375</v>
      </c>
      <c r="AP60" s="66">
        <v>0.61099999999999999</v>
      </c>
      <c r="AQ60" s="66">
        <v>0.61099999999999999</v>
      </c>
      <c r="AR60" s="93" t="s">
        <v>1615</v>
      </c>
    </row>
    <row r="61" spans="1:44" x14ac:dyDescent="0.2">
      <c r="A61" s="61" t="s">
        <v>140</v>
      </c>
      <c r="B61" s="58" t="s">
        <v>141</v>
      </c>
      <c r="C61" s="65">
        <v>435582</v>
      </c>
      <c r="D61" s="65">
        <v>171831</v>
      </c>
      <c r="E61" s="66">
        <v>0.57799999999999996</v>
      </c>
      <c r="F61" s="65">
        <v>12677</v>
      </c>
      <c r="G61" s="65">
        <v>38031</v>
      </c>
      <c r="H61" s="66">
        <v>0.70599999999999996</v>
      </c>
      <c r="I61" s="65">
        <v>10867</v>
      </c>
      <c r="J61" s="66">
        <v>0.91400000000000003</v>
      </c>
      <c r="K61" s="65">
        <v>689160765</v>
      </c>
      <c r="L61" s="65">
        <v>1300</v>
      </c>
      <c r="M61" s="65">
        <v>530123</v>
      </c>
      <c r="N61" s="65">
        <v>210031</v>
      </c>
      <c r="O61" s="66">
        <v>0.61299999999999999</v>
      </c>
      <c r="P61" s="65">
        <v>1538</v>
      </c>
      <c r="Q61" s="65">
        <v>1553</v>
      </c>
      <c r="R61" s="65">
        <v>1546</v>
      </c>
      <c r="S61" s="66">
        <v>1.091</v>
      </c>
      <c r="T61" s="66">
        <v>1.3240000000000001</v>
      </c>
      <c r="U61" s="66">
        <v>0.64800000000000002</v>
      </c>
      <c r="V61" s="65">
        <v>686180348</v>
      </c>
      <c r="W61" s="65">
        <v>692141183</v>
      </c>
      <c r="X61" s="65">
        <v>274939433</v>
      </c>
      <c r="Y61" s="65">
        <v>273040353</v>
      </c>
      <c r="Z61" s="65">
        <v>1589</v>
      </c>
      <c r="AA61" s="65">
        <v>1298</v>
      </c>
      <c r="AB61" s="67">
        <v>0.38679999999999998</v>
      </c>
      <c r="AC61" s="65">
        <v>15</v>
      </c>
      <c r="AD61" s="66">
        <v>0.1024</v>
      </c>
      <c r="AE61" s="66">
        <v>0.32400000000000001</v>
      </c>
      <c r="AF61" s="65">
        <v>1301</v>
      </c>
      <c r="AG61" s="65">
        <v>1299</v>
      </c>
      <c r="AH61" s="65">
        <v>1379</v>
      </c>
      <c r="AI61" s="65">
        <v>501915</v>
      </c>
      <c r="AJ61" s="66">
        <v>0.83299999999999996</v>
      </c>
      <c r="AK61" s="66">
        <v>0.76300000000000001</v>
      </c>
      <c r="AL61" s="66">
        <v>0.86299999999999999</v>
      </c>
      <c r="AM61" s="66">
        <v>0.85899999999999999</v>
      </c>
      <c r="AN61" s="66">
        <v>0.85899999999999999</v>
      </c>
      <c r="AO61" s="66">
        <v>0.59799999999999998</v>
      </c>
      <c r="AP61" s="66">
        <v>0.75900000000000001</v>
      </c>
      <c r="AQ61" s="66">
        <v>0.75900000000000001</v>
      </c>
      <c r="AR61" s="93" t="s">
        <v>1615</v>
      </c>
    </row>
    <row r="62" spans="1:44" x14ac:dyDescent="0.2">
      <c r="A62" s="61" t="s">
        <v>142</v>
      </c>
      <c r="B62" s="58" t="s">
        <v>143</v>
      </c>
      <c r="C62" s="65">
        <v>268418</v>
      </c>
      <c r="D62" s="65">
        <v>123198</v>
      </c>
      <c r="E62" s="66">
        <v>0.38800000000000001</v>
      </c>
      <c r="F62" s="65">
        <v>13839</v>
      </c>
      <c r="G62" s="65">
        <v>41517</v>
      </c>
      <c r="H62" s="66">
        <v>0.80300000000000005</v>
      </c>
      <c r="I62" s="65">
        <v>8528</v>
      </c>
      <c r="J62" s="66">
        <v>0.94199999999999995</v>
      </c>
      <c r="K62" s="65">
        <v>228140655</v>
      </c>
      <c r="L62" s="65">
        <v>709</v>
      </c>
      <c r="M62" s="65">
        <v>321778</v>
      </c>
      <c r="N62" s="65">
        <v>152216</v>
      </c>
      <c r="O62" s="66">
        <v>0.44400000000000001</v>
      </c>
      <c r="P62" s="65">
        <v>883</v>
      </c>
      <c r="Q62" s="65">
        <v>918</v>
      </c>
      <c r="R62" s="65">
        <v>901</v>
      </c>
      <c r="S62" s="66">
        <v>1.091</v>
      </c>
      <c r="T62" s="66">
        <v>1.583</v>
      </c>
      <c r="U62" s="66">
        <v>0.89400000000000002</v>
      </c>
      <c r="V62" s="65">
        <v>221146909</v>
      </c>
      <c r="W62" s="65">
        <v>235134402</v>
      </c>
      <c r="X62" s="65">
        <v>105397107</v>
      </c>
      <c r="Y62" s="65">
        <v>107921460</v>
      </c>
      <c r="Z62" s="65">
        <v>876</v>
      </c>
      <c r="AA62" s="65">
        <v>728</v>
      </c>
      <c r="AB62" s="67">
        <v>0.45889999999999997</v>
      </c>
      <c r="AC62" s="65">
        <v>0</v>
      </c>
      <c r="AD62" s="66">
        <v>4.4400000000000002E-2</v>
      </c>
      <c r="AE62" s="66">
        <v>0.58299999999999996</v>
      </c>
      <c r="AF62" s="65">
        <v>730</v>
      </c>
      <c r="AG62" s="65">
        <v>704</v>
      </c>
      <c r="AH62" s="65">
        <v>746</v>
      </c>
      <c r="AI62" s="65">
        <v>315193</v>
      </c>
      <c r="AJ62" s="66">
        <v>0.9</v>
      </c>
      <c r="AK62" s="66">
        <v>0.86699999999999999</v>
      </c>
      <c r="AL62" s="66">
        <v>0.95</v>
      </c>
      <c r="AM62" s="66">
        <v>0.94899999999999995</v>
      </c>
      <c r="AN62" s="66">
        <v>0.94899999999999995</v>
      </c>
      <c r="AO62" s="66">
        <v>0.68400000000000005</v>
      </c>
      <c r="AP62" s="66">
        <v>0.84899999999999998</v>
      </c>
      <c r="AQ62" s="66">
        <v>0.84899999999999998</v>
      </c>
      <c r="AR62" s="93" t="s">
        <v>1615</v>
      </c>
    </row>
    <row r="63" spans="1:44" x14ac:dyDescent="0.2">
      <c r="A63" s="61" t="s">
        <v>144</v>
      </c>
      <c r="B63" s="58" t="s">
        <v>145</v>
      </c>
      <c r="C63" s="65">
        <v>381456</v>
      </c>
      <c r="D63" s="65">
        <v>131753</v>
      </c>
      <c r="E63" s="66">
        <v>0.47099999999999997</v>
      </c>
      <c r="F63" s="65">
        <v>16073</v>
      </c>
      <c r="G63" s="65">
        <v>48219</v>
      </c>
      <c r="H63" s="66">
        <v>0.76</v>
      </c>
      <c r="I63" s="65">
        <v>7175</v>
      </c>
      <c r="J63" s="66">
        <v>0.93</v>
      </c>
      <c r="K63" s="65">
        <v>354376136</v>
      </c>
      <c r="L63" s="65">
        <v>780</v>
      </c>
      <c r="M63" s="65">
        <v>454328</v>
      </c>
      <c r="N63" s="65">
        <v>158779</v>
      </c>
      <c r="O63" s="66">
        <v>0.46300000000000002</v>
      </c>
      <c r="P63" s="65">
        <v>920</v>
      </c>
      <c r="Q63" s="65">
        <v>926</v>
      </c>
      <c r="R63" s="65">
        <v>923</v>
      </c>
      <c r="S63" s="66">
        <v>1.091</v>
      </c>
      <c r="T63" s="66">
        <v>1.891</v>
      </c>
      <c r="U63" s="66">
        <v>0.82799999999999996</v>
      </c>
      <c r="V63" s="65">
        <v>350183577</v>
      </c>
      <c r="W63" s="65">
        <v>358568696</v>
      </c>
      <c r="X63" s="65">
        <v>120029706</v>
      </c>
      <c r="Y63" s="65">
        <v>123847899</v>
      </c>
      <c r="Z63" s="65">
        <v>940</v>
      </c>
      <c r="AA63" s="65">
        <v>784</v>
      </c>
      <c r="AB63" s="67">
        <v>0.59460000000000002</v>
      </c>
      <c r="AC63" s="65">
        <v>3</v>
      </c>
      <c r="AD63" s="66">
        <v>0.18720000000000001</v>
      </c>
      <c r="AE63" s="66">
        <v>0.89100000000000001</v>
      </c>
      <c r="AF63" s="65">
        <v>784</v>
      </c>
      <c r="AG63" s="65">
        <v>808</v>
      </c>
      <c r="AH63" s="65">
        <v>809</v>
      </c>
      <c r="AI63" s="65">
        <v>443224</v>
      </c>
      <c r="AJ63" s="66">
        <v>0.9</v>
      </c>
      <c r="AK63" s="66">
        <v>0.872</v>
      </c>
      <c r="AL63" s="66">
        <v>0.95</v>
      </c>
      <c r="AM63" s="66">
        <v>0.88700000000000001</v>
      </c>
      <c r="AN63" s="66">
        <v>0.92600000000000005</v>
      </c>
      <c r="AO63" s="66">
        <v>0.49099999999999999</v>
      </c>
      <c r="AP63" s="66">
        <v>0.78700000000000003</v>
      </c>
      <c r="AQ63" s="66">
        <v>0.78700000000000003</v>
      </c>
      <c r="AR63" s="93" t="s">
        <v>1615</v>
      </c>
    </row>
    <row r="64" spans="1:44" x14ac:dyDescent="0.2">
      <c r="A64" s="61" t="s">
        <v>146</v>
      </c>
      <c r="B64" s="58" t="s">
        <v>147</v>
      </c>
      <c r="C64" s="65">
        <v>1922618</v>
      </c>
      <c r="D64" s="65">
        <v>192414</v>
      </c>
      <c r="E64" s="66">
        <v>1.4970000000000001</v>
      </c>
      <c r="F64" s="65">
        <v>17448</v>
      </c>
      <c r="G64" s="65">
        <v>52344</v>
      </c>
      <c r="H64" s="66">
        <v>0.25</v>
      </c>
      <c r="I64" s="65">
        <v>21201</v>
      </c>
      <c r="J64" s="66">
        <v>0.77600000000000002</v>
      </c>
      <c r="K64" s="65">
        <v>1339976473</v>
      </c>
      <c r="L64" s="65">
        <v>565</v>
      </c>
      <c r="M64" s="65">
        <v>2371639</v>
      </c>
      <c r="N64" s="65">
        <v>244519</v>
      </c>
      <c r="O64" s="66">
        <v>0.71399999999999997</v>
      </c>
      <c r="P64" s="65">
        <v>864</v>
      </c>
      <c r="Q64" s="65">
        <v>838</v>
      </c>
      <c r="R64" s="65">
        <v>864</v>
      </c>
      <c r="S64" s="66">
        <v>1.091</v>
      </c>
      <c r="T64" s="66">
        <v>1.6910000000000001</v>
      </c>
      <c r="U64" s="66">
        <v>0.25700000000000001</v>
      </c>
      <c r="V64" s="65">
        <v>1299512893</v>
      </c>
      <c r="W64" s="65">
        <v>1380440054</v>
      </c>
      <c r="X64" s="65">
        <v>120119928</v>
      </c>
      <c r="Y64" s="65">
        <v>138153456</v>
      </c>
      <c r="Z64" s="65">
        <v>718</v>
      </c>
      <c r="AA64" s="65">
        <v>710</v>
      </c>
      <c r="AB64" s="67">
        <v>0.43070000000000003</v>
      </c>
      <c r="AC64" s="65">
        <v>0</v>
      </c>
      <c r="AD64" s="66">
        <v>8.1100000000000005E-2</v>
      </c>
      <c r="AE64" s="66">
        <v>0.69099999999999995</v>
      </c>
      <c r="AF64" s="65">
        <v>767</v>
      </c>
      <c r="AG64" s="65">
        <v>654</v>
      </c>
      <c r="AH64" s="65">
        <v>587</v>
      </c>
      <c r="AI64" s="65">
        <v>2351686</v>
      </c>
      <c r="AJ64" s="66">
        <v>0.31900000000000001</v>
      </c>
      <c r="AK64" s="66">
        <v>0.72099999999999997</v>
      </c>
      <c r="AL64" s="66">
        <v>0.82099999999999995</v>
      </c>
      <c r="AM64" s="66">
        <v>0.72099999999999997</v>
      </c>
      <c r="AN64" s="66">
        <v>0.72099999999999997</v>
      </c>
      <c r="AO64" s="66">
        <v>0.121</v>
      </c>
      <c r="AP64" s="66">
        <v>0</v>
      </c>
      <c r="AQ64" s="66">
        <v>0.36</v>
      </c>
      <c r="AR64" s="93" t="s">
        <v>1615</v>
      </c>
    </row>
    <row r="65" spans="1:44" x14ac:dyDescent="0.2">
      <c r="A65" s="61" t="s">
        <v>148</v>
      </c>
      <c r="B65" s="58" t="s">
        <v>149</v>
      </c>
      <c r="C65" s="65">
        <v>377436</v>
      </c>
      <c r="D65" s="65">
        <v>112239</v>
      </c>
      <c r="E65" s="66">
        <v>0.432</v>
      </c>
      <c r="F65" s="65">
        <v>16551</v>
      </c>
      <c r="G65" s="65">
        <v>49653</v>
      </c>
      <c r="H65" s="66">
        <v>0.78</v>
      </c>
      <c r="I65" s="65">
        <v>7165</v>
      </c>
      <c r="J65" s="66">
        <v>0.93600000000000005</v>
      </c>
      <c r="K65" s="65">
        <v>212003643</v>
      </c>
      <c r="L65" s="65">
        <v>485</v>
      </c>
      <c r="M65" s="65">
        <v>437120</v>
      </c>
      <c r="N65" s="65">
        <v>136075</v>
      </c>
      <c r="O65" s="66">
        <v>0.39700000000000002</v>
      </c>
      <c r="P65" s="65">
        <v>586</v>
      </c>
      <c r="Q65" s="65">
        <v>605</v>
      </c>
      <c r="R65" s="65">
        <v>596</v>
      </c>
      <c r="S65" s="66">
        <v>1.091</v>
      </c>
      <c r="T65" s="66">
        <v>1.9630000000000001</v>
      </c>
      <c r="U65" s="66">
        <v>0.89</v>
      </c>
      <c r="V65" s="65">
        <v>202074449</v>
      </c>
      <c r="W65" s="65">
        <v>221932837</v>
      </c>
      <c r="X65" s="65">
        <v>62517845</v>
      </c>
      <c r="Y65" s="65">
        <v>65996567</v>
      </c>
      <c r="Z65" s="65">
        <v>588</v>
      </c>
      <c r="AA65" s="65">
        <v>498</v>
      </c>
      <c r="AB65" s="67">
        <v>0.64480000000000004</v>
      </c>
      <c r="AC65" s="65">
        <v>0</v>
      </c>
      <c r="AD65" s="66">
        <v>0.20649999999999999</v>
      </c>
      <c r="AE65" s="66">
        <v>0.96299999999999997</v>
      </c>
      <c r="AF65" s="65">
        <v>498</v>
      </c>
      <c r="AG65" s="65">
        <v>484</v>
      </c>
      <c r="AH65" s="65">
        <v>496</v>
      </c>
      <c r="AI65" s="65">
        <v>447445</v>
      </c>
      <c r="AJ65" s="66">
        <v>0.9</v>
      </c>
      <c r="AK65" s="66">
        <v>0.86</v>
      </c>
      <c r="AL65" s="66">
        <v>0.95</v>
      </c>
      <c r="AM65" s="66">
        <v>0.88500000000000001</v>
      </c>
      <c r="AN65" s="66">
        <v>0.92400000000000004</v>
      </c>
      <c r="AO65" s="66">
        <v>0.48099999999999998</v>
      </c>
      <c r="AP65" s="66">
        <v>0.78500000000000003</v>
      </c>
      <c r="AQ65" s="66">
        <v>0.78500000000000003</v>
      </c>
      <c r="AR65" s="93" t="s">
        <v>1615</v>
      </c>
    </row>
    <row r="66" spans="1:44" x14ac:dyDescent="0.2">
      <c r="A66" s="61" t="s">
        <v>150</v>
      </c>
      <c r="B66" s="58" t="s">
        <v>151</v>
      </c>
      <c r="C66" s="65">
        <v>733780</v>
      </c>
      <c r="D66" s="65">
        <v>148667</v>
      </c>
      <c r="E66" s="66">
        <v>0.71099999999999997</v>
      </c>
      <c r="F66" s="65">
        <v>18304</v>
      </c>
      <c r="G66" s="65">
        <v>54912</v>
      </c>
      <c r="H66" s="66">
        <v>0.63800000000000001</v>
      </c>
      <c r="I66" s="65">
        <v>14515</v>
      </c>
      <c r="J66" s="66">
        <v>0.89400000000000002</v>
      </c>
      <c r="K66" s="65">
        <v>324146915</v>
      </c>
      <c r="L66" s="65">
        <v>385</v>
      </c>
      <c r="M66" s="65">
        <v>841940</v>
      </c>
      <c r="N66" s="65">
        <v>177242</v>
      </c>
      <c r="O66" s="66">
        <v>0.51700000000000002</v>
      </c>
      <c r="P66" s="65">
        <v>430</v>
      </c>
      <c r="Q66" s="65">
        <v>400</v>
      </c>
      <c r="R66" s="65">
        <v>430</v>
      </c>
      <c r="S66" s="66">
        <v>1.091</v>
      </c>
      <c r="T66" s="66">
        <v>1.748</v>
      </c>
      <c r="U66" s="66">
        <v>0.57399999999999995</v>
      </c>
      <c r="V66" s="65">
        <v>311488634</v>
      </c>
      <c r="W66" s="65">
        <v>336805196</v>
      </c>
      <c r="X66" s="65">
        <v>68388375</v>
      </c>
      <c r="Y66" s="65">
        <v>68238187</v>
      </c>
      <c r="Z66" s="65">
        <v>459</v>
      </c>
      <c r="AA66" s="65">
        <v>354</v>
      </c>
      <c r="AB66" s="67">
        <v>0.36870000000000003</v>
      </c>
      <c r="AC66" s="65">
        <v>0</v>
      </c>
      <c r="AD66" s="66">
        <v>0.15229999999999999</v>
      </c>
      <c r="AE66" s="66">
        <v>0.748</v>
      </c>
      <c r="AF66" s="65">
        <v>355</v>
      </c>
      <c r="AG66" s="65">
        <v>345</v>
      </c>
      <c r="AH66" s="65">
        <v>408</v>
      </c>
      <c r="AI66" s="65">
        <v>825502</v>
      </c>
      <c r="AJ66" s="66">
        <v>0.74</v>
      </c>
      <c r="AK66" s="66">
        <v>0.80300000000000005</v>
      </c>
      <c r="AL66" s="66">
        <v>0.90300000000000002</v>
      </c>
      <c r="AM66" s="66">
        <v>0.80300000000000005</v>
      </c>
      <c r="AN66" s="66">
        <v>0.83799999999999997</v>
      </c>
      <c r="AO66" s="66">
        <v>0.46</v>
      </c>
      <c r="AP66" s="66">
        <v>0.60299999999999998</v>
      </c>
      <c r="AQ66" s="66">
        <v>0.60299999999999998</v>
      </c>
      <c r="AR66" s="93" t="s">
        <v>1615</v>
      </c>
    </row>
    <row r="67" spans="1:44" x14ac:dyDescent="0.2">
      <c r="A67" s="61" t="s">
        <v>152</v>
      </c>
      <c r="B67" s="58" t="s">
        <v>153</v>
      </c>
      <c r="C67" s="65">
        <v>261375</v>
      </c>
      <c r="D67" s="65">
        <v>96481</v>
      </c>
      <c r="E67" s="66">
        <v>0.33300000000000002</v>
      </c>
      <c r="F67" s="65">
        <v>15363</v>
      </c>
      <c r="G67" s="65">
        <v>46089</v>
      </c>
      <c r="H67" s="66">
        <v>0.83099999999999996</v>
      </c>
      <c r="I67" s="65">
        <v>5303</v>
      </c>
      <c r="J67" s="66">
        <v>0.95099999999999996</v>
      </c>
      <c r="K67" s="65">
        <v>581813355</v>
      </c>
      <c r="L67" s="65">
        <v>1950</v>
      </c>
      <c r="M67" s="65">
        <v>298365</v>
      </c>
      <c r="N67" s="65">
        <v>111917</v>
      </c>
      <c r="O67" s="66">
        <v>0.32600000000000001</v>
      </c>
      <c r="P67" s="65">
        <v>2272</v>
      </c>
      <c r="Q67" s="65">
        <v>2364</v>
      </c>
      <c r="R67" s="65">
        <v>2318</v>
      </c>
      <c r="S67" s="66">
        <v>1.091</v>
      </c>
      <c r="T67" s="66">
        <v>1.804</v>
      </c>
      <c r="U67" s="66">
        <v>0.9</v>
      </c>
      <c r="V67" s="65">
        <v>572395591</v>
      </c>
      <c r="W67" s="65">
        <v>591231120</v>
      </c>
      <c r="X67" s="65">
        <v>202639586</v>
      </c>
      <c r="Y67" s="65">
        <v>218240089</v>
      </c>
      <c r="Z67" s="65">
        <v>2262</v>
      </c>
      <c r="AA67" s="65">
        <v>1926</v>
      </c>
      <c r="AB67" s="67">
        <v>0.72050000000000003</v>
      </c>
      <c r="AC67" s="65">
        <v>340</v>
      </c>
      <c r="AD67" s="66">
        <v>0.38040000000000002</v>
      </c>
      <c r="AE67" s="66">
        <v>0.80400000000000005</v>
      </c>
      <c r="AF67" s="65">
        <v>2166</v>
      </c>
      <c r="AG67" s="65">
        <v>2056</v>
      </c>
      <c r="AH67" s="65">
        <v>1903</v>
      </c>
      <c r="AI67" s="65">
        <v>310683</v>
      </c>
      <c r="AJ67" s="66">
        <v>0.9</v>
      </c>
      <c r="AK67" s="66">
        <v>0.85599999999999998</v>
      </c>
      <c r="AL67" s="66">
        <v>0.95</v>
      </c>
      <c r="AM67" s="66">
        <v>0.95</v>
      </c>
      <c r="AN67" s="66">
        <v>0.98</v>
      </c>
      <c r="AO67" s="66">
        <v>0.58199999999999996</v>
      </c>
      <c r="AP67" s="66">
        <v>0.85099999999999998</v>
      </c>
      <c r="AQ67" s="66">
        <v>0.85099999999999998</v>
      </c>
      <c r="AR67" s="93" t="s">
        <v>1615</v>
      </c>
    </row>
    <row r="68" spans="1:44" x14ac:dyDescent="0.2">
      <c r="A68" s="61" t="s">
        <v>154</v>
      </c>
      <c r="B68" s="58" t="s">
        <v>155</v>
      </c>
      <c r="C68" s="65">
        <v>916896</v>
      </c>
      <c r="D68" s="65">
        <v>223401</v>
      </c>
      <c r="E68" s="66">
        <v>0.95899999999999996</v>
      </c>
      <c r="F68" s="65">
        <v>15805</v>
      </c>
      <c r="G68" s="65">
        <v>47415</v>
      </c>
      <c r="H68" s="66">
        <v>0.51100000000000001</v>
      </c>
      <c r="I68" s="65">
        <v>16909</v>
      </c>
      <c r="J68" s="66">
        <v>0.85699999999999998</v>
      </c>
      <c r="K68" s="65">
        <v>630825027</v>
      </c>
      <c r="L68" s="65">
        <v>579</v>
      </c>
      <c r="M68" s="65">
        <v>1089507</v>
      </c>
      <c r="N68" s="65">
        <v>265458</v>
      </c>
      <c r="O68" s="66">
        <v>0.77500000000000002</v>
      </c>
      <c r="P68" s="65">
        <v>666</v>
      </c>
      <c r="Q68" s="65">
        <v>699</v>
      </c>
      <c r="R68" s="65">
        <v>683</v>
      </c>
      <c r="S68" s="66">
        <v>1.091</v>
      </c>
      <c r="T68" s="66">
        <v>1.56</v>
      </c>
      <c r="U68" s="66">
        <v>0.42499999999999999</v>
      </c>
      <c r="V68" s="65">
        <v>631033000</v>
      </c>
      <c r="W68" s="65">
        <v>630825027</v>
      </c>
      <c r="X68" s="65">
        <v>142630908</v>
      </c>
      <c r="Y68" s="65">
        <v>153700290</v>
      </c>
      <c r="Z68" s="65">
        <v>688</v>
      </c>
      <c r="AA68" s="65">
        <v>573</v>
      </c>
      <c r="AB68" s="67">
        <v>0.31459999999999999</v>
      </c>
      <c r="AC68" s="65">
        <v>0</v>
      </c>
      <c r="AD68" s="66">
        <v>0.1113</v>
      </c>
      <c r="AE68" s="66">
        <v>0.56000000000000005</v>
      </c>
      <c r="AF68" s="65">
        <v>574</v>
      </c>
      <c r="AG68" s="65">
        <v>562</v>
      </c>
      <c r="AH68" s="65">
        <v>608</v>
      </c>
      <c r="AI68" s="65">
        <v>1037541</v>
      </c>
      <c r="AJ68" s="66">
        <v>0.58899999999999997</v>
      </c>
      <c r="AK68" s="66">
        <v>0.69199999999999995</v>
      </c>
      <c r="AL68" s="66">
        <v>0.79200000000000004</v>
      </c>
      <c r="AM68" s="66">
        <v>0.69199999999999995</v>
      </c>
      <c r="AN68" s="66">
        <v>0.69199999999999995</v>
      </c>
      <c r="AO68" s="66">
        <v>0.46</v>
      </c>
      <c r="AP68" s="66">
        <v>0.5</v>
      </c>
      <c r="AQ68" s="66">
        <v>0.5</v>
      </c>
      <c r="AR68" s="93" t="s">
        <v>1615</v>
      </c>
    </row>
    <row r="69" spans="1:44" x14ac:dyDescent="0.2">
      <c r="A69" s="61" t="s">
        <v>156</v>
      </c>
      <c r="B69" s="58" t="s">
        <v>157</v>
      </c>
      <c r="C69" s="65">
        <v>338065</v>
      </c>
      <c r="D69" s="65">
        <v>115985</v>
      </c>
      <c r="E69" s="66">
        <v>0.41599999999999998</v>
      </c>
      <c r="F69" s="65">
        <v>12455</v>
      </c>
      <c r="G69" s="65">
        <v>37365</v>
      </c>
      <c r="H69" s="66">
        <v>0.78800000000000003</v>
      </c>
      <c r="I69" s="65">
        <v>6680</v>
      </c>
      <c r="J69" s="66">
        <v>0.93799999999999994</v>
      </c>
      <c r="K69" s="65">
        <v>424610198</v>
      </c>
      <c r="L69" s="65">
        <v>1072</v>
      </c>
      <c r="M69" s="65">
        <v>396091</v>
      </c>
      <c r="N69" s="65">
        <v>135894</v>
      </c>
      <c r="O69" s="66">
        <v>0.39600000000000002</v>
      </c>
      <c r="P69" s="65">
        <v>1302</v>
      </c>
      <c r="Q69" s="65">
        <v>1260</v>
      </c>
      <c r="R69" s="65">
        <v>1302</v>
      </c>
      <c r="S69" s="66">
        <v>1.091</v>
      </c>
      <c r="T69" s="66">
        <v>1.63</v>
      </c>
      <c r="U69" s="66">
        <v>0.85799999999999998</v>
      </c>
      <c r="V69" s="65">
        <v>445862178</v>
      </c>
      <c r="W69" s="65">
        <v>424610198</v>
      </c>
      <c r="X69" s="65">
        <v>137323205</v>
      </c>
      <c r="Y69" s="65">
        <v>145678399</v>
      </c>
      <c r="Z69" s="65">
        <v>1256</v>
      </c>
      <c r="AA69" s="65">
        <v>1092</v>
      </c>
      <c r="AB69" s="67">
        <v>0.5202</v>
      </c>
      <c r="AC69" s="65">
        <v>0</v>
      </c>
      <c r="AD69" s="66">
        <v>0.14019999999999999</v>
      </c>
      <c r="AE69" s="66">
        <v>0.63</v>
      </c>
      <c r="AF69" s="65">
        <v>1096</v>
      </c>
      <c r="AG69" s="65">
        <v>1074</v>
      </c>
      <c r="AH69" s="65">
        <v>1111</v>
      </c>
      <c r="AI69" s="65">
        <v>382187</v>
      </c>
      <c r="AJ69" s="66">
        <v>0.9</v>
      </c>
      <c r="AK69" s="66">
        <v>0.82699999999999996</v>
      </c>
      <c r="AL69" s="66">
        <v>0.92700000000000005</v>
      </c>
      <c r="AM69" s="66">
        <v>0.91600000000000004</v>
      </c>
      <c r="AN69" s="66">
        <v>0.91600000000000004</v>
      </c>
      <c r="AO69" s="66">
        <v>0.52400000000000002</v>
      </c>
      <c r="AP69" s="66">
        <v>0.81599999999999995</v>
      </c>
      <c r="AQ69" s="66">
        <v>0.81599999999999995</v>
      </c>
      <c r="AR69" s="93" t="s">
        <v>1615</v>
      </c>
    </row>
    <row r="70" spans="1:44" x14ac:dyDescent="0.2">
      <c r="A70" s="61" t="s">
        <v>158</v>
      </c>
      <c r="B70" s="58" t="s">
        <v>159</v>
      </c>
      <c r="C70" s="65">
        <v>339162</v>
      </c>
      <c r="D70" s="65">
        <v>114038</v>
      </c>
      <c r="E70" s="66">
        <v>0.41199999999999998</v>
      </c>
      <c r="F70" s="65">
        <v>14968</v>
      </c>
      <c r="G70" s="65">
        <v>44904</v>
      </c>
      <c r="H70" s="66">
        <v>0.79</v>
      </c>
      <c r="I70" s="65">
        <v>6658</v>
      </c>
      <c r="J70" s="66">
        <v>0.93899999999999995</v>
      </c>
      <c r="K70" s="65">
        <v>383121599</v>
      </c>
      <c r="L70" s="65">
        <v>947</v>
      </c>
      <c r="M70" s="65">
        <v>404563</v>
      </c>
      <c r="N70" s="65">
        <v>139085</v>
      </c>
      <c r="O70" s="66">
        <v>0.40600000000000003</v>
      </c>
      <c r="P70" s="65">
        <v>1205</v>
      </c>
      <c r="Q70" s="65">
        <v>1233</v>
      </c>
      <c r="R70" s="65">
        <v>1219</v>
      </c>
      <c r="S70" s="66">
        <v>1.091</v>
      </c>
      <c r="T70" s="66">
        <v>1.494</v>
      </c>
      <c r="U70" s="66">
        <v>0.9</v>
      </c>
      <c r="V70" s="65">
        <v>374510716</v>
      </c>
      <c r="W70" s="65">
        <v>391732483</v>
      </c>
      <c r="X70" s="65">
        <v>121109093</v>
      </c>
      <c r="Y70" s="65">
        <v>131714103</v>
      </c>
      <c r="Z70" s="65">
        <v>1155</v>
      </c>
      <c r="AA70" s="65">
        <v>947</v>
      </c>
      <c r="AB70" s="67">
        <v>0.58150000000000002</v>
      </c>
      <c r="AC70" s="65">
        <v>4</v>
      </c>
      <c r="AD70" s="66">
        <v>0.17460000000000001</v>
      </c>
      <c r="AE70" s="66">
        <v>0.49399999999999999</v>
      </c>
      <c r="AF70" s="65">
        <v>951</v>
      </c>
      <c r="AG70" s="65">
        <v>981</v>
      </c>
      <c r="AH70" s="65">
        <v>951</v>
      </c>
      <c r="AI70" s="65">
        <v>411916</v>
      </c>
      <c r="AJ70" s="66">
        <v>0.9</v>
      </c>
      <c r="AK70" s="66">
        <v>0.84699999999999998</v>
      </c>
      <c r="AL70" s="66">
        <v>0.94699999999999995</v>
      </c>
      <c r="AM70" s="66">
        <v>0.90200000000000002</v>
      </c>
      <c r="AN70" s="66">
        <v>0.94199999999999995</v>
      </c>
      <c r="AO70" s="66">
        <v>0.50700000000000001</v>
      </c>
      <c r="AP70" s="66">
        <v>0.80200000000000005</v>
      </c>
      <c r="AQ70" s="66">
        <v>0.80200000000000005</v>
      </c>
      <c r="AR70" s="93" t="s">
        <v>1615</v>
      </c>
    </row>
    <row r="71" spans="1:44" x14ac:dyDescent="0.2">
      <c r="A71" s="61" t="s">
        <v>160</v>
      </c>
      <c r="B71" s="58" t="s">
        <v>161</v>
      </c>
      <c r="C71" s="65">
        <v>487159</v>
      </c>
      <c r="D71" s="65">
        <v>159648</v>
      </c>
      <c r="E71" s="66">
        <v>0.58499999999999996</v>
      </c>
      <c r="F71" s="65">
        <v>15420</v>
      </c>
      <c r="G71" s="65">
        <v>46260</v>
      </c>
      <c r="H71" s="66">
        <v>0.70199999999999996</v>
      </c>
      <c r="I71" s="65">
        <v>9504</v>
      </c>
      <c r="J71" s="66">
        <v>0.91300000000000003</v>
      </c>
      <c r="K71" s="65">
        <v>236510123</v>
      </c>
      <c r="L71" s="65">
        <v>407</v>
      </c>
      <c r="M71" s="65">
        <v>581105</v>
      </c>
      <c r="N71" s="65">
        <v>196520</v>
      </c>
      <c r="O71" s="66">
        <v>0.57299999999999995</v>
      </c>
      <c r="P71" s="65">
        <v>526</v>
      </c>
      <c r="Q71" s="65">
        <v>509</v>
      </c>
      <c r="R71" s="65">
        <v>526</v>
      </c>
      <c r="S71" s="66">
        <v>1.091</v>
      </c>
      <c r="T71" s="66">
        <v>1.7370000000000001</v>
      </c>
      <c r="U71" s="66">
        <v>0.68799999999999994</v>
      </c>
      <c r="V71" s="65">
        <v>228953446</v>
      </c>
      <c r="W71" s="65">
        <v>244066801</v>
      </c>
      <c r="X71" s="65">
        <v>76640155</v>
      </c>
      <c r="Y71" s="65">
        <v>79983870</v>
      </c>
      <c r="Z71" s="65">
        <v>501</v>
      </c>
      <c r="AA71" s="65">
        <v>426</v>
      </c>
      <c r="AB71" s="67">
        <v>0.42359999999999998</v>
      </c>
      <c r="AC71" s="65">
        <v>0</v>
      </c>
      <c r="AD71" s="66">
        <v>0.1106</v>
      </c>
      <c r="AE71" s="66">
        <v>0.73699999999999999</v>
      </c>
      <c r="AF71" s="65">
        <v>428</v>
      </c>
      <c r="AG71" s="65">
        <v>433</v>
      </c>
      <c r="AH71" s="65">
        <v>412</v>
      </c>
      <c r="AI71" s="65">
        <v>592395</v>
      </c>
      <c r="AJ71" s="66">
        <v>0.871</v>
      </c>
      <c r="AK71" s="66">
        <v>0.82499999999999996</v>
      </c>
      <c r="AL71" s="66">
        <v>0.92500000000000004</v>
      </c>
      <c r="AM71" s="66">
        <v>0.82499999999999996</v>
      </c>
      <c r="AN71" s="66">
        <v>0.86099999999999999</v>
      </c>
      <c r="AO71" s="66">
        <v>0.51600000000000001</v>
      </c>
      <c r="AP71" s="66">
        <v>0.71499999999999997</v>
      </c>
      <c r="AQ71" s="66">
        <v>0.71499999999999997</v>
      </c>
      <c r="AR71" s="93" t="s">
        <v>1615</v>
      </c>
    </row>
    <row r="72" spans="1:44" x14ac:dyDescent="0.2">
      <c r="A72" s="61" t="s">
        <v>162</v>
      </c>
      <c r="B72" s="58" t="s">
        <v>163</v>
      </c>
      <c r="C72" s="65">
        <v>394037</v>
      </c>
      <c r="D72" s="65">
        <v>128224</v>
      </c>
      <c r="E72" s="66">
        <v>0.47099999999999997</v>
      </c>
      <c r="F72" s="65">
        <v>17611</v>
      </c>
      <c r="G72" s="65">
        <v>52833</v>
      </c>
      <c r="H72" s="66">
        <v>0.76</v>
      </c>
      <c r="I72" s="65">
        <v>8329</v>
      </c>
      <c r="J72" s="66">
        <v>0.93</v>
      </c>
      <c r="K72" s="65">
        <v>206946478</v>
      </c>
      <c r="L72" s="65">
        <v>435</v>
      </c>
      <c r="M72" s="65">
        <v>475739</v>
      </c>
      <c r="N72" s="65">
        <v>157701</v>
      </c>
      <c r="O72" s="66">
        <v>0.46</v>
      </c>
      <c r="P72" s="65">
        <v>519</v>
      </c>
      <c r="Q72" s="65">
        <v>521</v>
      </c>
      <c r="R72" s="65">
        <v>520</v>
      </c>
      <c r="S72" s="66">
        <v>1.091</v>
      </c>
      <c r="T72" s="66">
        <v>1.768</v>
      </c>
      <c r="U72" s="66">
        <v>0.78700000000000003</v>
      </c>
      <c r="V72" s="65">
        <v>203082904</v>
      </c>
      <c r="W72" s="65">
        <v>210810052</v>
      </c>
      <c r="X72" s="65">
        <v>67603789</v>
      </c>
      <c r="Y72" s="65">
        <v>68600161</v>
      </c>
      <c r="Z72" s="65">
        <v>535</v>
      </c>
      <c r="AA72" s="65">
        <v>432</v>
      </c>
      <c r="AB72" s="67">
        <v>0.44690000000000002</v>
      </c>
      <c r="AC72" s="65">
        <v>0</v>
      </c>
      <c r="AD72" s="66">
        <v>0.192</v>
      </c>
      <c r="AE72" s="66">
        <v>0.76800000000000002</v>
      </c>
      <c r="AF72" s="65">
        <v>432</v>
      </c>
      <c r="AG72" s="65">
        <v>422</v>
      </c>
      <c r="AH72" s="65">
        <v>457</v>
      </c>
      <c r="AI72" s="65">
        <v>461291</v>
      </c>
      <c r="AJ72" s="66">
        <v>0.9</v>
      </c>
      <c r="AK72" s="66">
        <v>0.84399999999999997</v>
      </c>
      <c r="AL72" s="66">
        <v>0.94399999999999995</v>
      </c>
      <c r="AM72" s="66">
        <v>0.878</v>
      </c>
      <c r="AN72" s="66">
        <v>0.878</v>
      </c>
      <c r="AO72" s="66">
        <v>0.51300000000000001</v>
      </c>
      <c r="AP72" s="66">
        <v>0.77800000000000002</v>
      </c>
      <c r="AQ72" s="66">
        <v>0.77800000000000002</v>
      </c>
      <c r="AR72" s="93" t="s">
        <v>1615</v>
      </c>
    </row>
    <row r="73" spans="1:44" x14ac:dyDescent="0.2">
      <c r="A73" s="61" t="s">
        <v>164</v>
      </c>
      <c r="B73" s="58" t="s">
        <v>165</v>
      </c>
      <c r="C73" s="65">
        <v>165045</v>
      </c>
      <c r="D73" s="65">
        <v>95458</v>
      </c>
      <c r="E73" s="66">
        <v>0.27400000000000002</v>
      </c>
      <c r="F73" s="65">
        <v>12677</v>
      </c>
      <c r="G73" s="65">
        <v>38031</v>
      </c>
      <c r="H73" s="66">
        <v>0.86099999999999999</v>
      </c>
      <c r="I73" s="65">
        <v>3421</v>
      </c>
      <c r="J73" s="66">
        <v>0.95899999999999996</v>
      </c>
      <c r="K73" s="65">
        <v>778859754</v>
      </c>
      <c r="L73" s="65">
        <v>4164</v>
      </c>
      <c r="M73" s="65">
        <v>187046</v>
      </c>
      <c r="N73" s="65">
        <v>109488</v>
      </c>
      <c r="O73" s="66">
        <v>0.31900000000000001</v>
      </c>
      <c r="P73" s="65">
        <v>5098</v>
      </c>
      <c r="Q73" s="65">
        <v>5179</v>
      </c>
      <c r="R73" s="65">
        <v>5139</v>
      </c>
      <c r="S73" s="66">
        <v>1.091</v>
      </c>
      <c r="T73" s="66">
        <v>1.6830000000000001</v>
      </c>
      <c r="U73" s="66">
        <v>0.9</v>
      </c>
      <c r="V73" s="65">
        <v>769461650</v>
      </c>
      <c r="W73" s="65">
        <v>788257858</v>
      </c>
      <c r="X73" s="65">
        <v>431476424</v>
      </c>
      <c r="Y73" s="65">
        <v>455909063</v>
      </c>
      <c r="Z73" s="65">
        <v>4776</v>
      </c>
      <c r="AA73" s="65">
        <v>4303</v>
      </c>
      <c r="AB73" s="67">
        <v>0.75880000000000003</v>
      </c>
      <c r="AC73" s="65">
        <v>160</v>
      </c>
      <c r="AD73" s="66">
        <v>0.2636</v>
      </c>
      <c r="AE73" s="66">
        <v>0.68300000000000005</v>
      </c>
      <c r="AF73" s="65">
        <v>4419</v>
      </c>
      <c r="AG73" s="65">
        <v>4331</v>
      </c>
      <c r="AH73" s="65">
        <v>3876</v>
      </c>
      <c r="AI73" s="65">
        <v>203368</v>
      </c>
      <c r="AJ73" s="66">
        <v>0.9</v>
      </c>
      <c r="AK73" s="66">
        <v>0.90300000000000002</v>
      </c>
      <c r="AL73" s="66">
        <v>0.95</v>
      </c>
      <c r="AM73" s="66">
        <v>0.95</v>
      </c>
      <c r="AN73" s="66">
        <v>0.98</v>
      </c>
      <c r="AO73" s="66">
        <v>0.56999999999999995</v>
      </c>
      <c r="AP73" s="66">
        <v>0.90300000000000002</v>
      </c>
      <c r="AQ73" s="66">
        <v>0.9</v>
      </c>
      <c r="AR73" s="93" t="s">
        <v>1615</v>
      </c>
    </row>
    <row r="74" spans="1:44" x14ac:dyDescent="0.2">
      <c r="A74" s="61" t="s">
        <v>166</v>
      </c>
      <c r="B74" s="58" t="s">
        <v>167</v>
      </c>
      <c r="C74" s="65">
        <v>487095</v>
      </c>
      <c r="D74" s="65">
        <v>165301</v>
      </c>
      <c r="E74" s="66">
        <v>0.59599999999999997</v>
      </c>
      <c r="F74" s="65">
        <v>15816</v>
      </c>
      <c r="G74" s="65">
        <v>47448</v>
      </c>
      <c r="H74" s="66">
        <v>0.69699999999999995</v>
      </c>
      <c r="I74" s="65">
        <v>11811</v>
      </c>
      <c r="J74" s="66">
        <v>0.91100000000000003</v>
      </c>
      <c r="K74" s="65">
        <v>773017647</v>
      </c>
      <c r="L74" s="65">
        <v>1364</v>
      </c>
      <c r="M74" s="65">
        <v>566728</v>
      </c>
      <c r="N74" s="65">
        <v>193054</v>
      </c>
      <c r="O74" s="66">
        <v>0.56299999999999994</v>
      </c>
      <c r="P74" s="65">
        <v>1663</v>
      </c>
      <c r="Q74" s="65">
        <v>1572</v>
      </c>
      <c r="R74" s="65">
        <v>1663</v>
      </c>
      <c r="S74" s="66">
        <v>1.091</v>
      </c>
      <c r="T74" s="66">
        <v>1.3540000000000001</v>
      </c>
      <c r="U74" s="66">
        <v>0.625</v>
      </c>
      <c r="V74" s="65">
        <v>770092127</v>
      </c>
      <c r="W74" s="65">
        <v>775943167</v>
      </c>
      <c r="X74" s="65">
        <v>269760019</v>
      </c>
      <c r="Y74" s="65">
        <v>263325948</v>
      </c>
      <c r="Z74" s="65">
        <v>1593</v>
      </c>
      <c r="AA74" s="65">
        <v>1420</v>
      </c>
      <c r="AB74" s="67">
        <v>0.44080000000000003</v>
      </c>
      <c r="AC74" s="65">
        <v>41</v>
      </c>
      <c r="AD74" s="66">
        <v>8.0699999999999994E-2</v>
      </c>
      <c r="AE74" s="66">
        <v>0.35399999999999998</v>
      </c>
      <c r="AF74" s="65">
        <v>1429</v>
      </c>
      <c r="AG74" s="65">
        <v>1482</v>
      </c>
      <c r="AH74" s="65">
        <v>1385</v>
      </c>
      <c r="AI74" s="65">
        <v>560247</v>
      </c>
      <c r="AJ74" s="66">
        <v>0.80400000000000005</v>
      </c>
      <c r="AK74" s="66">
        <v>0.82699999999999996</v>
      </c>
      <c r="AL74" s="66">
        <v>0.92700000000000005</v>
      </c>
      <c r="AM74" s="66">
        <v>0.83099999999999996</v>
      </c>
      <c r="AN74" s="66">
        <v>0.83099999999999996</v>
      </c>
      <c r="AO74" s="66">
        <v>0.621</v>
      </c>
      <c r="AP74" s="66">
        <v>0.73099999999999998</v>
      </c>
      <c r="AQ74" s="66">
        <v>0.73099999999999998</v>
      </c>
      <c r="AR74" s="93" t="s">
        <v>1615</v>
      </c>
    </row>
    <row r="75" spans="1:44" x14ac:dyDescent="0.2">
      <c r="A75" s="61" t="s">
        <v>168</v>
      </c>
      <c r="B75" s="58" t="s">
        <v>169</v>
      </c>
      <c r="C75" s="65">
        <v>305377</v>
      </c>
      <c r="D75" s="65">
        <v>100575</v>
      </c>
      <c r="E75" s="66">
        <v>0.36699999999999999</v>
      </c>
      <c r="F75" s="65">
        <v>18245</v>
      </c>
      <c r="G75" s="65">
        <v>54735</v>
      </c>
      <c r="H75" s="66">
        <v>0.81299999999999994</v>
      </c>
      <c r="I75" s="65">
        <v>9506</v>
      </c>
      <c r="J75" s="66">
        <v>0.94499999999999995</v>
      </c>
      <c r="K75" s="65">
        <v>200395730</v>
      </c>
      <c r="L75" s="65">
        <v>541</v>
      </c>
      <c r="M75" s="65">
        <v>370417</v>
      </c>
      <c r="N75" s="65">
        <v>126230</v>
      </c>
      <c r="O75" s="66">
        <v>0.36799999999999999</v>
      </c>
      <c r="P75" s="65">
        <v>660</v>
      </c>
      <c r="Q75" s="65">
        <v>698</v>
      </c>
      <c r="R75" s="65">
        <v>679</v>
      </c>
      <c r="S75" s="66">
        <v>1.091</v>
      </c>
      <c r="T75" s="66">
        <v>1.752</v>
      </c>
      <c r="U75" s="66">
        <v>0.9</v>
      </c>
      <c r="V75" s="65">
        <v>193439973</v>
      </c>
      <c r="W75" s="65">
        <v>207351488</v>
      </c>
      <c r="X75" s="65">
        <v>63425019</v>
      </c>
      <c r="Y75" s="65">
        <v>68290663</v>
      </c>
      <c r="Z75" s="65">
        <v>679</v>
      </c>
      <c r="AA75" s="65">
        <v>509</v>
      </c>
      <c r="AB75" s="67">
        <v>0.67420000000000002</v>
      </c>
      <c r="AC75" s="65">
        <v>0</v>
      </c>
      <c r="AD75" s="66">
        <v>0.1472</v>
      </c>
      <c r="AE75" s="66">
        <v>0.752</v>
      </c>
      <c r="AF75" s="65">
        <v>510</v>
      </c>
      <c r="AG75" s="65">
        <v>528</v>
      </c>
      <c r="AH75" s="65">
        <v>539</v>
      </c>
      <c r="AI75" s="65">
        <v>384696</v>
      </c>
      <c r="AJ75" s="66">
        <v>0.9</v>
      </c>
      <c r="AK75" s="66">
        <v>0.89</v>
      </c>
      <c r="AL75" s="66">
        <v>0.95</v>
      </c>
      <c r="AM75" s="66">
        <v>0.91500000000000004</v>
      </c>
      <c r="AN75" s="66">
        <v>0.95499999999999996</v>
      </c>
      <c r="AO75" s="66">
        <v>0.66</v>
      </c>
      <c r="AP75" s="66">
        <v>0.81499999999999995</v>
      </c>
      <c r="AQ75" s="66">
        <v>0.81499999999999995</v>
      </c>
      <c r="AR75" s="93" t="s">
        <v>1615</v>
      </c>
    </row>
    <row r="76" spans="1:44" x14ac:dyDescent="0.2">
      <c r="A76" s="61" t="s">
        <v>170</v>
      </c>
      <c r="B76" s="58" t="s">
        <v>171</v>
      </c>
      <c r="C76" s="65">
        <v>325258</v>
      </c>
      <c r="D76" s="65">
        <v>124014</v>
      </c>
      <c r="E76" s="66">
        <v>0.42299999999999999</v>
      </c>
      <c r="F76" s="65">
        <v>36104</v>
      </c>
      <c r="G76" s="65">
        <v>108312</v>
      </c>
      <c r="H76" s="66">
        <v>0.78500000000000003</v>
      </c>
      <c r="I76" s="65">
        <v>7515</v>
      </c>
      <c r="J76" s="66">
        <v>0.93700000000000006</v>
      </c>
      <c r="K76" s="65">
        <v>88110874</v>
      </c>
      <c r="L76" s="65">
        <v>242</v>
      </c>
      <c r="M76" s="65">
        <v>364094</v>
      </c>
      <c r="N76" s="65">
        <v>142975</v>
      </c>
      <c r="O76" s="66">
        <v>0.41699999999999998</v>
      </c>
      <c r="P76" s="65">
        <v>142</v>
      </c>
      <c r="Q76" s="65">
        <v>142</v>
      </c>
      <c r="R76" s="65">
        <v>142</v>
      </c>
      <c r="S76" s="66">
        <v>1.091</v>
      </c>
      <c r="T76" s="66">
        <v>1.528</v>
      </c>
      <c r="U76" s="66">
        <v>0.9</v>
      </c>
      <c r="V76" s="65">
        <v>85474559</v>
      </c>
      <c r="W76" s="65">
        <v>90747189</v>
      </c>
      <c r="X76" s="65">
        <v>32102439</v>
      </c>
      <c r="Y76" s="65">
        <v>34600083</v>
      </c>
      <c r="Z76" s="65">
        <v>279</v>
      </c>
      <c r="AA76" s="65">
        <v>125</v>
      </c>
      <c r="AB76" s="67">
        <v>0.65180000000000005</v>
      </c>
      <c r="AC76" s="65">
        <v>2</v>
      </c>
      <c r="AD76" s="66">
        <v>0.13880000000000001</v>
      </c>
      <c r="AE76" s="66">
        <v>0.52800000000000002</v>
      </c>
      <c r="AF76" s="65">
        <v>126</v>
      </c>
      <c r="AG76" s="65">
        <v>249</v>
      </c>
      <c r="AH76" s="65">
        <v>241</v>
      </c>
      <c r="AI76" s="65">
        <v>376544</v>
      </c>
      <c r="AJ76" s="66">
        <v>0.9</v>
      </c>
      <c r="AK76" s="66">
        <v>0.86899999999999999</v>
      </c>
      <c r="AL76" s="66">
        <v>0.95</v>
      </c>
      <c r="AM76" s="66">
        <v>0.91900000000000004</v>
      </c>
      <c r="AN76" s="66">
        <v>0.95899999999999996</v>
      </c>
      <c r="AO76" s="66">
        <v>0.61</v>
      </c>
      <c r="AP76" s="66">
        <v>0.81899999999999995</v>
      </c>
      <c r="AQ76" s="66">
        <v>0.81899999999999995</v>
      </c>
      <c r="AR76" s="93" t="s">
        <v>1615</v>
      </c>
    </row>
    <row r="77" spans="1:44" x14ac:dyDescent="0.2">
      <c r="A77" s="61" t="s">
        <v>172</v>
      </c>
      <c r="B77" s="58" t="s">
        <v>173</v>
      </c>
      <c r="C77" s="65">
        <v>432450</v>
      </c>
      <c r="D77" s="65">
        <v>116464</v>
      </c>
      <c r="E77" s="66">
        <v>0.47299999999999998</v>
      </c>
      <c r="F77" s="65">
        <v>15797</v>
      </c>
      <c r="G77" s="65">
        <v>47391</v>
      </c>
      <c r="H77" s="66">
        <v>0.75900000000000001</v>
      </c>
      <c r="I77" s="65">
        <v>8274</v>
      </c>
      <c r="J77" s="66">
        <v>0.93</v>
      </c>
      <c r="K77" s="65">
        <v>169535259</v>
      </c>
      <c r="L77" s="65">
        <v>338</v>
      </c>
      <c r="M77" s="65">
        <v>501583</v>
      </c>
      <c r="N77" s="65">
        <v>140584</v>
      </c>
      <c r="O77" s="66">
        <v>0.41</v>
      </c>
      <c r="P77" s="65">
        <v>495</v>
      </c>
      <c r="Q77" s="65">
        <v>465</v>
      </c>
      <c r="R77" s="65">
        <v>495</v>
      </c>
      <c r="S77" s="66">
        <v>1.091</v>
      </c>
      <c r="T77" s="66">
        <v>1.8320000000000001</v>
      </c>
      <c r="U77" s="66">
        <v>0.83399999999999996</v>
      </c>
      <c r="V77" s="65">
        <v>162630848</v>
      </c>
      <c r="W77" s="65">
        <v>176439671</v>
      </c>
      <c r="X77" s="65">
        <v>46228361</v>
      </c>
      <c r="Y77" s="65">
        <v>47517409</v>
      </c>
      <c r="Z77" s="65">
        <v>408</v>
      </c>
      <c r="AA77" s="65">
        <v>412</v>
      </c>
      <c r="AB77" s="67">
        <v>0.53720000000000001</v>
      </c>
      <c r="AC77" s="65">
        <v>0</v>
      </c>
      <c r="AD77" s="66">
        <v>0.104</v>
      </c>
      <c r="AE77" s="66">
        <v>0.83199999999999996</v>
      </c>
      <c r="AF77" s="65">
        <v>412</v>
      </c>
      <c r="AG77" s="65">
        <v>345</v>
      </c>
      <c r="AH77" s="65">
        <v>354</v>
      </c>
      <c r="AI77" s="65">
        <v>498417</v>
      </c>
      <c r="AJ77" s="66">
        <v>0.9</v>
      </c>
      <c r="AK77" s="66">
        <v>0.85</v>
      </c>
      <c r="AL77" s="66">
        <v>0.95</v>
      </c>
      <c r="AM77" s="66">
        <v>0.86</v>
      </c>
      <c r="AN77" s="66">
        <v>0.89800000000000002</v>
      </c>
      <c r="AO77" s="66">
        <v>0.50700000000000001</v>
      </c>
      <c r="AP77" s="66">
        <v>0.76</v>
      </c>
      <c r="AQ77" s="66">
        <v>0.76</v>
      </c>
      <c r="AR77" s="93" t="s">
        <v>1615</v>
      </c>
    </row>
    <row r="78" spans="1:44" x14ac:dyDescent="0.2">
      <c r="A78" s="61" t="s">
        <v>174</v>
      </c>
      <c r="B78" s="58" t="s">
        <v>175</v>
      </c>
      <c r="C78" s="65">
        <v>437388</v>
      </c>
      <c r="D78" s="65">
        <v>128657</v>
      </c>
      <c r="E78" s="66">
        <v>0.498</v>
      </c>
      <c r="F78" s="65">
        <v>15639</v>
      </c>
      <c r="G78" s="65">
        <v>46917</v>
      </c>
      <c r="H78" s="66">
        <v>0.747</v>
      </c>
      <c r="I78" s="65">
        <v>10035</v>
      </c>
      <c r="J78" s="66">
        <v>0.92600000000000005</v>
      </c>
      <c r="K78" s="65">
        <v>328691706</v>
      </c>
      <c r="L78" s="65">
        <v>610</v>
      </c>
      <c r="M78" s="65">
        <v>538838</v>
      </c>
      <c r="N78" s="65">
        <v>162825</v>
      </c>
      <c r="O78" s="66">
        <v>0.47499999999999998</v>
      </c>
      <c r="P78" s="65">
        <v>799</v>
      </c>
      <c r="Q78" s="65">
        <v>736</v>
      </c>
      <c r="R78" s="65">
        <v>799</v>
      </c>
      <c r="S78" s="66">
        <v>1.091</v>
      </c>
      <c r="T78" s="66">
        <v>1.68</v>
      </c>
      <c r="U78" s="66">
        <v>0.80600000000000005</v>
      </c>
      <c r="V78" s="65">
        <v>319719714</v>
      </c>
      <c r="W78" s="65">
        <v>337663698</v>
      </c>
      <c r="X78" s="65">
        <v>90716934</v>
      </c>
      <c r="Y78" s="65">
        <v>99323797</v>
      </c>
      <c r="Z78" s="65">
        <v>772</v>
      </c>
      <c r="AA78" s="65">
        <v>626</v>
      </c>
      <c r="AB78" s="67">
        <v>0.55969999999999998</v>
      </c>
      <c r="AC78" s="65">
        <v>0</v>
      </c>
      <c r="AD78" s="66">
        <v>0.1764</v>
      </c>
      <c r="AE78" s="66">
        <v>0.68</v>
      </c>
      <c r="AF78" s="65">
        <v>627</v>
      </c>
      <c r="AG78" s="65">
        <v>629</v>
      </c>
      <c r="AH78" s="65">
        <v>630</v>
      </c>
      <c r="AI78" s="65">
        <v>535974</v>
      </c>
      <c r="AJ78" s="66">
        <v>0.9</v>
      </c>
      <c r="AK78" s="66">
        <v>0.82099999999999995</v>
      </c>
      <c r="AL78" s="66">
        <v>0.92100000000000004</v>
      </c>
      <c r="AM78" s="66">
        <v>0.84199999999999997</v>
      </c>
      <c r="AN78" s="66">
        <v>0.879</v>
      </c>
      <c r="AO78" s="66">
        <v>0.56799999999999995</v>
      </c>
      <c r="AP78" s="66">
        <v>0.74199999999999999</v>
      </c>
      <c r="AQ78" s="66">
        <v>0.74199999999999999</v>
      </c>
      <c r="AR78" s="93" t="s">
        <v>1615</v>
      </c>
    </row>
    <row r="79" spans="1:44" x14ac:dyDescent="0.2">
      <c r="A79" s="61" t="s">
        <v>176</v>
      </c>
      <c r="B79" s="58" t="s">
        <v>177</v>
      </c>
      <c r="C79" s="65">
        <v>254508</v>
      </c>
      <c r="D79" s="65">
        <v>127871</v>
      </c>
      <c r="E79" s="66">
        <v>0.38800000000000001</v>
      </c>
      <c r="F79" s="65">
        <v>13456</v>
      </c>
      <c r="G79" s="65">
        <v>40368</v>
      </c>
      <c r="H79" s="66">
        <v>0.80300000000000005</v>
      </c>
      <c r="I79" s="65">
        <v>5991</v>
      </c>
      <c r="J79" s="66">
        <v>0.94199999999999995</v>
      </c>
      <c r="K79" s="65">
        <v>1666562973</v>
      </c>
      <c r="L79" s="65">
        <v>5912</v>
      </c>
      <c r="M79" s="65">
        <v>281894</v>
      </c>
      <c r="N79" s="65">
        <v>142384</v>
      </c>
      <c r="O79" s="66">
        <v>0.41499999999999998</v>
      </c>
      <c r="P79" s="65">
        <v>6634</v>
      </c>
      <c r="Q79" s="65">
        <v>6969</v>
      </c>
      <c r="R79" s="65">
        <v>6802</v>
      </c>
      <c r="S79" s="66">
        <v>1.0449999999999999</v>
      </c>
      <c r="T79" s="66">
        <v>1.6040000000000001</v>
      </c>
      <c r="U79" s="66">
        <v>0.9</v>
      </c>
      <c r="V79" s="65">
        <v>1657697121</v>
      </c>
      <c r="W79" s="65">
        <v>1675428825</v>
      </c>
      <c r="X79" s="65">
        <v>807131838</v>
      </c>
      <c r="Y79" s="65">
        <v>841775596</v>
      </c>
      <c r="Z79" s="65">
        <v>6583</v>
      </c>
      <c r="AA79" s="65">
        <v>5884</v>
      </c>
      <c r="AB79" s="67">
        <v>0.65810000000000002</v>
      </c>
      <c r="AC79" s="65">
        <v>20</v>
      </c>
      <c r="AD79" s="66">
        <v>0.26869999999999999</v>
      </c>
      <c r="AE79" s="66">
        <v>0.60399999999999998</v>
      </c>
      <c r="AF79" s="65">
        <v>6184</v>
      </c>
      <c r="AG79" s="65">
        <v>6222</v>
      </c>
      <c r="AH79" s="65">
        <v>5700</v>
      </c>
      <c r="AI79" s="65">
        <v>293934</v>
      </c>
      <c r="AJ79" s="66">
        <v>0.9</v>
      </c>
      <c r="AK79" s="66">
        <v>0.86299999999999999</v>
      </c>
      <c r="AL79" s="66">
        <v>0.95</v>
      </c>
      <c r="AM79" s="66">
        <v>0.95</v>
      </c>
      <c r="AN79" s="66">
        <v>0.98</v>
      </c>
      <c r="AO79" s="66">
        <v>0.625</v>
      </c>
      <c r="AP79" s="66">
        <v>0.85899999999999999</v>
      </c>
      <c r="AQ79" s="66">
        <v>0.85899999999999999</v>
      </c>
      <c r="AR79" s="93" t="s">
        <v>1615</v>
      </c>
    </row>
    <row r="80" spans="1:44" x14ac:dyDescent="0.2">
      <c r="A80" s="61" t="s">
        <v>178</v>
      </c>
      <c r="B80" s="58" t="s">
        <v>179</v>
      </c>
      <c r="C80" s="65">
        <v>509948</v>
      </c>
      <c r="D80" s="65">
        <v>201017</v>
      </c>
      <c r="E80" s="66">
        <v>0.67600000000000005</v>
      </c>
      <c r="F80" s="65">
        <v>13692</v>
      </c>
      <c r="G80" s="65">
        <v>41076</v>
      </c>
      <c r="H80" s="66">
        <v>0.65600000000000003</v>
      </c>
      <c r="I80" s="65">
        <v>11438</v>
      </c>
      <c r="J80" s="66">
        <v>0.89900000000000002</v>
      </c>
      <c r="K80" s="65">
        <v>2198622084</v>
      </c>
      <c r="L80" s="65">
        <v>3610</v>
      </c>
      <c r="M80" s="65">
        <v>609036</v>
      </c>
      <c r="N80" s="65">
        <v>245118</v>
      </c>
      <c r="O80" s="66">
        <v>0.71499999999999997</v>
      </c>
      <c r="P80" s="65">
        <v>4289</v>
      </c>
      <c r="Q80" s="65">
        <v>4193</v>
      </c>
      <c r="R80" s="65">
        <v>4289</v>
      </c>
      <c r="S80" s="66">
        <v>1.0449999999999999</v>
      </c>
      <c r="T80" s="66">
        <v>1.3</v>
      </c>
      <c r="U80" s="66">
        <v>0.56799999999999995</v>
      </c>
      <c r="V80" s="65">
        <v>2152451634</v>
      </c>
      <c r="W80" s="65">
        <v>2244792534</v>
      </c>
      <c r="X80" s="65">
        <v>851877715</v>
      </c>
      <c r="Y80" s="65">
        <v>884877227</v>
      </c>
      <c r="Z80" s="65">
        <v>4402</v>
      </c>
      <c r="AA80" s="65">
        <v>3718</v>
      </c>
      <c r="AB80" s="67">
        <v>0.37040000000000001</v>
      </c>
      <c r="AC80" s="65">
        <v>28</v>
      </c>
      <c r="AD80" s="66">
        <v>8.5400000000000004E-2</v>
      </c>
      <c r="AE80" s="66">
        <v>0.3</v>
      </c>
      <c r="AF80" s="65">
        <v>4039</v>
      </c>
      <c r="AG80" s="65">
        <v>3854</v>
      </c>
      <c r="AH80" s="65">
        <v>3812</v>
      </c>
      <c r="AI80" s="65">
        <v>588875</v>
      </c>
      <c r="AJ80" s="66">
        <v>0.754</v>
      </c>
      <c r="AK80" s="66">
        <v>0.80300000000000005</v>
      </c>
      <c r="AL80" s="66">
        <v>0.90300000000000002</v>
      </c>
      <c r="AM80" s="66">
        <v>0.81599999999999995</v>
      </c>
      <c r="AN80" s="66">
        <v>0.81599999999999995</v>
      </c>
      <c r="AO80" s="66">
        <v>0.56999999999999995</v>
      </c>
      <c r="AP80" s="66">
        <v>0.71599999999999997</v>
      </c>
      <c r="AQ80" s="66">
        <v>0.71599999999999997</v>
      </c>
      <c r="AR80" s="93" t="s">
        <v>1615</v>
      </c>
    </row>
    <row r="81" spans="1:44" x14ac:dyDescent="0.2">
      <c r="A81" s="61" t="s">
        <v>180</v>
      </c>
      <c r="B81" s="58" t="s">
        <v>181</v>
      </c>
      <c r="C81" s="65">
        <v>304770</v>
      </c>
      <c r="D81" s="65">
        <v>131852</v>
      </c>
      <c r="E81" s="66">
        <v>0.42499999999999999</v>
      </c>
      <c r="F81" s="65">
        <v>11964</v>
      </c>
      <c r="G81" s="65">
        <v>35892</v>
      </c>
      <c r="H81" s="66">
        <v>0.78400000000000003</v>
      </c>
      <c r="I81" s="65">
        <v>8205</v>
      </c>
      <c r="J81" s="66">
        <v>0.93700000000000006</v>
      </c>
      <c r="K81" s="65">
        <v>360023896</v>
      </c>
      <c r="L81" s="65">
        <v>979</v>
      </c>
      <c r="M81" s="65">
        <v>367746</v>
      </c>
      <c r="N81" s="65">
        <v>163636</v>
      </c>
      <c r="O81" s="66">
        <v>0.47699999999999998</v>
      </c>
      <c r="P81" s="65">
        <v>1281</v>
      </c>
      <c r="Q81" s="65">
        <v>1210</v>
      </c>
      <c r="R81" s="65">
        <v>1281</v>
      </c>
      <c r="S81" s="66">
        <v>1.0449999999999999</v>
      </c>
      <c r="T81" s="66">
        <v>1.4530000000000001</v>
      </c>
      <c r="U81" s="66">
        <v>0.84499999999999997</v>
      </c>
      <c r="V81" s="65">
        <v>349752028</v>
      </c>
      <c r="W81" s="65">
        <v>370295764</v>
      </c>
      <c r="X81" s="65">
        <v>158219747</v>
      </c>
      <c r="Y81" s="65">
        <v>160200532</v>
      </c>
      <c r="Z81" s="65">
        <v>1215</v>
      </c>
      <c r="AA81" s="65">
        <v>1054</v>
      </c>
      <c r="AB81" s="67">
        <v>0.56899999999999995</v>
      </c>
      <c r="AC81" s="65">
        <v>0</v>
      </c>
      <c r="AD81" s="66">
        <v>0.12740000000000001</v>
      </c>
      <c r="AE81" s="66">
        <v>0.45300000000000001</v>
      </c>
      <c r="AF81" s="65">
        <v>1045</v>
      </c>
      <c r="AG81" s="65">
        <v>1041</v>
      </c>
      <c r="AH81" s="65">
        <v>1028</v>
      </c>
      <c r="AI81" s="65">
        <v>360209</v>
      </c>
      <c r="AJ81" s="66">
        <v>0.9</v>
      </c>
      <c r="AK81" s="66">
        <v>0.82699999999999996</v>
      </c>
      <c r="AL81" s="66">
        <v>0.92700000000000005</v>
      </c>
      <c r="AM81" s="66">
        <v>0.92700000000000005</v>
      </c>
      <c r="AN81" s="66">
        <v>0.92700000000000005</v>
      </c>
      <c r="AO81" s="66">
        <v>0.64300000000000002</v>
      </c>
      <c r="AP81" s="66">
        <v>0.82699999999999996</v>
      </c>
      <c r="AQ81" s="66">
        <v>0.82699999999999996</v>
      </c>
      <c r="AR81" s="93" t="s">
        <v>1615</v>
      </c>
    </row>
    <row r="82" spans="1:44" x14ac:dyDescent="0.2">
      <c r="A82" s="61" t="s">
        <v>182</v>
      </c>
      <c r="B82" s="58" t="s">
        <v>183</v>
      </c>
      <c r="C82" s="65">
        <v>420699</v>
      </c>
      <c r="D82" s="65">
        <v>382443</v>
      </c>
      <c r="E82" s="66">
        <v>0.96099999999999997</v>
      </c>
      <c r="F82" s="65">
        <v>19337</v>
      </c>
      <c r="G82" s="65">
        <v>58011</v>
      </c>
      <c r="H82" s="66">
        <v>0.51</v>
      </c>
      <c r="I82" s="65">
        <v>9245</v>
      </c>
      <c r="J82" s="66">
        <v>0.85599999999999998</v>
      </c>
      <c r="K82" s="65">
        <v>228401414</v>
      </c>
      <c r="L82" s="65">
        <v>459</v>
      </c>
      <c r="M82" s="65">
        <v>497606</v>
      </c>
      <c r="N82" s="65">
        <v>466597</v>
      </c>
      <c r="O82" s="66">
        <v>1.3620000000000001</v>
      </c>
      <c r="P82" s="65">
        <v>574</v>
      </c>
      <c r="Q82" s="65">
        <v>547</v>
      </c>
      <c r="R82" s="65">
        <v>574</v>
      </c>
      <c r="S82" s="66">
        <v>1.0449999999999999</v>
      </c>
      <c r="T82" s="66">
        <v>1.849</v>
      </c>
      <c r="U82" s="66">
        <v>0.55400000000000005</v>
      </c>
      <c r="V82" s="65">
        <v>221211068</v>
      </c>
      <c r="W82" s="65">
        <v>235591761</v>
      </c>
      <c r="X82" s="65">
        <v>77575889</v>
      </c>
      <c r="Y82" s="65">
        <v>214168084</v>
      </c>
      <c r="Z82" s="65">
        <v>560</v>
      </c>
      <c r="AA82" s="65">
        <v>530</v>
      </c>
      <c r="AB82" s="67">
        <v>0.56240000000000001</v>
      </c>
      <c r="AC82" s="65">
        <v>0</v>
      </c>
      <c r="AD82" s="66">
        <v>0.18579999999999999</v>
      </c>
      <c r="AE82" s="66">
        <v>0.84899999999999998</v>
      </c>
      <c r="AF82" s="65">
        <v>534</v>
      </c>
      <c r="AG82" s="65">
        <v>529</v>
      </c>
      <c r="AH82" s="65">
        <v>460</v>
      </c>
      <c r="AI82" s="65">
        <v>512156</v>
      </c>
      <c r="AJ82" s="66">
        <v>0.83399999999999996</v>
      </c>
      <c r="AK82" s="66">
        <v>0.85599999999999998</v>
      </c>
      <c r="AL82" s="66">
        <v>0.95</v>
      </c>
      <c r="AM82" s="66">
        <v>0.85599999999999998</v>
      </c>
      <c r="AN82" s="66">
        <v>0.89300000000000002</v>
      </c>
      <c r="AO82" s="66">
        <v>0.61199999999999999</v>
      </c>
      <c r="AP82" s="66">
        <v>0.754</v>
      </c>
      <c r="AQ82" s="66">
        <v>0.754</v>
      </c>
      <c r="AR82" s="93" t="s">
        <v>1615</v>
      </c>
    </row>
    <row r="83" spans="1:44" x14ac:dyDescent="0.2">
      <c r="A83" s="61" t="s">
        <v>184</v>
      </c>
      <c r="B83" s="58" t="s">
        <v>185</v>
      </c>
      <c r="C83" s="65">
        <v>374028</v>
      </c>
      <c r="D83" s="65">
        <v>126317</v>
      </c>
      <c r="E83" s="66">
        <v>0.45600000000000002</v>
      </c>
      <c r="F83" s="65">
        <v>15428</v>
      </c>
      <c r="G83" s="65">
        <v>46284</v>
      </c>
      <c r="H83" s="66">
        <v>0.76800000000000002</v>
      </c>
      <c r="I83" s="65">
        <v>9613</v>
      </c>
      <c r="J83" s="66">
        <v>0.93200000000000005</v>
      </c>
      <c r="K83" s="65">
        <v>325052971</v>
      </c>
      <c r="L83" s="65">
        <v>725</v>
      </c>
      <c r="M83" s="65">
        <v>448348</v>
      </c>
      <c r="N83" s="65">
        <v>153149</v>
      </c>
      <c r="O83" s="66">
        <v>0.44700000000000001</v>
      </c>
      <c r="P83" s="65">
        <v>922</v>
      </c>
      <c r="Q83" s="65">
        <v>929</v>
      </c>
      <c r="R83" s="65">
        <v>926</v>
      </c>
      <c r="S83" s="66">
        <v>1.0449999999999999</v>
      </c>
      <c r="T83" s="66">
        <v>1.7729999999999999</v>
      </c>
      <c r="U83" s="66">
        <v>0.81</v>
      </c>
      <c r="V83" s="65">
        <v>321334996</v>
      </c>
      <c r="W83" s="65">
        <v>328770947</v>
      </c>
      <c r="X83" s="65">
        <v>105643187</v>
      </c>
      <c r="Y83" s="65">
        <v>111033341</v>
      </c>
      <c r="Z83" s="65">
        <v>879</v>
      </c>
      <c r="AA83" s="65">
        <v>763</v>
      </c>
      <c r="AB83" s="67">
        <v>0.53210000000000002</v>
      </c>
      <c r="AC83" s="65">
        <v>0</v>
      </c>
      <c r="AD83" s="66">
        <v>0.11840000000000001</v>
      </c>
      <c r="AE83" s="66">
        <v>0.77300000000000002</v>
      </c>
      <c r="AF83" s="65">
        <v>764</v>
      </c>
      <c r="AG83" s="65">
        <v>724</v>
      </c>
      <c r="AH83" s="65">
        <v>733</v>
      </c>
      <c r="AI83" s="65">
        <v>448527</v>
      </c>
      <c r="AJ83" s="66">
        <v>0.9</v>
      </c>
      <c r="AK83" s="66">
        <v>0.84399999999999997</v>
      </c>
      <c r="AL83" s="66">
        <v>0.94399999999999995</v>
      </c>
      <c r="AM83" s="66">
        <v>0.88400000000000001</v>
      </c>
      <c r="AN83" s="66">
        <v>0.88400000000000001</v>
      </c>
      <c r="AO83" s="66">
        <v>0.621</v>
      </c>
      <c r="AP83" s="66">
        <v>0.78400000000000003</v>
      </c>
      <c r="AQ83" s="66">
        <v>0.78400000000000003</v>
      </c>
      <c r="AR83" s="93" t="s">
        <v>1615</v>
      </c>
    </row>
    <row r="84" spans="1:44" x14ac:dyDescent="0.2">
      <c r="A84" s="61" t="s">
        <v>186</v>
      </c>
      <c r="B84" s="58" t="s">
        <v>187</v>
      </c>
      <c r="C84" s="65">
        <v>411973</v>
      </c>
      <c r="D84" s="65">
        <v>152934</v>
      </c>
      <c r="E84" s="66">
        <v>0.52900000000000003</v>
      </c>
      <c r="F84" s="65">
        <v>15706</v>
      </c>
      <c r="G84" s="65">
        <v>47118</v>
      </c>
      <c r="H84" s="66">
        <v>0.73099999999999998</v>
      </c>
      <c r="I84" s="65">
        <v>8403</v>
      </c>
      <c r="J84" s="66">
        <v>0.92100000000000004</v>
      </c>
      <c r="K84" s="65">
        <v>422937311</v>
      </c>
      <c r="L84" s="65">
        <v>873</v>
      </c>
      <c r="M84" s="65">
        <v>484464</v>
      </c>
      <c r="N84" s="65">
        <v>185518</v>
      </c>
      <c r="O84" s="66">
        <v>0.54100000000000004</v>
      </c>
      <c r="P84" s="65">
        <v>1025</v>
      </c>
      <c r="Q84" s="65">
        <v>1052</v>
      </c>
      <c r="R84" s="65">
        <v>1039</v>
      </c>
      <c r="S84" s="66">
        <v>1.0449999999999999</v>
      </c>
      <c r="T84" s="66">
        <v>1.7829999999999999</v>
      </c>
      <c r="U84" s="66">
        <v>0.76200000000000001</v>
      </c>
      <c r="V84" s="65">
        <v>409594387</v>
      </c>
      <c r="W84" s="65">
        <v>436280236</v>
      </c>
      <c r="X84" s="65">
        <v>155295317</v>
      </c>
      <c r="Y84" s="65">
        <v>161957243</v>
      </c>
      <c r="Z84" s="65">
        <v>1059</v>
      </c>
      <c r="AA84" s="65">
        <v>879</v>
      </c>
      <c r="AB84" s="67">
        <v>0.49</v>
      </c>
      <c r="AC84" s="65">
        <v>0</v>
      </c>
      <c r="AD84" s="66">
        <v>0.1648</v>
      </c>
      <c r="AE84" s="66">
        <v>0.78300000000000003</v>
      </c>
      <c r="AF84" s="65">
        <v>880</v>
      </c>
      <c r="AG84" s="65">
        <v>889</v>
      </c>
      <c r="AH84" s="65">
        <v>915</v>
      </c>
      <c r="AI84" s="65">
        <v>476809</v>
      </c>
      <c r="AJ84" s="66">
        <v>0.9</v>
      </c>
      <c r="AK84" s="66">
        <v>0.85499999999999998</v>
      </c>
      <c r="AL84" s="66">
        <v>0.95</v>
      </c>
      <c r="AM84" s="66">
        <v>0.87</v>
      </c>
      <c r="AN84" s="66">
        <v>0.90800000000000003</v>
      </c>
      <c r="AO84" s="66">
        <v>0.53</v>
      </c>
      <c r="AP84" s="66">
        <v>0.77</v>
      </c>
      <c r="AQ84" s="66">
        <v>0.77</v>
      </c>
      <c r="AR84" s="93" t="s">
        <v>1615</v>
      </c>
    </row>
    <row r="85" spans="1:44" x14ac:dyDescent="0.2">
      <c r="A85" s="61" t="s">
        <v>188</v>
      </c>
      <c r="B85" s="58" t="s">
        <v>189</v>
      </c>
      <c r="C85" s="65">
        <v>382091</v>
      </c>
      <c r="D85" s="65">
        <v>118998</v>
      </c>
      <c r="E85" s="66">
        <v>0.44700000000000001</v>
      </c>
      <c r="F85" s="65">
        <v>16953</v>
      </c>
      <c r="G85" s="65">
        <v>50859</v>
      </c>
      <c r="H85" s="66">
        <v>0.77300000000000002</v>
      </c>
      <c r="I85" s="65">
        <v>6391</v>
      </c>
      <c r="J85" s="66">
        <v>0.93300000000000005</v>
      </c>
      <c r="K85" s="65">
        <v>314842695</v>
      </c>
      <c r="L85" s="65">
        <v>661</v>
      </c>
      <c r="M85" s="65">
        <v>476312</v>
      </c>
      <c r="N85" s="65">
        <v>149603</v>
      </c>
      <c r="O85" s="66">
        <v>0.436</v>
      </c>
      <c r="P85" s="65">
        <v>888</v>
      </c>
      <c r="Q85" s="65">
        <v>958</v>
      </c>
      <c r="R85" s="65">
        <v>923</v>
      </c>
      <c r="S85" s="66">
        <v>1.0449999999999999</v>
      </c>
      <c r="T85" s="66">
        <v>1.8080000000000001</v>
      </c>
      <c r="U85" s="66">
        <v>0.85199999999999998</v>
      </c>
      <c r="V85" s="65">
        <v>312167450</v>
      </c>
      <c r="W85" s="65">
        <v>317517941</v>
      </c>
      <c r="X85" s="65">
        <v>160926805</v>
      </c>
      <c r="Y85" s="65">
        <v>98888076</v>
      </c>
      <c r="Z85" s="65">
        <v>831</v>
      </c>
      <c r="AA85" s="65">
        <v>761</v>
      </c>
      <c r="AB85" s="67">
        <v>0.43969999999999998</v>
      </c>
      <c r="AC85" s="65">
        <v>0</v>
      </c>
      <c r="AD85" s="66">
        <v>0.2331</v>
      </c>
      <c r="AE85" s="66">
        <v>0.80800000000000005</v>
      </c>
      <c r="AF85" s="65">
        <v>763</v>
      </c>
      <c r="AG85" s="65">
        <v>738</v>
      </c>
      <c r="AH85" s="65">
        <v>671</v>
      </c>
      <c r="AI85" s="65">
        <v>473201</v>
      </c>
      <c r="AJ85" s="66">
        <v>0.9</v>
      </c>
      <c r="AK85" s="66">
        <v>0.85799999999999998</v>
      </c>
      <c r="AL85" s="66">
        <v>0.95</v>
      </c>
      <c r="AM85" s="66">
        <v>0.873</v>
      </c>
      <c r="AN85" s="66">
        <v>0.91100000000000003</v>
      </c>
      <c r="AO85" s="66">
        <v>0.45300000000000001</v>
      </c>
      <c r="AP85" s="66">
        <v>0.77300000000000002</v>
      </c>
      <c r="AQ85" s="66">
        <v>0.77300000000000002</v>
      </c>
      <c r="AR85" s="93" t="s">
        <v>1615</v>
      </c>
    </row>
    <row r="86" spans="1:44" x14ac:dyDescent="0.2">
      <c r="A86" s="61" t="s">
        <v>190</v>
      </c>
      <c r="B86" s="58" t="s">
        <v>191</v>
      </c>
      <c r="C86" s="65">
        <v>306030</v>
      </c>
      <c r="D86" s="65">
        <v>142042</v>
      </c>
      <c r="E86" s="66">
        <v>0.44500000000000001</v>
      </c>
      <c r="F86" s="65">
        <v>13489</v>
      </c>
      <c r="G86" s="65">
        <v>40467</v>
      </c>
      <c r="H86" s="66">
        <v>0.77400000000000002</v>
      </c>
      <c r="I86" s="65">
        <v>7520</v>
      </c>
      <c r="J86" s="66">
        <v>0.93400000000000005</v>
      </c>
      <c r="K86" s="65">
        <v>588538009</v>
      </c>
      <c r="L86" s="65">
        <v>1632</v>
      </c>
      <c r="M86" s="65">
        <v>360623</v>
      </c>
      <c r="N86" s="65">
        <v>169371</v>
      </c>
      <c r="O86" s="66">
        <v>0.49399999999999999</v>
      </c>
      <c r="P86" s="65">
        <v>2003</v>
      </c>
      <c r="Q86" s="65">
        <v>2024</v>
      </c>
      <c r="R86" s="65">
        <v>2014</v>
      </c>
      <c r="S86" s="66">
        <v>1.0449999999999999</v>
      </c>
      <c r="T86" s="66">
        <v>1.7430000000000001</v>
      </c>
      <c r="U86" s="66">
        <v>0.86699999999999999</v>
      </c>
      <c r="V86" s="65">
        <v>581541544</v>
      </c>
      <c r="W86" s="65">
        <v>595534474</v>
      </c>
      <c r="X86" s="65">
        <v>260780817</v>
      </c>
      <c r="Y86" s="65">
        <v>276414201</v>
      </c>
      <c r="Z86" s="65">
        <v>1946</v>
      </c>
      <c r="AA86" s="65">
        <v>1639</v>
      </c>
      <c r="AB86" s="67">
        <v>0.59630000000000005</v>
      </c>
      <c r="AC86" s="65">
        <v>12</v>
      </c>
      <c r="AD86" s="66">
        <v>0.24440000000000001</v>
      </c>
      <c r="AE86" s="66">
        <v>0.74299999999999999</v>
      </c>
      <c r="AF86" s="65">
        <v>1759</v>
      </c>
      <c r="AG86" s="65">
        <v>1714</v>
      </c>
      <c r="AH86" s="65">
        <v>1626</v>
      </c>
      <c r="AI86" s="65">
        <v>366257</v>
      </c>
      <c r="AJ86" s="66">
        <v>0.9</v>
      </c>
      <c r="AK86" s="66">
        <v>0.84499999999999997</v>
      </c>
      <c r="AL86" s="66">
        <v>0.94499999999999995</v>
      </c>
      <c r="AM86" s="66">
        <v>0.92400000000000004</v>
      </c>
      <c r="AN86" s="66">
        <v>0.96499999999999997</v>
      </c>
      <c r="AO86" s="66">
        <v>0.61199999999999999</v>
      </c>
      <c r="AP86" s="66">
        <v>0.82399999999999995</v>
      </c>
      <c r="AQ86" s="66">
        <v>0.82399999999999995</v>
      </c>
      <c r="AR86" s="93" t="s">
        <v>1615</v>
      </c>
    </row>
    <row r="87" spans="1:44" x14ac:dyDescent="0.2">
      <c r="A87" s="61" t="s">
        <v>192</v>
      </c>
      <c r="B87" s="58" t="s">
        <v>193</v>
      </c>
      <c r="C87" s="65">
        <v>549131</v>
      </c>
      <c r="D87" s="65">
        <v>121033</v>
      </c>
      <c r="E87" s="66">
        <v>0.55000000000000004</v>
      </c>
      <c r="F87" s="65">
        <v>19317</v>
      </c>
      <c r="G87" s="65">
        <v>57951</v>
      </c>
      <c r="H87" s="66">
        <v>0.72</v>
      </c>
      <c r="I87" s="65">
        <v>11241</v>
      </c>
      <c r="J87" s="66">
        <v>0.91800000000000004</v>
      </c>
      <c r="K87" s="65">
        <v>195528865</v>
      </c>
      <c r="L87" s="65">
        <v>290</v>
      </c>
      <c r="M87" s="65">
        <v>674237</v>
      </c>
      <c r="N87" s="65">
        <v>149413</v>
      </c>
      <c r="O87" s="66">
        <v>0.436</v>
      </c>
      <c r="P87" s="65">
        <v>375</v>
      </c>
      <c r="Q87" s="65">
        <v>336</v>
      </c>
      <c r="R87" s="65">
        <v>375</v>
      </c>
      <c r="S87" s="66">
        <v>1.0449999999999999</v>
      </c>
      <c r="T87" s="66">
        <v>1.9159999999999999</v>
      </c>
      <c r="U87" s="66">
        <v>0.72599999999999998</v>
      </c>
      <c r="V87" s="65">
        <v>194468522</v>
      </c>
      <c r="W87" s="65">
        <v>196589209</v>
      </c>
      <c r="X87" s="65">
        <v>40714451</v>
      </c>
      <c r="Y87" s="65">
        <v>43329903</v>
      </c>
      <c r="Z87" s="65">
        <v>358</v>
      </c>
      <c r="AA87" s="65">
        <v>299</v>
      </c>
      <c r="AB87" s="67">
        <v>0.54920000000000002</v>
      </c>
      <c r="AC87" s="65">
        <v>0</v>
      </c>
      <c r="AD87" s="66">
        <v>0.17269999999999999</v>
      </c>
      <c r="AE87" s="66">
        <v>0.91600000000000004</v>
      </c>
      <c r="AF87" s="65">
        <v>300</v>
      </c>
      <c r="AG87" s="65">
        <v>302</v>
      </c>
      <c r="AH87" s="65">
        <v>298</v>
      </c>
      <c r="AI87" s="65">
        <v>659695</v>
      </c>
      <c r="AJ87" s="66">
        <v>0.9</v>
      </c>
      <c r="AK87" s="66">
        <v>0.82699999999999996</v>
      </c>
      <c r="AL87" s="66">
        <v>0.92700000000000005</v>
      </c>
      <c r="AM87" s="66">
        <v>0.82699999999999996</v>
      </c>
      <c r="AN87" s="66">
        <v>0.86299999999999999</v>
      </c>
      <c r="AO87" s="66">
        <v>0.53</v>
      </c>
      <c r="AP87" s="66">
        <v>0.68200000000000005</v>
      </c>
      <c r="AQ87" s="66">
        <v>0.68200000000000005</v>
      </c>
      <c r="AR87" s="93" t="s">
        <v>1615</v>
      </c>
    </row>
    <row r="88" spans="1:44" x14ac:dyDescent="0.2">
      <c r="A88" s="61" t="s">
        <v>194</v>
      </c>
      <c r="B88" s="58" t="s">
        <v>195</v>
      </c>
      <c r="C88" s="65">
        <v>320430</v>
      </c>
      <c r="D88" s="65">
        <v>114786</v>
      </c>
      <c r="E88" s="66">
        <v>0.40200000000000002</v>
      </c>
      <c r="F88" s="65">
        <v>16294</v>
      </c>
      <c r="G88" s="65">
        <v>48882</v>
      </c>
      <c r="H88" s="66">
        <v>0.79500000000000004</v>
      </c>
      <c r="I88" s="65">
        <v>7447</v>
      </c>
      <c r="J88" s="66">
        <v>0.94</v>
      </c>
      <c r="K88" s="65">
        <v>257463909</v>
      </c>
      <c r="L88" s="65">
        <v>674</v>
      </c>
      <c r="M88" s="65">
        <v>381993</v>
      </c>
      <c r="N88" s="65">
        <v>136926</v>
      </c>
      <c r="O88" s="66">
        <v>0.39900000000000002</v>
      </c>
      <c r="P88" s="65">
        <v>863</v>
      </c>
      <c r="Q88" s="65">
        <v>821</v>
      </c>
      <c r="R88" s="65">
        <v>863</v>
      </c>
      <c r="S88" s="66">
        <v>1.0449999999999999</v>
      </c>
      <c r="T88" s="66">
        <v>1.8120000000000001</v>
      </c>
      <c r="U88" s="66">
        <v>0.9</v>
      </c>
      <c r="V88" s="65">
        <v>257301986</v>
      </c>
      <c r="W88" s="65">
        <v>257625832</v>
      </c>
      <c r="X88" s="65">
        <v>88880579</v>
      </c>
      <c r="Y88" s="65">
        <v>92288650</v>
      </c>
      <c r="Z88" s="65">
        <v>804</v>
      </c>
      <c r="AA88" s="65">
        <v>711</v>
      </c>
      <c r="AB88" s="67">
        <v>0.56979999999999997</v>
      </c>
      <c r="AC88" s="65">
        <v>0</v>
      </c>
      <c r="AD88" s="66">
        <v>0.1111</v>
      </c>
      <c r="AE88" s="66">
        <v>0.81200000000000006</v>
      </c>
      <c r="AF88" s="65">
        <v>711</v>
      </c>
      <c r="AG88" s="65">
        <v>710</v>
      </c>
      <c r="AH88" s="65">
        <v>683</v>
      </c>
      <c r="AI88" s="65">
        <v>377197</v>
      </c>
      <c r="AJ88" s="66">
        <v>0.9</v>
      </c>
      <c r="AK88" s="66">
        <v>0.876</v>
      </c>
      <c r="AL88" s="66">
        <v>0.95</v>
      </c>
      <c r="AM88" s="66">
        <v>0.91900000000000004</v>
      </c>
      <c r="AN88" s="66">
        <v>0.95899999999999996</v>
      </c>
      <c r="AO88" s="66">
        <v>0.60199999999999998</v>
      </c>
      <c r="AP88" s="66">
        <v>0.81899999999999995</v>
      </c>
      <c r="AQ88" s="66">
        <v>0.81899999999999995</v>
      </c>
      <c r="AR88" s="93" t="s">
        <v>1615</v>
      </c>
    </row>
    <row r="89" spans="1:44" x14ac:dyDescent="0.2">
      <c r="A89" s="61" t="s">
        <v>196</v>
      </c>
      <c r="B89" s="58" t="s">
        <v>197</v>
      </c>
      <c r="C89" s="65">
        <v>284894</v>
      </c>
      <c r="D89" s="65">
        <v>108608</v>
      </c>
      <c r="E89" s="66">
        <v>0.37</v>
      </c>
      <c r="F89" s="65">
        <v>15625</v>
      </c>
      <c r="G89" s="65">
        <v>46875</v>
      </c>
      <c r="H89" s="66">
        <v>0.81200000000000006</v>
      </c>
      <c r="I89" s="65">
        <v>5533</v>
      </c>
      <c r="J89" s="66">
        <v>0.94499999999999995</v>
      </c>
      <c r="K89" s="65">
        <v>443495035</v>
      </c>
      <c r="L89" s="65">
        <v>1237</v>
      </c>
      <c r="M89" s="65">
        <v>358524</v>
      </c>
      <c r="N89" s="65">
        <v>137845</v>
      </c>
      <c r="O89" s="66">
        <v>0.40200000000000002</v>
      </c>
      <c r="P89" s="65">
        <v>1576</v>
      </c>
      <c r="Q89" s="65">
        <v>1613</v>
      </c>
      <c r="R89" s="65">
        <v>1595</v>
      </c>
      <c r="S89" s="66">
        <v>1.0449999999999999</v>
      </c>
      <c r="T89" s="66">
        <v>1.81</v>
      </c>
      <c r="U89" s="66">
        <v>0.9</v>
      </c>
      <c r="V89" s="65">
        <v>439705248</v>
      </c>
      <c r="W89" s="65">
        <v>447284823</v>
      </c>
      <c r="X89" s="65">
        <v>164768151</v>
      </c>
      <c r="Y89" s="65">
        <v>170515136</v>
      </c>
      <c r="Z89" s="65">
        <v>1570</v>
      </c>
      <c r="AA89" s="65">
        <v>1226</v>
      </c>
      <c r="AB89" s="67">
        <v>0.5514</v>
      </c>
      <c r="AC89" s="65">
        <v>0</v>
      </c>
      <c r="AD89" s="66">
        <v>0.17810000000000001</v>
      </c>
      <c r="AE89" s="66">
        <v>0.81</v>
      </c>
      <c r="AF89" s="65">
        <v>1232</v>
      </c>
      <c r="AG89" s="65">
        <v>1232</v>
      </c>
      <c r="AH89" s="65">
        <v>1266</v>
      </c>
      <c r="AI89" s="65">
        <v>353305</v>
      </c>
      <c r="AJ89" s="66">
        <v>0.9</v>
      </c>
      <c r="AK89" s="66">
        <v>0.86299999999999999</v>
      </c>
      <c r="AL89" s="66">
        <v>0.95</v>
      </c>
      <c r="AM89" s="66">
        <v>0.93</v>
      </c>
      <c r="AN89" s="66">
        <v>0.97099999999999997</v>
      </c>
      <c r="AO89" s="66">
        <v>0.46400000000000002</v>
      </c>
      <c r="AP89" s="66">
        <v>0.83</v>
      </c>
      <c r="AQ89" s="66">
        <v>0.83</v>
      </c>
      <c r="AR89" s="93" t="s">
        <v>1615</v>
      </c>
    </row>
    <row r="90" spans="1:44" x14ac:dyDescent="0.2">
      <c r="A90" s="61" t="s">
        <v>198</v>
      </c>
      <c r="B90" s="58" t="s">
        <v>199</v>
      </c>
      <c r="C90" s="65">
        <v>614510</v>
      </c>
      <c r="D90" s="65">
        <v>145333</v>
      </c>
      <c r="E90" s="66">
        <v>0.63400000000000001</v>
      </c>
      <c r="F90" s="65">
        <v>17935</v>
      </c>
      <c r="G90" s="65">
        <v>53805</v>
      </c>
      <c r="H90" s="66">
        <v>0.67700000000000005</v>
      </c>
      <c r="I90" s="65">
        <v>13517</v>
      </c>
      <c r="J90" s="66">
        <v>0.90500000000000003</v>
      </c>
      <c r="K90" s="65">
        <v>821622538</v>
      </c>
      <c r="L90" s="65">
        <v>1093</v>
      </c>
      <c r="M90" s="65">
        <v>751713</v>
      </c>
      <c r="N90" s="65">
        <v>179639</v>
      </c>
      <c r="O90" s="66">
        <v>0.52400000000000002</v>
      </c>
      <c r="P90" s="65">
        <v>1364</v>
      </c>
      <c r="Q90" s="65">
        <v>1303</v>
      </c>
      <c r="R90" s="65">
        <v>1364</v>
      </c>
      <c r="S90" s="66">
        <v>1</v>
      </c>
      <c r="T90" s="66">
        <v>1.8839999999999999</v>
      </c>
      <c r="U90" s="66">
        <v>0.624</v>
      </c>
      <c r="V90" s="65">
        <v>813041772</v>
      </c>
      <c r="W90" s="65">
        <v>830203304</v>
      </c>
      <c r="X90" s="65">
        <v>184247726</v>
      </c>
      <c r="Y90" s="65">
        <v>196346120</v>
      </c>
      <c r="Z90" s="65">
        <v>1351</v>
      </c>
      <c r="AA90" s="65">
        <v>1143</v>
      </c>
      <c r="AB90" s="67">
        <v>0.53910000000000002</v>
      </c>
      <c r="AC90" s="65">
        <v>0</v>
      </c>
      <c r="AD90" s="66">
        <v>0.17580000000000001</v>
      </c>
      <c r="AE90" s="66">
        <v>0.88400000000000001</v>
      </c>
      <c r="AF90" s="65">
        <v>1202</v>
      </c>
      <c r="AG90" s="65">
        <v>1165</v>
      </c>
      <c r="AH90" s="65">
        <v>1135</v>
      </c>
      <c r="AI90" s="65">
        <v>731456</v>
      </c>
      <c r="AJ90" s="66">
        <v>0.80500000000000005</v>
      </c>
      <c r="AK90" s="66">
        <v>0.76700000000000002</v>
      </c>
      <c r="AL90" s="66">
        <v>0.86699999999999999</v>
      </c>
      <c r="AM90" s="66">
        <v>0.76700000000000002</v>
      </c>
      <c r="AN90" s="66">
        <v>0.8</v>
      </c>
      <c r="AO90" s="66">
        <v>0.56299999999999994</v>
      </c>
      <c r="AP90" s="66">
        <v>0.64800000000000002</v>
      </c>
      <c r="AQ90" s="66">
        <v>0.64800000000000002</v>
      </c>
      <c r="AR90" s="93" t="s">
        <v>1615</v>
      </c>
    </row>
    <row r="91" spans="1:44" x14ac:dyDescent="0.2">
      <c r="A91" s="61" t="s">
        <v>200</v>
      </c>
      <c r="B91" s="58" t="s">
        <v>201</v>
      </c>
      <c r="C91" s="65">
        <v>574609</v>
      </c>
      <c r="D91" s="65">
        <v>161965</v>
      </c>
      <c r="E91" s="66">
        <v>0.64100000000000001</v>
      </c>
      <c r="F91" s="65">
        <v>14468</v>
      </c>
      <c r="G91" s="65">
        <v>43404</v>
      </c>
      <c r="H91" s="66">
        <v>0.67400000000000004</v>
      </c>
      <c r="I91" s="65">
        <v>12146</v>
      </c>
      <c r="J91" s="66">
        <v>0.90400000000000003</v>
      </c>
      <c r="K91" s="65">
        <v>1271826125</v>
      </c>
      <c r="L91" s="65">
        <v>1919</v>
      </c>
      <c r="M91" s="65">
        <v>662754</v>
      </c>
      <c r="N91" s="65">
        <v>197244</v>
      </c>
      <c r="O91" s="66">
        <v>0.57599999999999996</v>
      </c>
      <c r="P91" s="65">
        <v>2409</v>
      </c>
      <c r="Q91" s="65">
        <v>2331</v>
      </c>
      <c r="R91" s="65">
        <v>2409</v>
      </c>
      <c r="S91" s="66">
        <v>1</v>
      </c>
      <c r="T91" s="66">
        <v>1.552</v>
      </c>
      <c r="U91" s="66">
        <v>0.63800000000000001</v>
      </c>
      <c r="V91" s="65">
        <v>1200789928</v>
      </c>
      <c r="W91" s="65">
        <v>1342862323</v>
      </c>
      <c r="X91" s="65">
        <v>340663990</v>
      </c>
      <c r="Y91" s="65">
        <v>378512858</v>
      </c>
      <c r="Z91" s="65">
        <v>2337</v>
      </c>
      <c r="AA91" s="65">
        <v>1926</v>
      </c>
      <c r="AB91" s="67">
        <v>0.45989999999999998</v>
      </c>
      <c r="AC91" s="65">
        <v>13</v>
      </c>
      <c r="AD91" s="66">
        <v>0.16120000000000001</v>
      </c>
      <c r="AE91" s="66">
        <v>0.55200000000000005</v>
      </c>
      <c r="AF91" s="65">
        <v>1926</v>
      </c>
      <c r="AG91" s="65">
        <v>1942</v>
      </c>
      <c r="AH91" s="65">
        <v>1946</v>
      </c>
      <c r="AI91" s="65">
        <v>690062</v>
      </c>
      <c r="AJ91" s="66">
        <v>0.75600000000000001</v>
      </c>
      <c r="AK91" s="66">
        <v>0.753</v>
      </c>
      <c r="AL91" s="66">
        <v>0.85299999999999998</v>
      </c>
      <c r="AM91" s="66">
        <v>0.76800000000000002</v>
      </c>
      <c r="AN91" s="66">
        <v>0.80100000000000005</v>
      </c>
      <c r="AO91" s="66">
        <v>0.53500000000000003</v>
      </c>
      <c r="AP91" s="66">
        <v>0.66800000000000004</v>
      </c>
      <c r="AQ91" s="66">
        <v>0.66800000000000004</v>
      </c>
      <c r="AR91" s="93" t="s">
        <v>1615</v>
      </c>
    </row>
    <row r="92" spans="1:44" x14ac:dyDescent="0.2">
      <c r="A92" s="61" t="s">
        <v>202</v>
      </c>
      <c r="B92" s="58" t="s">
        <v>203</v>
      </c>
      <c r="C92" s="65">
        <v>368242</v>
      </c>
      <c r="D92" s="65">
        <v>135097</v>
      </c>
      <c r="E92" s="66">
        <v>0.46899999999999997</v>
      </c>
      <c r="F92" s="65">
        <v>15497</v>
      </c>
      <c r="G92" s="65">
        <v>46491</v>
      </c>
      <c r="H92" s="66">
        <v>0.76100000000000001</v>
      </c>
      <c r="I92" s="65">
        <v>9917</v>
      </c>
      <c r="J92" s="66">
        <v>0.93</v>
      </c>
      <c r="K92" s="65">
        <v>546334575</v>
      </c>
      <c r="L92" s="65">
        <v>1231</v>
      </c>
      <c r="M92" s="65">
        <v>443813</v>
      </c>
      <c r="N92" s="65">
        <v>163192</v>
      </c>
      <c r="O92" s="66">
        <v>0.47599999999999998</v>
      </c>
      <c r="P92" s="65">
        <v>1499</v>
      </c>
      <c r="Q92" s="65">
        <v>1519</v>
      </c>
      <c r="R92" s="65">
        <v>1509</v>
      </c>
      <c r="S92" s="66">
        <v>1</v>
      </c>
      <c r="T92" s="66">
        <v>1.73</v>
      </c>
      <c r="U92" s="66">
        <v>0.78900000000000003</v>
      </c>
      <c r="V92" s="65">
        <v>545092564</v>
      </c>
      <c r="W92" s="65">
        <v>547576586</v>
      </c>
      <c r="X92" s="65">
        <v>193824390</v>
      </c>
      <c r="Y92" s="65">
        <v>200889370</v>
      </c>
      <c r="Z92" s="65">
        <v>1487</v>
      </c>
      <c r="AA92" s="65">
        <v>1209</v>
      </c>
      <c r="AB92" s="67">
        <v>0.5</v>
      </c>
      <c r="AC92" s="65">
        <v>0</v>
      </c>
      <c r="AD92" s="66">
        <v>0.14499999999999999</v>
      </c>
      <c r="AE92" s="66">
        <v>0.73</v>
      </c>
      <c r="AF92" s="65">
        <v>1209</v>
      </c>
      <c r="AG92" s="65">
        <v>1197</v>
      </c>
      <c r="AH92" s="65">
        <v>1252</v>
      </c>
      <c r="AI92" s="65">
        <v>437361</v>
      </c>
      <c r="AJ92" s="66">
        <v>0.9</v>
      </c>
      <c r="AK92" s="66">
        <v>0.82299999999999995</v>
      </c>
      <c r="AL92" s="66">
        <v>0.92300000000000004</v>
      </c>
      <c r="AM92" s="66">
        <v>0.89</v>
      </c>
      <c r="AN92" s="66">
        <v>0.89</v>
      </c>
      <c r="AO92" s="66">
        <v>0.63</v>
      </c>
      <c r="AP92" s="66">
        <v>0.79</v>
      </c>
      <c r="AQ92" s="66">
        <v>0.79</v>
      </c>
      <c r="AR92" s="93" t="s">
        <v>1615</v>
      </c>
    </row>
    <row r="93" spans="1:44" x14ac:dyDescent="0.2">
      <c r="A93" s="61" t="s">
        <v>204</v>
      </c>
      <c r="B93" s="58" t="s">
        <v>205</v>
      </c>
      <c r="C93" s="65">
        <v>468358</v>
      </c>
      <c r="D93" s="65">
        <v>166074</v>
      </c>
      <c r="E93" s="66">
        <v>0.58599999999999997</v>
      </c>
      <c r="F93" s="65">
        <v>15802</v>
      </c>
      <c r="G93" s="65">
        <v>47406</v>
      </c>
      <c r="H93" s="66">
        <v>0.70199999999999996</v>
      </c>
      <c r="I93" s="65">
        <v>12078</v>
      </c>
      <c r="J93" s="66">
        <v>0.91300000000000003</v>
      </c>
      <c r="K93" s="65">
        <v>247245459</v>
      </c>
      <c r="L93" s="65">
        <v>457</v>
      </c>
      <c r="M93" s="65">
        <v>541018</v>
      </c>
      <c r="N93" s="65">
        <v>192965</v>
      </c>
      <c r="O93" s="66">
        <v>0.56299999999999994</v>
      </c>
      <c r="P93" s="65">
        <v>558</v>
      </c>
      <c r="Q93" s="65">
        <v>544</v>
      </c>
      <c r="R93" s="65">
        <v>558</v>
      </c>
      <c r="S93" s="66">
        <v>1</v>
      </c>
      <c r="T93" s="66">
        <v>1.5780000000000001</v>
      </c>
      <c r="U93" s="66">
        <v>0.65600000000000003</v>
      </c>
      <c r="V93" s="65">
        <v>245792682</v>
      </c>
      <c r="W93" s="65">
        <v>248698237</v>
      </c>
      <c r="X93" s="65">
        <v>80359726</v>
      </c>
      <c r="Y93" s="65">
        <v>88185296</v>
      </c>
      <c r="Z93" s="65">
        <v>531</v>
      </c>
      <c r="AA93" s="65">
        <v>470</v>
      </c>
      <c r="AB93" s="67">
        <v>0.28839999999999999</v>
      </c>
      <c r="AC93" s="65">
        <v>0</v>
      </c>
      <c r="AD93" s="66">
        <v>0.10440000000000001</v>
      </c>
      <c r="AE93" s="66">
        <v>0.57799999999999996</v>
      </c>
      <c r="AF93" s="65">
        <v>470</v>
      </c>
      <c r="AG93" s="65">
        <v>455</v>
      </c>
      <c r="AH93" s="65">
        <v>473</v>
      </c>
      <c r="AI93" s="65">
        <v>525789</v>
      </c>
      <c r="AJ93" s="66">
        <v>0.85899999999999999</v>
      </c>
      <c r="AK93" s="66">
        <v>0.81100000000000005</v>
      </c>
      <c r="AL93" s="66">
        <v>0.91100000000000003</v>
      </c>
      <c r="AM93" s="66">
        <v>0.84699999999999998</v>
      </c>
      <c r="AN93" s="66">
        <v>0.84699999999999998</v>
      </c>
      <c r="AO93" s="66">
        <v>0.63500000000000001</v>
      </c>
      <c r="AP93" s="66">
        <v>0.747</v>
      </c>
      <c r="AQ93" s="66">
        <v>0.747</v>
      </c>
      <c r="AR93" s="93" t="s">
        <v>1615</v>
      </c>
    </row>
    <row r="94" spans="1:44" x14ac:dyDescent="0.2">
      <c r="A94" s="61" t="s">
        <v>206</v>
      </c>
      <c r="B94" s="58" t="s">
        <v>207</v>
      </c>
      <c r="C94" s="65">
        <v>426181</v>
      </c>
      <c r="D94" s="65">
        <v>111857</v>
      </c>
      <c r="E94" s="66">
        <v>0.46</v>
      </c>
      <c r="F94" s="65">
        <v>17132</v>
      </c>
      <c r="G94" s="65">
        <v>51396</v>
      </c>
      <c r="H94" s="66">
        <v>0.76600000000000001</v>
      </c>
      <c r="I94" s="65">
        <v>9969</v>
      </c>
      <c r="J94" s="66">
        <v>0.93100000000000005</v>
      </c>
      <c r="K94" s="65">
        <v>412580611</v>
      </c>
      <c r="L94" s="65">
        <v>785</v>
      </c>
      <c r="M94" s="65">
        <v>525580</v>
      </c>
      <c r="N94" s="65">
        <v>140071</v>
      </c>
      <c r="O94" s="66">
        <v>0.40899999999999997</v>
      </c>
      <c r="P94" s="65">
        <v>1012</v>
      </c>
      <c r="Q94" s="65">
        <v>1016</v>
      </c>
      <c r="R94" s="65">
        <v>1014</v>
      </c>
      <c r="S94" s="66">
        <v>1</v>
      </c>
      <c r="T94" s="66">
        <v>1.827</v>
      </c>
      <c r="U94" s="66">
        <v>0.84299999999999997</v>
      </c>
      <c r="V94" s="65">
        <v>406224424</v>
      </c>
      <c r="W94" s="65">
        <v>418936798</v>
      </c>
      <c r="X94" s="65">
        <v>106297660</v>
      </c>
      <c r="Y94" s="65">
        <v>109956300</v>
      </c>
      <c r="Z94" s="65">
        <v>983</v>
      </c>
      <c r="AA94" s="65">
        <v>812</v>
      </c>
      <c r="AB94" s="67">
        <v>0.41089999999999999</v>
      </c>
      <c r="AC94" s="65">
        <v>0</v>
      </c>
      <c r="AD94" s="66">
        <v>0.1696</v>
      </c>
      <c r="AE94" s="66">
        <v>0.82699999999999996</v>
      </c>
      <c r="AF94" s="65">
        <v>812</v>
      </c>
      <c r="AG94" s="65">
        <v>810</v>
      </c>
      <c r="AH94" s="65">
        <v>817</v>
      </c>
      <c r="AI94" s="65">
        <v>512774</v>
      </c>
      <c r="AJ94" s="66">
        <v>0.9</v>
      </c>
      <c r="AK94" s="66">
        <v>0.85199999999999998</v>
      </c>
      <c r="AL94" s="66">
        <v>0.95</v>
      </c>
      <c r="AM94" s="66">
        <v>0.85299999999999998</v>
      </c>
      <c r="AN94" s="66">
        <v>0.89</v>
      </c>
      <c r="AO94" s="66">
        <v>0.58199999999999996</v>
      </c>
      <c r="AP94" s="66">
        <v>0.753</v>
      </c>
      <c r="AQ94" s="66">
        <v>0.753</v>
      </c>
      <c r="AR94" s="93" t="s">
        <v>1615</v>
      </c>
    </row>
    <row r="95" spans="1:44" x14ac:dyDescent="0.2">
      <c r="A95" s="61" t="s">
        <v>208</v>
      </c>
      <c r="B95" s="58" t="s">
        <v>209</v>
      </c>
      <c r="C95" s="65">
        <v>439113</v>
      </c>
      <c r="D95" s="65">
        <v>149115</v>
      </c>
      <c r="E95" s="66">
        <v>0.53700000000000003</v>
      </c>
      <c r="F95" s="65">
        <v>16543</v>
      </c>
      <c r="G95" s="65">
        <v>49629</v>
      </c>
      <c r="H95" s="66">
        <v>0.72699999999999998</v>
      </c>
      <c r="I95" s="65">
        <v>10533</v>
      </c>
      <c r="J95" s="66">
        <v>0.92</v>
      </c>
      <c r="K95" s="65">
        <v>921635574</v>
      </c>
      <c r="L95" s="65">
        <v>1774</v>
      </c>
      <c r="M95" s="65">
        <v>519523</v>
      </c>
      <c r="N95" s="65">
        <v>185259</v>
      </c>
      <c r="O95" s="66">
        <v>0.54100000000000004</v>
      </c>
      <c r="P95" s="65">
        <v>2275</v>
      </c>
      <c r="Q95" s="65">
        <v>2215</v>
      </c>
      <c r="R95" s="65">
        <v>2275</v>
      </c>
      <c r="S95" s="66">
        <v>1</v>
      </c>
      <c r="T95" s="66">
        <v>1.659</v>
      </c>
      <c r="U95" s="66">
        <v>0.71699999999999997</v>
      </c>
      <c r="V95" s="65">
        <v>875465987</v>
      </c>
      <c r="W95" s="65">
        <v>967805162</v>
      </c>
      <c r="X95" s="65">
        <v>322138230</v>
      </c>
      <c r="Y95" s="65">
        <v>328650553</v>
      </c>
      <c r="Z95" s="65">
        <v>2204</v>
      </c>
      <c r="AA95" s="65">
        <v>1806</v>
      </c>
      <c r="AB95" s="67">
        <v>0.45100000000000001</v>
      </c>
      <c r="AC95" s="65">
        <v>7</v>
      </c>
      <c r="AD95" s="66">
        <v>0.14380000000000001</v>
      </c>
      <c r="AE95" s="66">
        <v>0.65900000000000003</v>
      </c>
      <c r="AF95" s="65">
        <v>2044</v>
      </c>
      <c r="AG95" s="65">
        <v>1876</v>
      </c>
      <c r="AH95" s="65">
        <v>1854</v>
      </c>
      <c r="AI95" s="65">
        <v>522009</v>
      </c>
      <c r="AJ95" s="66">
        <v>0.9</v>
      </c>
      <c r="AK95" s="66">
        <v>0.88</v>
      </c>
      <c r="AL95" s="66">
        <v>0.95</v>
      </c>
      <c r="AM95" s="66">
        <v>0.88</v>
      </c>
      <c r="AN95" s="66">
        <v>0.88</v>
      </c>
      <c r="AO95" s="66">
        <v>0.59399999999999997</v>
      </c>
      <c r="AP95" s="66">
        <v>0.749</v>
      </c>
      <c r="AQ95" s="66">
        <v>0.749</v>
      </c>
      <c r="AR95" s="93" t="s">
        <v>1615</v>
      </c>
    </row>
    <row r="96" spans="1:44" x14ac:dyDescent="0.2">
      <c r="A96" s="61" t="s">
        <v>210</v>
      </c>
      <c r="B96" s="58" t="s">
        <v>211</v>
      </c>
      <c r="C96" s="65">
        <v>451620</v>
      </c>
      <c r="D96" s="65">
        <v>169683</v>
      </c>
      <c r="E96" s="66">
        <v>0.58299999999999996</v>
      </c>
      <c r="F96" s="65">
        <v>16883</v>
      </c>
      <c r="G96" s="65">
        <v>50649</v>
      </c>
      <c r="H96" s="66">
        <v>0.70299999999999996</v>
      </c>
      <c r="I96" s="65">
        <v>14810</v>
      </c>
      <c r="J96" s="66">
        <v>0.91300000000000003</v>
      </c>
      <c r="K96" s="65">
        <v>1007804506</v>
      </c>
      <c r="L96" s="65">
        <v>1732</v>
      </c>
      <c r="M96" s="65">
        <v>581873</v>
      </c>
      <c r="N96" s="65">
        <v>219647</v>
      </c>
      <c r="O96" s="66">
        <v>0.64100000000000001</v>
      </c>
      <c r="P96" s="65">
        <v>2181</v>
      </c>
      <c r="Q96" s="65">
        <v>2237</v>
      </c>
      <c r="R96" s="65">
        <v>2209</v>
      </c>
      <c r="S96" s="66">
        <v>1</v>
      </c>
      <c r="T96" s="66">
        <v>1.4279999999999999</v>
      </c>
      <c r="U96" s="66">
        <v>0.67700000000000005</v>
      </c>
      <c r="V96" s="65">
        <v>1003074953</v>
      </c>
      <c r="W96" s="65">
        <v>1012534059</v>
      </c>
      <c r="X96" s="65">
        <v>375838845</v>
      </c>
      <c r="Y96" s="65">
        <v>380429685</v>
      </c>
      <c r="Z96" s="65">
        <v>2242</v>
      </c>
      <c r="AA96" s="65">
        <v>1698</v>
      </c>
      <c r="AB96" s="67">
        <v>0.44919999999999999</v>
      </c>
      <c r="AC96" s="65">
        <v>15</v>
      </c>
      <c r="AD96" s="66">
        <v>0.20150000000000001</v>
      </c>
      <c r="AE96" s="66">
        <v>0.42799999999999999</v>
      </c>
      <c r="AF96" s="65">
        <v>1701</v>
      </c>
      <c r="AG96" s="65">
        <v>1737</v>
      </c>
      <c r="AH96" s="65">
        <v>1799</v>
      </c>
      <c r="AI96" s="65">
        <v>562831</v>
      </c>
      <c r="AJ96" s="66">
        <v>0.82399999999999995</v>
      </c>
      <c r="AK96" s="66">
        <v>0.749</v>
      </c>
      <c r="AL96" s="66">
        <v>0.84899999999999998</v>
      </c>
      <c r="AM96" s="66">
        <v>0.82899999999999996</v>
      </c>
      <c r="AN96" s="66">
        <v>0.86499999999999999</v>
      </c>
      <c r="AO96" s="66">
        <v>0.67</v>
      </c>
      <c r="AP96" s="66">
        <v>0.72899999999999998</v>
      </c>
      <c r="AQ96" s="66">
        <v>0.72899999999999998</v>
      </c>
      <c r="AR96" s="93" t="s">
        <v>1615</v>
      </c>
    </row>
    <row r="97" spans="1:44" x14ac:dyDescent="0.2">
      <c r="A97" s="61" t="s">
        <v>212</v>
      </c>
      <c r="B97" s="58" t="s">
        <v>213</v>
      </c>
      <c r="C97" s="65">
        <v>402064</v>
      </c>
      <c r="D97" s="65">
        <v>147358</v>
      </c>
      <c r="E97" s="66">
        <v>0.51200000000000001</v>
      </c>
      <c r="F97" s="65">
        <v>15824</v>
      </c>
      <c r="G97" s="65">
        <v>47472</v>
      </c>
      <c r="H97" s="66">
        <v>0.73899999999999999</v>
      </c>
      <c r="I97" s="65">
        <v>10090</v>
      </c>
      <c r="J97" s="66">
        <v>0.92400000000000004</v>
      </c>
      <c r="K97" s="65">
        <v>677296135</v>
      </c>
      <c r="L97" s="65">
        <v>1423</v>
      </c>
      <c r="M97" s="65">
        <v>475963</v>
      </c>
      <c r="N97" s="65">
        <v>179978</v>
      </c>
      <c r="O97" s="66">
        <v>0.52500000000000002</v>
      </c>
      <c r="P97" s="65">
        <v>1752</v>
      </c>
      <c r="Q97" s="65">
        <v>1746</v>
      </c>
      <c r="R97" s="65">
        <v>1752</v>
      </c>
      <c r="S97" s="66">
        <v>1</v>
      </c>
      <c r="T97" s="66">
        <v>1.6559999999999999</v>
      </c>
      <c r="U97" s="66">
        <v>0.748</v>
      </c>
      <c r="V97" s="65">
        <v>655804331</v>
      </c>
      <c r="W97" s="65">
        <v>698787940</v>
      </c>
      <c r="X97" s="65">
        <v>241148733</v>
      </c>
      <c r="Y97" s="65">
        <v>256109307</v>
      </c>
      <c r="Z97" s="65">
        <v>1738</v>
      </c>
      <c r="AA97" s="65">
        <v>1472</v>
      </c>
      <c r="AB97" s="67">
        <v>0.3538</v>
      </c>
      <c r="AC97" s="65">
        <v>0</v>
      </c>
      <c r="AD97" s="66">
        <v>0.14549999999999999</v>
      </c>
      <c r="AE97" s="66">
        <v>0.65600000000000003</v>
      </c>
      <c r="AF97" s="65">
        <v>1472</v>
      </c>
      <c r="AG97" s="65">
        <v>1462</v>
      </c>
      <c r="AH97" s="65">
        <v>1459</v>
      </c>
      <c r="AI97" s="65">
        <v>478949</v>
      </c>
      <c r="AJ97" s="66">
        <v>0.9</v>
      </c>
      <c r="AK97" s="66">
        <v>0.83199999999999996</v>
      </c>
      <c r="AL97" s="66">
        <v>0.93200000000000005</v>
      </c>
      <c r="AM97" s="66">
        <v>0.86899999999999999</v>
      </c>
      <c r="AN97" s="66">
        <v>0.86899999999999999</v>
      </c>
      <c r="AO97" s="66">
        <v>0.61599999999999999</v>
      </c>
      <c r="AP97" s="66">
        <v>0.76900000000000002</v>
      </c>
      <c r="AQ97" s="66">
        <v>0.76900000000000002</v>
      </c>
      <c r="AR97" s="93" t="s">
        <v>1615</v>
      </c>
    </row>
    <row r="98" spans="1:44" x14ac:dyDescent="0.2">
      <c r="A98" s="61" t="s">
        <v>214</v>
      </c>
      <c r="B98" s="58" t="s">
        <v>215</v>
      </c>
      <c r="C98" s="65">
        <v>1880828</v>
      </c>
      <c r="D98" s="65">
        <v>463286</v>
      </c>
      <c r="E98" s="66">
        <v>1.9770000000000001</v>
      </c>
      <c r="F98" s="65">
        <v>29743</v>
      </c>
      <c r="G98" s="65">
        <v>89229</v>
      </c>
      <c r="H98" s="66">
        <v>0.25</v>
      </c>
      <c r="I98" s="65">
        <v>24951</v>
      </c>
      <c r="J98" s="66">
        <v>0.70399999999999996</v>
      </c>
      <c r="K98" s="65">
        <v>2286733113</v>
      </c>
      <c r="L98" s="65">
        <v>1079</v>
      </c>
      <c r="M98" s="65">
        <v>2119307</v>
      </c>
      <c r="N98" s="65">
        <v>531555</v>
      </c>
      <c r="O98" s="66">
        <v>1.552</v>
      </c>
      <c r="P98" s="65">
        <v>1182</v>
      </c>
      <c r="Q98" s="65">
        <v>1257</v>
      </c>
      <c r="R98" s="65">
        <v>1220</v>
      </c>
      <c r="S98" s="66">
        <v>1.1240000000000001</v>
      </c>
      <c r="T98" s="66">
        <v>1.7430000000000001</v>
      </c>
      <c r="U98" s="66">
        <v>0.184</v>
      </c>
      <c r="V98" s="65">
        <v>2245000608</v>
      </c>
      <c r="W98" s="65">
        <v>2328465618</v>
      </c>
      <c r="X98" s="65">
        <v>436719586</v>
      </c>
      <c r="Y98" s="65">
        <v>573548135</v>
      </c>
      <c r="Z98" s="65">
        <v>1238</v>
      </c>
      <c r="AA98" s="65">
        <v>1032</v>
      </c>
      <c r="AB98" s="67">
        <v>0.42149999999999999</v>
      </c>
      <c r="AC98" s="65">
        <v>40</v>
      </c>
      <c r="AD98" s="66">
        <v>9.0399999999999994E-2</v>
      </c>
      <c r="AE98" s="66">
        <v>0.74299999999999999</v>
      </c>
      <c r="AF98" s="65">
        <v>1305</v>
      </c>
      <c r="AG98" s="65">
        <v>1136</v>
      </c>
      <c r="AH98" s="65">
        <v>1088</v>
      </c>
      <c r="AI98" s="65">
        <v>2140133</v>
      </c>
      <c r="AJ98" s="66">
        <v>0.14299999999999999</v>
      </c>
      <c r="AK98" s="66">
        <v>0.41599999999999998</v>
      </c>
      <c r="AL98" s="66">
        <v>0.51600000000000001</v>
      </c>
      <c r="AM98" s="66">
        <v>0.41599999999999998</v>
      </c>
      <c r="AN98" s="66">
        <v>0.41599999999999998</v>
      </c>
      <c r="AO98" s="66">
        <v>0.26700000000000002</v>
      </c>
      <c r="AP98" s="66">
        <v>0</v>
      </c>
      <c r="AQ98" s="66">
        <v>0.36</v>
      </c>
      <c r="AR98" s="93" t="s">
        <v>1615</v>
      </c>
    </row>
    <row r="99" spans="1:44" x14ac:dyDescent="0.2">
      <c r="A99" s="61" t="s">
        <v>216</v>
      </c>
      <c r="B99" s="58" t="s">
        <v>217</v>
      </c>
      <c r="C99" s="65">
        <v>1291805</v>
      </c>
      <c r="D99" s="65">
        <v>377196</v>
      </c>
      <c r="E99" s="66">
        <v>1.4670000000000001</v>
      </c>
      <c r="F99" s="65">
        <v>19768</v>
      </c>
      <c r="G99" s="65">
        <v>59304</v>
      </c>
      <c r="H99" s="66">
        <v>0.252</v>
      </c>
      <c r="I99" s="65">
        <v>21261</v>
      </c>
      <c r="J99" s="66">
        <v>0.78</v>
      </c>
      <c r="K99" s="65">
        <v>727016967</v>
      </c>
      <c r="L99" s="65">
        <v>480</v>
      </c>
      <c r="M99" s="65">
        <v>1514618</v>
      </c>
      <c r="N99" s="65">
        <v>461280</v>
      </c>
      <c r="O99" s="66">
        <v>1.347</v>
      </c>
      <c r="P99" s="65">
        <v>587</v>
      </c>
      <c r="Q99" s="65">
        <v>570</v>
      </c>
      <c r="R99" s="65">
        <v>587</v>
      </c>
      <c r="S99" s="66">
        <v>1.1240000000000001</v>
      </c>
      <c r="T99" s="66">
        <v>1.6839999999999999</v>
      </c>
      <c r="U99" s="66">
        <v>0.26400000000000001</v>
      </c>
      <c r="V99" s="65">
        <v>695743858</v>
      </c>
      <c r="W99" s="65">
        <v>758290076</v>
      </c>
      <c r="X99" s="65">
        <v>196513106</v>
      </c>
      <c r="Y99" s="65">
        <v>221414495</v>
      </c>
      <c r="Z99" s="65">
        <v>587</v>
      </c>
      <c r="AA99" s="65">
        <v>466</v>
      </c>
      <c r="AB99" s="67">
        <v>0.41110000000000002</v>
      </c>
      <c r="AC99" s="65">
        <v>12</v>
      </c>
      <c r="AD99" s="66">
        <v>8.3799999999999999E-2</v>
      </c>
      <c r="AE99" s="66">
        <v>0.68400000000000005</v>
      </c>
      <c r="AF99" s="65">
        <v>468</v>
      </c>
      <c r="AG99" s="65">
        <v>494</v>
      </c>
      <c r="AH99" s="65">
        <v>491</v>
      </c>
      <c r="AI99" s="65">
        <v>1544378</v>
      </c>
      <c r="AJ99" s="66">
        <v>0.38100000000000001</v>
      </c>
      <c r="AK99" s="66">
        <v>0.58799999999999997</v>
      </c>
      <c r="AL99" s="66">
        <v>0.68799999999999994</v>
      </c>
      <c r="AM99" s="66">
        <v>0.58799999999999997</v>
      </c>
      <c r="AN99" s="66">
        <v>0.58799999999999997</v>
      </c>
      <c r="AO99" s="66">
        <v>0.39400000000000002</v>
      </c>
      <c r="AP99" s="66">
        <v>0.25600000000000001</v>
      </c>
      <c r="AQ99" s="66">
        <v>0.39400000000000002</v>
      </c>
      <c r="AR99" s="93" t="s">
        <v>1615</v>
      </c>
    </row>
    <row r="100" spans="1:44" x14ac:dyDescent="0.2">
      <c r="A100" s="61" t="s">
        <v>218</v>
      </c>
      <c r="B100" s="58" t="s">
        <v>219</v>
      </c>
      <c r="C100" s="65">
        <v>1455623</v>
      </c>
      <c r="D100" s="65">
        <v>390839</v>
      </c>
      <c r="E100" s="66">
        <v>1.59</v>
      </c>
      <c r="F100" s="65">
        <v>20241</v>
      </c>
      <c r="G100" s="65">
        <v>60723</v>
      </c>
      <c r="H100" s="66">
        <v>0.25</v>
      </c>
      <c r="I100" s="65">
        <v>27832</v>
      </c>
      <c r="J100" s="66">
        <v>0.76200000000000001</v>
      </c>
      <c r="K100" s="65">
        <v>1511056439</v>
      </c>
      <c r="L100" s="65">
        <v>860</v>
      </c>
      <c r="M100" s="65">
        <v>1757042</v>
      </c>
      <c r="N100" s="65">
        <v>475370</v>
      </c>
      <c r="O100" s="66">
        <v>1.3879999999999999</v>
      </c>
      <c r="P100" s="65">
        <v>1054</v>
      </c>
      <c r="Q100" s="65">
        <v>1069</v>
      </c>
      <c r="R100" s="65">
        <v>1062</v>
      </c>
      <c r="S100" s="66">
        <v>1.1240000000000001</v>
      </c>
      <c r="T100" s="66">
        <v>1.66</v>
      </c>
      <c r="U100" s="66">
        <v>0.23599999999999999</v>
      </c>
      <c r="V100" s="65">
        <v>1499530259</v>
      </c>
      <c r="W100" s="65">
        <v>1522582620</v>
      </c>
      <c r="X100" s="65">
        <v>377023015</v>
      </c>
      <c r="Y100" s="65">
        <v>408818471</v>
      </c>
      <c r="Z100" s="65">
        <v>1046</v>
      </c>
      <c r="AA100" s="65">
        <v>863</v>
      </c>
      <c r="AB100" s="67">
        <v>0.4052</v>
      </c>
      <c r="AC100" s="65">
        <v>13</v>
      </c>
      <c r="AD100" s="66">
        <v>5.2499999999999998E-2</v>
      </c>
      <c r="AE100" s="66">
        <v>0.66</v>
      </c>
      <c r="AF100" s="65">
        <v>871</v>
      </c>
      <c r="AG100" s="65">
        <v>943</v>
      </c>
      <c r="AH100" s="65">
        <v>894</v>
      </c>
      <c r="AI100" s="65">
        <v>1703112</v>
      </c>
      <c r="AJ100" s="66">
        <v>0.313</v>
      </c>
      <c r="AK100" s="66">
        <v>0.496</v>
      </c>
      <c r="AL100" s="66">
        <v>0.59599999999999997</v>
      </c>
      <c r="AM100" s="66">
        <v>0.496</v>
      </c>
      <c r="AN100" s="66">
        <v>0.496</v>
      </c>
      <c r="AO100" s="66">
        <v>0.49099999999999999</v>
      </c>
      <c r="AP100" s="66">
        <v>0.17899999999999999</v>
      </c>
      <c r="AQ100" s="66">
        <v>0.49099999999999999</v>
      </c>
      <c r="AR100" s="93" t="s">
        <v>1615</v>
      </c>
    </row>
    <row r="101" spans="1:44" x14ac:dyDescent="0.2">
      <c r="A101" s="61" t="s">
        <v>220</v>
      </c>
      <c r="B101" s="58" t="s">
        <v>221</v>
      </c>
      <c r="C101" s="65">
        <v>945288</v>
      </c>
      <c r="D101" s="65">
        <v>236412</v>
      </c>
      <c r="E101" s="66">
        <v>1</v>
      </c>
      <c r="F101" s="65">
        <v>19616</v>
      </c>
      <c r="G101" s="65">
        <v>58848</v>
      </c>
      <c r="H101" s="66">
        <v>0.49</v>
      </c>
      <c r="I101" s="65">
        <v>16532</v>
      </c>
      <c r="J101" s="66">
        <v>0.85</v>
      </c>
      <c r="K101" s="65">
        <v>1784949050</v>
      </c>
      <c r="L101" s="65">
        <v>1541</v>
      </c>
      <c r="M101" s="65">
        <v>1158305</v>
      </c>
      <c r="N101" s="65">
        <v>296091</v>
      </c>
      <c r="O101" s="66">
        <v>0.86399999999999999</v>
      </c>
      <c r="P101" s="65">
        <v>1906</v>
      </c>
      <c r="Q101" s="65">
        <v>1929</v>
      </c>
      <c r="R101" s="65">
        <v>1918</v>
      </c>
      <c r="S101" s="66">
        <v>1.1240000000000001</v>
      </c>
      <c r="T101" s="66">
        <v>1.6830000000000001</v>
      </c>
      <c r="U101" s="66">
        <v>0.438</v>
      </c>
      <c r="V101" s="65">
        <v>1745491525</v>
      </c>
      <c r="W101" s="65">
        <v>1824406576</v>
      </c>
      <c r="X101" s="65">
        <v>402468014</v>
      </c>
      <c r="Y101" s="65">
        <v>456276645</v>
      </c>
      <c r="Z101" s="65">
        <v>1930</v>
      </c>
      <c r="AA101" s="65">
        <v>1542</v>
      </c>
      <c r="AB101" s="67">
        <v>0.69489999999999996</v>
      </c>
      <c r="AC101" s="65">
        <v>165</v>
      </c>
      <c r="AD101" s="66">
        <v>0.21479999999999999</v>
      </c>
      <c r="AE101" s="66">
        <v>0.68300000000000005</v>
      </c>
      <c r="AF101" s="65">
        <v>1561</v>
      </c>
      <c r="AG101" s="65">
        <v>1642</v>
      </c>
      <c r="AH101" s="65">
        <v>1533</v>
      </c>
      <c r="AI101" s="65">
        <v>1190089</v>
      </c>
      <c r="AJ101" s="66">
        <v>0.51700000000000002</v>
      </c>
      <c r="AK101" s="66">
        <v>0.68500000000000005</v>
      </c>
      <c r="AL101" s="66">
        <v>0.78500000000000003</v>
      </c>
      <c r="AM101" s="66">
        <v>0.68500000000000005</v>
      </c>
      <c r="AN101" s="66">
        <v>0.71399999999999997</v>
      </c>
      <c r="AO101" s="66">
        <v>0.42899999999999999</v>
      </c>
      <c r="AP101" s="66">
        <v>0.42699999999999999</v>
      </c>
      <c r="AQ101" s="66">
        <v>0.42899999999999999</v>
      </c>
      <c r="AR101" s="93" t="s">
        <v>1615</v>
      </c>
    </row>
    <row r="102" spans="1:44" x14ac:dyDescent="0.2">
      <c r="A102" s="61" t="s">
        <v>222</v>
      </c>
      <c r="B102" s="58" t="s">
        <v>223</v>
      </c>
      <c r="C102" s="65">
        <v>680316</v>
      </c>
      <c r="D102" s="65">
        <v>216764</v>
      </c>
      <c r="E102" s="66">
        <v>0.80600000000000005</v>
      </c>
      <c r="F102" s="65">
        <v>16002</v>
      </c>
      <c r="G102" s="65">
        <v>48006</v>
      </c>
      <c r="H102" s="66">
        <v>0.58899999999999997</v>
      </c>
      <c r="I102" s="65">
        <v>15109</v>
      </c>
      <c r="J102" s="66">
        <v>0.88</v>
      </c>
      <c r="K102" s="65">
        <v>1413659406</v>
      </c>
      <c r="L102" s="65">
        <v>1681</v>
      </c>
      <c r="M102" s="65">
        <v>840963</v>
      </c>
      <c r="N102" s="65">
        <v>271181</v>
      </c>
      <c r="O102" s="66">
        <v>0.79200000000000004</v>
      </c>
      <c r="P102" s="65">
        <v>2038</v>
      </c>
      <c r="Q102" s="65">
        <v>2024</v>
      </c>
      <c r="R102" s="65">
        <v>2038</v>
      </c>
      <c r="S102" s="66">
        <v>1.1240000000000001</v>
      </c>
      <c r="T102" s="66">
        <v>1.397</v>
      </c>
      <c r="U102" s="66">
        <v>0.48699999999999999</v>
      </c>
      <c r="V102" s="65">
        <v>1396613380</v>
      </c>
      <c r="W102" s="65">
        <v>1430705432</v>
      </c>
      <c r="X102" s="65">
        <v>427211705</v>
      </c>
      <c r="Y102" s="65">
        <v>455855786</v>
      </c>
      <c r="Z102" s="65">
        <v>2103</v>
      </c>
      <c r="AA102" s="65">
        <v>1711</v>
      </c>
      <c r="AB102" s="67">
        <v>0.3821</v>
      </c>
      <c r="AC102" s="65">
        <v>92</v>
      </c>
      <c r="AD102" s="66">
        <v>6.7799999999999999E-2</v>
      </c>
      <c r="AE102" s="66">
        <v>0.39700000000000002</v>
      </c>
      <c r="AF102" s="65">
        <v>1719</v>
      </c>
      <c r="AG102" s="65">
        <v>1809</v>
      </c>
      <c r="AH102" s="65">
        <v>1775</v>
      </c>
      <c r="AI102" s="65">
        <v>806031</v>
      </c>
      <c r="AJ102" s="66">
        <v>0.66100000000000003</v>
      </c>
      <c r="AK102" s="66">
        <v>0.73499999999999999</v>
      </c>
      <c r="AL102" s="66">
        <v>0.83499999999999996</v>
      </c>
      <c r="AM102" s="66">
        <v>0.73499999999999999</v>
      </c>
      <c r="AN102" s="66">
        <v>0.73499999999999999</v>
      </c>
      <c r="AO102" s="66">
        <v>0.55900000000000005</v>
      </c>
      <c r="AP102" s="66">
        <v>0.61199999999999999</v>
      </c>
      <c r="AQ102" s="66">
        <v>0.61199999999999999</v>
      </c>
      <c r="AR102" s="93" t="s">
        <v>1615</v>
      </c>
    </row>
    <row r="103" spans="1:44" x14ac:dyDescent="0.2">
      <c r="A103" s="61" t="s">
        <v>224</v>
      </c>
      <c r="B103" s="58" t="s">
        <v>225</v>
      </c>
      <c r="C103" s="65">
        <v>1478076</v>
      </c>
      <c r="D103" s="65">
        <v>352507</v>
      </c>
      <c r="E103" s="66">
        <v>1.5309999999999999</v>
      </c>
      <c r="F103" s="65">
        <v>22043</v>
      </c>
      <c r="G103" s="65">
        <v>66129</v>
      </c>
      <c r="H103" s="66">
        <v>0.25</v>
      </c>
      <c r="I103" s="65">
        <v>22209</v>
      </c>
      <c r="J103" s="66">
        <v>0.77100000000000002</v>
      </c>
      <c r="K103" s="65">
        <v>670699325</v>
      </c>
      <c r="L103" s="65">
        <v>382</v>
      </c>
      <c r="M103" s="65">
        <v>1755757</v>
      </c>
      <c r="N103" s="65">
        <v>421717</v>
      </c>
      <c r="O103" s="66">
        <v>1.2310000000000001</v>
      </c>
      <c r="P103" s="65">
        <v>477</v>
      </c>
      <c r="Q103" s="65">
        <v>484</v>
      </c>
      <c r="R103" s="65">
        <v>481</v>
      </c>
      <c r="S103" s="66">
        <v>1.1240000000000001</v>
      </c>
      <c r="T103" s="66">
        <v>1.8109999999999999</v>
      </c>
      <c r="U103" s="66">
        <v>0.248</v>
      </c>
      <c r="V103" s="65">
        <v>665917657</v>
      </c>
      <c r="W103" s="65">
        <v>675480993</v>
      </c>
      <c r="X103" s="65">
        <v>144195299</v>
      </c>
      <c r="Y103" s="65">
        <v>161095994</v>
      </c>
      <c r="Z103" s="65">
        <v>457</v>
      </c>
      <c r="AA103" s="65">
        <v>398</v>
      </c>
      <c r="AB103" s="67">
        <v>0.49130000000000001</v>
      </c>
      <c r="AC103" s="65">
        <v>0</v>
      </c>
      <c r="AD103" s="66">
        <v>0.1525</v>
      </c>
      <c r="AE103" s="66">
        <v>0.81100000000000005</v>
      </c>
      <c r="AF103" s="65">
        <v>493</v>
      </c>
      <c r="AG103" s="65">
        <v>415</v>
      </c>
      <c r="AH103" s="65">
        <v>387</v>
      </c>
      <c r="AI103" s="65">
        <v>1745428</v>
      </c>
      <c r="AJ103" s="66">
        <v>0.30599999999999999</v>
      </c>
      <c r="AK103" s="66">
        <v>0.45</v>
      </c>
      <c r="AL103" s="66">
        <v>0.55000000000000004</v>
      </c>
      <c r="AM103" s="66">
        <v>0.45</v>
      </c>
      <c r="AN103" s="66">
        <v>0.45</v>
      </c>
      <c r="AO103" s="66">
        <v>0.38500000000000001</v>
      </c>
      <c r="AP103" s="66">
        <v>0.159</v>
      </c>
      <c r="AQ103" s="66">
        <v>0.38500000000000001</v>
      </c>
      <c r="AR103" s="93" t="s">
        <v>1615</v>
      </c>
    </row>
    <row r="104" spans="1:44" x14ac:dyDescent="0.2">
      <c r="A104" s="61" t="s">
        <v>226</v>
      </c>
      <c r="B104" s="58" t="s">
        <v>227</v>
      </c>
      <c r="C104" s="65">
        <v>366091</v>
      </c>
      <c r="D104" s="65">
        <v>107657</v>
      </c>
      <c r="E104" s="66">
        <v>0.41599999999999998</v>
      </c>
      <c r="F104" s="65">
        <v>17391</v>
      </c>
      <c r="G104" s="65">
        <v>52173</v>
      </c>
      <c r="H104" s="66">
        <v>0.78800000000000003</v>
      </c>
      <c r="I104" s="65">
        <v>7512</v>
      </c>
      <c r="J104" s="66">
        <v>0.93799999999999994</v>
      </c>
      <c r="K104" s="65">
        <v>232134798</v>
      </c>
      <c r="L104" s="65">
        <v>519</v>
      </c>
      <c r="M104" s="65">
        <v>447273</v>
      </c>
      <c r="N104" s="65">
        <v>134416</v>
      </c>
      <c r="O104" s="66">
        <v>0.39200000000000002</v>
      </c>
      <c r="P104" s="65">
        <v>650</v>
      </c>
      <c r="Q104" s="65">
        <v>635</v>
      </c>
      <c r="R104" s="65">
        <v>650</v>
      </c>
      <c r="S104" s="66">
        <v>1.103</v>
      </c>
      <c r="T104" s="66">
        <v>1.9159999999999999</v>
      </c>
      <c r="U104" s="66">
        <v>0.9</v>
      </c>
      <c r="V104" s="65">
        <v>227042067</v>
      </c>
      <c r="W104" s="65">
        <v>237227529</v>
      </c>
      <c r="X104" s="65">
        <v>65985987</v>
      </c>
      <c r="Y104" s="65">
        <v>69761976</v>
      </c>
      <c r="Z104" s="65">
        <v>648</v>
      </c>
      <c r="AA104" s="65">
        <v>524</v>
      </c>
      <c r="AB104" s="67">
        <v>0.5363</v>
      </c>
      <c r="AC104" s="65">
        <v>1</v>
      </c>
      <c r="AD104" s="66">
        <v>0.2203</v>
      </c>
      <c r="AE104" s="66">
        <v>0.91600000000000004</v>
      </c>
      <c r="AF104" s="65">
        <v>516</v>
      </c>
      <c r="AG104" s="65">
        <v>532</v>
      </c>
      <c r="AH104" s="65">
        <v>535</v>
      </c>
      <c r="AI104" s="65">
        <v>443415</v>
      </c>
      <c r="AJ104" s="66">
        <v>0.9</v>
      </c>
      <c r="AK104" s="66">
        <v>0.86499999999999999</v>
      </c>
      <c r="AL104" s="66">
        <v>0.95</v>
      </c>
      <c r="AM104" s="66">
        <v>0.88700000000000001</v>
      </c>
      <c r="AN104" s="66">
        <v>0.92600000000000005</v>
      </c>
      <c r="AO104" s="66">
        <v>0.52100000000000002</v>
      </c>
      <c r="AP104" s="66">
        <v>0.78700000000000003</v>
      </c>
      <c r="AQ104" s="66">
        <v>0.78700000000000003</v>
      </c>
      <c r="AR104" s="93" t="s">
        <v>1615</v>
      </c>
    </row>
    <row r="105" spans="1:44" x14ac:dyDescent="0.2">
      <c r="A105" s="61" t="s">
        <v>228</v>
      </c>
      <c r="B105" s="58" t="s">
        <v>229</v>
      </c>
      <c r="C105" s="65">
        <v>424021</v>
      </c>
      <c r="D105" s="65">
        <v>169063</v>
      </c>
      <c r="E105" s="66">
        <v>0.56599999999999995</v>
      </c>
      <c r="F105" s="65">
        <v>15398</v>
      </c>
      <c r="G105" s="65">
        <v>46194</v>
      </c>
      <c r="H105" s="66">
        <v>0.71199999999999997</v>
      </c>
      <c r="I105" s="65">
        <v>9248</v>
      </c>
      <c r="J105" s="66">
        <v>0.91600000000000004</v>
      </c>
      <c r="K105" s="65">
        <v>1022739770</v>
      </c>
      <c r="L105" s="65">
        <v>2034</v>
      </c>
      <c r="M105" s="65">
        <v>502821</v>
      </c>
      <c r="N105" s="65">
        <v>200481</v>
      </c>
      <c r="O105" s="66">
        <v>0.58499999999999996</v>
      </c>
      <c r="P105" s="65">
        <v>2372</v>
      </c>
      <c r="Q105" s="65">
        <v>2419</v>
      </c>
      <c r="R105" s="65">
        <v>2396</v>
      </c>
      <c r="S105" s="66">
        <v>1.103</v>
      </c>
      <c r="T105" s="66">
        <v>1.5780000000000001</v>
      </c>
      <c r="U105" s="66">
        <v>0.70899999999999996</v>
      </c>
      <c r="V105" s="65">
        <v>1028130663</v>
      </c>
      <c r="W105" s="65">
        <v>1022739770</v>
      </c>
      <c r="X105" s="65">
        <v>380260963</v>
      </c>
      <c r="Y105" s="65">
        <v>407780234</v>
      </c>
      <c r="Z105" s="65">
        <v>2412</v>
      </c>
      <c r="AA105" s="65">
        <v>1967</v>
      </c>
      <c r="AB105" s="67">
        <v>0.65429999999999999</v>
      </c>
      <c r="AC105" s="65">
        <v>11</v>
      </c>
      <c r="AD105" s="66">
        <v>0.23019999999999999</v>
      </c>
      <c r="AE105" s="66">
        <v>0.57799999999999996</v>
      </c>
      <c r="AF105" s="65">
        <v>2143</v>
      </c>
      <c r="AG105" s="65">
        <v>2078</v>
      </c>
      <c r="AH105" s="65">
        <v>2038</v>
      </c>
      <c r="AI105" s="65">
        <v>501835</v>
      </c>
      <c r="AJ105" s="66">
        <v>0.85099999999999998</v>
      </c>
      <c r="AK105" s="66">
        <v>0.80100000000000005</v>
      </c>
      <c r="AL105" s="66">
        <v>0.90100000000000002</v>
      </c>
      <c r="AM105" s="66">
        <v>0.85899999999999999</v>
      </c>
      <c r="AN105" s="66">
        <v>0.89600000000000002</v>
      </c>
      <c r="AO105" s="66">
        <v>0.55100000000000005</v>
      </c>
      <c r="AP105" s="66">
        <v>0.75900000000000001</v>
      </c>
      <c r="AQ105" s="66">
        <v>0.75900000000000001</v>
      </c>
      <c r="AR105" s="93" t="s">
        <v>1615</v>
      </c>
    </row>
    <row r="106" spans="1:44" x14ac:dyDescent="0.2">
      <c r="A106" s="61" t="s">
        <v>230</v>
      </c>
      <c r="B106" s="58" t="s">
        <v>231</v>
      </c>
      <c r="C106" s="65">
        <v>296102</v>
      </c>
      <c r="D106" s="65">
        <v>118736</v>
      </c>
      <c r="E106" s="66">
        <v>0.39600000000000002</v>
      </c>
      <c r="F106" s="65">
        <v>19345</v>
      </c>
      <c r="G106" s="65">
        <v>58035</v>
      </c>
      <c r="H106" s="66">
        <v>0.79900000000000004</v>
      </c>
      <c r="I106" s="65">
        <v>6620</v>
      </c>
      <c r="J106" s="66">
        <v>0.94099999999999995</v>
      </c>
      <c r="K106" s="65">
        <v>185001303</v>
      </c>
      <c r="L106" s="65">
        <v>514</v>
      </c>
      <c r="M106" s="65">
        <v>359924</v>
      </c>
      <c r="N106" s="65">
        <v>147611</v>
      </c>
      <c r="O106" s="66">
        <v>0.43099999999999999</v>
      </c>
      <c r="P106" s="65">
        <v>639</v>
      </c>
      <c r="Q106" s="65">
        <v>662</v>
      </c>
      <c r="R106" s="65">
        <v>651</v>
      </c>
      <c r="S106" s="66">
        <v>1.103</v>
      </c>
      <c r="T106" s="66">
        <v>1.7330000000000001</v>
      </c>
      <c r="U106" s="66">
        <v>0.9</v>
      </c>
      <c r="V106" s="65">
        <v>180793071</v>
      </c>
      <c r="W106" s="65">
        <v>189209535</v>
      </c>
      <c r="X106" s="65">
        <v>73588258</v>
      </c>
      <c r="Y106" s="65">
        <v>75872324</v>
      </c>
      <c r="Z106" s="65">
        <v>639</v>
      </c>
      <c r="AA106" s="65">
        <v>499</v>
      </c>
      <c r="AB106" s="67">
        <v>0.49730000000000002</v>
      </c>
      <c r="AC106" s="65">
        <v>0</v>
      </c>
      <c r="AD106" s="66">
        <v>0.1426</v>
      </c>
      <c r="AE106" s="66">
        <v>0.73299999999999998</v>
      </c>
      <c r="AF106" s="65">
        <v>496</v>
      </c>
      <c r="AG106" s="65">
        <v>504</v>
      </c>
      <c r="AH106" s="65">
        <v>528</v>
      </c>
      <c r="AI106" s="65">
        <v>358351</v>
      </c>
      <c r="AJ106" s="66">
        <v>0.9</v>
      </c>
      <c r="AK106" s="66">
        <v>0.86099999999999999</v>
      </c>
      <c r="AL106" s="66">
        <v>0.95</v>
      </c>
      <c r="AM106" s="66">
        <v>0.92800000000000005</v>
      </c>
      <c r="AN106" s="66">
        <v>0.96899999999999997</v>
      </c>
      <c r="AO106" s="66">
        <v>0.54300000000000004</v>
      </c>
      <c r="AP106" s="66">
        <v>0.82799999999999996</v>
      </c>
      <c r="AQ106" s="66">
        <v>0.82799999999999996</v>
      </c>
      <c r="AR106" s="93" t="s">
        <v>1615</v>
      </c>
    </row>
    <row r="107" spans="1:44" x14ac:dyDescent="0.2">
      <c r="A107" s="61" t="s">
        <v>232</v>
      </c>
      <c r="B107" s="58" t="s">
        <v>233</v>
      </c>
      <c r="C107" s="65">
        <v>433192</v>
      </c>
      <c r="D107" s="65">
        <v>170672</v>
      </c>
      <c r="E107" s="66">
        <v>0.57399999999999995</v>
      </c>
      <c r="F107" s="65">
        <v>15260</v>
      </c>
      <c r="G107" s="65">
        <v>45780</v>
      </c>
      <c r="H107" s="66">
        <v>0.70799999999999996</v>
      </c>
      <c r="I107" s="65">
        <v>9498</v>
      </c>
      <c r="J107" s="66">
        <v>0.91400000000000003</v>
      </c>
      <c r="K107" s="65">
        <v>894900223</v>
      </c>
      <c r="L107" s="65">
        <v>1806</v>
      </c>
      <c r="M107" s="65">
        <v>495515</v>
      </c>
      <c r="N107" s="65">
        <v>196566</v>
      </c>
      <c r="O107" s="66">
        <v>0.57399999999999995</v>
      </c>
      <c r="P107" s="65">
        <v>2066</v>
      </c>
      <c r="Q107" s="65">
        <v>2108</v>
      </c>
      <c r="R107" s="65">
        <v>2087</v>
      </c>
      <c r="S107" s="66">
        <v>1.103</v>
      </c>
      <c r="T107" s="66">
        <v>1.649</v>
      </c>
      <c r="U107" s="66">
        <v>0.66</v>
      </c>
      <c r="V107" s="65">
        <v>888761064</v>
      </c>
      <c r="W107" s="65">
        <v>901039383</v>
      </c>
      <c r="X107" s="65">
        <v>345117703</v>
      </c>
      <c r="Y107" s="65">
        <v>354999687</v>
      </c>
      <c r="Z107" s="65">
        <v>2080</v>
      </c>
      <c r="AA107" s="65">
        <v>1818</v>
      </c>
      <c r="AB107" s="67">
        <v>0.43559999999999999</v>
      </c>
      <c r="AC107" s="65">
        <v>17</v>
      </c>
      <c r="AD107" s="66">
        <v>0.1358</v>
      </c>
      <c r="AE107" s="66">
        <v>0.64900000000000002</v>
      </c>
      <c r="AF107" s="65">
        <v>1888</v>
      </c>
      <c r="AG107" s="65">
        <v>1844</v>
      </c>
      <c r="AH107" s="65">
        <v>1878</v>
      </c>
      <c r="AI107" s="65">
        <v>479786</v>
      </c>
      <c r="AJ107" s="66">
        <v>0.86799999999999999</v>
      </c>
      <c r="AK107" s="66">
        <v>0.83399999999999996</v>
      </c>
      <c r="AL107" s="66">
        <v>0.93400000000000005</v>
      </c>
      <c r="AM107" s="66">
        <v>0.86899999999999999</v>
      </c>
      <c r="AN107" s="66">
        <v>0.86899999999999999</v>
      </c>
      <c r="AO107" s="66">
        <v>0.57699999999999996</v>
      </c>
      <c r="AP107" s="66">
        <v>0.76900000000000002</v>
      </c>
      <c r="AQ107" s="66">
        <v>0.76900000000000002</v>
      </c>
      <c r="AR107" s="93" t="s">
        <v>1615</v>
      </c>
    </row>
    <row r="108" spans="1:44" x14ac:dyDescent="0.2">
      <c r="A108" s="61" t="s">
        <v>234</v>
      </c>
      <c r="B108" s="58" t="s">
        <v>235</v>
      </c>
      <c r="C108" s="65">
        <v>350360</v>
      </c>
      <c r="D108" s="65">
        <v>122862</v>
      </c>
      <c r="E108" s="66">
        <v>0.435</v>
      </c>
      <c r="F108" s="65">
        <v>15925</v>
      </c>
      <c r="G108" s="65">
        <v>47775</v>
      </c>
      <c r="H108" s="66">
        <v>0.77900000000000003</v>
      </c>
      <c r="I108" s="65">
        <v>5979</v>
      </c>
      <c r="J108" s="66">
        <v>0.93500000000000005</v>
      </c>
      <c r="K108" s="65">
        <v>290868898</v>
      </c>
      <c r="L108" s="65">
        <v>691</v>
      </c>
      <c r="M108" s="65">
        <v>420939</v>
      </c>
      <c r="N108" s="65">
        <v>148999</v>
      </c>
      <c r="O108" s="66">
        <v>0.435</v>
      </c>
      <c r="P108" s="65">
        <v>836</v>
      </c>
      <c r="Q108" s="65">
        <v>850</v>
      </c>
      <c r="R108" s="65">
        <v>843</v>
      </c>
      <c r="S108" s="66">
        <v>1.103</v>
      </c>
      <c r="T108" s="66">
        <v>1.802</v>
      </c>
      <c r="U108" s="66">
        <v>0.88600000000000001</v>
      </c>
      <c r="V108" s="65">
        <v>288135652</v>
      </c>
      <c r="W108" s="65">
        <v>293602144</v>
      </c>
      <c r="X108" s="65">
        <v>91270149</v>
      </c>
      <c r="Y108" s="65">
        <v>102958908</v>
      </c>
      <c r="Z108" s="65">
        <v>838</v>
      </c>
      <c r="AA108" s="65">
        <v>709</v>
      </c>
      <c r="AB108" s="67">
        <v>0.53210000000000002</v>
      </c>
      <c r="AC108" s="65">
        <v>0</v>
      </c>
      <c r="AD108" s="66">
        <v>0.14660000000000001</v>
      </c>
      <c r="AE108" s="66">
        <v>0.80200000000000005</v>
      </c>
      <c r="AF108" s="65">
        <v>709</v>
      </c>
      <c r="AG108" s="65">
        <v>719</v>
      </c>
      <c r="AH108" s="65">
        <v>715</v>
      </c>
      <c r="AI108" s="65">
        <v>410632</v>
      </c>
      <c r="AJ108" s="66">
        <v>0.9</v>
      </c>
      <c r="AK108" s="66">
        <v>0.872</v>
      </c>
      <c r="AL108" s="66">
        <v>0.95</v>
      </c>
      <c r="AM108" s="66">
        <v>0.90300000000000002</v>
      </c>
      <c r="AN108" s="66">
        <v>0.94299999999999995</v>
      </c>
      <c r="AO108" s="66">
        <v>0.45300000000000001</v>
      </c>
      <c r="AP108" s="66">
        <v>0.80300000000000005</v>
      </c>
      <c r="AQ108" s="66">
        <v>0.80300000000000005</v>
      </c>
      <c r="AR108" s="93" t="s">
        <v>1615</v>
      </c>
    </row>
    <row r="109" spans="1:44" x14ac:dyDescent="0.2">
      <c r="A109" s="61" t="s">
        <v>236</v>
      </c>
      <c r="B109" s="58" t="s">
        <v>237</v>
      </c>
      <c r="C109" s="65">
        <v>5471143</v>
      </c>
      <c r="D109" s="65">
        <v>510027</v>
      </c>
      <c r="E109" s="66">
        <v>4.1909999999999998</v>
      </c>
      <c r="F109" s="65">
        <v>32655</v>
      </c>
      <c r="G109" s="65">
        <v>97965</v>
      </c>
      <c r="H109" s="66">
        <v>0.25</v>
      </c>
      <c r="I109" s="65">
        <v>54857</v>
      </c>
      <c r="J109" s="66">
        <v>0.5</v>
      </c>
      <c r="K109" s="65">
        <v>407852079</v>
      </c>
      <c r="L109" s="65">
        <v>58</v>
      </c>
      <c r="M109" s="65">
        <v>7031932</v>
      </c>
      <c r="N109" s="65">
        <v>659518</v>
      </c>
      <c r="O109" s="66">
        <v>1.9259999999999999</v>
      </c>
      <c r="P109" s="65">
        <v>89</v>
      </c>
      <c r="Q109" s="65">
        <v>86</v>
      </c>
      <c r="R109" s="65">
        <v>89</v>
      </c>
      <c r="S109" s="66">
        <v>1.0449999999999999</v>
      </c>
      <c r="T109" s="66">
        <v>1.7929999999999999</v>
      </c>
      <c r="U109" s="66">
        <v>0</v>
      </c>
      <c r="V109" s="65">
        <v>405368370</v>
      </c>
      <c r="W109" s="65">
        <v>410335788</v>
      </c>
      <c r="X109" s="65">
        <v>30134597</v>
      </c>
      <c r="Y109" s="65">
        <v>38252086</v>
      </c>
      <c r="Z109" s="65">
        <v>75</v>
      </c>
      <c r="AA109" s="65">
        <v>63</v>
      </c>
      <c r="AB109" s="67">
        <v>0.34949999999999998</v>
      </c>
      <c r="AC109" s="65">
        <v>0</v>
      </c>
      <c r="AD109" s="66">
        <v>0.1111</v>
      </c>
      <c r="AE109" s="66">
        <v>0.79300000000000004</v>
      </c>
      <c r="AF109" s="65">
        <v>63</v>
      </c>
      <c r="AG109" s="65">
        <v>59</v>
      </c>
      <c r="AH109" s="65">
        <v>59</v>
      </c>
      <c r="AI109" s="65">
        <v>6954843</v>
      </c>
      <c r="AJ109" s="66">
        <v>6.5000000000000002E-2</v>
      </c>
      <c r="AK109" s="66">
        <v>0.20399999999999999</v>
      </c>
      <c r="AL109" s="66">
        <v>0.30399999999999999</v>
      </c>
      <c r="AM109" s="66">
        <v>0.20399999999999999</v>
      </c>
      <c r="AN109" s="66">
        <v>0.20399999999999999</v>
      </c>
      <c r="AO109" s="66">
        <v>0</v>
      </c>
      <c r="AP109" s="66">
        <v>0</v>
      </c>
      <c r="AQ109" s="66">
        <v>0.36</v>
      </c>
      <c r="AR109" s="93" t="s">
        <v>1615</v>
      </c>
    </row>
    <row r="110" spans="1:44" x14ac:dyDescent="0.2">
      <c r="A110" s="61" t="s">
        <v>238</v>
      </c>
      <c r="B110" s="58" t="s">
        <v>239</v>
      </c>
      <c r="C110" s="65">
        <v>3261680</v>
      </c>
      <c r="D110" s="65">
        <v>180795</v>
      </c>
      <c r="E110" s="66">
        <v>2.2679999999999998</v>
      </c>
      <c r="F110" s="65">
        <v>28507</v>
      </c>
      <c r="G110" s="65">
        <v>85521</v>
      </c>
      <c r="H110" s="66">
        <v>0.25</v>
      </c>
      <c r="I110" s="65">
        <v>38680</v>
      </c>
      <c r="J110" s="66">
        <v>0.66</v>
      </c>
      <c r="K110" s="65">
        <v>875242120</v>
      </c>
      <c r="L110" s="65">
        <v>213</v>
      </c>
      <c r="M110" s="65">
        <v>4109117</v>
      </c>
      <c r="N110" s="65">
        <v>230026</v>
      </c>
      <c r="O110" s="66">
        <v>0.67100000000000004</v>
      </c>
      <c r="P110" s="65">
        <v>263</v>
      </c>
      <c r="Q110" s="65">
        <v>262</v>
      </c>
      <c r="R110" s="65">
        <v>263</v>
      </c>
      <c r="S110" s="66">
        <v>1.0449999999999999</v>
      </c>
      <c r="T110" s="66">
        <v>1.7729999999999999</v>
      </c>
      <c r="U110" s="66">
        <v>0.122</v>
      </c>
      <c r="V110" s="65">
        <v>866568879</v>
      </c>
      <c r="W110" s="65">
        <v>883915362</v>
      </c>
      <c r="X110" s="65">
        <v>34328888</v>
      </c>
      <c r="Y110" s="65">
        <v>48995682</v>
      </c>
      <c r="Z110" s="65">
        <v>271</v>
      </c>
      <c r="AA110" s="65">
        <v>212</v>
      </c>
      <c r="AB110" s="67">
        <v>0.27189999999999998</v>
      </c>
      <c r="AC110" s="65">
        <v>0</v>
      </c>
      <c r="AD110" s="66">
        <v>0.20649999999999999</v>
      </c>
      <c r="AE110" s="66">
        <v>0.77300000000000002</v>
      </c>
      <c r="AF110" s="65">
        <v>212</v>
      </c>
      <c r="AG110" s="65">
        <v>221</v>
      </c>
      <c r="AH110" s="65">
        <v>225</v>
      </c>
      <c r="AI110" s="65">
        <v>3928512</v>
      </c>
      <c r="AJ110" s="66">
        <v>7.5999999999999998E-2</v>
      </c>
      <c r="AK110" s="66">
        <v>0</v>
      </c>
      <c r="AL110" s="66">
        <v>0.1</v>
      </c>
      <c r="AM110" s="66">
        <v>0.115</v>
      </c>
      <c r="AN110" s="66">
        <v>0.115</v>
      </c>
      <c r="AO110" s="66">
        <v>0.16700000000000001</v>
      </c>
      <c r="AP110" s="66">
        <v>0</v>
      </c>
      <c r="AQ110" s="66">
        <v>0.36</v>
      </c>
      <c r="AR110" s="93" t="s">
        <v>1615</v>
      </c>
    </row>
    <row r="111" spans="1:44" x14ac:dyDescent="0.2">
      <c r="A111" s="61" t="s">
        <v>240</v>
      </c>
      <c r="B111" s="58" t="s">
        <v>241</v>
      </c>
      <c r="C111" s="65">
        <v>551739</v>
      </c>
      <c r="D111" s="65">
        <v>132187</v>
      </c>
      <c r="E111" s="66">
        <v>0.57199999999999995</v>
      </c>
      <c r="F111" s="65">
        <v>14691</v>
      </c>
      <c r="G111" s="65">
        <v>44073</v>
      </c>
      <c r="H111" s="66">
        <v>0.70899999999999996</v>
      </c>
      <c r="I111" s="65">
        <v>10347</v>
      </c>
      <c r="J111" s="66">
        <v>0.91500000000000004</v>
      </c>
      <c r="K111" s="65">
        <v>243218495</v>
      </c>
      <c r="L111" s="65">
        <v>365</v>
      </c>
      <c r="M111" s="65">
        <v>666352</v>
      </c>
      <c r="N111" s="65">
        <v>164419</v>
      </c>
      <c r="O111" s="66">
        <v>0.48</v>
      </c>
      <c r="P111" s="65">
        <v>448</v>
      </c>
      <c r="Q111" s="65">
        <v>467</v>
      </c>
      <c r="R111" s="65">
        <v>458</v>
      </c>
      <c r="S111" s="66">
        <v>1.0449999999999999</v>
      </c>
      <c r="T111" s="66">
        <v>1.8839999999999999</v>
      </c>
      <c r="U111" s="66">
        <v>0.70899999999999996</v>
      </c>
      <c r="V111" s="65">
        <v>235947419</v>
      </c>
      <c r="W111" s="65">
        <v>250489571</v>
      </c>
      <c r="X111" s="65">
        <v>55872277</v>
      </c>
      <c r="Y111" s="65">
        <v>60013017</v>
      </c>
      <c r="Z111" s="65">
        <v>454</v>
      </c>
      <c r="AA111" s="65">
        <v>339</v>
      </c>
      <c r="AB111" s="67">
        <v>0.55710000000000004</v>
      </c>
      <c r="AC111" s="65">
        <v>0</v>
      </c>
      <c r="AD111" s="66">
        <v>0.17760000000000001</v>
      </c>
      <c r="AE111" s="66">
        <v>0.88400000000000001</v>
      </c>
      <c r="AF111" s="65">
        <v>341</v>
      </c>
      <c r="AG111" s="65">
        <v>344</v>
      </c>
      <c r="AH111" s="65">
        <v>382</v>
      </c>
      <c r="AI111" s="65">
        <v>655731</v>
      </c>
      <c r="AJ111" s="66">
        <v>0.89200000000000002</v>
      </c>
      <c r="AK111" s="66">
        <v>0.74299999999999999</v>
      </c>
      <c r="AL111" s="66">
        <v>0.84299999999999997</v>
      </c>
      <c r="AM111" s="66">
        <v>0.78400000000000003</v>
      </c>
      <c r="AN111" s="66">
        <v>0.81799999999999995</v>
      </c>
      <c r="AO111" s="66">
        <v>0.39900000000000002</v>
      </c>
      <c r="AP111" s="66">
        <v>0.68400000000000005</v>
      </c>
      <c r="AQ111" s="66">
        <v>0.68400000000000005</v>
      </c>
      <c r="AR111" s="93" t="s">
        <v>1615</v>
      </c>
    </row>
    <row r="112" spans="1:44" x14ac:dyDescent="0.2">
      <c r="A112" s="61" t="s">
        <v>242</v>
      </c>
      <c r="B112" s="58" t="s">
        <v>243</v>
      </c>
      <c r="C112" s="65">
        <v>833425</v>
      </c>
      <c r="D112" s="65">
        <v>196658</v>
      </c>
      <c r="E112" s="66">
        <v>0.85899999999999999</v>
      </c>
      <c r="F112" s="65">
        <v>16686</v>
      </c>
      <c r="G112" s="65">
        <v>50058</v>
      </c>
      <c r="H112" s="66">
        <v>0.56200000000000006</v>
      </c>
      <c r="I112" s="65">
        <v>13934</v>
      </c>
      <c r="J112" s="66">
        <v>0.872</v>
      </c>
      <c r="K112" s="65">
        <v>688577386</v>
      </c>
      <c r="L112" s="65">
        <v>724</v>
      </c>
      <c r="M112" s="65">
        <v>951073</v>
      </c>
      <c r="N112" s="65">
        <v>231426</v>
      </c>
      <c r="O112" s="66">
        <v>0.67500000000000004</v>
      </c>
      <c r="P112" s="65">
        <v>882</v>
      </c>
      <c r="Q112" s="65">
        <v>845</v>
      </c>
      <c r="R112" s="65">
        <v>882</v>
      </c>
      <c r="S112" s="66">
        <v>1.0449999999999999</v>
      </c>
      <c r="T112" s="66">
        <v>1.708</v>
      </c>
      <c r="U112" s="66">
        <v>0.47399999999999998</v>
      </c>
      <c r="V112" s="65">
        <v>667076332</v>
      </c>
      <c r="W112" s="65">
        <v>710078440</v>
      </c>
      <c r="X112" s="65">
        <v>146907918</v>
      </c>
      <c r="Y112" s="65">
        <v>167552815</v>
      </c>
      <c r="Z112" s="65">
        <v>852</v>
      </c>
      <c r="AA112" s="65">
        <v>725</v>
      </c>
      <c r="AB112" s="67">
        <v>0.3392</v>
      </c>
      <c r="AC112" s="65">
        <v>2</v>
      </c>
      <c r="AD112" s="66">
        <v>0.1052</v>
      </c>
      <c r="AE112" s="66">
        <v>0.70799999999999996</v>
      </c>
      <c r="AF112" s="65">
        <v>729</v>
      </c>
      <c r="AG112" s="65">
        <v>730</v>
      </c>
      <c r="AH112" s="65">
        <v>749</v>
      </c>
      <c r="AI112" s="65">
        <v>948035</v>
      </c>
      <c r="AJ112" s="66">
        <v>0.65200000000000002</v>
      </c>
      <c r="AK112" s="66">
        <v>0.73299999999999998</v>
      </c>
      <c r="AL112" s="66">
        <v>0.83299999999999996</v>
      </c>
      <c r="AM112" s="66">
        <v>0.73299999999999998</v>
      </c>
      <c r="AN112" s="66">
        <v>0.73299999999999998</v>
      </c>
      <c r="AO112" s="66">
        <v>0.42899999999999999</v>
      </c>
      <c r="AP112" s="66">
        <v>0.54400000000000004</v>
      </c>
      <c r="AQ112" s="66">
        <v>0.54400000000000004</v>
      </c>
      <c r="AR112" s="93" t="s">
        <v>1615</v>
      </c>
    </row>
    <row r="113" spans="1:44" x14ac:dyDescent="0.2">
      <c r="A113" s="61" t="s">
        <v>244</v>
      </c>
      <c r="B113" s="58" t="s">
        <v>245</v>
      </c>
      <c r="C113" s="65">
        <v>695301</v>
      </c>
      <c r="D113" s="65">
        <v>188063</v>
      </c>
      <c r="E113" s="66">
        <v>0.76200000000000001</v>
      </c>
      <c r="F113" s="65">
        <v>18051</v>
      </c>
      <c r="G113" s="65">
        <v>54153</v>
      </c>
      <c r="H113" s="66">
        <v>0.61199999999999999</v>
      </c>
      <c r="I113" s="65">
        <v>15626</v>
      </c>
      <c r="J113" s="66">
        <v>0.88600000000000001</v>
      </c>
      <c r="K113" s="65">
        <v>180016317</v>
      </c>
      <c r="L113" s="65">
        <v>206</v>
      </c>
      <c r="M113" s="65">
        <v>873865</v>
      </c>
      <c r="N113" s="65">
        <v>239187</v>
      </c>
      <c r="O113" s="66">
        <v>0.69799999999999995</v>
      </c>
      <c r="P113" s="65">
        <v>243</v>
      </c>
      <c r="Q113" s="65">
        <v>288</v>
      </c>
      <c r="R113" s="65">
        <v>266</v>
      </c>
      <c r="S113" s="66">
        <v>1.0449999999999999</v>
      </c>
      <c r="T113" s="66">
        <v>1.8460000000000001</v>
      </c>
      <c r="U113" s="66">
        <v>0.53200000000000003</v>
      </c>
      <c r="V113" s="65">
        <v>177863598</v>
      </c>
      <c r="W113" s="65">
        <v>182169037</v>
      </c>
      <c r="X113" s="65">
        <v>51544577</v>
      </c>
      <c r="Y113" s="65">
        <v>49272575</v>
      </c>
      <c r="Z113" s="65">
        <v>262</v>
      </c>
      <c r="AA113" s="65">
        <v>183</v>
      </c>
      <c r="AB113" s="67">
        <v>0.48799999999999999</v>
      </c>
      <c r="AC113" s="65">
        <v>0</v>
      </c>
      <c r="AD113" s="66">
        <v>0.13200000000000001</v>
      </c>
      <c r="AE113" s="66">
        <v>0.84599999999999997</v>
      </c>
      <c r="AF113" s="65">
        <v>184</v>
      </c>
      <c r="AG113" s="65">
        <v>207</v>
      </c>
      <c r="AH113" s="65">
        <v>214</v>
      </c>
      <c r="AI113" s="65">
        <v>851257</v>
      </c>
      <c r="AJ113" s="66">
        <v>0.70199999999999996</v>
      </c>
      <c r="AK113" s="66">
        <v>0.77800000000000002</v>
      </c>
      <c r="AL113" s="66">
        <v>0.878</v>
      </c>
      <c r="AM113" s="66">
        <v>0.77800000000000002</v>
      </c>
      <c r="AN113" s="66">
        <v>0.81100000000000005</v>
      </c>
      <c r="AO113" s="66">
        <v>0.52100000000000002</v>
      </c>
      <c r="AP113" s="66">
        <v>0.59</v>
      </c>
      <c r="AQ113" s="66">
        <v>0.59</v>
      </c>
      <c r="AR113" s="93" t="s">
        <v>1615</v>
      </c>
    </row>
    <row r="114" spans="1:44" x14ac:dyDescent="0.2">
      <c r="A114" s="61" t="s">
        <v>246</v>
      </c>
      <c r="B114" s="58" t="s">
        <v>247</v>
      </c>
      <c r="C114" s="65">
        <v>1044698</v>
      </c>
      <c r="D114" s="65">
        <v>154382</v>
      </c>
      <c r="E114" s="66">
        <v>0.90600000000000003</v>
      </c>
      <c r="F114" s="65">
        <v>22247</v>
      </c>
      <c r="G114" s="65">
        <v>66741</v>
      </c>
      <c r="H114" s="66">
        <v>0.53800000000000003</v>
      </c>
      <c r="I114" s="65">
        <v>16110</v>
      </c>
      <c r="J114" s="66">
        <v>0.86499999999999999</v>
      </c>
      <c r="K114" s="65">
        <v>308186065</v>
      </c>
      <c r="L114" s="65">
        <v>246</v>
      </c>
      <c r="M114" s="65">
        <v>1252788</v>
      </c>
      <c r="N114" s="65">
        <v>185133</v>
      </c>
      <c r="O114" s="66">
        <v>0.54</v>
      </c>
      <c r="P114" s="65">
        <v>347</v>
      </c>
      <c r="Q114" s="65">
        <v>363</v>
      </c>
      <c r="R114" s="65">
        <v>355</v>
      </c>
      <c r="S114" s="66">
        <v>1.0449999999999999</v>
      </c>
      <c r="T114" s="66">
        <v>1.9379999999999999</v>
      </c>
      <c r="U114" s="66">
        <v>0.46500000000000002</v>
      </c>
      <c r="V114" s="65">
        <v>317016381</v>
      </c>
      <c r="W114" s="65">
        <v>308186065</v>
      </c>
      <c r="X114" s="65">
        <v>43670843</v>
      </c>
      <c r="Y114" s="65">
        <v>45542834</v>
      </c>
      <c r="Z114" s="65">
        <v>295</v>
      </c>
      <c r="AA114" s="65">
        <v>308</v>
      </c>
      <c r="AB114" s="67">
        <v>0.56999999999999995</v>
      </c>
      <c r="AC114" s="65">
        <v>1</v>
      </c>
      <c r="AD114" s="66">
        <v>0.17749999999999999</v>
      </c>
      <c r="AE114" s="66">
        <v>0.93799999999999994</v>
      </c>
      <c r="AF114" s="65">
        <v>308</v>
      </c>
      <c r="AG114" s="65">
        <v>256</v>
      </c>
      <c r="AH114" s="65">
        <v>252</v>
      </c>
      <c r="AI114" s="65">
        <v>1222960</v>
      </c>
      <c r="AJ114" s="66">
        <v>0.622</v>
      </c>
      <c r="AK114" s="66">
        <v>0.75600000000000001</v>
      </c>
      <c r="AL114" s="66">
        <v>0.85599999999999998</v>
      </c>
      <c r="AM114" s="66">
        <v>0.75600000000000001</v>
      </c>
      <c r="AN114" s="66">
        <v>0.78800000000000003</v>
      </c>
      <c r="AO114" s="66">
        <v>0.40300000000000002</v>
      </c>
      <c r="AP114" s="66">
        <v>0.41099999999999998</v>
      </c>
      <c r="AQ114" s="66">
        <v>0.41099999999999998</v>
      </c>
      <c r="AR114" s="93" t="s">
        <v>1615</v>
      </c>
    </row>
    <row r="115" spans="1:44" x14ac:dyDescent="0.2">
      <c r="A115" s="61" t="s">
        <v>248</v>
      </c>
      <c r="B115" s="58" t="s">
        <v>249</v>
      </c>
      <c r="C115" s="65">
        <v>2027219</v>
      </c>
      <c r="D115" s="65">
        <v>199912</v>
      </c>
      <c r="E115" s="66">
        <v>1.573</v>
      </c>
      <c r="F115" s="65">
        <v>19340</v>
      </c>
      <c r="G115" s="65">
        <v>58020</v>
      </c>
      <c r="H115" s="66">
        <v>0.25</v>
      </c>
      <c r="I115" s="65">
        <v>24136</v>
      </c>
      <c r="J115" s="66">
        <v>0.76500000000000001</v>
      </c>
      <c r="K115" s="65">
        <v>853161467</v>
      </c>
      <c r="L115" s="65">
        <v>322</v>
      </c>
      <c r="M115" s="65">
        <v>2649569</v>
      </c>
      <c r="N115" s="65">
        <v>263238</v>
      </c>
      <c r="O115" s="66">
        <v>0.76800000000000002</v>
      </c>
      <c r="P115" s="65">
        <v>413</v>
      </c>
      <c r="Q115" s="65">
        <v>424</v>
      </c>
      <c r="R115" s="65">
        <v>419</v>
      </c>
      <c r="S115" s="66">
        <v>1.0449999999999999</v>
      </c>
      <c r="T115" s="66">
        <v>1.9810000000000001</v>
      </c>
      <c r="U115" s="66">
        <v>0.252</v>
      </c>
      <c r="V115" s="65">
        <v>846781676</v>
      </c>
      <c r="W115" s="65">
        <v>859541259</v>
      </c>
      <c r="X115" s="65">
        <v>70576796</v>
      </c>
      <c r="Y115" s="65">
        <v>84762804</v>
      </c>
      <c r="Z115" s="65">
        <v>424</v>
      </c>
      <c r="AA115" s="65">
        <v>316</v>
      </c>
      <c r="AB115" s="67">
        <v>0.53649999999999998</v>
      </c>
      <c r="AC115" s="65">
        <v>0</v>
      </c>
      <c r="AD115" s="66">
        <v>0.27350000000000002</v>
      </c>
      <c r="AE115" s="66">
        <v>0.98099999999999998</v>
      </c>
      <c r="AF115" s="65">
        <v>316</v>
      </c>
      <c r="AG115" s="65">
        <v>317</v>
      </c>
      <c r="AH115" s="65">
        <v>330</v>
      </c>
      <c r="AI115" s="65">
        <v>2604670</v>
      </c>
      <c r="AJ115" s="66">
        <v>0.29499999999999998</v>
      </c>
      <c r="AK115" s="66">
        <v>0.40699999999999997</v>
      </c>
      <c r="AL115" s="66">
        <v>0.50700000000000001</v>
      </c>
      <c r="AM115" s="66">
        <v>0.40699999999999997</v>
      </c>
      <c r="AN115" s="66">
        <v>0.42199999999999999</v>
      </c>
      <c r="AO115" s="66">
        <v>8.1000000000000003E-2</v>
      </c>
      <c r="AP115" s="66">
        <v>0</v>
      </c>
      <c r="AQ115" s="66">
        <v>0.36</v>
      </c>
      <c r="AR115" s="93" t="s">
        <v>1615</v>
      </c>
    </row>
    <row r="116" spans="1:44" x14ac:dyDescent="0.2">
      <c r="A116" s="61" t="s">
        <v>250</v>
      </c>
      <c r="B116" s="58" t="s">
        <v>251</v>
      </c>
      <c r="C116" s="65">
        <v>1670068</v>
      </c>
      <c r="D116" s="65">
        <v>220568</v>
      </c>
      <c r="E116" s="66">
        <v>1.4</v>
      </c>
      <c r="F116" s="65">
        <v>25523</v>
      </c>
      <c r="G116" s="65">
        <v>76569</v>
      </c>
      <c r="H116" s="66">
        <v>0.28599999999999998</v>
      </c>
      <c r="I116" s="65">
        <v>27112</v>
      </c>
      <c r="J116" s="66">
        <v>0.79</v>
      </c>
      <c r="K116" s="65">
        <v>478277027</v>
      </c>
      <c r="L116" s="65">
        <v>231</v>
      </c>
      <c r="M116" s="65">
        <v>2070463</v>
      </c>
      <c r="N116" s="65">
        <v>275948</v>
      </c>
      <c r="O116" s="66">
        <v>0.80500000000000005</v>
      </c>
      <c r="P116" s="65">
        <v>278</v>
      </c>
      <c r="Q116" s="65">
        <v>289</v>
      </c>
      <c r="R116" s="65">
        <v>284</v>
      </c>
      <c r="S116" s="66">
        <v>1.0449999999999999</v>
      </c>
      <c r="T116" s="66">
        <v>1.883</v>
      </c>
      <c r="U116" s="66">
        <v>0.27100000000000002</v>
      </c>
      <c r="V116" s="65">
        <v>473904178</v>
      </c>
      <c r="W116" s="65">
        <v>482649876</v>
      </c>
      <c r="X116" s="65">
        <v>53689432</v>
      </c>
      <c r="Y116" s="65">
        <v>63744196</v>
      </c>
      <c r="Z116" s="65">
        <v>289</v>
      </c>
      <c r="AA116" s="65">
        <v>223</v>
      </c>
      <c r="AB116" s="67">
        <v>0.434</v>
      </c>
      <c r="AC116" s="65">
        <v>0</v>
      </c>
      <c r="AD116" s="66">
        <v>0.2409</v>
      </c>
      <c r="AE116" s="66">
        <v>0.88300000000000001</v>
      </c>
      <c r="AF116" s="65">
        <v>223</v>
      </c>
      <c r="AG116" s="65">
        <v>218</v>
      </c>
      <c r="AH116" s="65">
        <v>248</v>
      </c>
      <c r="AI116" s="65">
        <v>1946168</v>
      </c>
      <c r="AJ116" s="66">
        <v>0.377</v>
      </c>
      <c r="AK116" s="66">
        <v>0.55300000000000005</v>
      </c>
      <c r="AL116" s="66">
        <v>0.65300000000000002</v>
      </c>
      <c r="AM116" s="66">
        <v>0.55300000000000005</v>
      </c>
      <c r="AN116" s="66">
        <v>0.55300000000000005</v>
      </c>
      <c r="AO116" s="66">
        <v>0.34499999999999997</v>
      </c>
      <c r="AP116" s="66">
        <v>6.2E-2</v>
      </c>
      <c r="AQ116" s="66">
        <v>0.36</v>
      </c>
      <c r="AR116" s="93" t="s">
        <v>1615</v>
      </c>
    </row>
    <row r="117" spans="1:44" x14ac:dyDescent="0.2">
      <c r="A117" s="61" t="s">
        <v>252</v>
      </c>
      <c r="B117" s="58" t="s">
        <v>253</v>
      </c>
      <c r="C117" s="65">
        <v>318308</v>
      </c>
      <c r="D117" s="65">
        <v>108739</v>
      </c>
      <c r="E117" s="66">
        <v>0.39</v>
      </c>
      <c r="F117" s="65">
        <v>12063</v>
      </c>
      <c r="G117" s="65">
        <v>36189</v>
      </c>
      <c r="H117" s="66">
        <v>0.80200000000000005</v>
      </c>
      <c r="I117" s="65">
        <v>5924</v>
      </c>
      <c r="J117" s="66">
        <v>0.94199999999999995</v>
      </c>
      <c r="K117" s="65">
        <v>394971559</v>
      </c>
      <c r="L117" s="65">
        <v>1068</v>
      </c>
      <c r="M117" s="65">
        <v>369823</v>
      </c>
      <c r="N117" s="65">
        <v>131037</v>
      </c>
      <c r="O117" s="66">
        <v>0.38200000000000001</v>
      </c>
      <c r="P117" s="65">
        <v>1280</v>
      </c>
      <c r="Q117" s="65">
        <v>1307</v>
      </c>
      <c r="R117" s="65">
        <v>1294</v>
      </c>
      <c r="S117" s="66">
        <v>1.0449999999999999</v>
      </c>
      <c r="T117" s="66">
        <v>1.7030000000000001</v>
      </c>
      <c r="U117" s="66">
        <v>0.9</v>
      </c>
      <c r="V117" s="65">
        <v>380279851</v>
      </c>
      <c r="W117" s="65">
        <v>409663268</v>
      </c>
      <c r="X117" s="65">
        <v>134048523</v>
      </c>
      <c r="Y117" s="65">
        <v>139948378</v>
      </c>
      <c r="Z117" s="65">
        <v>1287</v>
      </c>
      <c r="AA117" s="65">
        <v>1067</v>
      </c>
      <c r="AB117" s="67">
        <v>0.51739999999999997</v>
      </c>
      <c r="AC117" s="65">
        <v>10</v>
      </c>
      <c r="AD117" s="66">
        <v>0.1706</v>
      </c>
      <c r="AE117" s="66">
        <v>0.70299999999999996</v>
      </c>
      <c r="AF117" s="65">
        <v>1068</v>
      </c>
      <c r="AG117" s="65">
        <v>1040</v>
      </c>
      <c r="AH117" s="65">
        <v>1080</v>
      </c>
      <c r="AI117" s="65">
        <v>379317</v>
      </c>
      <c r="AJ117" s="66">
        <v>0.9</v>
      </c>
      <c r="AK117" s="66">
        <v>0.81799999999999995</v>
      </c>
      <c r="AL117" s="66">
        <v>0.91800000000000004</v>
      </c>
      <c r="AM117" s="66">
        <v>0.91800000000000004</v>
      </c>
      <c r="AN117" s="66">
        <v>0.95799999999999996</v>
      </c>
      <c r="AO117" s="66">
        <v>0.46700000000000003</v>
      </c>
      <c r="AP117" s="66">
        <v>0.81799999999999995</v>
      </c>
      <c r="AQ117" s="66">
        <v>0.81799999999999995</v>
      </c>
      <c r="AR117" s="93" t="s">
        <v>1615</v>
      </c>
    </row>
    <row r="118" spans="1:44" x14ac:dyDescent="0.2">
      <c r="A118" s="61" t="s">
        <v>254</v>
      </c>
      <c r="B118" s="58" t="s">
        <v>255</v>
      </c>
      <c r="C118" s="65">
        <v>763937</v>
      </c>
      <c r="D118" s="65">
        <v>177299</v>
      </c>
      <c r="E118" s="66">
        <v>0.78200000000000003</v>
      </c>
      <c r="F118" s="65">
        <v>23391</v>
      </c>
      <c r="G118" s="65">
        <v>70173</v>
      </c>
      <c r="H118" s="66">
        <v>0.60199999999999998</v>
      </c>
      <c r="I118" s="65">
        <v>16254</v>
      </c>
      <c r="J118" s="66">
        <v>0.88300000000000001</v>
      </c>
      <c r="K118" s="65">
        <v>217583834</v>
      </c>
      <c r="L118" s="65">
        <v>232</v>
      </c>
      <c r="M118" s="65">
        <v>937861</v>
      </c>
      <c r="N118" s="65">
        <v>220096</v>
      </c>
      <c r="O118" s="66">
        <v>0.64200000000000002</v>
      </c>
      <c r="P118" s="65">
        <v>291</v>
      </c>
      <c r="Q118" s="65">
        <v>286</v>
      </c>
      <c r="R118" s="65">
        <v>291</v>
      </c>
      <c r="S118" s="66">
        <v>1.0449999999999999</v>
      </c>
      <c r="T118" s="66">
        <v>1.954</v>
      </c>
      <c r="U118" s="66">
        <v>0.52700000000000002</v>
      </c>
      <c r="V118" s="65">
        <v>215153805</v>
      </c>
      <c r="W118" s="65">
        <v>220013864</v>
      </c>
      <c r="X118" s="65">
        <v>47165151</v>
      </c>
      <c r="Y118" s="65">
        <v>51062380</v>
      </c>
      <c r="Z118" s="65">
        <v>288</v>
      </c>
      <c r="AA118" s="65">
        <v>243</v>
      </c>
      <c r="AB118" s="67">
        <v>0.61929999999999996</v>
      </c>
      <c r="AC118" s="65">
        <v>3</v>
      </c>
      <c r="AD118" s="66">
        <v>0.22020000000000001</v>
      </c>
      <c r="AE118" s="66">
        <v>0.95399999999999996</v>
      </c>
      <c r="AF118" s="65">
        <v>245</v>
      </c>
      <c r="AG118" s="65">
        <v>265</v>
      </c>
      <c r="AH118" s="65">
        <v>239</v>
      </c>
      <c r="AI118" s="65">
        <v>920560</v>
      </c>
      <c r="AJ118" s="66">
        <v>0.68200000000000005</v>
      </c>
      <c r="AK118" s="66">
        <v>0.74</v>
      </c>
      <c r="AL118" s="66">
        <v>0.84</v>
      </c>
      <c r="AM118" s="66">
        <v>0.73199999999999998</v>
      </c>
      <c r="AN118" s="66">
        <v>0.76300000000000001</v>
      </c>
      <c r="AO118" s="66">
        <v>0.56100000000000005</v>
      </c>
      <c r="AP118" s="66">
        <v>0.55700000000000005</v>
      </c>
      <c r="AQ118" s="66">
        <v>0.56100000000000005</v>
      </c>
      <c r="AR118" s="93" t="s">
        <v>1615</v>
      </c>
    </row>
    <row r="119" spans="1:44" x14ac:dyDescent="0.2">
      <c r="A119" s="61" t="s">
        <v>256</v>
      </c>
      <c r="B119" s="58" t="s">
        <v>257</v>
      </c>
      <c r="C119" s="65">
        <v>879357</v>
      </c>
      <c r="D119" s="65">
        <v>163050</v>
      </c>
      <c r="E119" s="66">
        <v>0.82399999999999995</v>
      </c>
      <c r="F119" s="65">
        <v>17329</v>
      </c>
      <c r="G119" s="65">
        <v>51987</v>
      </c>
      <c r="H119" s="66">
        <v>0.57999999999999996</v>
      </c>
      <c r="I119" s="65">
        <v>18291</v>
      </c>
      <c r="J119" s="66">
        <v>0.877</v>
      </c>
      <c r="K119" s="65">
        <v>284542808</v>
      </c>
      <c r="L119" s="65">
        <v>278</v>
      </c>
      <c r="M119" s="65">
        <v>1023535</v>
      </c>
      <c r="N119" s="65">
        <v>191789</v>
      </c>
      <c r="O119" s="66">
        <v>0.56000000000000005</v>
      </c>
      <c r="P119" s="65">
        <v>346</v>
      </c>
      <c r="Q119" s="65">
        <v>352</v>
      </c>
      <c r="R119" s="65">
        <v>349</v>
      </c>
      <c r="S119" s="66">
        <v>1.0449999999999999</v>
      </c>
      <c r="T119" s="66">
        <v>1.8480000000000001</v>
      </c>
      <c r="U119" s="66">
        <v>0.505</v>
      </c>
      <c r="V119" s="65">
        <v>281535797</v>
      </c>
      <c r="W119" s="65">
        <v>287549820</v>
      </c>
      <c r="X119" s="65">
        <v>48382504</v>
      </c>
      <c r="Y119" s="65">
        <v>53317473</v>
      </c>
      <c r="Z119" s="65">
        <v>327</v>
      </c>
      <c r="AA119" s="65">
        <v>316</v>
      </c>
      <c r="AB119" s="67">
        <v>0.43519999999999998</v>
      </c>
      <c r="AC119" s="65">
        <v>0</v>
      </c>
      <c r="AD119" s="66">
        <v>0.20300000000000001</v>
      </c>
      <c r="AE119" s="66">
        <v>0.84799999999999998</v>
      </c>
      <c r="AF119" s="65">
        <v>339</v>
      </c>
      <c r="AG119" s="65">
        <v>282</v>
      </c>
      <c r="AH119" s="65">
        <v>288</v>
      </c>
      <c r="AI119" s="65">
        <v>998436</v>
      </c>
      <c r="AJ119" s="66">
        <v>0.65900000000000003</v>
      </c>
      <c r="AK119" s="66">
        <v>0.70099999999999996</v>
      </c>
      <c r="AL119" s="66">
        <v>0.80100000000000005</v>
      </c>
      <c r="AM119" s="66">
        <v>0.70099999999999996</v>
      </c>
      <c r="AN119" s="66">
        <v>0.73099999999999998</v>
      </c>
      <c r="AO119" s="66">
        <v>0.54100000000000004</v>
      </c>
      <c r="AP119" s="66">
        <v>0.51900000000000002</v>
      </c>
      <c r="AQ119" s="66">
        <v>0.54100000000000004</v>
      </c>
      <c r="AR119" s="93" t="s">
        <v>1615</v>
      </c>
    </row>
    <row r="120" spans="1:44" x14ac:dyDescent="0.2">
      <c r="A120" s="61" t="s">
        <v>258</v>
      </c>
      <c r="B120" s="58" t="s">
        <v>259</v>
      </c>
      <c r="C120" s="65">
        <v>526048</v>
      </c>
      <c r="D120" s="65">
        <v>124906</v>
      </c>
      <c r="E120" s="66">
        <v>0.54300000000000004</v>
      </c>
      <c r="F120" s="65">
        <v>14393</v>
      </c>
      <c r="G120" s="65">
        <v>43179</v>
      </c>
      <c r="H120" s="66">
        <v>0.72399999999999998</v>
      </c>
      <c r="I120" s="65">
        <v>8546</v>
      </c>
      <c r="J120" s="66">
        <v>0.91900000000000004</v>
      </c>
      <c r="K120" s="65">
        <v>530576976</v>
      </c>
      <c r="L120" s="65">
        <v>821</v>
      </c>
      <c r="M120" s="65">
        <v>646256</v>
      </c>
      <c r="N120" s="65">
        <v>153660</v>
      </c>
      <c r="O120" s="66">
        <v>0.44800000000000001</v>
      </c>
      <c r="P120" s="65">
        <v>1036</v>
      </c>
      <c r="Q120" s="65">
        <v>1046</v>
      </c>
      <c r="R120" s="65">
        <v>1041</v>
      </c>
      <c r="S120" s="66">
        <v>1.0449999999999999</v>
      </c>
      <c r="T120" s="66">
        <v>1.76</v>
      </c>
      <c r="U120" s="66">
        <v>0.73299999999999998</v>
      </c>
      <c r="V120" s="65">
        <v>529844691</v>
      </c>
      <c r="W120" s="65">
        <v>531309261</v>
      </c>
      <c r="X120" s="65">
        <v>118574072</v>
      </c>
      <c r="Y120" s="65">
        <v>126155422</v>
      </c>
      <c r="Z120" s="65">
        <v>1010</v>
      </c>
      <c r="AA120" s="65">
        <v>823</v>
      </c>
      <c r="AB120" s="67">
        <v>0.43680000000000002</v>
      </c>
      <c r="AC120" s="65">
        <v>0</v>
      </c>
      <c r="AD120" s="66">
        <v>0.11840000000000001</v>
      </c>
      <c r="AE120" s="66">
        <v>0.76</v>
      </c>
      <c r="AF120" s="65">
        <v>825</v>
      </c>
      <c r="AG120" s="65">
        <v>824</v>
      </c>
      <c r="AH120" s="65">
        <v>831</v>
      </c>
      <c r="AI120" s="65">
        <v>639361</v>
      </c>
      <c r="AJ120" s="66">
        <v>0.9</v>
      </c>
      <c r="AK120" s="66">
        <v>0.80300000000000005</v>
      </c>
      <c r="AL120" s="66">
        <v>0.90300000000000002</v>
      </c>
      <c r="AM120" s="66">
        <v>0.80300000000000005</v>
      </c>
      <c r="AN120" s="66">
        <v>0.83799999999999997</v>
      </c>
      <c r="AO120" s="66">
        <v>0.39400000000000002</v>
      </c>
      <c r="AP120" s="66">
        <v>0.69199999999999995</v>
      </c>
      <c r="AQ120" s="66">
        <v>0.69199999999999995</v>
      </c>
      <c r="AR120" s="93" t="s">
        <v>1615</v>
      </c>
    </row>
    <row r="121" spans="1:44" x14ac:dyDescent="0.2">
      <c r="A121" s="61" t="s">
        <v>260</v>
      </c>
      <c r="B121" s="58" t="s">
        <v>261</v>
      </c>
      <c r="C121" s="65">
        <v>773865</v>
      </c>
      <c r="D121" s="65">
        <v>280344</v>
      </c>
      <c r="E121" s="66">
        <v>0.98</v>
      </c>
      <c r="F121" s="65">
        <v>19298</v>
      </c>
      <c r="G121" s="65">
        <v>57894</v>
      </c>
      <c r="H121" s="66">
        <v>0.501</v>
      </c>
      <c r="I121" s="65">
        <v>17757</v>
      </c>
      <c r="J121" s="66">
        <v>0.85299999999999998</v>
      </c>
      <c r="K121" s="65">
        <v>2434608558</v>
      </c>
      <c r="L121" s="65">
        <v>2520</v>
      </c>
      <c r="M121" s="65">
        <v>966114</v>
      </c>
      <c r="N121" s="65">
        <v>356215</v>
      </c>
      <c r="O121" s="66">
        <v>1.04</v>
      </c>
      <c r="P121" s="65">
        <v>3105</v>
      </c>
      <c r="Q121" s="65">
        <v>3124</v>
      </c>
      <c r="R121" s="65">
        <v>3115</v>
      </c>
      <c r="S121" s="66">
        <v>1.3140000000000001</v>
      </c>
      <c r="T121" s="66">
        <v>1.39</v>
      </c>
      <c r="U121" s="66">
        <v>0.44500000000000001</v>
      </c>
      <c r="V121" s="65">
        <v>2391299687</v>
      </c>
      <c r="W121" s="65">
        <v>2477917429</v>
      </c>
      <c r="X121" s="65">
        <v>818902181</v>
      </c>
      <c r="Y121" s="65">
        <v>897663019</v>
      </c>
      <c r="Z121" s="65">
        <v>3202</v>
      </c>
      <c r="AA121" s="65">
        <v>2487</v>
      </c>
      <c r="AB121" s="67">
        <v>0.44019999999999998</v>
      </c>
      <c r="AC121" s="65">
        <v>36</v>
      </c>
      <c r="AD121" s="66">
        <v>0.14860000000000001</v>
      </c>
      <c r="AE121" s="66">
        <v>0.39</v>
      </c>
      <c r="AF121" s="65">
        <v>2566</v>
      </c>
      <c r="AG121" s="65">
        <v>2758</v>
      </c>
      <c r="AH121" s="65">
        <v>2616</v>
      </c>
      <c r="AI121" s="65">
        <v>947216</v>
      </c>
      <c r="AJ121" s="66">
        <v>0.59899999999999998</v>
      </c>
      <c r="AK121" s="66">
        <v>0.64200000000000002</v>
      </c>
      <c r="AL121" s="66">
        <v>0.74199999999999999</v>
      </c>
      <c r="AM121" s="66">
        <v>0.64400000000000002</v>
      </c>
      <c r="AN121" s="66">
        <v>0.67100000000000004</v>
      </c>
      <c r="AO121" s="66">
        <v>0.55400000000000005</v>
      </c>
      <c r="AP121" s="66">
        <v>0.54400000000000004</v>
      </c>
      <c r="AQ121" s="66">
        <v>0.55400000000000005</v>
      </c>
      <c r="AR121" s="93" t="s">
        <v>1615</v>
      </c>
    </row>
    <row r="122" spans="1:44" x14ac:dyDescent="0.2">
      <c r="A122" s="61" t="s">
        <v>262</v>
      </c>
      <c r="B122" s="58" t="s">
        <v>263</v>
      </c>
      <c r="C122" s="65">
        <v>561026</v>
      </c>
      <c r="D122" s="65">
        <v>176332</v>
      </c>
      <c r="E122" s="66">
        <v>0.66</v>
      </c>
      <c r="F122" s="65">
        <v>16415</v>
      </c>
      <c r="G122" s="65">
        <v>49245</v>
      </c>
      <c r="H122" s="66">
        <v>0.66400000000000003</v>
      </c>
      <c r="I122" s="65">
        <v>13708</v>
      </c>
      <c r="J122" s="66">
        <v>0.90100000000000002</v>
      </c>
      <c r="K122" s="65">
        <v>884628990</v>
      </c>
      <c r="L122" s="65">
        <v>1341</v>
      </c>
      <c r="M122" s="65">
        <v>659678</v>
      </c>
      <c r="N122" s="65">
        <v>211572</v>
      </c>
      <c r="O122" s="66">
        <v>0.61699999999999999</v>
      </c>
      <c r="P122" s="65">
        <v>1602</v>
      </c>
      <c r="Q122" s="65">
        <v>1610</v>
      </c>
      <c r="R122" s="65">
        <v>1606</v>
      </c>
      <c r="S122" s="66">
        <v>1.3140000000000001</v>
      </c>
      <c r="T122" s="66">
        <v>1.6120000000000001</v>
      </c>
      <c r="U122" s="66">
        <v>0.58099999999999996</v>
      </c>
      <c r="V122" s="65">
        <v>866565828</v>
      </c>
      <c r="W122" s="65">
        <v>902692152</v>
      </c>
      <c r="X122" s="65">
        <v>265052017</v>
      </c>
      <c r="Y122" s="65">
        <v>283718417</v>
      </c>
      <c r="Z122" s="65">
        <v>1609</v>
      </c>
      <c r="AA122" s="65">
        <v>1326</v>
      </c>
      <c r="AB122" s="67">
        <v>0.61780000000000002</v>
      </c>
      <c r="AC122" s="65">
        <v>124</v>
      </c>
      <c r="AD122" s="66">
        <v>0.10050000000000001</v>
      </c>
      <c r="AE122" s="66">
        <v>0.61199999999999999</v>
      </c>
      <c r="AF122" s="65">
        <v>1338</v>
      </c>
      <c r="AG122" s="65">
        <v>1484</v>
      </c>
      <c r="AH122" s="65">
        <v>1390</v>
      </c>
      <c r="AI122" s="65">
        <v>649418</v>
      </c>
      <c r="AJ122" s="66">
        <v>0.73199999999999998</v>
      </c>
      <c r="AK122" s="66">
        <v>0.68700000000000006</v>
      </c>
      <c r="AL122" s="66">
        <v>0.78700000000000003</v>
      </c>
      <c r="AM122" s="66">
        <v>0.78700000000000003</v>
      </c>
      <c r="AN122" s="66">
        <v>0.78700000000000003</v>
      </c>
      <c r="AO122" s="66">
        <v>0.60399999999999998</v>
      </c>
      <c r="AP122" s="66">
        <v>0.68700000000000006</v>
      </c>
      <c r="AQ122" s="66">
        <v>0.68700000000000006</v>
      </c>
      <c r="AR122" s="93" t="s">
        <v>1615</v>
      </c>
    </row>
    <row r="123" spans="1:44" x14ac:dyDescent="0.2">
      <c r="A123" s="61" t="s">
        <v>264</v>
      </c>
      <c r="B123" s="58" t="s">
        <v>265</v>
      </c>
      <c r="C123" s="65">
        <v>695882</v>
      </c>
      <c r="D123" s="65">
        <v>229918</v>
      </c>
      <c r="E123" s="66">
        <v>0.84</v>
      </c>
      <c r="F123" s="65">
        <v>18779</v>
      </c>
      <c r="G123" s="65">
        <v>56337</v>
      </c>
      <c r="H123" s="66">
        <v>0.57199999999999995</v>
      </c>
      <c r="I123" s="65">
        <v>19594</v>
      </c>
      <c r="J123" s="66">
        <v>0.874</v>
      </c>
      <c r="K123" s="65">
        <v>2754194860</v>
      </c>
      <c r="L123" s="65">
        <v>3299</v>
      </c>
      <c r="M123" s="65">
        <v>834857</v>
      </c>
      <c r="N123" s="65">
        <v>282119</v>
      </c>
      <c r="O123" s="66">
        <v>0.82299999999999995</v>
      </c>
      <c r="P123" s="65">
        <v>4148</v>
      </c>
      <c r="Q123" s="65">
        <v>4095</v>
      </c>
      <c r="R123" s="65">
        <v>4148</v>
      </c>
      <c r="S123" s="66">
        <v>1.3140000000000001</v>
      </c>
      <c r="T123" s="66">
        <v>1.409</v>
      </c>
      <c r="U123" s="66">
        <v>0.47099999999999997</v>
      </c>
      <c r="V123" s="65">
        <v>2691458225</v>
      </c>
      <c r="W123" s="65">
        <v>2816931496</v>
      </c>
      <c r="X123" s="65">
        <v>985614137</v>
      </c>
      <c r="Y123" s="65">
        <v>930710588</v>
      </c>
      <c r="Z123" s="65">
        <v>4048</v>
      </c>
      <c r="AA123" s="65">
        <v>3363</v>
      </c>
      <c r="AB123" s="67">
        <v>0.50949999999999995</v>
      </c>
      <c r="AC123" s="65">
        <v>138</v>
      </c>
      <c r="AD123" s="66">
        <v>8.8800000000000004E-2</v>
      </c>
      <c r="AE123" s="66">
        <v>0.40899999999999997</v>
      </c>
      <c r="AF123" s="65">
        <v>3445</v>
      </c>
      <c r="AG123" s="65">
        <v>3625</v>
      </c>
      <c r="AH123" s="65">
        <v>3382</v>
      </c>
      <c r="AI123" s="65">
        <v>832918</v>
      </c>
      <c r="AJ123" s="66">
        <v>0.64800000000000002</v>
      </c>
      <c r="AK123" s="66">
        <v>0.6</v>
      </c>
      <c r="AL123" s="66">
        <v>0.7</v>
      </c>
      <c r="AM123" s="66">
        <v>0.69899999999999995</v>
      </c>
      <c r="AN123" s="66">
        <v>0.69899999999999995</v>
      </c>
      <c r="AO123" s="66">
        <v>0.65900000000000003</v>
      </c>
      <c r="AP123" s="66">
        <v>0.59899999999999998</v>
      </c>
      <c r="AQ123" s="66">
        <v>0.65900000000000003</v>
      </c>
      <c r="AR123" s="93" t="s">
        <v>1615</v>
      </c>
    </row>
    <row r="124" spans="1:44" x14ac:dyDescent="0.2">
      <c r="A124" s="61" t="s">
        <v>266</v>
      </c>
      <c r="B124" s="58" t="s">
        <v>267</v>
      </c>
      <c r="C124" s="65">
        <v>1816068</v>
      </c>
      <c r="D124" s="65">
        <v>385778</v>
      </c>
      <c r="E124" s="66">
        <v>1.794</v>
      </c>
      <c r="F124" s="65">
        <v>21619</v>
      </c>
      <c r="G124" s="65">
        <v>64857</v>
      </c>
      <c r="H124" s="66">
        <v>0.25</v>
      </c>
      <c r="I124" s="65">
        <v>27486</v>
      </c>
      <c r="J124" s="66">
        <v>0.73099999999999998</v>
      </c>
      <c r="K124" s="65">
        <v>1333909361</v>
      </c>
      <c r="L124" s="65">
        <v>613</v>
      </c>
      <c r="M124" s="65">
        <v>2176034</v>
      </c>
      <c r="N124" s="65">
        <v>468219</v>
      </c>
      <c r="O124" s="66">
        <v>1.367</v>
      </c>
      <c r="P124" s="65">
        <v>779</v>
      </c>
      <c r="Q124" s="65">
        <v>777</v>
      </c>
      <c r="R124" s="65">
        <v>779</v>
      </c>
      <c r="S124" s="66">
        <v>1.3140000000000001</v>
      </c>
      <c r="T124" s="66">
        <v>1.8140000000000001</v>
      </c>
      <c r="U124" s="66">
        <v>0.21099999999999999</v>
      </c>
      <c r="V124" s="65">
        <v>1316663410</v>
      </c>
      <c r="W124" s="65">
        <v>1351155313</v>
      </c>
      <c r="X124" s="65">
        <v>222709118</v>
      </c>
      <c r="Y124" s="65">
        <v>287018846</v>
      </c>
      <c r="Z124" s="65">
        <v>744</v>
      </c>
      <c r="AA124" s="65">
        <v>615</v>
      </c>
      <c r="AB124" s="67">
        <v>0.51529999999999998</v>
      </c>
      <c r="AC124" s="65">
        <v>82</v>
      </c>
      <c r="AD124" s="66">
        <v>0.1032</v>
      </c>
      <c r="AE124" s="66">
        <v>0.81399999999999995</v>
      </c>
      <c r="AF124" s="65">
        <v>983</v>
      </c>
      <c r="AG124" s="65">
        <v>652</v>
      </c>
      <c r="AH124" s="65">
        <v>610</v>
      </c>
      <c r="AI124" s="65">
        <v>2215008</v>
      </c>
      <c r="AJ124" s="66">
        <v>0.188</v>
      </c>
      <c r="AK124" s="66">
        <v>0.59399999999999997</v>
      </c>
      <c r="AL124" s="66">
        <v>0.69399999999999995</v>
      </c>
      <c r="AM124" s="66">
        <v>0.59399999999999997</v>
      </c>
      <c r="AN124" s="66">
        <v>0.59399999999999997</v>
      </c>
      <c r="AO124" s="66">
        <v>0.375</v>
      </c>
      <c r="AP124" s="66">
        <v>0</v>
      </c>
      <c r="AQ124" s="66">
        <v>0.375</v>
      </c>
      <c r="AR124" s="93" t="s">
        <v>1615</v>
      </c>
    </row>
    <row r="125" spans="1:44" x14ac:dyDescent="0.2">
      <c r="A125" s="61" t="s">
        <v>268</v>
      </c>
      <c r="B125" s="58" t="s">
        <v>269</v>
      </c>
      <c r="C125" s="65">
        <v>950472</v>
      </c>
      <c r="D125" s="65">
        <v>321898</v>
      </c>
      <c r="E125" s="66">
        <v>1.1619999999999999</v>
      </c>
      <c r="F125" s="65">
        <v>23693</v>
      </c>
      <c r="G125" s="65">
        <v>71079</v>
      </c>
      <c r="H125" s="66">
        <v>0.40799999999999997</v>
      </c>
      <c r="I125" s="65">
        <v>28575</v>
      </c>
      <c r="J125" s="66">
        <v>0.82599999999999996</v>
      </c>
      <c r="K125" s="65">
        <v>1195153458</v>
      </c>
      <c r="L125" s="65">
        <v>1091</v>
      </c>
      <c r="M125" s="65">
        <v>1095466</v>
      </c>
      <c r="N125" s="65">
        <v>378843</v>
      </c>
      <c r="O125" s="66">
        <v>1.1060000000000001</v>
      </c>
      <c r="P125" s="65">
        <v>1261</v>
      </c>
      <c r="Q125" s="65">
        <v>1272</v>
      </c>
      <c r="R125" s="65">
        <v>1267</v>
      </c>
      <c r="S125" s="66">
        <v>1.3140000000000001</v>
      </c>
      <c r="T125" s="66">
        <v>1.371</v>
      </c>
      <c r="U125" s="66">
        <v>0.34499999999999997</v>
      </c>
      <c r="V125" s="65">
        <v>1169899733</v>
      </c>
      <c r="W125" s="65">
        <v>1220407183</v>
      </c>
      <c r="X125" s="65">
        <v>408408189</v>
      </c>
      <c r="Y125" s="65">
        <v>413317730</v>
      </c>
      <c r="Z125" s="65">
        <v>1284</v>
      </c>
      <c r="AA125" s="65">
        <v>1060</v>
      </c>
      <c r="AB125" s="67">
        <v>0.3468</v>
      </c>
      <c r="AC125" s="65">
        <v>93</v>
      </c>
      <c r="AD125" s="66">
        <v>1.5599999999999999E-2</v>
      </c>
      <c r="AE125" s="66">
        <v>0.371</v>
      </c>
      <c r="AF125" s="65">
        <v>1464</v>
      </c>
      <c r="AG125" s="65">
        <v>1143</v>
      </c>
      <c r="AH125" s="65">
        <v>1143</v>
      </c>
      <c r="AI125" s="65">
        <v>1067722</v>
      </c>
      <c r="AJ125" s="66">
        <v>0.54600000000000004</v>
      </c>
      <c r="AK125" s="66">
        <v>0.48599999999999999</v>
      </c>
      <c r="AL125" s="66">
        <v>0.58599999999999997</v>
      </c>
      <c r="AM125" s="66">
        <v>0.58599999999999997</v>
      </c>
      <c r="AN125" s="66">
        <v>0.58599999999999997</v>
      </c>
      <c r="AO125" s="66">
        <v>0.67800000000000005</v>
      </c>
      <c r="AP125" s="66">
        <v>0.48599999999999999</v>
      </c>
      <c r="AQ125" s="66">
        <v>0.67800000000000005</v>
      </c>
      <c r="AR125" s="93" t="s">
        <v>1615</v>
      </c>
    </row>
    <row r="126" spans="1:44" x14ac:dyDescent="0.2">
      <c r="A126" s="61" t="s">
        <v>270</v>
      </c>
      <c r="B126" s="58" t="s">
        <v>271</v>
      </c>
      <c r="C126" s="65">
        <v>1837400</v>
      </c>
      <c r="D126" s="65">
        <v>444271</v>
      </c>
      <c r="E126" s="66">
        <v>1.915</v>
      </c>
      <c r="F126" s="65">
        <v>24664</v>
      </c>
      <c r="G126" s="65">
        <v>73992</v>
      </c>
      <c r="H126" s="66">
        <v>0.25</v>
      </c>
      <c r="I126" s="65">
        <v>33073</v>
      </c>
      <c r="J126" s="66">
        <v>0.71299999999999997</v>
      </c>
      <c r="K126" s="65">
        <v>1801740337</v>
      </c>
      <c r="L126" s="65">
        <v>807</v>
      </c>
      <c r="M126" s="65">
        <v>2232639</v>
      </c>
      <c r="N126" s="65">
        <v>548320</v>
      </c>
      <c r="O126" s="66">
        <v>1.601</v>
      </c>
      <c r="P126" s="65">
        <v>975</v>
      </c>
      <c r="Q126" s="65">
        <v>1020</v>
      </c>
      <c r="R126" s="65">
        <v>998</v>
      </c>
      <c r="S126" s="66">
        <v>1.3140000000000001</v>
      </c>
      <c r="T126" s="66">
        <v>1.752</v>
      </c>
      <c r="U126" s="66">
        <v>0.19400000000000001</v>
      </c>
      <c r="V126" s="65">
        <v>1773429354</v>
      </c>
      <c r="W126" s="65">
        <v>1830051321</v>
      </c>
      <c r="X126" s="65">
        <v>332424403</v>
      </c>
      <c r="Y126" s="65">
        <v>442494865</v>
      </c>
      <c r="Z126" s="65">
        <v>996</v>
      </c>
      <c r="AA126" s="65">
        <v>793</v>
      </c>
      <c r="AB126" s="67">
        <v>0.42899999999999999</v>
      </c>
      <c r="AC126" s="65">
        <v>40</v>
      </c>
      <c r="AD126" s="66">
        <v>0.10340000000000001</v>
      </c>
      <c r="AE126" s="66">
        <v>0.752</v>
      </c>
      <c r="AF126" s="65">
        <v>802</v>
      </c>
      <c r="AG126" s="65">
        <v>853</v>
      </c>
      <c r="AH126" s="65">
        <v>842</v>
      </c>
      <c r="AI126" s="65">
        <v>2173457</v>
      </c>
      <c r="AJ126" s="66">
        <v>0.159</v>
      </c>
      <c r="AK126" s="66">
        <v>0.46800000000000003</v>
      </c>
      <c r="AL126" s="66">
        <v>0.56799999999999995</v>
      </c>
      <c r="AM126" s="66">
        <v>0.46800000000000003</v>
      </c>
      <c r="AN126" s="66">
        <v>0.46800000000000003</v>
      </c>
      <c r="AO126" s="66">
        <v>0.42499999999999999</v>
      </c>
      <c r="AP126" s="66">
        <v>0</v>
      </c>
      <c r="AQ126" s="66">
        <v>0.42499999999999999</v>
      </c>
      <c r="AR126" s="93" t="s">
        <v>1615</v>
      </c>
    </row>
    <row r="127" spans="1:44" x14ac:dyDescent="0.2">
      <c r="A127" s="61" t="s">
        <v>272</v>
      </c>
      <c r="B127" s="58" t="s">
        <v>273</v>
      </c>
      <c r="C127" s="65">
        <v>349169</v>
      </c>
      <c r="D127" s="65">
        <v>137070</v>
      </c>
      <c r="E127" s="66">
        <v>0.46100000000000002</v>
      </c>
      <c r="F127" s="65">
        <v>16270</v>
      </c>
      <c r="G127" s="65">
        <v>48810</v>
      </c>
      <c r="H127" s="66">
        <v>0.76500000000000001</v>
      </c>
      <c r="I127" s="65">
        <v>8280</v>
      </c>
      <c r="J127" s="66">
        <v>0.93100000000000005</v>
      </c>
      <c r="K127" s="65">
        <v>1731299912</v>
      </c>
      <c r="L127" s="65">
        <v>4054</v>
      </c>
      <c r="M127" s="65">
        <v>427059</v>
      </c>
      <c r="N127" s="65">
        <v>173384</v>
      </c>
      <c r="O127" s="66">
        <v>0.50600000000000001</v>
      </c>
      <c r="P127" s="65">
        <v>5007</v>
      </c>
      <c r="Q127" s="65">
        <v>5203</v>
      </c>
      <c r="R127" s="65">
        <v>5105</v>
      </c>
      <c r="S127" s="66">
        <v>1.3140000000000001</v>
      </c>
      <c r="T127" s="66">
        <v>1.7769999999999999</v>
      </c>
      <c r="U127" s="66">
        <v>0.85299999999999998</v>
      </c>
      <c r="V127" s="65">
        <v>1672057310</v>
      </c>
      <c r="W127" s="65">
        <v>1790542515</v>
      </c>
      <c r="X127" s="65">
        <v>649011356</v>
      </c>
      <c r="Y127" s="65">
        <v>702898981</v>
      </c>
      <c r="Z127" s="65">
        <v>5128</v>
      </c>
      <c r="AA127" s="65">
        <v>3936</v>
      </c>
      <c r="AB127" s="67">
        <v>0.76639999999999997</v>
      </c>
      <c r="AC127" s="65">
        <v>594</v>
      </c>
      <c r="AD127" s="66">
        <v>0.31330000000000002</v>
      </c>
      <c r="AE127" s="66">
        <v>0.77700000000000002</v>
      </c>
      <c r="AF127" s="65">
        <v>4025</v>
      </c>
      <c r="AG127" s="65">
        <v>4387</v>
      </c>
      <c r="AH127" s="65">
        <v>3886</v>
      </c>
      <c r="AI127" s="65">
        <v>460767</v>
      </c>
      <c r="AJ127" s="66">
        <v>0.9</v>
      </c>
      <c r="AK127" s="66">
        <v>0.78400000000000003</v>
      </c>
      <c r="AL127" s="66">
        <v>0.88400000000000001</v>
      </c>
      <c r="AM127" s="66">
        <v>0.879</v>
      </c>
      <c r="AN127" s="66">
        <v>0.91700000000000004</v>
      </c>
      <c r="AO127" s="66">
        <v>0.56100000000000005</v>
      </c>
      <c r="AP127" s="66">
        <v>0.77900000000000003</v>
      </c>
      <c r="AQ127" s="66">
        <v>0.77900000000000003</v>
      </c>
      <c r="AR127" s="93" t="s">
        <v>1615</v>
      </c>
    </row>
    <row r="128" spans="1:44" x14ac:dyDescent="0.2">
      <c r="A128" s="61" t="s">
        <v>274</v>
      </c>
      <c r="B128" s="58" t="s">
        <v>275</v>
      </c>
      <c r="C128" s="65">
        <v>596251</v>
      </c>
      <c r="D128" s="65">
        <v>248231</v>
      </c>
      <c r="E128" s="66">
        <v>0.81499999999999995</v>
      </c>
      <c r="F128" s="65">
        <v>17414</v>
      </c>
      <c r="G128" s="65">
        <v>52242</v>
      </c>
      <c r="H128" s="66">
        <v>0.58499999999999996</v>
      </c>
      <c r="I128" s="65">
        <v>19363</v>
      </c>
      <c r="J128" s="66">
        <v>0.878</v>
      </c>
      <c r="K128" s="65">
        <v>5724129742</v>
      </c>
      <c r="L128" s="65">
        <v>7776</v>
      </c>
      <c r="M128" s="65">
        <v>736127</v>
      </c>
      <c r="N128" s="65">
        <v>310576</v>
      </c>
      <c r="O128" s="66">
        <v>0.90700000000000003</v>
      </c>
      <c r="P128" s="65">
        <v>9531</v>
      </c>
      <c r="Q128" s="65">
        <v>9578</v>
      </c>
      <c r="R128" s="65">
        <v>9555</v>
      </c>
      <c r="S128" s="66">
        <v>1.3140000000000001</v>
      </c>
      <c r="T128" s="66">
        <v>1.2390000000000001</v>
      </c>
      <c r="U128" s="66">
        <v>0.48699999999999999</v>
      </c>
      <c r="V128" s="65">
        <v>5647330961</v>
      </c>
      <c r="W128" s="65">
        <v>5800928524</v>
      </c>
      <c r="X128" s="65">
        <v>2213356935</v>
      </c>
      <c r="Y128" s="65">
        <v>2415042842</v>
      </c>
      <c r="Z128" s="65">
        <v>9729</v>
      </c>
      <c r="AA128" s="65">
        <v>7786</v>
      </c>
      <c r="AB128" s="67">
        <v>0.29049999999999998</v>
      </c>
      <c r="AC128" s="65">
        <v>275</v>
      </c>
      <c r="AD128" s="66">
        <v>5.1200000000000002E-2</v>
      </c>
      <c r="AE128" s="66">
        <v>0.23899999999999999</v>
      </c>
      <c r="AF128" s="65">
        <v>9088</v>
      </c>
      <c r="AG128" s="65">
        <v>8331</v>
      </c>
      <c r="AH128" s="65">
        <v>8134</v>
      </c>
      <c r="AI128" s="65">
        <v>713170</v>
      </c>
      <c r="AJ128" s="66">
        <v>0.7</v>
      </c>
      <c r="AK128" s="66">
        <v>0.65700000000000003</v>
      </c>
      <c r="AL128" s="66">
        <v>0.75700000000000001</v>
      </c>
      <c r="AM128" s="66">
        <v>0.75700000000000001</v>
      </c>
      <c r="AN128" s="66">
        <v>0.75700000000000001</v>
      </c>
      <c r="AO128" s="66">
        <v>0.69199999999999995</v>
      </c>
      <c r="AP128" s="66">
        <v>0.65700000000000003</v>
      </c>
      <c r="AQ128" s="66">
        <v>0.69199999999999995</v>
      </c>
      <c r="AR128" s="93" t="s">
        <v>1615</v>
      </c>
    </row>
    <row r="129" spans="1:44" x14ac:dyDescent="0.2">
      <c r="A129" s="61" t="s">
        <v>276</v>
      </c>
      <c r="B129" s="58" t="s">
        <v>277</v>
      </c>
      <c r="C129" s="65">
        <v>519521</v>
      </c>
      <c r="D129" s="65">
        <v>214009</v>
      </c>
      <c r="E129" s="66">
        <v>0.70499999999999996</v>
      </c>
      <c r="F129" s="65">
        <v>23049</v>
      </c>
      <c r="G129" s="65">
        <v>69147</v>
      </c>
      <c r="H129" s="66">
        <v>0.64100000000000001</v>
      </c>
      <c r="I129" s="65">
        <v>21653</v>
      </c>
      <c r="J129" s="66">
        <v>0.89500000000000002</v>
      </c>
      <c r="K129" s="65">
        <v>931573394</v>
      </c>
      <c r="L129" s="65">
        <v>1514</v>
      </c>
      <c r="M129" s="65">
        <v>615306</v>
      </c>
      <c r="N129" s="65">
        <v>254860</v>
      </c>
      <c r="O129" s="66">
        <v>0.74399999999999999</v>
      </c>
      <c r="P129" s="65">
        <v>1808</v>
      </c>
      <c r="Q129" s="65">
        <v>1769</v>
      </c>
      <c r="R129" s="65">
        <v>1808</v>
      </c>
      <c r="S129" s="66">
        <v>1.3140000000000001</v>
      </c>
      <c r="T129" s="66">
        <v>1.179</v>
      </c>
      <c r="U129" s="66">
        <v>0.55200000000000005</v>
      </c>
      <c r="V129" s="65">
        <v>926449178</v>
      </c>
      <c r="W129" s="65">
        <v>936697610</v>
      </c>
      <c r="X129" s="65">
        <v>353359437</v>
      </c>
      <c r="Y129" s="65">
        <v>385858867</v>
      </c>
      <c r="Z129" s="65">
        <v>1803</v>
      </c>
      <c r="AA129" s="65">
        <v>1555</v>
      </c>
      <c r="AB129" s="67">
        <v>0.22359999999999999</v>
      </c>
      <c r="AC129" s="65">
        <v>40</v>
      </c>
      <c r="AD129" s="66">
        <v>3.2000000000000001E-2</v>
      </c>
      <c r="AE129" s="66">
        <v>0.17899999999999999</v>
      </c>
      <c r="AF129" s="65">
        <v>1898</v>
      </c>
      <c r="AG129" s="65">
        <v>1545</v>
      </c>
      <c r="AH129" s="65">
        <v>1608</v>
      </c>
      <c r="AI129" s="65">
        <v>582523</v>
      </c>
      <c r="AJ129" s="66">
        <v>0.75700000000000001</v>
      </c>
      <c r="AK129" s="66">
        <v>0.71899999999999997</v>
      </c>
      <c r="AL129" s="66">
        <v>0.81899999999999995</v>
      </c>
      <c r="AM129" s="66">
        <v>0.81899999999999995</v>
      </c>
      <c r="AN129" s="66">
        <v>0.81899999999999995</v>
      </c>
      <c r="AO129" s="66">
        <v>0.76700000000000002</v>
      </c>
      <c r="AP129" s="66">
        <v>0.71899999999999997</v>
      </c>
      <c r="AQ129" s="66">
        <v>0.76700000000000002</v>
      </c>
      <c r="AR129" s="93" t="s">
        <v>1615</v>
      </c>
    </row>
    <row r="130" spans="1:44" x14ac:dyDescent="0.2">
      <c r="A130" s="61" t="s">
        <v>278</v>
      </c>
      <c r="B130" s="58" t="s">
        <v>279</v>
      </c>
      <c r="C130" s="65">
        <v>827262</v>
      </c>
      <c r="D130" s="65">
        <v>304328</v>
      </c>
      <c r="E130" s="66">
        <v>1.0569999999999999</v>
      </c>
      <c r="F130" s="65">
        <v>22413</v>
      </c>
      <c r="G130" s="65">
        <v>67239</v>
      </c>
      <c r="H130" s="66">
        <v>0.46100000000000002</v>
      </c>
      <c r="I130" s="65">
        <v>23521</v>
      </c>
      <c r="J130" s="66">
        <v>0.84199999999999997</v>
      </c>
      <c r="K130" s="65">
        <v>1586064579</v>
      </c>
      <c r="L130" s="65">
        <v>1630</v>
      </c>
      <c r="M130" s="65">
        <v>973045</v>
      </c>
      <c r="N130" s="65">
        <v>360899</v>
      </c>
      <c r="O130" s="66">
        <v>1.054</v>
      </c>
      <c r="P130" s="65">
        <v>1860</v>
      </c>
      <c r="Q130" s="65">
        <v>1903</v>
      </c>
      <c r="R130" s="65">
        <v>1882</v>
      </c>
      <c r="S130" s="66">
        <v>1.3140000000000001</v>
      </c>
      <c r="T130" s="66">
        <v>1.2490000000000001</v>
      </c>
      <c r="U130" s="66">
        <v>0.40500000000000003</v>
      </c>
      <c r="V130" s="65">
        <v>1573030233</v>
      </c>
      <c r="W130" s="65">
        <v>1599098925</v>
      </c>
      <c r="X130" s="65">
        <v>467902073</v>
      </c>
      <c r="Y130" s="65">
        <v>588266369</v>
      </c>
      <c r="Z130" s="65">
        <v>1933</v>
      </c>
      <c r="AA130" s="65">
        <v>1566</v>
      </c>
      <c r="AB130" s="67">
        <v>0.253</v>
      </c>
      <c r="AC130" s="65">
        <v>58</v>
      </c>
      <c r="AD130" s="66">
        <v>7.2999999999999995E-2</v>
      </c>
      <c r="AE130" s="66">
        <v>0.249</v>
      </c>
      <c r="AF130" s="65">
        <v>1587</v>
      </c>
      <c r="AG130" s="65">
        <v>1634</v>
      </c>
      <c r="AH130" s="65">
        <v>1715</v>
      </c>
      <c r="AI130" s="65">
        <v>932419</v>
      </c>
      <c r="AJ130" s="66">
        <v>0.60499999999999998</v>
      </c>
      <c r="AK130" s="66">
        <v>0.64400000000000002</v>
      </c>
      <c r="AL130" s="66">
        <v>0.74399999999999999</v>
      </c>
      <c r="AM130" s="66">
        <v>0.65100000000000002</v>
      </c>
      <c r="AN130" s="66">
        <v>0.65100000000000002</v>
      </c>
      <c r="AO130" s="66">
        <v>0.65100000000000002</v>
      </c>
      <c r="AP130" s="66">
        <v>0.55100000000000005</v>
      </c>
      <c r="AQ130" s="66">
        <v>0.65100000000000002</v>
      </c>
      <c r="AR130" s="93" t="s">
        <v>1615</v>
      </c>
    </row>
    <row r="131" spans="1:44" x14ac:dyDescent="0.2">
      <c r="A131" s="61" t="s">
        <v>280</v>
      </c>
      <c r="B131" s="58" t="s">
        <v>281</v>
      </c>
      <c r="C131" s="65">
        <v>1943748</v>
      </c>
      <c r="D131" s="65">
        <v>554477</v>
      </c>
      <c r="E131" s="66">
        <v>2.1840000000000002</v>
      </c>
      <c r="F131" s="65">
        <v>24382</v>
      </c>
      <c r="G131" s="65">
        <v>73146</v>
      </c>
      <c r="H131" s="66">
        <v>0.25</v>
      </c>
      <c r="I131" s="65">
        <v>34927</v>
      </c>
      <c r="J131" s="66">
        <v>0.67300000000000004</v>
      </c>
      <c r="K131" s="65">
        <v>2048030215</v>
      </c>
      <c r="L131" s="65">
        <v>945</v>
      </c>
      <c r="M131" s="65">
        <v>2167227</v>
      </c>
      <c r="N131" s="65">
        <v>647184</v>
      </c>
      <c r="O131" s="66">
        <v>1.89</v>
      </c>
      <c r="P131" s="65">
        <v>1090</v>
      </c>
      <c r="Q131" s="65">
        <v>1066</v>
      </c>
      <c r="R131" s="65">
        <v>1090</v>
      </c>
      <c r="S131" s="66">
        <v>1.3140000000000001</v>
      </c>
      <c r="T131" s="66">
        <v>1.3660000000000001</v>
      </c>
      <c r="U131" s="66">
        <v>0.13900000000000001</v>
      </c>
      <c r="V131" s="65">
        <v>1952106199</v>
      </c>
      <c r="W131" s="65">
        <v>2143954232</v>
      </c>
      <c r="X131" s="65">
        <v>585070933</v>
      </c>
      <c r="Y131" s="65">
        <v>611589210</v>
      </c>
      <c r="Z131" s="65">
        <v>1103</v>
      </c>
      <c r="AA131" s="65">
        <v>945</v>
      </c>
      <c r="AB131" s="67">
        <v>0.1885</v>
      </c>
      <c r="AC131" s="65">
        <v>24</v>
      </c>
      <c r="AD131" s="66">
        <v>6.08E-2</v>
      </c>
      <c r="AE131" s="66">
        <v>0.36599999999999999</v>
      </c>
      <c r="AF131" s="65">
        <v>1016</v>
      </c>
      <c r="AG131" s="65">
        <v>977</v>
      </c>
      <c r="AH131" s="65">
        <v>991</v>
      </c>
      <c r="AI131" s="65">
        <v>2163425</v>
      </c>
      <c r="AJ131" s="66">
        <v>8.6999999999999994E-2</v>
      </c>
      <c r="AK131" s="66">
        <v>0.36799999999999999</v>
      </c>
      <c r="AL131" s="66">
        <v>0.46800000000000003</v>
      </c>
      <c r="AM131" s="66">
        <v>0.36799999999999999</v>
      </c>
      <c r="AN131" s="66">
        <v>0.36799999999999999</v>
      </c>
      <c r="AO131" s="66">
        <v>0.46400000000000002</v>
      </c>
      <c r="AP131" s="66">
        <v>0</v>
      </c>
      <c r="AQ131" s="66">
        <v>0.46400000000000002</v>
      </c>
      <c r="AR131" s="93" t="s">
        <v>1615</v>
      </c>
    </row>
    <row r="132" spans="1:44" x14ac:dyDescent="0.2">
      <c r="A132" s="61" t="s">
        <v>282</v>
      </c>
      <c r="B132" s="58" t="s">
        <v>283</v>
      </c>
      <c r="C132" s="65">
        <v>755226</v>
      </c>
      <c r="D132" s="65">
        <v>241879</v>
      </c>
      <c r="E132" s="66">
        <v>0.89700000000000002</v>
      </c>
      <c r="F132" s="65">
        <v>15829</v>
      </c>
      <c r="G132" s="65">
        <v>47487</v>
      </c>
      <c r="H132" s="66">
        <v>0.54300000000000004</v>
      </c>
      <c r="I132" s="65">
        <v>17537</v>
      </c>
      <c r="J132" s="66">
        <v>0.86599999999999999</v>
      </c>
      <c r="K132" s="65">
        <v>9567246335</v>
      </c>
      <c r="L132" s="65">
        <v>10275</v>
      </c>
      <c r="M132" s="65">
        <v>931118</v>
      </c>
      <c r="N132" s="65">
        <v>299930</v>
      </c>
      <c r="O132" s="66">
        <v>0.875</v>
      </c>
      <c r="P132" s="65">
        <v>12520</v>
      </c>
      <c r="Q132" s="65">
        <v>12487</v>
      </c>
      <c r="R132" s="65">
        <v>12520</v>
      </c>
      <c r="S132" s="66">
        <v>1.3140000000000001</v>
      </c>
      <c r="T132" s="66">
        <v>1.1910000000000001</v>
      </c>
      <c r="U132" s="66">
        <v>0.44900000000000001</v>
      </c>
      <c r="V132" s="65">
        <v>9512152351</v>
      </c>
      <c r="W132" s="65">
        <v>9622340320</v>
      </c>
      <c r="X132" s="65">
        <v>2933447501</v>
      </c>
      <c r="Y132" s="65">
        <v>3081784451</v>
      </c>
      <c r="Z132" s="65">
        <v>12741</v>
      </c>
      <c r="AA132" s="65">
        <v>10248</v>
      </c>
      <c r="AB132" s="67">
        <v>0.22109999999999999</v>
      </c>
      <c r="AC132" s="65">
        <v>345</v>
      </c>
      <c r="AD132" s="66">
        <v>4.6699999999999998E-2</v>
      </c>
      <c r="AE132" s="66">
        <v>0.191</v>
      </c>
      <c r="AF132" s="65">
        <v>10862</v>
      </c>
      <c r="AG132" s="65">
        <v>11158</v>
      </c>
      <c r="AH132" s="65">
        <v>10578</v>
      </c>
      <c r="AI132" s="65">
        <v>909655</v>
      </c>
      <c r="AJ132" s="66">
        <v>0.61499999999999999</v>
      </c>
      <c r="AK132" s="66">
        <v>0.58299999999999996</v>
      </c>
      <c r="AL132" s="66">
        <v>0.68300000000000005</v>
      </c>
      <c r="AM132" s="66">
        <v>0.66200000000000003</v>
      </c>
      <c r="AN132" s="66">
        <v>0.66200000000000003</v>
      </c>
      <c r="AO132" s="66">
        <v>0.57499999999999996</v>
      </c>
      <c r="AP132" s="66">
        <v>0.56200000000000006</v>
      </c>
      <c r="AQ132" s="66">
        <v>0.57499999999999996</v>
      </c>
      <c r="AR132" s="93" t="s">
        <v>1615</v>
      </c>
    </row>
    <row r="133" spans="1:44" x14ac:dyDescent="0.2">
      <c r="A133" s="61" t="s">
        <v>284</v>
      </c>
      <c r="B133" s="58" t="s">
        <v>285</v>
      </c>
      <c r="C133" s="65">
        <v>1651608</v>
      </c>
      <c r="D133" s="65">
        <v>449236</v>
      </c>
      <c r="E133" s="66">
        <v>1.8149999999999999</v>
      </c>
      <c r="F133" s="65">
        <v>21861</v>
      </c>
      <c r="G133" s="65">
        <v>65583</v>
      </c>
      <c r="H133" s="66">
        <v>0.25</v>
      </c>
      <c r="I133" s="65">
        <v>32314</v>
      </c>
      <c r="J133" s="66">
        <v>0.72799999999999998</v>
      </c>
      <c r="K133" s="65">
        <v>1641699103</v>
      </c>
      <c r="L133" s="65">
        <v>815</v>
      </c>
      <c r="M133" s="65">
        <v>2014354</v>
      </c>
      <c r="N133" s="65">
        <v>547903</v>
      </c>
      <c r="O133" s="66">
        <v>1.6</v>
      </c>
      <c r="P133" s="65">
        <v>975</v>
      </c>
      <c r="Q133" s="65">
        <v>999</v>
      </c>
      <c r="R133" s="65">
        <v>987</v>
      </c>
      <c r="S133" s="66">
        <v>1.3140000000000001</v>
      </c>
      <c r="T133" s="66">
        <v>1.502</v>
      </c>
      <c r="U133" s="66">
        <v>0.19</v>
      </c>
      <c r="V133" s="65">
        <v>1666709279</v>
      </c>
      <c r="W133" s="65">
        <v>1641699103</v>
      </c>
      <c r="X133" s="65">
        <v>452631046</v>
      </c>
      <c r="Y133" s="65">
        <v>446541038</v>
      </c>
      <c r="Z133" s="65">
        <v>994</v>
      </c>
      <c r="AA133" s="65">
        <v>808</v>
      </c>
      <c r="AB133" s="67">
        <v>0.2487</v>
      </c>
      <c r="AC133" s="65">
        <v>25</v>
      </c>
      <c r="AD133" s="66">
        <v>4.9299999999999997E-2</v>
      </c>
      <c r="AE133" s="66">
        <v>0.502</v>
      </c>
      <c r="AF133" s="65">
        <v>1068</v>
      </c>
      <c r="AG133" s="65">
        <v>942</v>
      </c>
      <c r="AH133" s="65">
        <v>845</v>
      </c>
      <c r="AI133" s="65">
        <v>1942839</v>
      </c>
      <c r="AJ133" s="66">
        <v>0.218</v>
      </c>
      <c r="AK133" s="66">
        <v>0.23</v>
      </c>
      <c r="AL133" s="66">
        <v>0.33</v>
      </c>
      <c r="AM133" s="66">
        <v>0.23</v>
      </c>
      <c r="AN133" s="66">
        <v>0.23</v>
      </c>
      <c r="AO133" s="66">
        <v>0.49399999999999999</v>
      </c>
      <c r="AP133" s="66">
        <v>6.4000000000000001E-2</v>
      </c>
      <c r="AQ133" s="66">
        <v>0.49399999999999999</v>
      </c>
      <c r="AR133" s="93" t="s">
        <v>1615</v>
      </c>
    </row>
    <row r="134" spans="1:44" x14ac:dyDescent="0.2">
      <c r="A134" s="61" t="s">
        <v>286</v>
      </c>
      <c r="B134" s="58" t="s">
        <v>287</v>
      </c>
      <c r="C134" s="65">
        <v>605934</v>
      </c>
      <c r="D134" s="65">
        <v>204373</v>
      </c>
      <c r="E134" s="66">
        <v>0.73899999999999999</v>
      </c>
      <c r="F134" s="65">
        <v>13386</v>
      </c>
      <c r="G134" s="65">
        <v>40158</v>
      </c>
      <c r="H134" s="66">
        <v>0.624</v>
      </c>
      <c r="I134" s="65">
        <v>12325</v>
      </c>
      <c r="J134" s="66">
        <v>0.89</v>
      </c>
      <c r="K134" s="65">
        <v>1010898123</v>
      </c>
      <c r="L134" s="65">
        <v>1498</v>
      </c>
      <c r="M134" s="65">
        <v>674831</v>
      </c>
      <c r="N134" s="65">
        <v>236843</v>
      </c>
      <c r="O134" s="66">
        <v>0.69099999999999995</v>
      </c>
      <c r="P134" s="65">
        <v>1758</v>
      </c>
      <c r="Q134" s="65">
        <v>1730</v>
      </c>
      <c r="R134" s="65">
        <v>1758</v>
      </c>
      <c r="S134" s="66">
        <v>1.091</v>
      </c>
      <c r="T134" s="66">
        <v>1.238</v>
      </c>
      <c r="U134" s="66">
        <v>0.53500000000000003</v>
      </c>
      <c r="V134" s="65">
        <v>969894700</v>
      </c>
      <c r="W134" s="65">
        <v>1051901546</v>
      </c>
      <c r="X134" s="65">
        <v>334906552</v>
      </c>
      <c r="Y134" s="65">
        <v>354791574</v>
      </c>
      <c r="Z134" s="65">
        <v>1736</v>
      </c>
      <c r="AA134" s="65">
        <v>1500</v>
      </c>
      <c r="AB134" s="67">
        <v>0.2828</v>
      </c>
      <c r="AC134" s="65">
        <v>3</v>
      </c>
      <c r="AD134" s="66">
        <v>8.0299999999999996E-2</v>
      </c>
      <c r="AE134" s="66">
        <v>0.23799999999999999</v>
      </c>
      <c r="AF134" s="65">
        <v>1608</v>
      </c>
      <c r="AG134" s="65">
        <v>1574</v>
      </c>
      <c r="AH134" s="65">
        <v>1555</v>
      </c>
      <c r="AI134" s="65">
        <v>676464</v>
      </c>
      <c r="AJ134" s="66">
        <v>0.71699999999999997</v>
      </c>
      <c r="AK134" s="66">
        <v>0.77400000000000002</v>
      </c>
      <c r="AL134" s="66">
        <v>0.874</v>
      </c>
      <c r="AM134" s="66">
        <v>0.77500000000000002</v>
      </c>
      <c r="AN134" s="66">
        <v>0.77500000000000002</v>
      </c>
      <c r="AO134" s="66">
        <v>0.54300000000000004</v>
      </c>
      <c r="AP134" s="66">
        <v>0.67500000000000004</v>
      </c>
      <c r="AQ134" s="66">
        <v>0.67500000000000004</v>
      </c>
      <c r="AR134" s="93" t="s">
        <v>1615</v>
      </c>
    </row>
    <row r="135" spans="1:44" x14ac:dyDescent="0.2">
      <c r="A135" s="61" t="s">
        <v>288</v>
      </c>
      <c r="B135" s="58" t="s">
        <v>289</v>
      </c>
      <c r="C135" s="65">
        <v>576118</v>
      </c>
      <c r="D135" s="65">
        <v>290937</v>
      </c>
      <c r="E135" s="66">
        <v>0.88300000000000001</v>
      </c>
      <c r="F135" s="65">
        <v>14100</v>
      </c>
      <c r="G135" s="65">
        <v>42300</v>
      </c>
      <c r="H135" s="66">
        <v>0.55000000000000004</v>
      </c>
      <c r="I135" s="65">
        <v>14669</v>
      </c>
      <c r="J135" s="66">
        <v>0.86799999999999999</v>
      </c>
      <c r="K135" s="65">
        <v>1956685405</v>
      </c>
      <c r="L135" s="65">
        <v>2906</v>
      </c>
      <c r="M135" s="65">
        <v>673326</v>
      </c>
      <c r="N135" s="65">
        <v>348104</v>
      </c>
      <c r="O135" s="66">
        <v>1.016</v>
      </c>
      <c r="P135" s="65">
        <v>3305</v>
      </c>
      <c r="Q135" s="65">
        <v>3350</v>
      </c>
      <c r="R135" s="65">
        <v>3328</v>
      </c>
      <c r="S135" s="66">
        <v>1.091</v>
      </c>
      <c r="T135" s="66">
        <v>1.296</v>
      </c>
      <c r="U135" s="66">
        <v>0.45300000000000001</v>
      </c>
      <c r="V135" s="65">
        <v>1910208077</v>
      </c>
      <c r="W135" s="65">
        <v>2003162734</v>
      </c>
      <c r="X135" s="65">
        <v>1059097781</v>
      </c>
      <c r="Y135" s="65">
        <v>1011591216</v>
      </c>
      <c r="Z135" s="65">
        <v>3477</v>
      </c>
      <c r="AA135" s="65">
        <v>2895</v>
      </c>
      <c r="AB135" s="67">
        <v>0.34489999999999998</v>
      </c>
      <c r="AC135" s="65">
        <v>166</v>
      </c>
      <c r="AD135" s="66">
        <v>6.6500000000000004E-2</v>
      </c>
      <c r="AE135" s="66">
        <v>0.29599999999999999</v>
      </c>
      <c r="AF135" s="65">
        <v>3992</v>
      </c>
      <c r="AG135" s="65">
        <v>3485</v>
      </c>
      <c r="AH135" s="65">
        <v>3037</v>
      </c>
      <c r="AI135" s="65">
        <v>659586</v>
      </c>
      <c r="AJ135" s="66">
        <v>0.73</v>
      </c>
      <c r="AK135" s="66">
        <v>0.68600000000000005</v>
      </c>
      <c r="AL135" s="66">
        <v>0.78600000000000003</v>
      </c>
      <c r="AM135" s="66">
        <v>0.78300000000000003</v>
      </c>
      <c r="AN135" s="66">
        <v>0.78300000000000003</v>
      </c>
      <c r="AO135" s="66">
        <v>0.625</v>
      </c>
      <c r="AP135" s="66">
        <v>0.68300000000000005</v>
      </c>
      <c r="AQ135" s="66">
        <v>0.68300000000000005</v>
      </c>
      <c r="AR135" s="93" t="s">
        <v>1615</v>
      </c>
    </row>
    <row r="136" spans="1:44" x14ac:dyDescent="0.2">
      <c r="A136" s="61" t="s">
        <v>290</v>
      </c>
      <c r="B136" s="58" t="s">
        <v>291</v>
      </c>
      <c r="C136" s="65">
        <v>735906</v>
      </c>
      <c r="D136" s="65">
        <v>333591</v>
      </c>
      <c r="E136" s="66">
        <v>1.0569999999999999</v>
      </c>
      <c r="F136" s="65">
        <v>14315</v>
      </c>
      <c r="G136" s="65">
        <v>42945</v>
      </c>
      <c r="H136" s="66">
        <v>0.46100000000000002</v>
      </c>
      <c r="I136" s="65">
        <v>15591</v>
      </c>
      <c r="J136" s="66">
        <v>0.84199999999999997</v>
      </c>
      <c r="K136" s="65">
        <v>7929530399</v>
      </c>
      <c r="L136" s="65">
        <v>9563</v>
      </c>
      <c r="M136" s="65">
        <v>829188</v>
      </c>
      <c r="N136" s="65">
        <v>386439</v>
      </c>
      <c r="O136" s="66">
        <v>1.1279999999999999</v>
      </c>
      <c r="P136" s="65">
        <v>11066</v>
      </c>
      <c r="Q136" s="65">
        <v>10713</v>
      </c>
      <c r="R136" s="65">
        <v>11066</v>
      </c>
      <c r="S136" s="66">
        <v>1.091</v>
      </c>
      <c r="T136" s="66">
        <v>1.157</v>
      </c>
      <c r="U136" s="66">
        <v>0.39300000000000002</v>
      </c>
      <c r="V136" s="65">
        <v>7706686364</v>
      </c>
      <c r="W136" s="65">
        <v>8152374434</v>
      </c>
      <c r="X136" s="65">
        <v>3496128738</v>
      </c>
      <c r="Y136" s="65">
        <v>3695524168</v>
      </c>
      <c r="Z136" s="65">
        <v>11078</v>
      </c>
      <c r="AA136" s="65">
        <v>9586</v>
      </c>
      <c r="AB136" s="67">
        <v>0.1628</v>
      </c>
      <c r="AC136" s="65">
        <v>460</v>
      </c>
      <c r="AD136" s="66">
        <v>4.2999999999999997E-2</v>
      </c>
      <c r="AE136" s="66">
        <v>0.157</v>
      </c>
      <c r="AF136" s="65">
        <v>10570</v>
      </c>
      <c r="AG136" s="65">
        <v>10697</v>
      </c>
      <c r="AH136" s="65">
        <v>9978</v>
      </c>
      <c r="AI136" s="65">
        <v>817034</v>
      </c>
      <c r="AJ136" s="66">
        <v>0.65500000000000003</v>
      </c>
      <c r="AK136" s="66">
        <v>0.66500000000000004</v>
      </c>
      <c r="AL136" s="66">
        <v>0.76500000000000001</v>
      </c>
      <c r="AM136" s="66">
        <v>0.70699999999999996</v>
      </c>
      <c r="AN136" s="66">
        <v>0.70699999999999996</v>
      </c>
      <c r="AO136" s="66">
        <v>0.56299999999999994</v>
      </c>
      <c r="AP136" s="66">
        <v>0.60699999999999998</v>
      </c>
      <c r="AQ136" s="66">
        <v>0.60699999999999998</v>
      </c>
      <c r="AR136" s="93" t="s">
        <v>1615</v>
      </c>
    </row>
    <row r="137" spans="1:44" x14ac:dyDescent="0.2">
      <c r="A137" s="61" t="s">
        <v>292</v>
      </c>
      <c r="B137" s="58" t="s">
        <v>293</v>
      </c>
      <c r="C137" s="65">
        <v>793250</v>
      </c>
      <c r="D137" s="65">
        <v>213475</v>
      </c>
      <c r="E137" s="66">
        <v>0.86699999999999999</v>
      </c>
      <c r="F137" s="65">
        <v>16879</v>
      </c>
      <c r="G137" s="65">
        <v>50637</v>
      </c>
      <c r="H137" s="66">
        <v>0.55800000000000005</v>
      </c>
      <c r="I137" s="65">
        <v>16448</v>
      </c>
      <c r="J137" s="66">
        <v>0.87</v>
      </c>
      <c r="K137" s="65">
        <v>2928991907</v>
      </c>
      <c r="L137" s="65">
        <v>3334</v>
      </c>
      <c r="M137" s="65">
        <v>878521</v>
      </c>
      <c r="N137" s="65">
        <v>242736</v>
      </c>
      <c r="O137" s="66">
        <v>0.70799999999999996</v>
      </c>
      <c r="P137" s="65">
        <v>3985</v>
      </c>
      <c r="Q137" s="65">
        <v>3868</v>
      </c>
      <c r="R137" s="65">
        <v>3985</v>
      </c>
      <c r="S137" s="66">
        <v>1.091</v>
      </c>
      <c r="T137" s="66">
        <v>1.381</v>
      </c>
      <c r="U137" s="66">
        <v>0.46500000000000002</v>
      </c>
      <c r="V137" s="65">
        <v>2850772367</v>
      </c>
      <c r="W137" s="65">
        <v>3007211447</v>
      </c>
      <c r="X137" s="65">
        <v>760565588</v>
      </c>
      <c r="Y137" s="65">
        <v>809283962</v>
      </c>
      <c r="Z137" s="65">
        <v>3791</v>
      </c>
      <c r="AA137" s="65">
        <v>3514</v>
      </c>
      <c r="AB137" s="67">
        <v>0.42330000000000001</v>
      </c>
      <c r="AC137" s="65">
        <v>210</v>
      </c>
      <c r="AD137" s="66">
        <v>0.1168</v>
      </c>
      <c r="AE137" s="66">
        <v>0.38100000000000001</v>
      </c>
      <c r="AF137" s="65">
        <v>3719</v>
      </c>
      <c r="AG137" s="65">
        <v>3835</v>
      </c>
      <c r="AH137" s="65">
        <v>3385</v>
      </c>
      <c r="AI137" s="65">
        <v>888393</v>
      </c>
      <c r="AJ137" s="66">
        <v>0.624</v>
      </c>
      <c r="AK137" s="66">
        <v>0.66500000000000004</v>
      </c>
      <c r="AL137" s="66">
        <v>0.76500000000000001</v>
      </c>
      <c r="AM137" s="66">
        <v>0.67200000000000004</v>
      </c>
      <c r="AN137" s="66">
        <v>0.67200000000000004</v>
      </c>
      <c r="AO137" s="66">
        <v>0.57899999999999996</v>
      </c>
      <c r="AP137" s="66">
        <v>0.57199999999999995</v>
      </c>
      <c r="AQ137" s="66">
        <v>0.57899999999999996</v>
      </c>
      <c r="AR137" s="93" t="s">
        <v>1615</v>
      </c>
    </row>
    <row r="138" spans="1:44" x14ac:dyDescent="0.2">
      <c r="A138" s="61" t="s">
        <v>294</v>
      </c>
      <c r="B138" s="58" t="s">
        <v>295</v>
      </c>
      <c r="C138" s="65">
        <v>826736</v>
      </c>
      <c r="D138" s="65">
        <v>304935</v>
      </c>
      <c r="E138" s="66">
        <v>1.0569999999999999</v>
      </c>
      <c r="F138" s="65">
        <v>14148</v>
      </c>
      <c r="G138" s="65">
        <v>42444</v>
      </c>
      <c r="H138" s="66">
        <v>0.46100000000000002</v>
      </c>
      <c r="I138" s="65">
        <v>16780</v>
      </c>
      <c r="J138" s="66">
        <v>0.84199999999999997</v>
      </c>
      <c r="K138" s="65">
        <v>1633302989</v>
      </c>
      <c r="L138" s="65">
        <v>1676</v>
      </c>
      <c r="M138" s="65">
        <v>974524</v>
      </c>
      <c r="N138" s="65">
        <v>374801</v>
      </c>
      <c r="O138" s="66">
        <v>1.0940000000000001</v>
      </c>
      <c r="P138" s="65">
        <v>2060</v>
      </c>
      <c r="Q138" s="65">
        <v>2106</v>
      </c>
      <c r="R138" s="65">
        <v>2083</v>
      </c>
      <c r="S138" s="66">
        <v>1.091</v>
      </c>
      <c r="T138" s="66">
        <v>1.1020000000000001</v>
      </c>
      <c r="U138" s="66">
        <v>0.39700000000000002</v>
      </c>
      <c r="V138" s="65">
        <v>1563529745</v>
      </c>
      <c r="W138" s="65">
        <v>1703076234</v>
      </c>
      <c r="X138" s="65">
        <v>578764382</v>
      </c>
      <c r="Y138" s="65">
        <v>628166578</v>
      </c>
      <c r="Z138" s="65">
        <v>2060</v>
      </c>
      <c r="AA138" s="65">
        <v>1661</v>
      </c>
      <c r="AB138" s="67">
        <v>0.1183</v>
      </c>
      <c r="AC138" s="65">
        <v>3</v>
      </c>
      <c r="AD138" s="66">
        <v>3.5999999999999997E-2</v>
      </c>
      <c r="AE138" s="66">
        <v>0.10199999999999999</v>
      </c>
      <c r="AF138" s="65">
        <v>2055</v>
      </c>
      <c r="AG138" s="65">
        <v>1838</v>
      </c>
      <c r="AH138" s="65">
        <v>1771</v>
      </c>
      <c r="AI138" s="65">
        <v>961646</v>
      </c>
      <c r="AJ138" s="66">
        <v>0.59199999999999997</v>
      </c>
      <c r="AK138" s="66">
        <v>0.66100000000000003</v>
      </c>
      <c r="AL138" s="66">
        <v>0.76100000000000001</v>
      </c>
      <c r="AM138" s="66">
        <v>0.66100000000000003</v>
      </c>
      <c r="AN138" s="66">
        <v>0.66100000000000003</v>
      </c>
      <c r="AO138" s="66">
        <v>0.50700000000000001</v>
      </c>
      <c r="AP138" s="66">
        <v>0.53700000000000003</v>
      </c>
      <c r="AQ138" s="66">
        <v>0.53700000000000003</v>
      </c>
      <c r="AR138" s="93" t="s">
        <v>1615</v>
      </c>
    </row>
    <row r="139" spans="1:44" x14ac:dyDescent="0.2">
      <c r="A139" s="61" t="s">
        <v>296</v>
      </c>
      <c r="B139" s="58" t="s">
        <v>297</v>
      </c>
      <c r="C139" s="65">
        <v>282174</v>
      </c>
      <c r="D139" s="65">
        <v>107690</v>
      </c>
      <c r="E139" s="66">
        <v>0.36699999999999999</v>
      </c>
      <c r="F139" s="65">
        <v>15179</v>
      </c>
      <c r="G139" s="65">
        <v>45537</v>
      </c>
      <c r="H139" s="66">
        <v>0.81299999999999994</v>
      </c>
      <c r="I139" s="65">
        <v>3136</v>
      </c>
      <c r="J139" s="66">
        <v>0.94499999999999995</v>
      </c>
      <c r="K139" s="65">
        <v>11770157433</v>
      </c>
      <c r="L139" s="65">
        <v>39873</v>
      </c>
      <c r="M139" s="65">
        <v>295191</v>
      </c>
      <c r="N139" s="65">
        <v>125691</v>
      </c>
      <c r="O139" s="66">
        <v>0.36699999999999999</v>
      </c>
      <c r="P139" s="65">
        <v>47532</v>
      </c>
      <c r="Q139" s="65">
        <v>48551</v>
      </c>
      <c r="R139" s="65">
        <v>48042</v>
      </c>
      <c r="S139" s="66">
        <v>1.091</v>
      </c>
      <c r="T139" s="66">
        <v>1.867</v>
      </c>
      <c r="U139" s="66">
        <v>0.9</v>
      </c>
      <c r="V139" s="65">
        <v>10408479447</v>
      </c>
      <c r="W139" s="65">
        <v>13131835419</v>
      </c>
      <c r="X139" s="65">
        <v>4716514696</v>
      </c>
      <c r="Y139" s="65">
        <v>5011686584</v>
      </c>
      <c r="Z139" s="65">
        <v>46538</v>
      </c>
      <c r="AA139" s="65">
        <v>38484</v>
      </c>
      <c r="AB139" s="67">
        <v>0.80510000000000004</v>
      </c>
      <c r="AC139" s="65">
        <v>5917</v>
      </c>
      <c r="AD139" s="66">
        <v>0.4108</v>
      </c>
      <c r="AE139" s="66">
        <v>0.86699999999999999</v>
      </c>
      <c r="AF139" s="65">
        <v>41962</v>
      </c>
      <c r="AG139" s="65">
        <v>42068</v>
      </c>
      <c r="AH139" s="65">
        <v>38009</v>
      </c>
      <c r="AI139" s="65">
        <v>345492</v>
      </c>
      <c r="AJ139" s="66">
        <v>0.9</v>
      </c>
      <c r="AK139" s="66">
        <v>0.88900000000000001</v>
      </c>
      <c r="AL139" s="66">
        <v>0.95</v>
      </c>
      <c r="AM139" s="66">
        <v>0.93400000000000005</v>
      </c>
      <c r="AN139" s="66">
        <v>0.97499999999999998</v>
      </c>
      <c r="AO139" s="66">
        <v>0</v>
      </c>
      <c r="AP139" s="66">
        <v>0.83399999999999996</v>
      </c>
      <c r="AQ139" s="66">
        <v>0</v>
      </c>
      <c r="AR139" s="93" t="s">
        <v>1615</v>
      </c>
    </row>
    <row r="140" spans="1:44" x14ac:dyDescent="0.2">
      <c r="A140" s="61" t="s">
        <v>298</v>
      </c>
      <c r="B140" s="58" t="s">
        <v>299</v>
      </c>
      <c r="C140" s="65">
        <v>625455</v>
      </c>
      <c r="D140" s="65">
        <v>173757</v>
      </c>
      <c r="E140" s="66">
        <v>0.69299999999999995</v>
      </c>
      <c r="F140" s="65">
        <v>11964</v>
      </c>
      <c r="G140" s="65">
        <v>35892</v>
      </c>
      <c r="H140" s="66">
        <v>0.64700000000000002</v>
      </c>
      <c r="I140" s="65">
        <v>12742</v>
      </c>
      <c r="J140" s="66">
        <v>0.89700000000000002</v>
      </c>
      <c r="K140" s="65">
        <v>1618678161</v>
      </c>
      <c r="L140" s="65">
        <v>2170</v>
      </c>
      <c r="M140" s="65">
        <v>745934</v>
      </c>
      <c r="N140" s="65">
        <v>207227</v>
      </c>
      <c r="O140" s="66">
        <v>0.60499999999999998</v>
      </c>
      <c r="P140" s="65">
        <v>2707</v>
      </c>
      <c r="Q140" s="65">
        <v>2669</v>
      </c>
      <c r="R140" s="65">
        <v>2707</v>
      </c>
      <c r="S140" s="66">
        <v>1.091</v>
      </c>
      <c r="T140" s="66">
        <v>1.538</v>
      </c>
      <c r="U140" s="66">
        <v>0.55300000000000005</v>
      </c>
      <c r="V140" s="65">
        <v>1635469089</v>
      </c>
      <c r="W140" s="65">
        <v>1618678161</v>
      </c>
      <c r="X140" s="65">
        <v>428814801</v>
      </c>
      <c r="Y140" s="65">
        <v>449683800</v>
      </c>
      <c r="Z140" s="65">
        <v>2588</v>
      </c>
      <c r="AA140" s="65">
        <v>2289</v>
      </c>
      <c r="AB140" s="67">
        <v>0.64949999999999997</v>
      </c>
      <c r="AC140" s="65">
        <v>180</v>
      </c>
      <c r="AD140" s="66">
        <v>0.1174</v>
      </c>
      <c r="AE140" s="66">
        <v>0.53800000000000003</v>
      </c>
      <c r="AF140" s="65">
        <v>2172</v>
      </c>
      <c r="AG140" s="65">
        <v>2529</v>
      </c>
      <c r="AH140" s="65">
        <v>2159</v>
      </c>
      <c r="AI140" s="65">
        <v>749735</v>
      </c>
      <c r="AJ140" s="66">
        <v>0.70299999999999996</v>
      </c>
      <c r="AK140" s="66">
        <v>0.66</v>
      </c>
      <c r="AL140" s="66">
        <v>0.76</v>
      </c>
      <c r="AM140" s="66">
        <v>0.73899999999999999</v>
      </c>
      <c r="AN140" s="66">
        <v>0.73899999999999999</v>
      </c>
      <c r="AO140" s="66">
        <v>0.55600000000000005</v>
      </c>
      <c r="AP140" s="66">
        <v>0.63900000000000001</v>
      </c>
      <c r="AQ140" s="66">
        <v>0.63900000000000001</v>
      </c>
      <c r="AR140" s="93" t="s">
        <v>1615</v>
      </c>
    </row>
    <row r="141" spans="1:44" x14ac:dyDescent="0.2">
      <c r="A141" s="61" t="s">
        <v>300</v>
      </c>
      <c r="B141" s="58" t="s">
        <v>301</v>
      </c>
      <c r="C141" s="65">
        <v>498645</v>
      </c>
      <c r="D141" s="65">
        <v>172055</v>
      </c>
      <c r="E141" s="66">
        <v>0.61499999999999999</v>
      </c>
      <c r="F141" s="65">
        <v>12464</v>
      </c>
      <c r="G141" s="65">
        <v>37392</v>
      </c>
      <c r="H141" s="66">
        <v>0.68700000000000006</v>
      </c>
      <c r="I141" s="65">
        <v>11479</v>
      </c>
      <c r="J141" s="66">
        <v>0.90800000000000003</v>
      </c>
      <c r="K141" s="65">
        <v>1307947333</v>
      </c>
      <c r="L141" s="65">
        <v>2116</v>
      </c>
      <c r="M141" s="65">
        <v>618122</v>
      </c>
      <c r="N141" s="65">
        <v>213281</v>
      </c>
      <c r="O141" s="66">
        <v>0.622</v>
      </c>
      <c r="P141" s="65">
        <v>2645</v>
      </c>
      <c r="Q141" s="65">
        <v>2552</v>
      </c>
      <c r="R141" s="65">
        <v>2645</v>
      </c>
      <c r="S141" s="66">
        <v>1.091</v>
      </c>
      <c r="T141" s="66">
        <v>1.3759999999999999</v>
      </c>
      <c r="U141" s="66">
        <v>0.61299999999999999</v>
      </c>
      <c r="V141" s="65">
        <v>1330907127</v>
      </c>
      <c r="W141" s="65">
        <v>1307947333</v>
      </c>
      <c r="X141" s="65">
        <v>421753956</v>
      </c>
      <c r="Y141" s="65">
        <v>451302722</v>
      </c>
      <c r="Z141" s="65">
        <v>2623</v>
      </c>
      <c r="AA141" s="65">
        <v>2164</v>
      </c>
      <c r="AB141" s="67">
        <v>0.42530000000000001</v>
      </c>
      <c r="AC141" s="65">
        <v>203</v>
      </c>
      <c r="AD141" s="66">
        <v>8.0600000000000005E-2</v>
      </c>
      <c r="AE141" s="66">
        <v>0.376</v>
      </c>
      <c r="AF141" s="65">
        <v>2151</v>
      </c>
      <c r="AG141" s="65">
        <v>2306</v>
      </c>
      <c r="AH141" s="65">
        <v>2181</v>
      </c>
      <c r="AI141" s="65">
        <v>599700</v>
      </c>
      <c r="AJ141" s="66">
        <v>0.77500000000000002</v>
      </c>
      <c r="AK141" s="66">
        <v>0.73799999999999999</v>
      </c>
      <c r="AL141" s="66">
        <v>0.83799999999999997</v>
      </c>
      <c r="AM141" s="66">
        <v>0.81100000000000005</v>
      </c>
      <c r="AN141" s="66">
        <v>0.81100000000000005</v>
      </c>
      <c r="AO141" s="66">
        <v>0.58199999999999996</v>
      </c>
      <c r="AP141" s="66">
        <v>0.71099999999999997</v>
      </c>
      <c r="AQ141" s="66">
        <v>0.71099999999999997</v>
      </c>
      <c r="AR141" s="93" t="s">
        <v>1615</v>
      </c>
    </row>
    <row r="142" spans="1:44" x14ac:dyDescent="0.2">
      <c r="A142" s="61" t="s">
        <v>302</v>
      </c>
      <c r="B142" s="58" t="s">
        <v>303</v>
      </c>
      <c r="C142" s="65">
        <v>343836</v>
      </c>
      <c r="D142" s="65">
        <v>171832</v>
      </c>
      <c r="E142" s="66">
        <v>0.52300000000000002</v>
      </c>
      <c r="F142" s="65">
        <v>15128</v>
      </c>
      <c r="G142" s="65">
        <v>45384</v>
      </c>
      <c r="H142" s="66">
        <v>0.73399999999999999</v>
      </c>
      <c r="I142" s="65">
        <v>10855</v>
      </c>
      <c r="J142" s="66">
        <v>0.92200000000000004</v>
      </c>
      <c r="K142" s="65">
        <v>548474764</v>
      </c>
      <c r="L142" s="65">
        <v>1357</v>
      </c>
      <c r="M142" s="65">
        <v>404181</v>
      </c>
      <c r="N142" s="65">
        <v>202729</v>
      </c>
      <c r="O142" s="66">
        <v>0.59199999999999997</v>
      </c>
      <c r="P142" s="65">
        <v>1590</v>
      </c>
      <c r="Q142" s="65">
        <v>1589</v>
      </c>
      <c r="R142" s="65">
        <v>1590</v>
      </c>
      <c r="S142" s="66">
        <v>1.091</v>
      </c>
      <c r="T142" s="66">
        <v>1.4850000000000001</v>
      </c>
      <c r="U142" s="66">
        <v>0.72699999999999998</v>
      </c>
      <c r="V142" s="65">
        <v>546466854</v>
      </c>
      <c r="W142" s="65">
        <v>550482675</v>
      </c>
      <c r="X142" s="65">
        <v>259064118</v>
      </c>
      <c r="Y142" s="65">
        <v>275103912</v>
      </c>
      <c r="Z142" s="65">
        <v>1601</v>
      </c>
      <c r="AA142" s="65">
        <v>1368</v>
      </c>
      <c r="AB142" s="67">
        <v>0.60970000000000002</v>
      </c>
      <c r="AC142" s="65">
        <v>53</v>
      </c>
      <c r="AD142" s="66">
        <v>0.1055</v>
      </c>
      <c r="AE142" s="66">
        <v>0.48499999999999999</v>
      </c>
      <c r="AF142" s="65">
        <v>1338</v>
      </c>
      <c r="AG142" s="65">
        <v>1485</v>
      </c>
      <c r="AH142" s="65">
        <v>1389</v>
      </c>
      <c r="AI142" s="65">
        <v>396315</v>
      </c>
      <c r="AJ142" s="66">
        <v>0.9</v>
      </c>
      <c r="AK142" s="66">
        <v>0.81499999999999995</v>
      </c>
      <c r="AL142" s="66">
        <v>0.91500000000000004</v>
      </c>
      <c r="AM142" s="66">
        <v>0.91</v>
      </c>
      <c r="AN142" s="66">
        <v>0.91</v>
      </c>
      <c r="AO142" s="66">
        <v>0.70499999999999996</v>
      </c>
      <c r="AP142" s="66">
        <v>0.81</v>
      </c>
      <c r="AQ142" s="66">
        <v>0.81</v>
      </c>
      <c r="AR142" s="93" t="s">
        <v>1615</v>
      </c>
    </row>
    <row r="143" spans="1:44" x14ac:dyDescent="0.2">
      <c r="A143" s="61" t="s">
        <v>304</v>
      </c>
      <c r="B143" s="58" t="s">
        <v>305</v>
      </c>
      <c r="C143" s="65">
        <v>463930</v>
      </c>
      <c r="D143" s="65">
        <v>179629</v>
      </c>
      <c r="E143" s="66">
        <v>0.60799999999999998</v>
      </c>
      <c r="F143" s="65">
        <v>14182</v>
      </c>
      <c r="G143" s="65">
        <v>42546</v>
      </c>
      <c r="H143" s="66">
        <v>0.69</v>
      </c>
      <c r="I143" s="65">
        <v>11935</v>
      </c>
      <c r="J143" s="66">
        <v>0.90900000000000003</v>
      </c>
      <c r="K143" s="65">
        <v>1002852713</v>
      </c>
      <c r="L143" s="65">
        <v>1767</v>
      </c>
      <c r="M143" s="65">
        <v>567545</v>
      </c>
      <c r="N143" s="65">
        <v>224256</v>
      </c>
      <c r="O143" s="66">
        <v>0.65400000000000003</v>
      </c>
      <c r="P143" s="65">
        <v>2229</v>
      </c>
      <c r="Q143" s="65">
        <v>2185</v>
      </c>
      <c r="R143" s="65">
        <v>2229</v>
      </c>
      <c r="S143" s="66">
        <v>1.091</v>
      </c>
      <c r="T143" s="66">
        <v>1.36</v>
      </c>
      <c r="U143" s="66">
        <v>0.626</v>
      </c>
      <c r="V143" s="65">
        <v>982274945</v>
      </c>
      <c r="W143" s="65">
        <v>1023430481</v>
      </c>
      <c r="X143" s="65">
        <v>375982304</v>
      </c>
      <c r="Y143" s="65">
        <v>396262096</v>
      </c>
      <c r="Z143" s="65">
        <v>2206</v>
      </c>
      <c r="AA143" s="65">
        <v>1822</v>
      </c>
      <c r="AB143" s="67">
        <v>0.48530000000000001</v>
      </c>
      <c r="AC143" s="65">
        <v>36</v>
      </c>
      <c r="AD143" s="66">
        <v>5.2400000000000002E-2</v>
      </c>
      <c r="AE143" s="66">
        <v>0.36</v>
      </c>
      <c r="AF143" s="65">
        <v>1846</v>
      </c>
      <c r="AG143" s="65">
        <v>1947</v>
      </c>
      <c r="AH143" s="65">
        <v>1848</v>
      </c>
      <c r="AI143" s="65">
        <v>553804</v>
      </c>
      <c r="AJ143" s="66">
        <v>0.78600000000000003</v>
      </c>
      <c r="AK143" s="66">
        <v>0.79300000000000004</v>
      </c>
      <c r="AL143" s="66">
        <v>0.89300000000000002</v>
      </c>
      <c r="AM143" s="66">
        <v>0.83399999999999996</v>
      </c>
      <c r="AN143" s="66">
        <v>0.83399999999999996</v>
      </c>
      <c r="AO143" s="66">
        <v>0.62</v>
      </c>
      <c r="AP143" s="66">
        <v>0.73399999999999999</v>
      </c>
      <c r="AQ143" s="66">
        <v>0.73399999999999999</v>
      </c>
      <c r="AR143" s="93" t="s">
        <v>1615</v>
      </c>
    </row>
    <row r="144" spans="1:44" x14ac:dyDescent="0.2">
      <c r="A144" s="61" t="s">
        <v>306</v>
      </c>
      <c r="B144" s="58" t="s">
        <v>307</v>
      </c>
      <c r="C144" s="65">
        <v>371171</v>
      </c>
      <c r="D144" s="65">
        <v>164988</v>
      </c>
      <c r="E144" s="66">
        <v>0.52600000000000002</v>
      </c>
      <c r="F144" s="65">
        <v>15294</v>
      </c>
      <c r="G144" s="65">
        <v>45882</v>
      </c>
      <c r="H144" s="66">
        <v>0.73199999999999998</v>
      </c>
      <c r="I144" s="65">
        <v>13123</v>
      </c>
      <c r="J144" s="66">
        <v>0.92200000000000004</v>
      </c>
      <c r="K144" s="65">
        <v>552333106</v>
      </c>
      <c r="L144" s="65">
        <v>1309</v>
      </c>
      <c r="M144" s="65">
        <v>421950</v>
      </c>
      <c r="N144" s="65">
        <v>190071</v>
      </c>
      <c r="O144" s="66">
        <v>0.55500000000000005</v>
      </c>
      <c r="P144" s="65">
        <v>1572</v>
      </c>
      <c r="Q144" s="65">
        <v>1576</v>
      </c>
      <c r="R144" s="65">
        <v>1574</v>
      </c>
      <c r="S144" s="66">
        <v>1.091</v>
      </c>
      <c r="T144" s="66">
        <v>1.415</v>
      </c>
      <c r="U144" s="66">
        <v>0.72399999999999998</v>
      </c>
      <c r="V144" s="65">
        <v>544938876</v>
      </c>
      <c r="W144" s="65">
        <v>559727337</v>
      </c>
      <c r="X144" s="65">
        <v>236888794</v>
      </c>
      <c r="Y144" s="65">
        <v>248803188</v>
      </c>
      <c r="Z144" s="65">
        <v>1508</v>
      </c>
      <c r="AA144" s="65">
        <v>1296</v>
      </c>
      <c r="AB144" s="67">
        <v>0.5081</v>
      </c>
      <c r="AC144" s="65">
        <v>40</v>
      </c>
      <c r="AD144" s="66">
        <v>0.1074</v>
      </c>
      <c r="AE144" s="66">
        <v>0.41499999999999998</v>
      </c>
      <c r="AF144" s="65">
        <v>1266</v>
      </c>
      <c r="AG144" s="65">
        <v>1410</v>
      </c>
      <c r="AH144" s="65">
        <v>1282</v>
      </c>
      <c r="AI144" s="65">
        <v>436604</v>
      </c>
      <c r="AJ144" s="66">
        <v>0.9</v>
      </c>
      <c r="AK144" s="66">
        <v>0.81100000000000005</v>
      </c>
      <c r="AL144" s="66">
        <v>0.91100000000000003</v>
      </c>
      <c r="AM144" s="66">
        <v>0.89</v>
      </c>
      <c r="AN144" s="66">
        <v>0.89</v>
      </c>
      <c r="AO144" s="66">
        <v>0.73799999999999999</v>
      </c>
      <c r="AP144" s="66">
        <v>0.79</v>
      </c>
      <c r="AQ144" s="66">
        <v>0.79</v>
      </c>
      <c r="AR144" s="93" t="s">
        <v>1615</v>
      </c>
    </row>
    <row r="145" spans="1:44" x14ac:dyDescent="0.2">
      <c r="A145" s="61" t="s">
        <v>308</v>
      </c>
      <c r="B145" s="58" t="s">
        <v>309</v>
      </c>
      <c r="C145" s="65">
        <v>824853</v>
      </c>
      <c r="D145" s="65">
        <v>374154</v>
      </c>
      <c r="E145" s="66">
        <v>1.1850000000000001</v>
      </c>
      <c r="F145" s="65">
        <v>15030</v>
      </c>
      <c r="G145" s="65">
        <v>45090</v>
      </c>
      <c r="H145" s="66">
        <v>0.39600000000000002</v>
      </c>
      <c r="I145" s="65">
        <v>14603</v>
      </c>
      <c r="J145" s="66">
        <v>0.82299999999999995</v>
      </c>
      <c r="K145" s="65">
        <v>3781742971</v>
      </c>
      <c r="L145" s="65">
        <v>4070</v>
      </c>
      <c r="M145" s="65">
        <v>929175</v>
      </c>
      <c r="N145" s="65">
        <v>441999</v>
      </c>
      <c r="O145" s="66">
        <v>1.29</v>
      </c>
      <c r="P145" s="65">
        <v>4842</v>
      </c>
      <c r="Q145" s="65">
        <v>4790</v>
      </c>
      <c r="R145" s="65">
        <v>4842</v>
      </c>
      <c r="S145" s="66">
        <v>1.091</v>
      </c>
      <c r="T145" s="66">
        <v>1.095</v>
      </c>
      <c r="U145" s="66">
        <v>0.35299999999999998</v>
      </c>
      <c r="V145" s="65">
        <v>3597591954</v>
      </c>
      <c r="W145" s="65">
        <v>3965893989</v>
      </c>
      <c r="X145" s="65">
        <v>1618640733</v>
      </c>
      <c r="Y145" s="65">
        <v>1798936534</v>
      </c>
      <c r="Z145" s="65">
        <v>4808</v>
      </c>
      <c r="AA145" s="65">
        <v>4100</v>
      </c>
      <c r="AB145" s="67">
        <v>0.1221</v>
      </c>
      <c r="AC145" s="65">
        <v>38</v>
      </c>
      <c r="AD145" s="66">
        <v>1.67E-2</v>
      </c>
      <c r="AE145" s="66">
        <v>9.5000000000000001E-2</v>
      </c>
      <c r="AF145" s="65">
        <v>4288</v>
      </c>
      <c r="AG145" s="65">
        <v>4637</v>
      </c>
      <c r="AH145" s="65">
        <v>4269</v>
      </c>
      <c r="AI145" s="65">
        <v>928998</v>
      </c>
      <c r="AJ145" s="66">
        <v>0.60699999999999998</v>
      </c>
      <c r="AK145" s="66">
        <v>0.69</v>
      </c>
      <c r="AL145" s="66">
        <v>0.79</v>
      </c>
      <c r="AM145" s="66">
        <v>0.67200000000000004</v>
      </c>
      <c r="AN145" s="66">
        <v>0.67200000000000004</v>
      </c>
      <c r="AO145" s="66">
        <v>0.47099999999999997</v>
      </c>
      <c r="AP145" s="66">
        <v>0.55300000000000005</v>
      </c>
      <c r="AQ145" s="66">
        <v>0.55300000000000005</v>
      </c>
      <c r="AR145" s="93" t="s">
        <v>1615</v>
      </c>
    </row>
    <row r="146" spans="1:44" x14ac:dyDescent="0.2">
      <c r="A146" s="61" t="s">
        <v>310</v>
      </c>
      <c r="B146" s="58" t="s">
        <v>311</v>
      </c>
      <c r="C146" s="65">
        <v>593941</v>
      </c>
      <c r="D146" s="65">
        <v>190211</v>
      </c>
      <c r="E146" s="66">
        <v>0.70499999999999996</v>
      </c>
      <c r="F146" s="65">
        <v>15351</v>
      </c>
      <c r="G146" s="65">
        <v>46053</v>
      </c>
      <c r="H146" s="66">
        <v>0.64100000000000001</v>
      </c>
      <c r="I146" s="65">
        <v>12703</v>
      </c>
      <c r="J146" s="66">
        <v>0.89500000000000002</v>
      </c>
      <c r="K146" s="65">
        <v>1076423205</v>
      </c>
      <c r="L146" s="65">
        <v>1628</v>
      </c>
      <c r="M146" s="65">
        <v>661193</v>
      </c>
      <c r="N146" s="65">
        <v>220823</v>
      </c>
      <c r="O146" s="66">
        <v>0.64400000000000002</v>
      </c>
      <c r="P146" s="65">
        <v>1898</v>
      </c>
      <c r="Q146" s="65">
        <v>1833</v>
      </c>
      <c r="R146" s="65">
        <v>1898</v>
      </c>
      <c r="S146" s="66">
        <v>1.091</v>
      </c>
      <c r="T146" s="66">
        <v>1.5669999999999999</v>
      </c>
      <c r="U146" s="66">
        <v>0.55400000000000005</v>
      </c>
      <c r="V146" s="65">
        <v>1030297151</v>
      </c>
      <c r="W146" s="65">
        <v>1122549260</v>
      </c>
      <c r="X146" s="65">
        <v>347439862</v>
      </c>
      <c r="Y146" s="65">
        <v>359500366</v>
      </c>
      <c r="Z146" s="65">
        <v>1890</v>
      </c>
      <c r="AA146" s="65">
        <v>1587</v>
      </c>
      <c r="AB146" s="67">
        <v>0.37440000000000001</v>
      </c>
      <c r="AC146" s="65">
        <v>7</v>
      </c>
      <c r="AD146" s="66">
        <v>7.9500000000000001E-2</v>
      </c>
      <c r="AE146" s="66">
        <v>0.56699999999999995</v>
      </c>
      <c r="AF146" s="65">
        <v>1589</v>
      </c>
      <c r="AG146" s="65">
        <v>1669</v>
      </c>
      <c r="AH146" s="65">
        <v>1660</v>
      </c>
      <c r="AI146" s="65">
        <v>676234</v>
      </c>
      <c r="AJ146" s="66">
        <v>0.747</v>
      </c>
      <c r="AK146" s="66">
        <v>0.79800000000000004</v>
      </c>
      <c r="AL146" s="66">
        <v>0.89800000000000002</v>
      </c>
      <c r="AM146" s="66">
        <v>0.79800000000000004</v>
      </c>
      <c r="AN146" s="66">
        <v>0.79800000000000004</v>
      </c>
      <c r="AO146" s="66">
        <v>0.55600000000000005</v>
      </c>
      <c r="AP146" s="66">
        <v>0.67500000000000004</v>
      </c>
      <c r="AQ146" s="66">
        <v>0.67500000000000004</v>
      </c>
      <c r="AR146" s="93" t="s">
        <v>1615</v>
      </c>
    </row>
    <row r="147" spans="1:44" x14ac:dyDescent="0.2">
      <c r="A147" s="61" t="s">
        <v>312</v>
      </c>
      <c r="B147" s="58" t="s">
        <v>313</v>
      </c>
      <c r="C147" s="65">
        <v>581695</v>
      </c>
      <c r="D147" s="65">
        <v>210966</v>
      </c>
      <c r="E147" s="66">
        <v>0.73699999999999999</v>
      </c>
      <c r="F147" s="65">
        <v>13622</v>
      </c>
      <c r="G147" s="65">
        <v>40866</v>
      </c>
      <c r="H147" s="66">
        <v>0.625</v>
      </c>
      <c r="I147" s="65">
        <v>13671</v>
      </c>
      <c r="J147" s="66">
        <v>0.89</v>
      </c>
      <c r="K147" s="65">
        <v>860982478</v>
      </c>
      <c r="L147" s="65">
        <v>1258</v>
      </c>
      <c r="M147" s="65">
        <v>684405</v>
      </c>
      <c r="N147" s="65">
        <v>256747</v>
      </c>
      <c r="O147" s="66">
        <v>0.749</v>
      </c>
      <c r="P147" s="65">
        <v>1499</v>
      </c>
      <c r="Q147" s="65">
        <v>1529</v>
      </c>
      <c r="R147" s="65">
        <v>1514</v>
      </c>
      <c r="S147" s="66">
        <v>1.091</v>
      </c>
      <c r="T147" s="66">
        <v>1.298</v>
      </c>
      <c r="U147" s="66">
        <v>0.53400000000000003</v>
      </c>
      <c r="V147" s="65">
        <v>831388552</v>
      </c>
      <c r="W147" s="65">
        <v>890576405</v>
      </c>
      <c r="X147" s="65">
        <v>306777723</v>
      </c>
      <c r="Y147" s="65">
        <v>322988972</v>
      </c>
      <c r="Z147" s="65">
        <v>1531</v>
      </c>
      <c r="AA147" s="65">
        <v>1243</v>
      </c>
      <c r="AB147" s="67">
        <v>0.22289999999999999</v>
      </c>
      <c r="AC147" s="65">
        <v>3</v>
      </c>
      <c r="AD147" s="66">
        <v>3.56E-2</v>
      </c>
      <c r="AE147" s="66">
        <v>0.29799999999999999</v>
      </c>
      <c r="AF147" s="65">
        <v>1253</v>
      </c>
      <c r="AG147" s="65">
        <v>1330</v>
      </c>
      <c r="AH147" s="65">
        <v>1336</v>
      </c>
      <c r="AI147" s="65">
        <v>666599</v>
      </c>
      <c r="AJ147" s="66">
        <v>0.72799999999999998</v>
      </c>
      <c r="AK147" s="66">
        <v>0.78200000000000003</v>
      </c>
      <c r="AL147" s="66">
        <v>0.88200000000000001</v>
      </c>
      <c r="AM147" s="66">
        <v>0.78200000000000003</v>
      </c>
      <c r="AN147" s="66">
        <v>0.78200000000000003</v>
      </c>
      <c r="AO147" s="66">
        <v>0.58199999999999996</v>
      </c>
      <c r="AP147" s="66">
        <v>0.67900000000000005</v>
      </c>
      <c r="AQ147" s="66">
        <v>0.67900000000000005</v>
      </c>
      <c r="AR147" s="93" t="s">
        <v>1615</v>
      </c>
    </row>
    <row r="148" spans="1:44" x14ac:dyDescent="0.2">
      <c r="A148" s="61" t="s">
        <v>314</v>
      </c>
      <c r="B148" s="58" t="s">
        <v>315</v>
      </c>
      <c r="C148" s="65">
        <v>879414</v>
      </c>
      <c r="D148" s="65">
        <v>292818</v>
      </c>
      <c r="E148" s="66">
        <v>1.0660000000000001</v>
      </c>
      <c r="F148" s="65">
        <v>15834</v>
      </c>
      <c r="G148" s="65">
        <v>47502</v>
      </c>
      <c r="H148" s="66">
        <v>0.45700000000000002</v>
      </c>
      <c r="I148" s="65">
        <v>17472</v>
      </c>
      <c r="J148" s="66">
        <v>0.84099999999999997</v>
      </c>
      <c r="K148" s="65">
        <v>2113319629</v>
      </c>
      <c r="L148" s="65">
        <v>2041</v>
      </c>
      <c r="M148" s="65">
        <v>1035433</v>
      </c>
      <c r="N148" s="65">
        <v>364552</v>
      </c>
      <c r="O148" s="66">
        <v>1.0640000000000001</v>
      </c>
      <c r="P148" s="65">
        <v>2481</v>
      </c>
      <c r="Q148" s="65">
        <v>2491</v>
      </c>
      <c r="R148" s="65">
        <v>2486</v>
      </c>
      <c r="S148" s="66">
        <v>1.091</v>
      </c>
      <c r="T148" s="66">
        <v>1.149</v>
      </c>
      <c r="U148" s="66">
        <v>0.38800000000000001</v>
      </c>
      <c r="V148" s="65">
        <v>1992046505</v>
      </c>
      <c r="W148" s="65">
        <v>2234592753</v>
      </c>
      <c r="X148" s="65">
        <v>742214286</v>
      </c>
      <c r="Y148" s="65">
        <v>744052574</v>
      </c>
      <c r="Z148" s="65">
        <v>2541</v>
      </c>
      <c r="AA148" s="65">
        <v>2027</v>
      </c>
      <c r="AB148" s="67">
        <v>0.18629999999999999</v>
      </c>
      <c r="AC148" s="65">
        <v>0</v>
      </c>
      <c r="AD148" s="66">
        <v>4.4299999999999999E-2</v>
      </c>
      <c r="AE148" s="66">
        <v>0.14899999999999999</v>
      </c>
      <c r="AF148" s="65">
        <v>2043</v>
      </c>
      <c r="AG148" s="65">
        <v>2182</v>
      </c>
      <c r="AH148" s="65">
        <v>2146</v>
      </c>
      <c r="AI148" s="65">
        <v>1041282</v>
      </c>
      <c r="AJ148" s="66">
        <v>0.55800000000000005</v>
      </c>
      <c r="AK148" s="66">
        <v>0.71</v>
      </c>
      <c r="AL148" s="66">
        <v>0.81</v>
      </c>
      <c r="AM148" s="66">
        <v>0.71</v>
      </c>
      <c r="AN148" s="66">
        <v>0.71</v>
      </c>
      <c r="AO148" s="66">
        <v>0.497</v>
      </c>
      <c r="AP148" s="66">
        <v>0.499</v>
      </c>
      <c r="AQ148" s="66">
        <v>0.499</v>
      </c>
      <c r="AR148" s="93" t="s">
        <v>1615</v>
      </c>
    </row>
    <row r="149" spans="1:44" x14ac:dyDescent="0.2">
      <c r="A149" s="61" t="s">
        <v>316</v>
      </c>
      <c r="B149" s="58" t="s">
        <v>317</v>
      </c>
      <c r="C149" s="65">
        <v>494690</v>
      </c>
      <c r="D149" s="65">
        <v>167511</v>
      </c>
      <c r="E149" s="66">
        <v>0.60499999999999998</v>
      </c>
      <c r="F149" s="65">
        <v>15549</v>
      </c>
      <c r="G149" s="65">
        <v>46647</v>
      </c>
      <c r="H149" s="66">
        <v>0.69199999999999995</v>
      </c>
      <c r="I149" s="65">
        <v>10140</v>
      </c>
      <c r="J149" s="66">
        <v>0.91</v>
      </c>
      <c r="K149" s="65">
        <v>1219740651</v>
      </c>
      <c r="L149" s="65">
        <v>2103</v>
      </c>
      <c r="M149" s="65">
        <v>580000</v>
      </c>
      <c r="N149" s="65">
        <v>202718</v>
      </c>
      <c r="O149" s="66">
        <v>0.59199999999999997</v>
      </c>
      <c r="P149" s="65">
        <v>2721</v>
      </c>
      <c r="Q149" s="65">
        <v>2658</v>
      </c>
      <c r="R149" s="65">
        <v>2721</v>
      </c>
      <c r="S149" s="66">
        <v>1.091</v>
      </c>
      <c r="T149" s="66">
        <v>1.4179999999999999</v>
      </c>
      <c r="U149" s="66">
        <v>0.625</v>
      </c>
      <c r="V149" s="65">
        <v>1180493706</v>
      </c>
      <c r="W149" s="65">
        <v>1258987597</v>
      </c>
      <c r="X149" s="65">
        <v>465622980</v>
      </c>
      <c r="Y149" s="65">
        <v>426316743</v>
      </c>
      <c r="Z149" s="65">
        <v>2545</v>
      </c>
      <c r="AA149" s="65">
        <v>2104</v>
      </c>
      <c r="AB149" s="67">
        <v>0.5353</v>
      </c>
      <c r="AC149" s="65">
        <v>2</v>
      </c>
      <c r="AD149" s="66">
        <v>0.1074</v>
      </c>
      <c r="AE149" s="66">
        <v>0.41799999999999998</v>
      </c>
      <c r="AF149" s="65">
        <v>2111</v>
      </c>
      <c r="AG149" s="65">
        <v>2214</v>
      </c>
      <c r="AH149" s="65">
        <v>2104</v>
      </c>
      <c r="AI149" s="65">
        <v>598378</v>
      </c>
      <c r="AJ149" s="66">
        <v>0.79</v>
      </c>
      <c r="AK149" s="66">
        <v>0.82</v>
      </c>
      <c r="AL149" s="66">
        <v>0.92</v>
      </c>
      <c r="AM149" s="66">
        <v>0.82</v>
      </c>
      <c r="AN149" s="66">
        <v>0.82</v>
      </c>
      <c r="AO149" s="66">
        <v>0.53</v>
      </c>
      <c r="AP149" s="66">
        <v>0.71199999999999997</v>
      </c>
      <c r="AQ149" s="66">
        <v>0.71199999999999997</v>
      </c>
      <c r="AR149" s="93" t="s">
        <v>1615</v>
      </c>
    </row>
    <row r="150" spans="1:44" x14ac:dyDescent="0.2">
      <c r="A150" s="61" t="s">
        <v>318</v>
      </c>
      <c r="B150" s="58" t="s">
        <v>319</v>
      </c>
      <c r="C150" s="65">
        <v>647924</v>
      </c>
      <c r="D150" s="65">
        <v>258691</v>
      </c>
      <c r="E150" s="66">
        <v>0.86499999999999999</v>
      </c>
      <c r="F150" s="65">
        <v>14521</v>
      </c>
      <c r="G150" s="65">
        <v>43563</v>
      </c>
      <c r="H150" s="66">
        <v>0.55900000000000005</v>
      </c>
      <c r="I150" s="65">
        <v>14619</v>
      </c>
      <c r="J150" s="66">
        <v>0.871</v>
      </c>
      <c r="K150" s="65">
        <v>2040053002</v>
      </c>
      <c r="L150" s="65">
        <v>2787</v>
      </c>
      <c r="M150" s="65">
        <v>731988</v>
      </c>
      <c r="N150" s="65">
        <v>299625</v>
      </c>
      <c r="O150" s="66">
        <v>0.875</v>
      </c>
      <c r="P150" s="65">
        <v>3311</v>
      </c>
      <c r="Q150" s="65">
        <v>3293</v>
      </c>
      <c r="R150" s="65">
        <v>3311</v>
      </c>
      <c r="S150" s="66">
        <v>1.091</v>
      </c>
      <c r="T150" s="66">
        <v>1.1830000000000001</v>
      </c>
      <c r="U150" s="66">
        <v>0.46400000000000002</v>
      </c>
      <c r="V150" s="65">
        <v>1988605445</v>
      </c>
      <c r="W150" s="65">
        <v>2091500559</v>
      </c>
      <c r="X150" s="65">
        <v>802065783</v>
      </c>
      <c r="Y150" s="65">
        <v>835056489</v>
      </c>
      <c r="Z150" s="65">
        <v>3228</v>
      </c>
      <c r="AA150" s="65">
        <v>2823</v>
      </c>
      <c r="AB150" s="67">
        <v>0.2306</v>
      </c>
      <c r="AC150" s="65">
        <v>46</v>
      </c>
      <c r="AD150" s="66">
        <v>3.9100000000000003E-2</v>
      </c>
      <c r="AE150" s="66">
        <v>0.183</v>
      </c>
      <c r="AF150" s="65">
        <v>2971</v>
      </c>
      <c r="AG150" s="65">
        <v>3152</v>
      </c>
      <c r="AH150" s="65">
        <v>2859</v>
      </c>
      <c r="AI150" s="65">
        <v>731549</v>
      </c>
      <c r="AJ150" s="66">
        <v>0.69299999999999995</v>
      </c>
      <c r="AK150" s="66">
        <v>0.72599999999999998</v>
      </c>
      <c r="AL150" s="66">
        <v>0.82599999999999996</v>
      </c>
      <c r="AM150" s="66">
        <v>0.748</v>
      </c>
      <c r="AN150" s="66">
        <v>0.748</v>
      </c>
      <c r="AO150" s="66">
        <v>0.59599999999999997</v>
      </c>
      <c r="AP150" s="66">
        <v>0.64800000000000002</v>
      </c>
      <c r="AQ150" s="66">
        <v>0.64800000000000002</v>
      </c>
      <c r="AR150" s="93" t="s">
        <v>1615</v>
      </c>
    </row>
    <row r="151" spans="1:44" x14ac:dyDescent="0.2">
      <c r="A151" s="61" t="s">
        <v>320</v>
      </c>
      <c r="B151" s="58" t="s">
        <v>321</v>
      </c>
      <c r="C151" s="65">
        <v>572615</v>
      </c>
      <c r="D151" s="65">
        <v>225292</v>
      </c>
      <c r="E151" s="66">
        <v>0.75800000000000001</v>
      </c>
      <c r="F151" s="65">
        <v>14862</v>
      </c>
      <c r="G151" s="65">
        <v>44586</v>
      </c>
      <c r="H151" s="66">
        <v>0.61399999999999999</v>
      </c>
      <c r="I151" s="65">
        <v>13679</v>
      </c>
      <c r="J151" s="66">
        <v>0.88700000000000001</v>
      </c>
      <c r="K151" s="65">
        <v>2179256798</v>
      </c>
      <c r="L151" s="65">
        <v>3242</v>
      </c>
      <c r="M151" s="65">
        <v>672195</v>
      </c>
      <c r="N151" s="65">
        <v>270601</v>
      </c>
      <c r="O151" s="66">
        <v>0.79</v>
      </c>
      <c r="P151" s="65">
        <v>3904</v>
      </c>
      <c r="Q151" s="65">
        <v>3827</v>
      </c>
      <c r="R151" s="65">
        <v>3904</v>
      </c>
      <c r="S151" s="66">
        <v>1.091</v>
      </c>
      <c r="T151" s="66">
        <v>1.1839999999999999</v>
      </c>
      <c r="U151" s="66">
        <v>0.51700000000000002</v>
      </c>
      <c r="V151" s="65">
        <v>2128750410</v>
      </c>
      <c r="W151" s="65">
        <v>2229763187</v>
      </c>
      <c r="X151" s="65">
        <v>841631420</v>
      </c>
      <c r="Y151" s="65">
        <v>877290712</v>
      </c>
      <c r="Z151" s="65">
        <v>3894</v>
      </c>
      <c r="AA151" s="65">
        <v>3254</v>
      </c>
      <c r="AB151" s="67">
        <v>0.2344</v>
      </c>
      <c r="AC151" s="65">
        <v>7</v>
      </c>
      <c r="AD151" s="66">
        <v>4.7199999999999999E-2</v>
      </c>
      <c r="AE151" s="66">
        <v>0.184</v>
      </c>
      <c r="AF151" s="65">
        <v>3406</v>
      </c>
      <c r="AG151" s="65">
        <v>3511</v>
      </c>
      <c r="AH151" s="65">
        <v>3367</v>
      </c>
      <c r="AI151" s="65">
        <v>662240</v>
      </c>
      <c r="AJ151" s="66">
        <v>0.72299999999999998</v>
      </c>
      <c r="AK151" s="66">
        <v>0.749</v>
      </c>
      <c r="AL151" s="66">
        <v>0.84899999999999998</v>
      </c>
      <c r="AM151" s="66">
        <v>0.78100000000000003</v>
      </c>
      <c r="AN151" s="66">
        <v>0.78100000000000003</v>
      </c>
      <c r="AO151" s="66">
        <v>0.59799999999999998</v>
      </c>
      <c r="AP151" s="66">
        <v>0.68100000000000005</v>
      </c>
      <c r="AQ151" s="66">
        <v>0.68100000000000005</v>
      </c>
      <c r="AR151" s="93" t="s">
        <v>1615</v>
      </c>
    </row>
    <row r="152" spans="1:44" x14ac:dyDescent="0.2">
      <c r="A152" s="61" t="s">
        <v>322</v>
      </c>
      <c r="B152" s="58" t="s">
        <v>323</v>
      </c>
      <c r="C152" s="65">
        <v>589950</v>
      </c>
      <c r="D152" s="65">
        <v>211600</v>
      </c>
      <c r="E152" s="66">
        <v>0.74299999999999999</v>
      </c>
      <c r="F152" s="65">
        <v>12340</v>
      </c>
      <c r="G152" s="65">
        <v>37020</v>
      </c>
      <c r="H152" s="66">
        <v>0.622</v>
      </c>
      <c r="I152" s="65">
        <v>11079</v>
      </c>
      <c r="J152" s="66">
        <v>0.88900000000000001</v>
      </c>
      <c r="K152" s="65">
        <v>3115358712</v>
      </c>
      <c r="L152" s="65">
        <v>4530</v>
      </c>
      <c r="M152" s="65">
        <v>687717</v>
      </c>
      <c r="N152" s="65">
        <v>254527</v>
      </c>
      <c r="O152" s="66">
        <v>0.74299999999999999</v>
      </c>
      <c r="P152" s="65">
        <v>5626</v>
      </c>
      <c r="Q152" s="65">
        <v>5587</v>
      </c>
      <c r="R152" s="65">
        <v>5626</v>
      </c>
      <c r="S152" s="66">
        <v>1.091</v>
      </c>
      <c r="T152" s="66">
        <v>1.2370000000000001</v>
      </c>
      <c r="U152" s="66">
        <v>0.52800000000000002</v>
      </c>
      <c r="V152" s="65">
        <v>3016074768</v>
      </c>
      <c r="W152" s="65">
        <v>3214642656</v>
      </c>
      <c r="X152" s="65">
        <v>1110766351</v>
      </c>
      <c r="Y152" s="65">
        <v>1153009941</v>
      </c>
      <c r="Z152" s="65">
        <v>5449</v>
      </c>
      <c r="AA152" s="65">
        <v>4550</v>
      </c>
      <c r="AB152" s="67">
        <v>0.31180000000000002</v>
      </c>
      <c r="AC152" s="65">
        <v>42</v>
      </c>
      <c r="AD152" s="66">
        <v>4.5600000000000002E-2</v>
      </c>
      <c r="AE152" s="66">
        <v>0.23699999999999999</v>
      </c>
      <c r="AF152" s="65">
        <v>5102</v>
      </c>
      <c r="AG152" s="65">
        <v>4977</v>
      </c>
      <c r="AH152" s="65">
        <v>4662</v>
      </c>
      <c r="AI152" s="65">
        <v>689541</v>
      </c>
      <c r="AJ152" s="66">
        <v>0.71099999999999997</v>
      </c>
      <c r="AK152" s="66">
        <v>0.753</v>
      </c>
      <c r="AL152" s="66">
        <v>0.85299999999999998</v>
      </c>
      <c r="AM152" s="66">
        <v>0.76800000000000002</v>
      </c>
      <c r="AN152" s="66">
        <v>0.76800000000000002</v>
      </c>
      <c r="AO152" s="66">
        <v>0.49099999999999999</v>
      </c>
      <c r="AP152" s="66">
        <v>0.66800000000000004</v>
      </c>
      <c r="AQ152" s="66">
        <v>0.66800000000000004</v>
      </c>
      <c r="AR152" s="93" t="s">
        <v>1615</v>
      </c>
    </row>
    <row r="153" spans="1:44" x14ac:dyDescent="0.2">
      <c r="A153" s="61" t="s">
        <v>324</v>
      </c>
      <c r="B153" s="58" t="s">
        <v>325</v>
      </c>
      <c r="C153" s="65">
        <v>682304</v>
      </c>
      <c r="D153" s="65">
        <v>253546</v>
      </c>
      <c r="E153" s="66">
        <v>0.876</v>
      </c>
      <c r="F153" s="65">
        <v>15377</v>
      </c>
      <c r="G153" s="65">
        <v>46131</v>
      </c>
      <c r="H153" s="66">
        <v>0.55400000000000005</v>
      </c>
      <c r="I153" s="65">
        <v>12430</v>
      </c>
      <c r="J153" s="66">
        <v>0.86899999999999999</v>
      </c>
      <c r="K153" s="65">
        <v>618025204</v>
      </c>
      <c r="L153" s="65">
        <v>745</v>
      </c>
      <c r="M153" s="65">
        <v>829564</v>
      </c>
      <c r="N153" s="65">
        <v>319230</v>
      </c>
      <c r="O153" s="66">
        <v>0.93200000000000005</v>
      </c>
      <c r="P153" s="65">
        <v>922</v>
      </c>
      <c r="Q153" s="65">
        <v>915</v>
      </c>
      <c r="R153" s="65">
        <v>922</v>
      </c>
      <c r="S153" s="66">
        <v>1.091</v>
      </c>
      <c r="T153" s="66">
        <v>1.613</v>
      </c>
      <c r="U153" s="66">
        <v>0.46800000000000003</v>
      </c>
      <c r="V153" s="65">
        <v>596048993</v>
      </c>
      <c r="W153" s="65">
        <v>640001415</v>
      </c>
      <c r="X153" s="65">
        <v>212604397</v>
      </c>
      <c r="Y153" s="65">
        <v>237826655</v>
      </c>
      <c r="Z153" s="65">
        <v>938</v>
      </c>
      <c r="AA153" s="65">
        <v>751</v>
      </c>
      <c r="AB153" s="67">
        <v>0.38850000000000001</v>
      </c>
      <c r="AC153" s="65">
        <v>1</v>
      </c>
      <c r="AD153" s="66">
        <v>7.8200000000000006E-2</v>
      </c>
      <c r="AE153" s="66">
        <v>0.61299999999999999</v>
      </c>
      <c r="AF153" s="65">
        <v>754</v>
      </c>
      <c r="AG153" s="65">
        <v>807</v>
      </c>
      <c r="AH153" s="65">
        <v>783</v>
      </c>
      <c r="AI153" s="65">
        <v>817370</v>
      </c>
      <c r="AJ153" s="66">
        <v>0.69099999999999995</v>
      </c>
      <c r="AK153" s="66">
        <v>0.81499999999999995</v>
      </c>
      <c r="AL153" s="66">
        <v>0.91500000000000004</v>
      </c>
      <c r="AM153" s="66">
        <v>0.81499999999999995</v>
      </c>
      <c r="AN153" s="66">
        <v>0.81499999999999995</v>
      </c>
      <c r="AO153" s="66">
        <v>0.45300000000000001</v>
      </c>
      <c r="AP153" s="66">
        <v>0.60599999999999998</v>
      </c>
      <c r="AQ153" s="66">
        <v>0.60599999999999998</v>
      </c>
      <c r="AR153" s="93" t="s">
        <v>1615</v>
      </c>
    </row>
    <row r="154" spans="1:44" x14ac:dyDescent="0.2">
      <c r="A154" s="61" t="s">
        <v>326</v>
      </c>
      <c r="B154" s="58" t="s">
        <v>327</v>
      </c>
      <c r="C154" s="65">
        <v>247112</v>
      </c>
      <c r="D154" s="65">
        <v>99932</v>
      </c>
      <c r="E154" s="66">
        <v>0.33200000000000002</v>
      </c>
      <c r="F154" s="65">
        <v>10317</v>
      </c>
      <c r="G154" s="65">
        <v>30951</v>
      </c>
      <c r="H154" s="66">
        <v>0.83099999999999996</v>
      </c>
      <c r="I154" s="65">
        <v>5039</v>
      </c>
      <c r="J154" s="66">
        <v>0.95099999999999996</v>
      </c>
      <c r="K154" s="65">
        <v>708650136</v>
      </c>
      <c r="L154" s="65">
        <v>2555</v>
      </c>
      <c r="M154" s="65">
        <v>277358</v>
      </c>
      <c r="N154" s="65">
        <v>120231</v>
      </c>
      <c r="O154" s="66">
        <v>0.35099999999999998</v>
      </c>
      <c r="P154" s="65">
        <v>3076</v>
      </c>
      <c r="Q154" s="65">
        <v>2918</v>
      </c>
      <c r="R154" s="65">
        <v>3076</v>
      </c>
      <c r="S154" s="66">
        <v>1.091</v>
      </c>
      <c r="T154" s="66">
        <v>1.8440000000000001</v>
      </c>
      <c r="U154" s="66">
        <v>0.9</v>
      </c>
      <c r="V154" s="65">
        <v>657677963</v>
      </c>
      <c r="W154" s="65">
        <v>759622309</v>
      </c>
      <c r="X154" s="65">
        <v>288451687</v>
      </c>
      <c r="Y154" s="65">
        <v>307192284</v>
      </c>
      <c r="Z154" s="65">
        <v>3074</v>
      </c>
      <c r="AA154" s="65">
        <v>2610</v>
      </c>
      <c r="AB154" s="67">
        <v>0.84909999999999997</v>
      </c>
      <c r="AC154" s="65">
        <v>365</v>
      </c>
      <c r="AD154" s="66">
        <v>0.3427</v>
      </c>
      <c r="AE154" s="66">
        <v>0.84399999999999997</v>
      </c>
      <c r="AF154" s="65">
        <v>3185</v>
      </c>
      <c r="AG154" s="65">
        <v>2990</v>
      </c>
      <c r="AH154" s="65">
        <v>2567</v>
      </c>
      <c r="AI154" s="65">
        <v>295918</v>
      </c>
      <c r="AJ154" s="66">
        <v>0.9</v>
      </c>
      <c r="AK154" s="66">
        <v>0.86899999999999999</v>
      </c>
      <c r="AL154" s="66">
        <v>0.95</v>
      </c>
      <c r="AM154" s="66">
        <v>0.95</v>
      </c>
      <c r="AN154" s="66">
        <v>0.98</v>
      </c>
      <c r="AO154" s="66">
        <v>0.54100000000000004</v>
      </c>
      <c r="AP154" s="66">
        <v>0.85799999999999998</v>
      </c>
      <c r="AQ154" s="66">
        <v>0.85799999999999998</v>
      </c>
      <c r="AR154" s="93" t="s">
        <v>1615</v>
      </c>
    </row>
    <row r="155" spans="1:44" x14ac:dyDescent="0.2">
      <c r="A155" s="61" t="s">
        <v>328</v>
      </c>
      <c r="B155" s="58" t="s">
        <v>329</v>
      </c>
      <c r="C155" s="65">
        <v>616611</v>
      </c>
      <c r="D155" s="65">
        <v>233545</v>
      </c>
      <c r="E155" s="66">
        <v>0.8</v>
      </c>
      <c r="F155" s="65">
        <v>12363</v>
      </c>
      <c r="G155" s="65">
        <v>37089</v>
      </c>
      <c r="H155" s="66">
        <v>0.59199999999999997</v>
      </c>
      <c r="I155" s="65">
        <v>12134</v>
      </c>
      <c r="J155" s="66">
        <v>0.88</v>
      </c>
      <c r="K155" s="65">
        <v>3982003089</v>
      </c>
      <c r="L155" s="65">
        <v>5423</v>
      </c>
      <c r="M155" s="65">
        <v>734280</v>
      </c>
      <c r="N155" s="65">
        <v>280874</v>
      </c>
      <c r="O155" s="66">
        <v>0.82</v>
      </c>
      <c r="P155" s="65">
        <v>6531</v>
      </c>
      <c r="Q155" s="65">
        <v>6524</v>
      </c>
      <c r="R155" s="65">
        <v>6531</v>
      </c>
      <c r="S155" s="66">
        <v>1.091</v>
      </c>
      <c r="T155" s="66">
        <v>1.1619999999999999</v>
      </c>
      <c r="U155" s="66">
        <v>0.49</v>
      </c>
      <c r="V155" s="65">
        <v>3942464923</v>
      </c>
      <c r="W155" s="65">
        <v>4021541255</v>
      </c>
      <c r="X155" s="65">
        <v>1435479772</v>
      </c>
      <c r="Y155" s="65">
        <v>1523184154</v>
      </c>
      <c r="Z155" s="65">
        <v>6522</v>
      </c>
      <c r="AA155" s="65">
        <v>5411</v>
      </c>
      <c r="AB155" s="67">
        <v>0.20250000000000001</v>
      </c>
      <c r="AC155" s="65">
        <v>67</v>
      </c>
      <c r="AD155" s="66">
        <v>3.6999999999999998E-2</v>
      </c>
      <c r="AE155" s="66">
        <v>0.16200000000000001</v>
      </c>
      <c r="AF155" s="65">
        <v>6143</v>
      </c>
      <c r="AG155" s="65">
        <v>5894</v>
      </c>
      <c r="AH155" s="65">
        <v>5634</v>
      </c>
      <c r="AI155" s="65">
        <v>713798</v>
      </c>
      <c r="AJ155" s="66">
        <v>0.7</v>
      </c>
      <c r="AK155" s="66">
        <v>0.74299999999999999</v>
      </c>
      <c r="AL155" s="66">
        <v>0.84299999999999997</v>
      </c>
      <c r="AM155" s="66">
        <v>0.75600000000000001</v>
      </c>
      <c r="AN155" s="66">
        <v>0.75600000000000001</v>
      </c>
      <c r="AO155" s="66">
        <v>0.51</v>
      </c>
      <c r="AP155" s="66">
        <v>0.65600000000000003</v>
      </c>
      <c r="AQ155" s="66">
        <v>0.65600000000000003</v>
      </c>
      <c r="AR155" s="93" t="s">
        <v>1615</v>
      </c>
    </row>
    <row r="156" spans="1:44" x14ac:dyDescent="0.2">
      <c r="A156" s="61" t="s">
        <v>330</v>
      </c>
      <c r="B156" s="58" t="s">
        <v>331</v>
      </c>
      <c r="C156" s="65">
        <v>486244</v>
      </c>
      <c r="D156" s="65">
        <v>185300</v>
      </c>
      <c r="E156" s="66">
        <v>0.63300000000000001</v>
      </c>
      <c r="F156" s="65">
        <v>14703</v>
      </c>
      <c r="G156" s="65">
        <v>44109</v>
      </c>
      <c r="H156" s="66">
        <v>0.67800000000000005</v>
      </c>
      <c r="I156" s="65">
        <v>9102</v>
      </c>
      <c r="J156" s="66">
        <v>0.90600000000000003</v>
      </c>
      <c r="K156" s="65">
        <v>717121655</v>
      </c>
      <c r="L156" s="65">
        <v>1284</v>
      </c>
      <c r="M156" s="65">
        <v>558505</v>
      </c>
      <c r="N156" s="65">
        <v>218492</v>
      </c>
      <c r="O156" s="66">
        <v>0.63800000000000001</v>
      </c>
      <c r="P156" s="65">
        <v>1470</v>
      </c>
      <c r="Q156" s="65">
        <v>1474</v>
      </c>
      <c r="R156" s="65">
        <v>1472</v>
      </c>
      <c r="S156" s="66">
        <v>1.091</v>
      </c>
      <c r="T156" s="66">
        <v>1.5029999999999999</v>
      </c>
      <c r="U156" s="66">
        <v>0.60099999999999998</v>
      </c>
      <c r="V156" s="65">
        <v>698069241</v>
      </c>
      <c r="W156" s="65">
        <v>736174069</v>
      </c>
      <c r="X156" s="65">
        <v>263729658</v>
      </c>
      <c r="Y156" s="65">
        <v>280544257</v>
      </c>
      <c r="Z156" s="65">
        <v>1514</v>
      </c>
      <c r="AA156" s="65">
        <v>1241</v>
      </c>
      <c r="AB156" s="67">
        <v>0.41799999999999998</v>
      </c>
      <c r="AC156" s="65">
        <v>3</v>
      </c>
      <c r="AD156" s="66">
        <v>6.4600000000000005E-2</v>
      </c>
      <c r="AE156" s="66">
        <v>0.503</v>
      </c>
      <c r="AF156" s="65">
        <v>1254</v>
      </c>
      <c r="AG156" s="65">
        <v>1304</v>
      </c>
      <c r="AH156" s="65">
        <v>1315</v>
      </c>
      <c r="AI156" s="65">
        <v>559828</v>
      </c>
      <c r="AJ156" s="66">
        <v>0.78300000000000003</v>
      </c>
      <c r="AK156" s="66">
        <v>0.82499999999999996</v>
      </c>
      <c r="AL156" s="66">
        <v>0.92500000000000004</v>
      </c>
      <c r="AM156" s="66">
        <v>0.83099999999999996</v>
      </c>
      <c r="AN156" s="66">
        <v>0.83099999999999996</v>
      </c>
      <c r="AO156" s="66">
        <v>0.48099999999999998</v>
      </c>
      <c r="AP156" s="66">
        <v>0.73099999999999998</v>
      </c>
      <c r="AQ156" s="66">
        <v>0.73099999999999998</v>
      </c>
      <c r="AR156" s="93" t="s">
        <v>1615</v>
      </c>
    </row>
    <row r="157" spans="1:44" x14ac:dyDescent="0.2">
      <c r="A157" s="61" t="s">
        <v>332</v>
      </c>
      <c r="B157" s="58" t="s">
        <v>333</v>
      </c>
      <c r="C157" s="65">
        <v>543366</v>
      </c>
      <c r="D157" s="65">
        <v>170317</v>
      </c>
      <c r="E157" s="66">
        <v>0.63800000000000001</v>
      </c>
      <c r="F157" s="65">
        <v>16264</v>
      </c>
      <c r="G157" s="65">
        <v>48792</v>
      </c>
      <c r="H157" s="66">
        <v>0.67500000000000004</v>
      </c>
      <c r="I157" s="65">
        <v>11926</v>
      </c>
      <c r="J157" s="66">
        <v>0.90500000000000003</v>
      </c>
      <c r="K157" s="65">
        <v>347695315</v>
      </c>
      <c r="L157" s="65">
        <v>537</v>
      </c>
      <c r="M157" s="65">
        <v>647477</v>
      </c>
      <c r="N157" s="65">
        <v>214720</v>
      </c>
      <c r="O157" s="66">
        <v>0.627</v>
      </c>
      <c r="P157" s="65">
        <v>688</v>
      </c>
      <c r="Q157" s="65">
        <v>674</v>
      </c>
      <c r="R157" s="65">
        <v>688</v>
      </c>
      <c r="S157" s="66">
        <v>1.091</v>
      </c>
      <c r="T157" s="66">
        <v>1.6279999999999999</v>
      </c>
      <c r="U157" s="66">
        <v>0.60399999999999998</v>
      </c>
      <c r="V157" s="65">
        <v>327531792</v>
      </c>
      <c r="W157" s="65">
        <v>367858838</v>
      </c>
      <c r="X157" s="65">
        <v>108588055</v>
      </c>
      <c r="Y157" s="65">
        <v>115305033</v>
      </c>
      <c r="Z157" s="65">
        <v>677</v>
      </c>
      <c r="AA157" s="65">
        <v>549</v>
      </c>
      <c r="AB157" s="67">
        <v>0.3866</v>
      </c>
      <c r="AC157" s="65">
        <v>7</v>
      </c>
      <c r="AD157" s="66">
        <v>0.1008</v>
      </c>
      <c r="AE157" s="66">
        <v>0.628</v>
      </c>
      <c r="AF157" s="65">
        <v>553</v>
      </c>
      <c r="AG157" s="65">
        <v>572</v>
      </c>
      <c r="AH157" s="65">
        <v>557</v>
      </c>
      <c r="AI157" s="65">
        <v>660428</v>
      </c>
      <c r="AJ157" s="66">
        <v>0.78300000000000003</v>
      </c>
      <c r="AK157" s="66">
        <v>0.80700000000000005</v>
      </c>
      <c r="AL157" s="66">
        <v>0.90700000000000003</v>
      </c>
      <c r="AM157" s="66">
        <v>0.80700000000000005</v>
      </c>
      <c r="AN157" s="66">
        <v>0.80700000000000005</v>
      </c>
      <c r="AO157" s="66">
        <v>0.55400000000000005</v>
      </c>
      <c r="AP157" s="66">
        <v>0.68200000000000005</v>
      </c>
      <c r="AQ157" s="66">
        <v>0.68200000000000005</v>
      </c>
      <c r="AR157" s="93" t="s">
        <v>1615</v>
      </c>
    </row>
    <row r="158" spans="1:44" x14ac:dyDescent="0.2">
      <c r="A158" s="61" t="s">
        <v>334</v>
      </c>
      <c r="B158" s="58" t="s">
        <v>335</v>
      </c>
      <c r="C158" s="65">
        <v>688612</v>
      </c>
      <c r="D158" s="65">
        <v>300737</v>
      </c>
      <c r="E158" s="66">
        <v>0.96799999999999997</v>
      </c>
      <c r="F158" s="65">
        <v>14958</v>
      </c>
      <c r="G158" s="65">
        <v>44874</v>
      </c>
      <c r="H158" s="66">
        <v>0.50700000000000001</v>
      </c>
      <c r="I158" s="65">
        <v>16284</v>
      </c>
      <c r="J158" s="66">
        <v>0.85499999999999998</v>
      </c>
      <c r="K158" s="65">
        <v>3861849679</v>
      </c>
      <c r="L158" s="65">
        <v>4852</v>
      </c>
      <c r="M158" s="65">
        <v>795929</v>
      </c>
      <c r="N158" s="65">
        <v>355963</v>
      </c>
      <c r="O158" s="66">
        <v>1.0389999999999999</v>
      </c>
      <c r="P158" s="65">
        <v>5616</v>
      </c>
      <c r="Q158" s="65">
        <v>5401</v>
      </c>
      <c r="R158" s="65">
        <v>5616</v>
      </c>
      <c r="S158" s="66">
        <v>1.091</v>
      </c>
      <c r="T158" s="66">
        <v>1.1000000000000001</v>
      </c>
      <c r="U158" s="66">
        <v>0.42299999999999999</v>
      </c>
      <c r="V158" s="65">
        <v>3768998686</v>
      </c>
      <c r="W158" s="65">
        <v>3954700673</v>
      </c>
      <c r="X158" s="65">
        <v>1675437215</v>
      </c>
      <c r="Y158" s="65">
        <v>1727137139</v>
      </c>
      <c r="Z158" s="65">
        <v>5743</v>
      </c>
      <c r="AA158" s="65">
        <v>4693</v>
      </c>
      <c r="AB158" s="67">
        <v>0.12180000000000001</v>
      </c>
      <c r="AC158" s="65">
        <v>32</v>
      </c>
      <c r="AD158" s="66">
        <v>2.7199999999999998E-2</v>
      </c>
      <c r="AE158" s="66">
        <v>0.1</v>
      </c>
      <c r="AF158" s="65">
        <v>5019</v>
      </c>
      <c r="AG158" s="65">
        <v>5234</v>
      </c>
      <c r="AH158" s="65">
        <v>5080</v>
      </c>
      <c r="AI158" s="65">
        <v>778484</v>
      </c>
      <c r="AJ158" s="66">
        <v>0.67200000000000004</v>
      </c>
      <c r="AK158" s="66">
        <v>0.7</v>
      </c>
      <c r="AL158" s="66">
        <v>0.8</v>
      </c>
      <c r="AM158" s="66">
        <v>0.72499999999999998</v>
      </c>
      <c r="AN158" s="66">
        <v>0.72499999999999998</v>
      </c>
      <c r="AO158" s="66">
        <v>0.58799999999999997</v>
      </c>
      <c r="AP158" s="66">
        <v>0.625</v>
      </c>
      <c r="AQ158" s="66">
        <v>0.625</v>
      </c>
      <c r="AR158" s="93" t="s">
        <v>1615</v>
      </c>
    </row>
    <row r="159" spans="1:44" x14ac:dyDescent="0.2">
      <c r="A159" s="61" t="s">
        <v>336</v>
      </c>
      <c r="B159" s="58" t="s">
        <v>337</v>
      </c>
      <c r="C159" s="65">
        <v>413454</v>
      </c>
      <c r="D159" s="65">
        <v>180245</v>
      </c>
      <c r="E159" s="66">
        <v>0.57899999999999996</v>
      </c>
      <c r="F159" s="65">
        <v>12861</v>
      </c>
      <c r="G159" s="65">
        <v>38583</v>
      </c>
      <c r="H159" s="66">
        <v>0.70499999999999996</v>
      </c>
      <c r="I159" s="65">
        <v>8562</v>
      </c>
      <c r="J159" s="66">
        <v>0.91400000000000003</v>
      </c>
      <c r="K159" s="65">
        <v>809785100</v>
      </c>
      <c r="L159" s="65">
        <v>1676</v>
      </c>
      <c r="M159" s="65">
        <v>483165</v>
      </c>
      <c r="N159" s="65">
        <v>214229</v>
      </c>
      <c r="O159" s="66">
        <v>0.625</v>
      </c>
      <c r="P159" s="65">
        <v>2003</v>
      </c>
      <c r="Q159" s="65">
        <v>2023</v>
      </c>
      <c r="R159" s="65">
        <v>2013</v>
      </c>
      <c r="S159" s="66">
        <v>1.091</v>
      </c>
      <c r="T159" s="66">
        <v>1.3919999999999999</v>
      </c>
      <c r="U159" s="66">
        <v>0.66</v>
      </c>
      <c r="V159" s="65">
        <v>795968116</v>
      </c>
      <c r="W159" s="65">
        <v>823602084</v>
      </c>
      <c r="X159" s="65">
        <v>342922804</v>
      </c>
      <c r="Y159" s="65">
        <v>359048383</v>
      </c>
      <c r="Z159" s="65">
        <v>1992</v>
      </c>
      <c r="AA159" s="65">
        <v>1706</v>
      </c>
      <c r="AB159" s="67">
        <v>0.51149999999999995</v>
      </c>
      <c r="AC159" s="65">
        <v>32</v>
      </c>
      <c r="AD159" s="66">
        <v>7.7499999999999999E-2</v>
      </c>
      <c r="AE159" s="66">
        <v>0.39200000000000002</v>
      </c>
      <c r="AF159" s="65">
        <v>1699</v>
      </c>
      <c r="AG159" s="65">
        <v>1826</v>
      </c>
      <c r="AH159" s="65">
        <v>1689</v>
      </c>
      <c r="AI159" s="65">
        <v>487627</v>
      </c>
      <c r="AJ159" s="66">
        <v>0.83099999999999996</v>
      </c>
      <c r="AK159" s="66">
        <v>0.79900000000000004</v>
      </c>
      <c r="AL159" s="66">
        <v>0.89900000000000002</v>
      </c>
      <c r="AM159" s="66">
        <v>0.86499999999999999</v>
      </c>
      <c r="AN159" s="66">
        <v>0.86499999999999999</v>
      </c>
      <c r="AO159" s="66">
        <v>0.55100000000000005</v>
      </c>
      <c r="AP159" s="66">
        <v>0.76500000000000001</v>
      </c>
      <c r="AQ159" s="66">
        <v>0.76500000000000001</v>
      </c>
      <c r="AR159" s="93" t="s">
        <v>1615</v>
      </c>
    </row>
    <row r="160" spans="1:44" x14ac:dyDescent="0.2">
      <c r="A160" s="61" t="s">
        <v>338</v>
      </c>
      <c r="B160" s="58" t="s">
        <v>339</v>
      </c>
      <c r="C160" s="65">
        <v>646385</v>
      </c>
      <c r="D160" s="65">
        <v>228551</v>
      </c>
      <c r="E160" s="66">
        <v>0.80800000000000005</v>
      </c>
      <c r="F160" s="65">
        <v>18129</v>
      </c>
      <c r="G160" s="65">
        <v>54387</v>
      </c>
      <c r="H160" s="66">
        <v>0.58799999999999997</v>
      </c>
      <c r="I160" s="65">
        <v>14919</v>
      </c>
      <c r="J160" s="66">
        <v>0.879</v>
      </c>
      <c r="K160" s="65">
        <v>4898017024</v>
      </c>
      <c r="L160" s="65">
        <v>6523</v>
      </c>
      <c r="M160" s="65">
        <v>750884</v>
      </c>
      <c r="N160" s="65">
        <v>272769</v>
      </c>
      <c r="O160" s="66">
        <v>0.79600000000000004</v>
      </c>
      <c r="P160" s="65">
        <v>7889</v>
      </c>
      <c r="Q160" s="65">
        <v>7916</v>
      </c>
      <c r="R160" s="65">
        <v>7903</v>
      </c>
      <c r="S160" s="66">
        <v>1.091</v>
      </c>
      <c r="T160" s="66">
        <v>1.4079999999999999</v>
      </c>
      <c r="U160" s="66">
        <v>0.48699999999999999</v>
      </c>
      <c r="V160" s="65">
        <v>4763919194</v>
      </c>
      <c r="W160" s="65">
        <v>5032114855</v>
      </c>
      <c r="X160" s="65">
        <v>1715986266</v>
      </c>
      <c r="Y160" s="65">
        <v>1779273355</v>
      </c>
      <c r="Z160" s="65">
        <v>7785</v>
      </c>
      <c r="AA160" s="65">
        <v>6670</v>
      </c>
      <c r="AB160" s="67">
        <v>0.50270000000000004</v>
      </c>
      <c r="AC160" s="65">
        <v>230</v>
      </c>
      <c r="AD160" s="66">
        <v>9.8799999999999999E-2</v>
      </c>
      <c r="AE160" s="66">
        <v>0.40799999999999997</v>
      </c>
      <c r="AF160" s="65">
        <v>10657</v>
      </c>
      <c r="AG160" s="65">
        <v>7815</v>
      </c>
      <c r="AH160" s="65">
        <v>6692</v>
      </c>
      <c r="AI160" s="65">
        <v>751959</v>
      </c>
      <c r="AJ160" s="66">
        <v>0.69</v>
      </c>
      <c r="AK160" s="66">
        <v>0.748</v>
      </c>
      <c r="AL160" s="66">
        <v>0.84799999999999998</v>
      </c>
      <c r="AM160" s="66">
        <v>0.73799999999999999</v>
      </c>
      <c r="AN160" s="66">
        <v>0.73799999999999999</v>
      </c>
      <c r="AO160" s="66">
        <v>0.59799999999999998</v>
      </c>
      <c r="AP160" s="66">
        <v>0.63800000000000001</v>
      </c>
      <c r="AQ160" s="66">
        <v>0.63800000000000001</v>
      </c>
      <c r="AR160" s="93" t="s">
        <v>1615</v>
      </c>
    </row>
    <row r="161" spans="1:44" x14ac:dyDescent="0.2">
      <c r="A161" s="61" t="s">
        <v>340</v>
      </c>
      <c r="B161" s="58" t="s">
        <v>341</v>
      </c>
      <c r="C161" s="65">
        <v>524996</v>
      </c>
      <c r="D161" s="65">
        <v>201016</v>
      </c>
      <c r="E161" s="66">
        <v>0.68500000000000005</v>
      </c>
      <c r="F161" s="65">
        <v>13722</v>
      </c>
      <c r="G161" s="65">
        <v>41166</v>
      </c>
      <c r="H161" s="66">
        <v>0.65100000000000002</v>
      </c>
      <c r="I161" s="65">
        <v>12354</v>
      </c>
      <c r="J161" s="66">
        <v>0.89800000000000002</v>
      </c>
      <c r="K161" s="65">
        <v>3846933027</v>
      </c>
      <c r="L161" s="65">
        <v>6103</v>
      </c>
      <c r="M161" s="65">
        <v>630334</v>
      </c>
      <c r="N161" s="65">
        <v>245053</v>
      </c>
      <c r="O161" s="66">
        <v>0.71499999999999997</v>
      </c>
      <c r="P161" s="65">
        <v>7447</v>
      </c>
      <c r="Q161" s="65">
        <v>7314</v>
      </c>
      <c r="R161" s="65">
        <v>7447</v>
      </c>
      <c r="S161" s="66">
        <v>1.091</v>
      </c>
      <c r="T161" s="66">
        <v>1.292</v>
      </c>
      <c r="U161" s="66">
        <v>0.56200000000000006</v>
      </c>
      <c r="V161" s="65">
        <v>3787895758</v>
      </c>
      <c r="W161" s="65">
        <v>3905970296</v>
      </c>
      <c r="X161" s="65">
        <v>1435033121</v>
      </c>
      <c r="Y161" s="65">
        <v>1495560140</v>
      </c>
      <c r="Z161" s="65">
        <v>7440</v>
      </c>
      <c r="AA161" s="65">
        <v>6099</v>
      </c>
      <c r="AB161" s="67">
        <v>0.37390000000000001</v>
      </c>
      <c r="AC161" s="65">
        <v>76</v>
      </c>
      <c r="AD161" s="66">
        <v>6.6799999999999998E-2</v>
      </c>
      <c r="AE161" s="66">
        <v>0.29199999999999998</v>
      </c>
      <c r="AF161" s="65">
        <v>6567</v>
      </c>
      <c r="AG161" s="65">
        <v>6706</v>
      </c>
      <c r="AH161" s="65">
        <v>6252</v>
      </c>
      <c r="AI161" s="65">
        <v>624755</v>
      </c>
      <c r="AJ161" s="66">
        <v>0.73899999999999999</v>
      </c>
      <c r="AK161" s="66">
        <v>0.753</v>
      </c>
      <c r="AL161" s="66">
        <v>0.85299999999999998</v>
      </c>
      <c r="AM161" s="66">
        <v>0.8</v>
      </c>
      <c r="AN161" s="66">
        <v>0.8</v>
      </c>
      <c r="AO161" s="66">
        <v>0.58599999999999997</v>
      </c>
      <c r="AP161" s="66">
        <v>0.7</v>
      </c>
      <c r="AQ161" s="66">
        <v>0.7</v>
      </c>
      <c r="AR161" s="93" t="s">
        <v>1615</v>
      </c>
    </row>
    <row r="162" spans="1:44" x14ac:dyDescent="0.2">
      <c r="A162" s="61" t="s">
        <v>342</v>
      </c>
      <c r="B162" s="58" t="s">
        <v>343</v>
      </c>
      <c r="C162" s="65">
        <v>448773</v>
      </c>
      <c r="D162" s="65">
        <v>114263</v>
      </c>
      <c r="E162" s="66">
        <v>0.47699999999999998</v>
      </c>
      <c r="F162" s="65">
        <v>14525</v>
      </c>
      <c r="G162" s="65">
        <v>43575</v>
      </c>
      <c r="H162" s="66">
        <v>0.75700000000000001</v>
      </c>
      <c r="I162" s="65">
        <v>5440</v>
      </c>
      <c r="J162" s="66">
        <v>0.92900000000000005</v>
      </c>
      <c r="K162" s="65">
        <v>168245136</v>
      </c>
      <c r="L162" s="65">
        <v>308</v>
      </c>
      <c r="M162" s="65">
        <v>546250</v>
      </c>
      <c r="N162" s="65">
        <v>139490</v>
      </c>
      <c r="O162" s="66">
        <v>0.40699999999999997</v>
      </c>
      <c r="P162" s="65">
        <v>407</v>
      </c>
      <c r="Q162" s="65">
        <v>399</v>
      </c>
      <c r="R162" s="65">
        <v>407</v>
      </c>
      <c r="S162" s="66">
        <v>1</v>
      </c>
      <c r="T162" s="66">
        <v>1.968</v>
      </c>
      <c r="U162" s="66">
        <v>0.81299999999999994</v>
      </c>
      <c r="V162" s="65">
        <v>167751390</v>
      </c>
      <c r="W162" s="65">
        <v>168738882</v>
      </c>
      <c r="X162" s="65">
        <v>42105458</v>
      </c>
      <c r="Y162" s="65">
        <v>42962926</v>
      </c>
      <c r="Z162" s="65">
        <v>376</v>
      </c>
      <c r="AA162" s="65">
        <v>314</v>
      </c>
      <c r="AB162" s="67">
        <v>0.56769999999999998</v>
      </c>
      <c r="AC162" s="65">
        <v>0</v>
      </c>
      <c r="AD162" s="66">
        <v>0.27139999999999997</v>
      </c>
      <c r="AE162" s="66">
        <v>0.96799999999999997</v>
      </c>
      <c r="AF162" s="65">
        <v>314</v>
      </c>
      <c r="AG162" s="65">
        <v>317</v>
      </c>
      <c r="AH162" s="65">
        <v>307</v>
      </c>
      <c r="AI162" s="65">
        <v>549638</v>
      </c>
      <c r="AJ162" s="66">
        <v>0.9</v>
      </c>
      <c r="AK162" s="66">
        <v>0.84599999999999997</v>
      </c>
      <c r="AL162" s="66">
        <v>0.94599999999999995</v>
      </c>
      <c r="AM162" s="66">
        <v>0.84599999999999997</v>
      </c>
      <c r="AN162" s="66">
        <v>0.88300000000000001</v>
      </c>
      <c r="AO162" s="66">
        <v>0.20799999999999999</v>
      </c>
      <c r="AP162" s="66">
        <v>0.73599999999999999</v>
      </c>
      <c r="AQ162" s="66">
        <v>0.73599999999999999</v>
      </c>
      <c r="AR162" s="93" t="s">
        <v>1615</v>
      </c>
    </row>
    <row r="163" spans="1:44" x14ac:dyDescent="0.2">
      <c r="A163" s="61" t="s">
        <v>346</v>
      </c>
      <c r="B163" s="58" t="s">
        <v>347</v>
      </c>
      <c r="C163" s="65">
        <v>3423067</v>
      </c>
      <c r="D163" s="65">
        <v>260449</v>
      </c>
      <c r="E163" s="66">
        <v>2.5129999999999999</v>
      </c>
      <c r="F163" s="65">
        <v>27500</v>
      </c>
      <c r="G163" s="65">
        <v>82500</v>
      </c>
      <c r="H163" s="66">
        <v>0.25</v>
      </c>
      <c r="I163" s="65">
        <v>50422</v>
      </c>
      <c r="J163" s="66">
        <v>0.624</v>
      </c>
      <c r="K163" s="65">
        <v>572949698</v>
      </c>
      <c r="L163" s="65">
        <v>146</v>
      </c>
      <c r="M163" s="65">
        <v>3924313</v>
      </c>
      <c r="N163" s="65">
        <v>310398</v>
      </c>
      <c r="O163" s="66">
        <v>0.90600000000000003</v>
      </c>
      <c r="P163" s="65">
        <v>213</v>
      </c>
      <c r="Q163" s="65">
        <v>195</v>
      </c>
      <c r="R163" s="65">
        <v>213</v>
      </c>
      <c r="S163" s="66">
        <v>1</v>
      </c>
      <c r="T163" s="66">
        <v>1.71</v>
      </c>
      <c r="U163" s="66">
        <v>8.8999999999999996E-2</v>
      </c>
      <c r="V163" s="65">
        <v>550285609</v>
      </c>
      <c r="W163" s="65">
        <v>595613787</v>
      </c>
      <c r="X163" s="65">
        <v>37007992</v>
      </c>
      <c r="Y163" s="65">
        <v>45318183</v>
      </c>
      <c r="Z163" s="65">
        <v>174</v>
      </c>
      <c r="AA163" s="65">
        <v>169</v>
      </c>
      <c r="AB163" s="67">
        <v>0.34760000000000002</v>
      </c>
      <c r="AC163" s="65">
        <v>0</v>
      </c>
      <c r="AD163" s="66">
        <v>2.18E-2</v>
      </c>
      <c r="AE163" s="66">
        <v>0.71</v>
      </c>
      <c r="AF163" s="65">
        <v>169</v>
      </c>
      <c r="AG163" s="65">
        <v>131</v>
      </c>
      <c r="AH163" s="65">
        <v>148</v>
      </c>
      <c r="AI163" s="65">
        <v>4024417</v>
      </c>
      <c r="AJ163" s="66">
        <v>6.5000000000000002E-2</v>
      </c>
      <c r="AK163" s="66">
        <v>0.107</v>
      </c>
      <c r="AL163" s="66">
        <v>0.20699999999999999</v>
      </c>
      <c r="AM163" s="66">
        <v>0.107</v>
      </c>
      <c r="AN163" s="66">
        <v>0.107</v>
      </c>
      <c r="AO163" s="66">
        <v>0.224</v>
      </c>
      <c r="AP163" s="66">
        <v>0</v>
      </c>
      <c r="AQ163" s="66">
        <v>0.36</v>
      </c>
      <c r="AR163" s="93" t="s">
        <v>1615</v>
      </c>
    </row>
    <row r="164" spans="1:44" x14ac:dyDescent="0.2">
      <c r="A164" s="61" t="s">
        <v>348</v>
      </c>
      <c r="B164" s="58" t="s">
        <v>349</v>
      </c>
      <c r="C164" s="65">
        <v>2394208</v>
      </c>
      <c r="D164" s="65">
        <v>125997</v>
      </c>
      <c r="E164" s="66">
        <v>1.6519999999999999</v>
      </c>
      <c r="F164" s="65">
        <v>29258</v>
      </c>
      <c r="G164" s="65">
        <v>87774</v>
      </c>
      <c r="H164" s="66">
        <v>0.25</v>
      </c>
      <c r="I164" s="65">
        <v>32917</v>
      </c>
      <c r="J164" s="66">
        <v>0.753</v>
      </c>
      <c r="K164" s="65">
        <v>329938195</v>
      </c>
      <c r="L164" s="65">
        <v>111</v>
      </c>
      <c r="M164" s="65">
        <v>2972416</v>
      </c>
      <c r="N164" s="65">
        <v>160050</v>
      </c>
      <c r="O164" s="66">
        <v>0.46700000000000003</v>
      </c>
      <c r="P164" s="65">
        <v>154</v>
      </c>
      <c r="Q164" s="65">
        <v>146</v>
      </c>
      <c r="R164" s="65">
        <v>154</v>
      </c>
      <c r="S164" s="66">
        <v>1</v>
      </c>
      <c r="T164" s="66">
        <v>2</v>
      </c>
      <c r="U164" s="66">
        <v>0.22700000000000001</v>
      </c>
      <c r="V164" s="65">
        <v>322292994</v>
      </c>
      <c r="W164" s="65">
        <v>337583397</v>
      </c>
      <c r="X164" s="65">
        <v>15560849</v>
      </c>
      <c r="Y164" s="65">
        <v>17765619</v>
      </c>
      <c r="Z164" s="65">
        <v>141</v>
      </c>
      <c r="AA164" s="65">
        <v>119</v>
      </c>
      <c r="AB164" s="67">
        <v>0.65469999999999995</v>
      </c>
      <c r="AC164" s="65">
        <v>0</v>
      </c>
      <c r="AD164" s="66">
        <v>0.19589999999999999</v>
      </c>
      <c r="AE164" s="66">
        <v>1.042</v>
      </c>
      <c r="AF164" s="65">
        <v>119</v>
      </c>
      <c r="AG164" s="65">
        <v>115</v>
      </c>
      <c r="AH164" s="65">
        <v>114</v>
      </c>
      <c r="AI164" s="65">
        <v>2961257</v>
      </c>
      <c r="AJ164" s="66">
        <v>0.26</v>
      </c>
      <c r="AK164" s="66">
        <v>0.36199999999999999</v>
      </c>
      <c r="AL164" s="66">
        <v>0.46200000000000002</v>
      </c>
      <c r="AM164" s="66">
        <v>0.36199999999999999</v>
      </c>
      <c r="AN164" s="66">
        <v>0.36199999999999999</v>
      </c>
      <c r="AO164" s="66">
        <v>0.28599999999999998</v>
      </c>
      <c r="AP164" s="66">
        <v>0</v>
      </c>
      <c r="AQ164" s="66">
        <v>0.36</v>
      </c>
      <c r="AR164" s="93" t="s">
        <v>1615</v>
      </c>
    </row>
    <row r="165" spans="1:44" x14ac:dyDescent="0.2">
      <c r="A165" s="61" t="s">
        <v>350</v>
      </c>
      <c r="B165" s="58" t="s">
        <v>351</v>
      </c>
      <c r="C165" s="65">
        <v>256766</v>
      </c>
      <c r="D165" s="65">
        <v>101904</v>
      </c>
      <c r="E165" s="66">
        <v>0.34100000000000003</v>
      </c>
      <c r="F165" s="65">
        <v>14210</v>
      </c>
      <c r="G165" s="65">
        <v>42630</v>
      </c>
      <c r="H165" s="66">
        <v>0.82699999999999996</v>
      </c>
      <c r="I165" s="65">
        <v>6074</v>
      </c>
      <c r="J165" s="66">
        <v>0.94899999999999995</v>
      </c>
      <c r="K165" s="65">
        <v>228521921</v>
      </c>
      <c r="L165" s="65">
        <v>660</v>
      </c>
      <c r="M165" s="65">
        <v>346245</v>
      </c>
      <c r="N165" s="65">
        <v>137416</v>
      </c>
      <c r="O165" s="66">
        <v>0.40100000000000002</v>
      </c>
      <c r="P165" s="65">
        <v>941</v>
      </c>
      <c r="Q165" s="65">
        <v>917</v>
      </c>
      <c r="R165" s="65">
        <v>941</v>
      </c>
      <c r="S165" s="66">
        <v>1</v>
      </c>
      <c r="T165" s="66">
        <v>1.762</v>
      </c>
      <c r="U165" s="66">
        <v>0.9</v>
      </c>
      <c r="V165" s="65">
        <v>229443371</v>
      </c>
      <c r="W165" s="65">
        <v>228521921</v>
      </c>
      <c r="X165" s="65">
        <v>84727127</v>
      </c>
      <c r="Y165" s="65">
        <v>90694929</v>
      </c>
      <c r="Z165" s="65">
        <v>890</v>
      </c>
      <c r="AA165" s="65">
        <v>682</v>
      </c>
      <c r="AB165" s="67">
        <v>0.5383</v>
      </c>
      <c r="AC165" s="65">
        <v>0</v>
      </c>
      <c r="AD165" s="66">
        <v>0.1643</v>
      </c>
      <c r="AE165" s="66">
        <v>0.76200000000000001</v>
      </c>
      <c r="AF165" s="65">
        <v>682</v>
      </c>
      <c r="AG165" s="65">
        <v>679</v>
      </c>
      <c r="AH165" s="65">
        <v>670</v>
      </c>
      <c r="AI165" s="65">
        <v>341077</v>
      </c>
      <c r="AJ165" s="66">
        <v>0.9</v>
      </c>
      <c r="AK165" s="66">
        <v>0.88300000000000001</v>
      </c>
      <c r="AL165" s="66">
        <v>0.95</v>
      </c>
      <c r="AM165" s="66">
        <v>0.93600000000000005</v>
      </c>
      <c r="AN165" s="66">
        <v>0.97699999999999998</v>
      </c>
      <c r="AO165" s="66">
        <v>0.55400000000000005</v>
      </c>
      <c r="AP165" s="66">
        <v>0.83599999999999997</v>
      </c>
      <c r="AQ165" s="66">
        <v>0.83599999999999997</v>
      </c>
      <c r="AR165" s="93" t="s">
        <v>1615</v>
      </c>
    </row>
    <row r="166" spans="1:44" x14ac:dyDescent="0.2">
      <c r="A166" s="61" t="s">
        <v>352</v>
      </c>
      <c r="B166" s="58" t="s">
        <v>353</v>
      </c>
      <c r="C166" s="65">
        <v>4308162</v>
      </c>
      <c r="D166" s="65">
        <v>95168</v>
      </c>
      <c r="E166" s="66">
        <v>2.7290000000000001</v>
      </c>
      <c r="F166" s="65">
        <v>51090</v>
      </c>
      <c r="G166" s="65">
        <v>153270</v>
      </c>
      <c r="H166" s="66">
        <v>0.25</v>
      </c>
      <c r="I166" s="65">
        <v>50504</v>
      </c>
      <c r="J166" s="66">
        <v>0.59099999999999997</v>
      </c>
      <c r="K166" s="65">
        <v>332483275</v>
      </c>
      <c r="L166" s="65">
        <v>64</v>
      </c>
      <c r="M166" s="65">
        <v>5195051</v>
      </c>
      <c r="N166" s="65">
        <v>115986</v>
      </c>
      <c r="O166" s="66">
        <v>0.33800000000000002</v>
      </c>
      <c r="P166" s="65">
        <v>60</v>
      </c>
      <c r="Q166" s="65">
        <v>77</v>
      </c>
      <c r="R166" s="65">
        <v>69</v>
      </c>
      <c r="S166" s="66">
        <v>1</v>
      </c>
      <c r="T166" s="66">
        <v>1.7350000000000001</v>
      </c>
      <c r="U166" s="66">
        <v>3.3000000000000002E-2</v>
      </c>
      <c r="V166" s="65">
        <v>328929914</v>
      </c>
      <c r="W166" s="65">
        <v>336036637</v>
      </c>
      <c r="X166" s="65">
        <v>7494714</v>
      </c>
      <c r="Y166" s="65">
        <v>7423151</v>
      </c>
      <c r="Z166" s="65">
        <v>78</v>
      </c>
      <c r="AA166" s="65">
        <v>53</v>
      </c>
      <c r="AB166" s="67">
        <v>0.34720000000000001</v>
      </c>
      <c r="AC166" s="65">
        <v>0</v>
      </c>
      <c r="AD166" s="66">
        <v>0</v>
      </c>
      <c r="AE166" s="66">
        <v>0.73499999999999999</v>
      </c>
      <c r="AF166" s="65">
        <v>53</v>
      </c>
      <c r="AG166" s="65">
        <v>47</v>
      </c>
      <c r="AH166" s="65">
        <v>72</v>
      </c>
      <c r="AI166" s="65">
        <v>4667175</v>
      </c>
      <c r="AJ166" s="66">
        <v>6.5000000000000002E-2</v>
      </c>
      <c r="AK166" s="66">
        <v>0.21099999999999999</v>
      </c>
      <c r="AL166" s="66">
        <v>0.311</v>
      </c>
      <c r="AM166" s="66">
        <v>0.21099999999999999</v>
      </c>
      <c r="AN166" s="66">
        <v>0.21099999999999999</v>
      </c>
      <c r="AO166" s="66">
        <v>0.39400000000000002</v>
      </c>
      <c r="AP166" s="66">
        <v>0</v>
      </c>
      <c r="AQ166" s="66">
        <v>0.39400000000000002</v>
      </c>
      <c r="AR166" s="93" t="s">
        <v>1615</v>
      </c>
    </row>
    <row r="167" spans="1:44" x14ac:dyDescent="0.2">
      <c r="A167" s="61" t="s">
        <v>354</v>
      </c>
      <c r="B167" s="58" t="s">
        <v>355</v>
      </c>
      <c r="C167" s="65">
        <v>3477103</v>
      </c>
      <c r="D167" s="65">
        <v>336625</v>
      </c>
      <c r="E167" s="66">
        <v>2.6869999999999998</v>
      </c>
      <c r="F167" s="65">
        <v>22719</v>
      </c>
      <c r="G167" s="65">
        <v>68157</v>
      </c>
      <c r="H167" s="66">
        <v>0.25</v>
      </c>
      <c r="I167" s="65">
        <v>32069</v>
      </c>
      <c r="J167" s="66">
        <v>0.59699999999999998</v>
      </c>
      <c r="K167" s="65">
        <v>2293073010</v>
      </c>
      <c r="L167" s="65">
        <v>548</v>
      </c>
      <c r="M167" s="65">
        <v>4184439</v>
      </c>
      <c r="N167" s="65">
        <v>407267</v>
      </c>
      <c r="O167" s="66">
        <v>1.1890000000000001</v>
      </c>
      <c r="P167" s="65">
        <v>663</v>
      </c>
      <c r="Q167" s="65">
        <v>663</v>
      </c>
      <c r="R167" s="65">
        <v>663</v>
      </c>
      <c r="S167" s="66">
        <v>1</v>
      </c>
      <c r="T167" s="66">
        <v>1.746</v>
      </c>
      <c r="U167" s="66">
        <v>4.5999999999999999E-2</v>
      </c>
      <c r="V167" s="65">
        <v>2280826523</v>
      </c>
      <c r="W167" s="65">
        <v>2305319497</v>
      </c>
      <c r="X167" s="65">
        <v>193135847</v>
      </c>
      <c r="Y167" s="65">
        <v>223182710</v>
      </c>
      <c r="Z167" s="65">
        <v>663</v>
      </c>
      <c r="AA167" s="65">
        <v>541</v>
      </c>
      <c r="AB167" s="67">
        <v>0.36059999999999998</v>
      </c>
      <c r="AC167" s="65">
        <v>0</v>
      </c>
      <c r="AD167" s="66">
        <v>0.1215</v>
      </c>
      <c r="AE167" s="66">
        <v>0.746</v>
      </c>
      <c r="AF167" s="65">
        <v>863</v>
      </c>
      <c r="AG167" s="65">
        <v>602</v>
      </c>
      <c r="AH167" s="65">
        <v>559</v>
      </c>
      <c r="AI167" s="65">
        <v>4124006</v>
      </c>
      <c r="AJ167" s="66">
        <v>6.5000000000000002E-2</v>
      </c>
      <c r="AK167" s="66">
        <v>0.29899999999999999</v>
      </c>
      <c r="AL167" s="66">
        <v>0.39900000000000002</v>
      </c>
      <c r="AM167" s="66">
        <v>0.29899999999999999</v>
      </c>
      <c r="AN167" s="66">
        <v>0.29899999999999999</v>
      </c>
      <c r="AO167" s="66">
        <v>0</v>
      </c>
      <c r="AP167" s="66">
        <v>0</v>
      </c>
      <c r="AQ167" s="66">
        <v>0.36</v>
      </c>
      <c r="AR167" s="93" t="s">
        <v>1615</v>
      </c>
    </row>
    <row r="168" spans="1:44" x14ac:dyDescent="0.2">
      <c r="A168" s="61" t="s">
        <v>356</v>
      </c>
      <c r="B168" s="58" t="s">
        <v>357</v>
      </c>
      <c r="C168" s="65">
        <v>3282865</v>
      </c>
      <c r="D168" s="65">
        <v>211338</v>
      </c>
      <c r="E168" s="66">
        <v>2.3380000000000001</v>
      </c>
      <c r="F168" s="65">
        <v>23356</v>
      </c>
      <c r="G168" s="65">
        <v>70068</v>
      </c>
      <c r="H168" s="66">
        <v>0.25</v>
      </c>
      <c r="I168" s="65">
        <v>31917</v>
      </c>
      <c r="J168" s="66">
        <v>0.65</v>
      </c>
      <c r="K168" s="65">
        <v>794219610</v>
      </c>
      <c r="L168" s="65">
        <v>210</v>
      </c>
      <c r="M168" s="65">
        <v>3781998</v>
      </c>
      <c r="N168" s="65">
        <v>247568</v>
      </c>
      <c r="O168" s="66">
        <v>0.72299999999999998</v>
      </c>
      <c r="P168" s="65">
        <v>262</v>
      </c>
      <c r="Q168" s="65">
        <v>256</v>
      </c>
      <c r="R168" s="65">
        <v>262</v>
      </c>
      <c r="S168" s="66">
        <v>1</v>
      </c>
      <c r="T168" s="66">
        <v>1.917</v>
      </c>
      <c r="U168" s="66">
        <v>0.108</v>
      </c>
      <c r="V168" s="65">
        <v>780854244</v>
      </c>
      <c r="W168" s="65">
        <v>807584976</v>
      </c>
      <c r="X168" s="65">
        <v>44630745</v>
      </c>
      <c r="Y168" s="65">
        <v>51989292</v>
      </c>
      <c r="Z168" s="65">
        <v>246</v>
      </c>
      <c r="AA168" s="65">
        <v>229</v>
      </c>
      <c r="AB168" s="67">
        <v>0.62739999999999996</v>
      </c>
      <c r="AC168" s="65">
        <v>0</v>
      </c>
      <c r="AD168" s="66">
        <v>4.4499999999999998E-2</v>
      </c>
      <c r="AE168" s="66">
        <v>0.91700000000000004</v>
      </c>
      <c r="AF168" s="65">
        <v>229</v>
      </c>
      <c r="AG168" s="65">
        <v>217</v>
      </c>
      <c r="AH168" s="65">
        <v>212</v>
      </c>
      <c r="AI168" s="65">
        <v>3809363</v>
      </c>
      <c r="AJ168" s="66">
        <v>6.5000000000000002E-2</v>
      </c>
      <c r="AK168" s="66">
        <v>0</v>
      </c>
      <c r="AL168" s="66">
        <v>0.1</v>
      </c>
      <c r="AM168" s="66">
        <v>0.1</v>
      </c>
      <c r="AN168" s="66">
        <v>0.1</v>
      </c>
      <c r="AO168" s="66">
        <v>7.0000000000000007E-2</v>
      </c>
      <c r="AP168" s="66">
        <v>0</v>
      </c>
      <c r="AQ168" s="66">
        <v>0.36</v>
      </c>
      <c r="AR168" s="93" t="s">
        <v>1615</v>
      </c>
    </row>
    <row r="169" spans="1:44" x14ac:dyDescent="0.2">
      <c r="A169" s="61" t="s">
        <v>358</v>
      </c>
      <c r="B169" s="58" t="s">
        <v>359</v>
      </c>
      <c r="C169" s="65">
        <v>1353457</v>
      </c>
      <c r="D169" s="65">
        <v>141111</v>
      </c>
      <c r="E169" s="66">
        <v>1.0640000000000001</v>
      </c>
      <c r="F169" s="65">
        <v>17637</v>
      </c>
      <c r="G169" s="65">
        <v>52911</v>
      </c>
      <c r="H169" s="66">
        <v>0.45800000000000002</v>
      </c>
      <c r="I169" s="65">
        <v>18200</v>
      </c>
      <c r="J169" s="66">
        <v>0.84099999999999997</v>
      </c>
      <c r="K169" s="65">
        <v>1169149864</v>
      </c>
      <c r="L169" s="65">
        <v>690</v>
      </c>
      <c r="M169" s="65">
        <v>1694420</v>
      </c>
      <c r="N169" s="65">
        <v>179354</v>
      </c>
      <c r="O169" s="66">
        <v>0.52300000000000002</v>
      </c>
      <c r="P169" s="65">
        <v>897</v>
      </c>
      <c r="Q169" s="65">
        <v>881</v>
      </c>
      <c r="R169" s="65">
        <v>897</v>
      </c>
      <c r="S169" s="66">
        <v>1</v>
      </c>
      <c r="T169" s="66">
        <v>1.94</v>
      </c>
      <c r="U169" s="66">
        <v>0.40600000000000003</v>
      </c>
      <c r="V169" s="65">
        <v>1151317761</v>
      </c>
      <c r="W169" s="65">
        <v>1186981968</v>
      </c>
      <c r="X169" s="65">
        <v>112865820</v>
      </c>
      <c r="Y169" s="65">
        <v>123754920</v>
      </c>
      <c r="Z169" s="65">
        <v>877</v>
      </c>
      <c r="AA169" s="65">
        <v>706</v>
      </c>
      <c r="AB169" s="67">
        <v>0.59750000000000003</v>
      </c>
      <c r="AC169" s="65">
        <v>0</v>
      </c>
      <c r="AD169" s="66">
        <v>0.2394</v>
      </c>
      <c r="AE169" s="66">
        <v>0.94</v>
      </c>
      <c r="AF169" s="65">
        <v>765</v>
      </c>
      <c r="AG169" s="65">
        <v>745</v>
      </c>
      <c r="AH169" s="65">
        <v>731</v>
      </c>
      <c r="AI169" s="65">
        <v>1623778</v>
      </c>
      <c r="AJ169" s="66">
        <v>0.53700000000000003</v>
      </c>
      <c r="AK169" s="66">
        <v>0.52300000000000002</v>
      </c>
      <c r="AL169" s="66">
        <v>0.623</v>
      </c>
      <c r="AM169" s="66">
        <v>0.52300000000000002</v>
      </c>
      <c r="AN169" s="66">
        <v>0.54400000000000004</v>
      </c>
      <c r="AO169" s="66">
        <v>0.253</v>
      </c>
      <c r="AP169" s="66">
        <v>0.218</v>
      </c>
      <c r="AQ169" s="66">
        <v>0.36</v>
      </c>
      <c r="AR169" s="93" t="s">
        <v>1615</v>
      </c>
    </row>
    <row r="170" spans="1:44" x14ac:dyDescent="0.2">
      <c r="A170" s="61" t="s">
        <v>362</v>
      </c>
      <c r="B170" s="58" t="s">
        <v>363</v>
      </c>
      <c r="C170" s="65">
        <v>1526068</v>
      </c>
      <c r="D170" s="65">
        <v>190500</v>
      </c>
      <c r="E170" s="66">
        <v>1.2589999999999999</v>
      </c>
      <c r="F170" s="65">
        <v>20608</v>
      </c>
      <c r="G170" s="65">
        <v>61824</v>
      </c>
      <c r="H170" s="66">
        <v>0.35799999999999998</v>
      </c>
      <c r="I170" s="65">
        <v>24228</v>
      </c>
      <c r="J170" s="66">
        <v>0.81200000000000006</v>
      </c>
      <c r="K170" s="65">
        <v>456073750</v>
      </c>
      <c r="L170" s="65">
        <v>230</v>
      </c>
      <c r="M170" s="65">
        <v>1982929</v>
      </c>
      <c r="N170" s="65">
        <v>250964</v>
      </c>
      <c r="O170" s="66">
        <v>0.73199999999999998</v>
      </c>
      <c r="P170" s="65">
        <v>307</v>
      </c>
      <c r="Q170" s="65">
        <v>296</v>
      </c>
      <c r="R170" s="65">
        <v>307</v>
      </c>
      <c r="S170" s="66">
        <v>1</v>
      </c>
      <c r="T170" s="66">
        <v>1.871</v>
      </c>
      <c r="U170" s="66">
        <v>0.30499999999999999</v>
      </c>
      <c r="V170" s="65">
        <v>449748652</v>
      </c>
      <c r="W170" s="65">
        <v>462398848</v>
      </c>
      <c r="X170" s="65">
        <v>57679506</v>
      </c>
      <c r="Y170" s="65">
        <v>57721762</v>
      </c>
      <c r="Z170" s="65">
        <v>303</v>
      </c>
      <c r="AA170" s="65">
        <v>242</v>
      </c>
      <c r="AB170" s="67">
        <v>0.53059999999999996</v>
      </c>
      <c r="AC170" s="65">
        <v>0</v>
      </c>
      <c r="AD170" s="66">
        <v>0.11899999999999999</v>
      </c>
      <c r="AE170" s="66">
        <v>0.871</v>
      </c>
      <c r="AF170" s="65">
        <v>258</v>
      </c>
      <c r="AG170" s="65">
        <v>253</v>
      </c>
      <c r="AH170" s="65">
        <v>244</v>
      </c>
      <c r="AI170" s="65">
        <v>1895077</v>
      </c>
      <c r="AJ170" s="66">
        <v>0.44900000000000001</v>
      </c>
      <c r="AK170" s="66">
        <v>0.52</v>
      </c>
      <c r="AL170" s="66">
        <v>0.62</v>
      </c>
      <c r="AM170" s="66">
        <v>0.52</v>
      </c>
      <c r="AN170" s="66">
        <v>0.52</v>
      </c>
      <c r="AO170" s="66">
        <v>0.371</v>
      </c>
      <c r="AP170" s="66">
        <v>8.6999999999999994E-2</v>
      </c>
      <c r="AQ170" s="66">
        <v>0.371</v>
      </c>
      <c r="AR170" s="93" t="s">
        <v>1615</v>
      </c>
    </row>
    <row r="171" spans="1:44" x14ac:dyDescent="0.2">
      <c r="A171" s="61" t="s">
        <v>1454</v>
      </c>
      <c r="B171" s="58" t="s">
        <v>1455</v>
      </c>
      <c r="C171" s="65">
        <v>1102535</v>
      </c>
      <c r="D171" s="65">
        <v>180934</v>
      </c>
      <c r="E171" s="66">
        <v>0.99</v>
      </c>
      <c r="F171" s="65">
        <v>23078</v>
      </c>
      <c r="G171" s="65">
        <v>69234</v>
      </c>
      <c r="H171" s="66">
        <v>0.496</v>
      </c>
      <c r="I171" s="65">
        <v>21789</v>
      </c>
      <c r="J171" s="66">
        <v>0.85199999999999998</v>
      </c>
      <c r="K171" s="65">
        <v>541333187</v>
      </c>
      <c r="L171" s="65">
        <v>400</v>
      </c>
      <c r="M171" s="65">
        <v>1353332</v>
      </c>
      <c r="N171" s="65">
        <v>222549</v>
      </c>
      <c r="O171" s="66">
        <v>0.64900000000000002</v>
      </c>
      <c r="P171" s="65">
        <v>467</v>
      </c>
      <c r="Q171" s="65">
        <v>495</v>
      </c>
      <c r="R171" s="65">
        <v>481</v>
      </c>
      <c r="S171" s="66">
        <v>1</v>
      </c>
      <c r="T171" s="66">
        <v>1.863</v>
      </c>
      <c r="U171" s="66">
        <v>0.41099999999999998</v>
      </c>
      <c r="V171" s="65">
        <v>540218694</v>
      </c>
      <c r="W171" s="65">
        <v>542447681</v>
      </c>
      <c r="X171" s="65">
        <v>84290807</v>
      </c>
      <c r="Y171" s="65">
        <v>89019638</v>
      </c>
      <c r="Z171" s="65">
        <v>492</v>
      </c>
      <c r="AA171" s="65">
        <v>381</v>
      </c>
      <c r="AB171" s="67">
        <v>0.4798</v>
      </c>
      <c r="AC171" s="65">
        <v>0</v>
      </c>
      <c r="AD171" s="66">
        <v>0.1376</v>
      </c>
      <c r="AE171" s="66">
        <v>0.86299999999999999</v>
      </c>
      <c r="AF171" s="65">
        <v>381</v>
      </c>
      <c r="AG171" s="65">
        <v>371</v>
      </c>
      <c r="AH171" s="65">
        <v>403</v>
      </c>
      <c r="AI171" s="65">
        <v>1346024</v>
      </c>
      <c r="AJ171" s="66">
        <v>0.58199999999999996</v>
      </c>
      <c r="AK171" s="66">
        <v>0.69299999999999995</v>
      </c>
      <c r="AL171" s="66">
        <v>0.79300000000000004</v>
      </c>
      <c r="AM171" s="66">
        <v>0.69299999999999995</v>
      </c>
      <c r="AN171" s="66">
        <v>0.69299999999999995</v>
      </c>
      <c r="AO171" s="66">
        <v>0.45600000000000002</v>
      </c>
      <c r="AP171" s="66">
        <v>0.35099999999999998</v>
      </c>
      <c r="AQ171" s="66">
        <v>0.45600000000000002</v>
      </c>
      <c r="AR171" s="93" t="s">
        <v>1615</v>
      </c>
    </row>
    <row r="172" spans="1:44" x14ac:dyDescent="0.2">
      <c r="A172" s="61" t="s">
        <v>364</v>
      </c>
      <c r="B172" s="58" t="s">
        <v>365</v>
      </c>
      <c r="C172" s="65">
        <v>725379</v>
      </c>
      <c r="D172" s="65">
        <v>135554</v>
      </c>
      <c r="E172" s="66">
        <v>0.68100000000000005</v>
      </c>
      <c r="F172" s="65">
        <v>16622</v>
      </c>
      <c r="G172" s="65">
        <v>49866</v>
      </c>
      <c r="H172" s="66">
        <v>0.65300000000000002</v>
      </c>
      <c r="I172" s="65">
        <v>12794</v>
      </c>
      <c r="J172" s="66">
        <v>0.89800000000000002</v>
      </c>
      <c r="K172" s="65">
        <v>622838868</v>
      </c>
      <c r="L172" s="65">
        <v>717</v>
      </c>
      <c r="M172" s="65">
        <v>868673</v>
      </c>
      <c r="N172" s="65">
        <v>164857</v>
      </c>
      <c r="O172" s="66">
        <v>0.48099999999999998</v>
      </c>
      <c r="P172" s="65">
        <v>885</v>
      </c>
      <c r="Q172" s="65">
        <v>870</v>
      </c>
      <c r="R172" s="65">
        <v>885</v>
      </c>
      <c r="S172" s="66">
        <v>1</v>
      </c>
      <c r="T172" s="66">
        <v>1.8540000000000001</v>
      </c>
      <c r="U172" s="66">
        <v>0.56000000000000005</v>
      </c>
      <c r="V172" s="65">
        <v>613147002</v>
      </c>
      <c r="W172" s="65">
        <v>632530734</v>
      </c>
      <c r="X172" s="65">
        <v>118490511</v>
      </c>
      <c r="Y172" s="65">
        <v>118203089</v>
      </c>
      <c r="Z172" s="65">
        <v>872</v>
      </c>
      <c r="AA172" s="65">
        <v>723</v>
      </c>
      <c r="AB172" s="67">
        <v>0.52380000000000004</v>
      </c>
      <c r="AC172" s="65">
        <v>0</v>
      </c>
      <c r="AD172" s="66">
        <v>0.1084</v>
      </c>
      <c r="AE172" s="66">
        <v>0.85399999999999998</v>
      </c>
      <c r="AF172" s="65">
        <v>723</v>
      </c>
      <c r="AG172" s="65">
        <v>725</v>
      </c>
      <c r="AH172" s="65">
        <v>745</v>
      </c>
      <c r="AI172" s="65">
        <v>849034</v>
      </c>
      <c r="AJ172" s="66">
        <v>0.77100000000000002</v>
      </c>
      <c r="AK172" s="66">
        <v>0.78400000000000003</v>
      </c>
      <c r="AL172" s="66">
        <v>0.88400000000000001</v>
      </c>
      <c r="AM172" s="66">
        <v>0.78400000000000003</v>
      </c>
      <c r="AN172" s="66">
        <v>0.78400000000000003</v>
      </c>
      <c r="AO172" s="66">
        <v>0.45600000000000002</v>
      </c>
      <c r="AP172" s="66">
        <v>0.59099999999999997</v>
      </c>
      <c r="AQ172" s="66">
        <v>0.59099999999999997</v>
      </c>
      <c r="AR172" s="93" t="s">
        <v>1615</v>
      </c>
    </row>
    <row r="173" spans="1:44" x14ac:dyDescent="0.2">
      <c r="A173" s="61" t="s">
        <v>366</v>
      </c>
      <c r="B173" s="58" t="s">
        <v>367</v>
      </c>
      <c r="C173" s="65">
        <v>410945</v>
      </c>
      <c r="D173" s="65">
        <v>111291</v>
      </c>
      <c r="E173" s="66">
        <v>0.45</v>
      </c>
      <c r="F173" s="65">
        <v>14608</v>
      </c>
      <c r="G173" s="65">
        <v>43824</v>
      </c>
      <c r="H173" s="66">
        <v>0.77100000000000002</v>
      </c>
      <c r="I173" s="65">
        <v>6753</v>
      </c>
      <c r="J173" s="66">
        <v>0.93300000000000005</v>
      </c>
      <c r="K173" s="65">
        <v>224507231</v>
      </c>
      <c r="L173" s="65">
        <v>447</v>
      </c>
      <c r="M173" s="65">
        <v>502253</v>
      </c>
      <c r="N173" s="65">
        <v>139425</v>
      </c>
      <c r="O173" s="66">
        <v>0.40699999999999997</v>
      </c>
      <c r="P173" s="65">
        <v>631</v>
      </c>
      <c r="Q173" s="65">
        <v>596</v>
      </c>
      <c r="R173" s="65">
        <v>631</v>
      </c>
      <c r="S173" s="66">
        <v>1</v>
      </c>
      <c r="T173" s="66">
        <v>1.8660000000000001</v>
      </c>
      <c r="U173" s="66">
        <v>0.85899999999999999</v>
      </c>
      <c r="V173" s="65">
        <v>218884961</v>
      </c>
      <c r="W173" s="65">
        <v>230129502</v>
      </c>
      <c r="X173" s="65">
        <v>59827599</v>
      </c>
      <c r="Y173" s="65">
        <v>62323054</v>
      </c>
      <c r="Z173" s="65">
        <v>560</v>
      </c>
      <c r="AA173" s="65">
        <v>503</v>
      </c>
      <c r="AB173" s="67">
        <v>0.52829999999999999</v>
      </c>
      <c r="AC173" s="65">
        <v>1</v>
      </c>
      <c r="AD173" s="66">
        <v>0.16370000000000001</v>
      </c>
      <c r="AE173" s="66">
        <v>0.86599999999999999</v>
      </c>
      <c r="AF173" s="65">
        <v>503</v>
      </c>
      <c r="AG173" s="65">
        <v>465</v>
      </c>
      <c r="AH173" s="65">
        <v>462</v>
      </c>
      <c r="AI173" s="65">
        <v>498115</v>
      </c>
      <c r="AJ173" s="66">
        <v>0.9</v>
      </c>
      <c r="AK173" s="66">
        <v>0.81799999999999995</v>
      </c>
      <c r="AL173" s="66">
        <v>0.91800000000000004</v>
      </c>
      <c r="AM173" s="66">
        <v>0.86</v>
      </c>
      <c r="AN173" s="66">
        <v>0.89800000000000002</v>
      </c>
      <c r="AO173" s="66">
        <v>0.40799999999999997</v>
      </c>
      <c r="AP173" s="66">
        <v>0.76</v>
      </c>
      <c r="AQ173" s="66">
        <v>0.76</v>
      </c>
      <c r="AR173" s="93" t="s">
        <v>1615</v>
      </c>
    </row>
    <row r="174" spans="1:44" x14ac:dyDescent="0.2">
      <c r="A174" s="61" t="s">
        <v>368</v>
      </c>
      <c r="B174" s="58" t="s">
        <v>369</v>
      </c>
      <c r="C174" s="65">
        <v>145752</v>
      </c>
      <c r="D174" s="65">
        <v>53696</v>
      </c>
      <c r="E174" s="66">
        <v>0.186</v>
      </c>
      <c r="F174" s="65">
        <v>19177</v>
      </c>
      <c r="G174" s="65">
        <v>57531</v>
      </c>
      <c r="H174" s="66">
        <v>0.90600000000000003</v>
      </c>
      <c r="I174" s="65">
        <v>1517</v>
      </c>
      <c r="J174" s="66">
        <v>0.97299999999999998</v>
      </c>
      <c r="K174" s="65">
        <v>210317884</v>
      </c>
      <c r="L174" s="65">
        <v>1307</v>
      </c>
      <c r="M174" s="65">
        <v>160916</v>
      </c>
      <c r="N174" s="65">
        <v>61502</v>
      </c>
      <c r="O174" s="66">
        <v>0.17899999999999999</v>
      </c>
      <c r="P174" s="65">
        <v>1600</v>
      </c>
      <c r="Q174" s="65">
        <v>1547</v>
      </c>
      <c r="R174" s="65">
        <v>1600</v>
      </c>
      <c r="S174" s="66">
        <v>1</v>
      </c>
      <c r="T174" s="66">
        <v>1.915</v>
      </c>
      <c r="U174" s="66">
        <v>0.9</v>
      </c>
      <c r="V174" s="65">
        <v>202444135</v>
      </c>
      <c r="W174" s="65">
        <v>218191633</v>
      </c>
      <c r="X174" s="65">
        <v>75063970</v>
      </c>
      <c r="Y174" s="65">
        <v>80383993</v>
      </c>
      <c r="Z174" s="65">
        <v>1497</v>
      </c>
      <c r="AA174" s="65">
        <v>1320</v>
      </c>
      <c r="AB174" s="67">
        <v>0.70930000000000004</v>
      </c>
      <c r="AC174" s="65">
        <v>0</v>
      </c>
      <c r="AD174" s="66">
        <v>0.25430000000000003</v>
      </c>
      <c r="AE174" s="66">
        <v>0.91500000000000004</v>
      </c>
      <c r="AF174" s="65">
        <v>1322</v>
      </c>
      <c r="AG174" s="65">
        <v>1299</v>
      </c>
      <c r="AH174" s="65">
        <v>1301</v>
      </c>
      <c r="AI174" s="65">
        <v>167710</v>
      </c>
      <c r="AJ174" s="66">
        <v>0.9</v>
      </c>
      <c r="AK174" s="66">
        <v>0.94</v>
      </c>
      <c r="AL174" s="66">
        <v>0.95</v>
      </c>
      <c r="AM174" s="66">
        <v>0.95</v>
      </c>
      <c r="AN174" s="66">
        <v>0.98</v>
      </c>
      <c r="AO174" s="66">
        <v>0.112</v>
      </c>
      <c r="AP174" s="66">
        <v>0.92</v>
      </c>
      <c r="AQ174" s="66">
        <v>0.9</v>
      </c>
      <c r="AR174" s="93" t="s">
        <v>1615</v>
      </c>
    </row>
    <row r="175" spans="1:44" x14ac:dyDescent="0.2">
      <c r="A175" s="61" t="s">
        <v>370</v>
      </c>
      <c r="B175" s="58" t="s">
        <v>371</v>
      </c>
      <c r="C175" s="65">
        <v>1685078</v>
      </c>
      <c r="D175" s="65">
        <v>227112</v>
      </c>
      <c r="E175" s="66">
        <v>1.421</v>
      </c>
      <c r="F175" s="65">
        <v>18393</v>
      </c>
      <c r="G175" s="65">
        <v>55179</v>
      </c>
      <c r="H175" s="66">
        <v>0.27600000000000002</v>
      </c>
      <c r="I175" s="65">
        <v>21763</v>
      </c>
      <c r="J175" s="66">
        <v>0.78700000000000003</v>
      </c>
      <c r="K175" s="65">
        <v>2203845931</v>
      </c>
      <c r="L175" s="65">
        <v>1085</v>
      </c>
      <c r="M175" s="65">
        <v>2031194</v>
      </c>
      <c r="N175" s="65">
        <v>278186</v>
      </c>
      <c r="O175" s="66">
        <v>0.81200000000000006</v>
      </c>
      <c r="P175" s="65">
        <v>1280</v>
      </c>
      <c r="Q175" s="65">
        <v>1320</v>
      </c>
      <c r="R175" s="65">
        <v>1300</v>
      </c>
      <c r="S175" s="66">
        <v>1</v>
      </c>
      <c r="T175" s="66">
        <v>1.8240000000000001</v>
      </c>
      <c r="U175" s="66">
        <v>0.26500000000000001</v>
      </c>
      <c r="V175" s="65">
        <v>2168223173</v>
      </c>
      <c r="W175" s="65">
        <v>2239468689</v>
      </c>
      <c r="X175" s="65">
        <v>282520054</v>
      </c>
      <c r="Y175" s="65">
        <v>301832542</v>
      </c>
      <c r="Z175" s="65">
        <v>1329</v>
      </c>
      <c r="AA175" s="65">
        <v>1069</v>
      </c>
      <c r="AB175" s="67">
        <v>0.46129999999999999</v>
      </c>
      <c r="AC175" s="65">
        <v>1</v>
      </c>
      <c r="AD175" s="66">
        <v>9.5200000000000007E-2</v>
      </c>
      <c r="AE175" s="66">
        <v>0.82399999999999995</v>
      </c>
      <c r="AF175" s="65">
        <v>1146</v>
      </c>
      <c r="AG175" s="65">
        <v>1176</v>
      </c>
      <c r="AH175" s="65">
        <v>1166</v>
      </c>
      <c r="AI175" s="65">
        <v>1920642</v>
      </c>
      <c r="AJ175" s="66">
        <v>0.371</v>
      </c>
      <c r="AK175" s="66">
        <v>0.54500000000000004</v>
      </c>
      <c r="AL175" s="66">
        <v>0.64500000000000002</v>
      </c>
      <c r="AM175" s="66">
        <v>0.54500000000000004</v>
      </c>
      <c r="AN175" s="66">
        <v>0.54500000000000004</v>
      </c>
      <c r="AO175" s="66">
        <v>0.23100000000000001</v>
      </c>
      <c r="AP175" s="66">
        <v>7.3999999999999996E-2</v>
      </c>
      <c r="AQ175" s="66">
        <v>0.36</v>
      </c>
      <c r="AR175" s="93" t="s">
        <v>1615</v>
      </c>
    </row>
    <row r="176" spans="1:44" x14ac:dyDescent="0.2">
      <c r="A176" s="61" t="s">
        <v>372</v>
      </c>
      <c r="B176" s="58" t="s">
        <v>373</v>
      </c>
      <c r="C176" s="65">
        <v>334231</v>
      </c>
      <c r="D176" s="65">
        <v>114630</v>
      </c>
      <c r="E176" s="66">
        <v>0.41099999999999998</v>
      </c>
      <c r="F176" s="65">
        <v>14482</v>
      </c>
      <c r="G176" s="65">
        <v>43446</v>
      </c>
      <c r="H176" s="66">
        <v>0.79100000000000004</v>
      </c>
      <c r="I176" s="65">
        <v>6424</v>
      </c>
      <c r="J176" s="66">
        <v>0.93899999999999995</v>
      </c>
      <c r="K176" s="65">
        <v>859140604</v>
      </c>
      <c r="L176" s="65">
        <v>2180</v>
      </c>
      <c r="M176" s="65">
        <v>394101</v>
      </c>
      <c r="N176" s="65">
        <v>142446</v>
      </c>
      <c r="O176" s="66">
        <v>0.41599999999999998</v>
      </c>
      <c r="P176" s="65">
        <v>2704</v>
      </c>
      <c r="Q176" s="65">
        <v>2655</v>
      </c>
      <c r="R176" s="65">
        <v>2704</v>
      </c>
      <c r="S176" s="66">
        <v>1</v>
      </c>
      <c r="T176" s="66">
        <v>1.8320000000000001</v>
      </c>
      <c r="U176" s="66">
        <v>0.9</v>
      </c>
      <c r="V176" s="65">
        <v>812848762</v>
      </c>
      <c r="W176" s="65">
        <v>905432447</v>
      </c>
      <c r="X176" s="65">
        <v>283486388</v>
      </c>
      <c r="Y176" s="65">
        <v>310533380</v>
      </c>
      <c r="Z176" s="65">
        <v>2709</v>
      </c>
      <c r="AA176" s="65">
        <v>2120</v>
      </c>
      <c r="AB176" s="67">
        <v>0.5272</v>
      </c>
      <c r="AC176" s="65">
        <v>0</v>
      </c>
      <c r="AD176" s="66">
        <v>0.17460000000000001</v>
      </c>
      <c r="AE176" s="66">
        <v>0.83199999999999996</v>
      </c>
      <c r="AF176" s="65">
        <v>2127</v>
      </c>
      <c r="AG176" s="65">
        <v>2149</v>
      </c>
      <c r="AH176" s="65">
        <v>2221</v>
      </c>
      <c r="AI176" s="65">
        <v>407668</v>
      </c>
      <c r="AJ176" s="66">
        <v>0.9</v>
      </c>
      <c r="AK176" s="66">
        <v>0.82199999999999995</v>
      </c>
      <c r="AL176" s="66">
        <v>0.92200000000000004</v>
      </c>
      <c r="AM176" s="66">
        <v>0.90400000000000003</v>
      </c>
      <c r="AN176" s="66">
        <v>0.94399999999999995</v>
      </c>
      <c r="AO176" s="66">
        <v>0.47399999999999998</v>
      </c>
      <c r="AP176" s="66">
        <v>0.80400000000000005</v>
      </c>
      <c r="AQ176" s="66">
        <v>0.80400000000000005</v>
      </c>
      <c r="AR176" s="93" t="s">
        <v>1615</v>
      </c>
    </row>
    <row r="177" spans="1:44" x14ac:dyDescent="0.2">
      <c r="A177" s="61" t="s">
        <v>374</v>
      </c>
      <c r="B177" s="58" t="s">
        <v>375</v>
      </c>
      <c r="C177" s="65">
        <v>228229</v>
      </c>
      <c r="D177" s="65">
        <v>96108</v>
      </c>
      <c r="E177" s="66">
        <v>0.314</v>
      </c>
      <c r="F177" s="65">
        <v>14126</v>
      </c>
      <c r="G177" s="65">
        <v>42378</v>
      </c>
      <c r="H177" s="66">
        <v>0.84</v>
      </c>
      <c r="I177" s="65">
        <v>4738</v>
      </c>
      <c r="J177" s="66">
        <v>0.95299999999999996</v>
      </c>
      <c r="K177" s="65">
        <v>190745973</v>
      </c>
      <c r="L177" s="65">
        <v>730</v>
      </c>
      <c r="M177" s="65">
        <v>261295</v>
      </c>
      <c r="N177" s="65">
        <v>115329</v>
      </c>
      <c r="O177" s="66">
        <v>0.33600000000000002</v>
      </c>
      <c r="P177" s="65">
        <v>872</v>
      </c>
      <c r="Q177" s="65">
        <v>871</v>
      </c>
      <c r="R177" s="65">
        <v>872</v>
      </c>
      <c r="S177" s="66">
        <v>1</v>
      </c>
      <c r="T177" s="66">
        <v>1.917</v>
      </c>
      <c r="U177" s="66">
        <v>0.9</v>
      </c>
      <c r="V177" s="65">
        <v>181562549</v>
      </c>
      <c r="W177" s="65">
        <v>199929398</v>
      </c>
      <c r="X177" s="65">
        <v>79015329</v>
      </c>
      <c r="Y177" s="65">
        <v>84190820</v>
      </c>
      <c r="Z177" s="65">
        <v>876</v>
      </c>
      <c r="AA177" s="65">
        <v>740</v>
      </c>
      <c r="AB177" s="67">
        <v>0.61429999999999996</v>
      </c>
      <c r="AC177" s="65">
        <v>0</v>
      </c>
      <c r="AD177" s="66">
        <v>0.24390000000000001</v>
      </c>
      <c r="AE177" s="66">
        <v>0.91700000000000004</v>
      </c>
      <c r="AF177" s="65">
        <v>740</v>
      </c>
      <c r="AG177" s="65">
        <v>708</v>
      </c>
      <c r="AH177" s="65">
        <v>763</v>
      </c>
      <c r="AI177" s="65">
        <v>262030</v>
      </c>
      <c r="AJ177" s="66">
        <v>0.9</v>
      </c>
      <c r="AK177" s="66">
        <v>0.90700000000000003</v>
      </c>
      <c r="AL177" s="66">
        <v>0.95</v>
      </c>
      <c r="AM177" s="66">
        <v>0.95</v>
      </c>
      <c r="AN177" s="66">
        <v>0.98</v>
      </c>
      <c r="AO177" s="66">
        <v>0.52100000000000002</v>
      </c>
      <c r="AP177" s="66">
        <v>0.875</v>
      </c>
      <c r="AQ177" s="66">
        <v>0.875</v>
      </c>
      <c r="AR177" s="93" t="s">
        <v>1615</v>
      </c>
    </row>
    <row r="178" spans="1:44" x14ac:dyDescent="0.2">
      <c r="A178" s="61" t="s">
        <v>376</v>
      </c>
      <c r="B178" s="58" t="s">
        <v>377</v>
      </c>
      <c r="C178" s="65">
        <v>603846</v>
      </c>
      <c r="D178" s="65">
        <v>127193</v>
      </c>
      <c r="E178" s="66">
        <v>0.59399999999999997</v>
      </c>
      <c r="F178" s="65">
        <v>19992</v>
      </c>
      <c r="G178" s="65">
        <v>59976</v>
      </c>
      <c r="H178" s="66">
        <v>0.69799999999999995</v>
      </c>
      <c r="I178" s="65">
        <v>13861</v>
      </c>
      <c r="J178" s="66">
        <v>0.91100000000000003</v>
      </c>
      <c r="K178" s="65">
        <v>163412072</v>
      </c>
      <c r="L178" s="65">
        <v>236</v>
      </c>
      <c r="M178" s="65">
        <v>692424</v>
      </c>
      <c r="N178" s="65">
        <v>148213</v>
      </c>
      <c r="O178" s="66">
        <v>0.432</v>
      </c>
      <c r="P178" s="65">
        <v>256</v>
      </c>
      <c r="Q178" s="65">
        <v>290</v>
      </c>
      <c r="R178" s="65">
        <v>273</v>
      </c>
      <c r="S178" s="66">
        <v>1</v>
      </c>
      <c r="T178" s="66">
        <v>2</v>
      </c>
      <c r="U178" s="66">
        <v>0.67300000000000004</v>
      </c>
      <c r="V178" s="65">
        <v>160766370</v>
      </c>
      <c r="W178" s="65">
        <v>166057775</v>
      </c>
      <c r="X178" s="65">
        <v>33039431</v>
      </c>
      <c r="Y178" s="65">
        <v>34978349</v>
      </c>
      <c r="Z178" s="65">
        <v>275</v>
      </c>
      <c r="AA178" s="65">
        <v>221</v>
      </c>
      <c r="AB178" s="67">
        <v>0.60950000000000004</v>
      </c>
      <c r="AC178" s="65">
        <v>0</v>
      </c>
      <c r="AD178" s="66">
        <v>0.26650000000000001</v>
      </c>
      <c r="AE178" s="66">
        <v>1.0489999999999999</v>
      </c>
      <c r="AF178" s="65">
        <v>245</v>
      </c>
      <c r="AG178" s="65">
        <v>236</v>
      </c>
      <c r="AH178" s="65">
        <v>244</v>
      </c>
      <c r="AI178" s="65">
        <v>680564</v>
      </c>
      <c r="AJ178" s="66">
        <v>0.871</v>
      </c>
      <c r="AK178" s="66">
        <v>0.77500000000000002</v>
      </c>
      <c r="AL178" s="66">
        <v>0.875</v>
      </c>
      <c r="AM178" s="66">
        <v>0.77500000000000002</v>
      </c>
      <c r="AN178" s="66">
        <v>0.80800000000000005</v>
      </c>
      <c r="AO178" s="66">
        <v>0.55900000000000005</v>
      </c>
      <c r="AP178" s="66">
        <v>0.67300000000000004</v>
      </c>
      <c r="AQ178" s="66">
        <v>0.67300000000000004</v>
      </c>
      <c r="AR178" s="93" t="s">
        <v>1615</v>
      </c>
    </row>
    <row r="179" spans="1:44" x14ac:dyDescent="0.2">
      <c r="A179" s="61" t="s">
        <v>378</v>
      </c>
      <c r="B179" s="58" t="s">
        <v>379</v>
      </c>
      <c r="C179" s="65">
        <v>1982906</v>
      </c>
      <c r="D179" s="65">
        <v>204013</v>
      </c>
      <c r="E179" s="66">
        <v>1.554</v>
      </c>
      <c r="F179" s="65">
        <v>23707</v>
      </c>
      <c r="G179" s="65">
        <v>71121</v>
      </c>
      <c r="H179" s="66">
        <v>0.25</v>
      </c>
      <c r="I179" s="65">
        <v>21058</v>
      </c>
      <c r="J179" s="66">
        <v>0.76700000000000002</v>
      </c>
      <c r="K179" s="65">
        <v>268976400</v>
      </c>
      <c r="L179" s="65">
        <v>120</v>
      </c>
      <c r="M179" s="65">
        <v>2241470</v>
      </c>
      <c r="N179" s="65">
        <v>234615</v>
      </c>
      <c r="O179" s="66">
        <v>0.68500000000000005</v>
      </c>
      <c r="P179" s="65">
        <v>115</v>
      </c>
      <c r="Q179" s="65">
        <v>122</v>
      </c>
      <c r="R179" s="65">
        <v>119</v>
      </c>
      <c r="S179" s="66">
        <v>1</v>
      </c>
      <c r="T179" s="66">
        <v>1.444</v>
      </c>
      <c r="U179" s="66">
        <v>0.24</v>
      </c>
      <c r="V179" s="65">
        <v>264311740</v>
      </c>
      <c r="W179" s="65">
        <v>273641060</v>
      </c>
      <c r="X179" s="65">
        <v>28244985</v>
      </c>
      <c r="Y179" s="65">
        <v>28153871</v>
      </c>
      <c r="Z179" s="65">
        <v>138</v>
      </c>
      <c r="AA179" s="65">
        <v>108</v>
      </c>
      <c r="AB179" s="67">
        <v>0.50939999999999996</v>
      </c>
      <c r="AC179" s="65">
        <v>0</v>
      </c>
      <c r="AD179" s="66">
        <v>0.15659999999999999</v>
      </c>
      <c r="AE179" s="66">
        <v>0.44400000000000001</v>
      </c>
      <c r="AF179" s="65">
        <v>108</v>
      </c>
      <c r="AG179" s="65">
        <v>120</v>
      </c>
      <c r="AH179" s="65">
        <v>126</v>
      </c>
      <c r="AI179" s="65">
        <v>2171754</v>
      </c>
      <c r="AJ179" s="66">
        <v>0.30499999999999999</v>
      </c>
      <c r="AK179" s="66">
        <v>0.623</v>
      </c>
      <c r="AL179" s="66">
        <v>0.72299999999999998</v>
      </c>
      <c r="AM179" s="66">
        <v>0.623</v>
      </c>
      <c r="AN179" s="66">
        <v>0.623</v>
      </c>
      <c r="AO179" s="66">
        <v>0.13100000000000001</v>
      </c>
      <c r="AP179" s="66">
        <v>0</v>
      </c>
      <c r="AQ179" s="66">
        <v>0.36</v>
      </c>
      <c r="AR179" s="93" t="s">
        <v>1615</v>
      </c>
    </row>
    <row r="180" spans="1:44" x14ac:dyDescent="0.2">
      <c r="A180" s="61" t="s">
        <v>380</v>
      </c>
      <c r="B180" s="58" t="s">
        <v>381</v>
      </c>
      <c r="C180" s="65">
        <v>239483</v>
      </c>
      <c r="D180" s="65">
        <v>107301</v>
      </c>
      <c r="E180" s="66">
        <v>0.34</v>
      </c>
      <c r="F180" s="65">
        <v>15309</v>
      </c>
      <c r="G180" s="65">
        <v>45927</v>
      </c>
      <c r="H180" s="66">
        <v>0.82699999999999996</v>
      </c>
      <c r="I180" s="65">
        <v>6490</v>
      </c>
      <c r="J180" s="66">
        <v>0.94899999999999995</v>
      </c>
      <c r="K180" s="65">
        <v>686886015</v>
      </c>
      <c r="L180" s="65">
        <v>2386</v>
      </c>
      <c r="M180" s="65">
        <v>287881</v>
      </c>
      <c r="N180" s="65">
        <v>130012</v>
      </c>
      <c r="O180" s="66">
        <v>0.379</v>
      </c>
      <c r="P180" s="65">
        <v>3039</v>
      </c>
      <c r="Q180" s="65">
        <v>3050</v>
      </c>
      <c r="R180" s="65">
        <v>3045</v>
      </c>
      <c r="S180" s="66">
        <v>1</v>
      </c>
      <c r="T180" s="66">
        <v>1.635</v>
      </c>
      <c r="U180" s="66">
        <v>0.9</v>
      </c>
      <c r="V180" s="65">
        <v>681423982</v>
      </c>
      <c r="W180" s="65">
        <v>692348048</v>
      </c>
      <c r="X180" s="65">
        <v>289705984</v>
      </c>
      <c r="Y180" s="65">
        <v>310209081</v>
      </c>
      <c r="Z180" s="65">
        <v>2891</v>
      </c>
      <c r="AA180" s="65">
        <v>2441</v>
      </c>
      <c r="AB180" s="67">
        <v>0.70440000000000003</v>
      </c>
      <c r="AC180" s="65">
        <v>20</v>
      </c>
      <c r="AD180" s="66">
        <v>0.26569999999999999</v>
      </c>
      <c r="AE180" s="66">
        <v>0.63500000000000001</v>
      </c>
      <c r="AF180" s="65">
        <v>2456</v>
      </c>
      <c r="AG180" s="65">
        <v>2555</v>
      </c>
      <c r="AH180" s="65">
        <v>2284</v>
      </c>
      <c r="AI180" s="65">
        <v>303129</v>
      </c>
      <c r="AJ180" s="66">
        <v>0.9</v>
      </c>
      <c r="AK180" s="66">
        <v>0.877</v>
      </c>
      <c r="AL180" s="66">
        <v>0.95</v>
      </c>
      <c r="AM180" s="66">
        <v>0.95</v>
      </c>
      <c r="AN180" s="66">
        <v>0.98</v>
      </c>
      <c r="AO180" s="66">
        <v>0.66200000000000003</v>
      </c>
      <c r="AP180" s="66">
        <v>0.85499999999999998</v>
      </c>
      <c r="AQ180" s="66">
        <v>0.85499999999999998</v>
      </c>
      <c r="AR180" s="93" t="s">
        <v>1615</v>
      </c>
    </row>
    <row r="181" spans="1:44" x14ac:dyDescent="0.2">
      <c r="A181" s="61" t="s">
        <v>382</v>
      </c>
      <c r="B181" s="58" t="s">
        <v>383</v>
      </c>
      <c r="C181" s="65">
        <v>360348</v>
      </c>
      <c r="D181" s="65">
        <v>144462</v>
      </c>
      <c r="E181" s="66">
        <v>0.48199999999999998</v>
      </c>
      <c r="F181" s="65">
        <v>12503</v>
      </c>
      <c r="G181" s="65">
        <v>37509</v>
      </c>
      <c r="H181" s="66">
        <v>0.755</v>
      </c>
      <c r="I181" s="65">
        <v>8108</v>
      </c>
      <c r="J181" s="66">
        <v>0.92800000000000005</v>
      </c>
      <c r="K181" s="65">
        <v>615416646</v>
      </c>
      <c r="L181" s="65">
        <v>1459</v>
      </c>
      <c r="M181" s="65">
        <v>421807</v>
      </c>
      <c r="N181" s="65">
        <v>170304</v>
      </c>
      <c r="O181" s="66">
        <v>0.497</v>
      </c>
      <c r="P181" s="65">
        <v>1705</v>
      </c>
      <c r="Q181" s="65">
        <v>1671</v>
      </c>
      <c r="R181" s="65">
        <v>1705</v>
      </c>
      <c r="S181" s="66">
        <v>1</v>
      </c>
      <c r="T181" s="66">
        <v>1.46</v>
      </c>
      <c r="U181" s="66">
        <v>0.81599999999999995</v>
      </c>
      <c r="V181" s="65">
        <v>611034130</v>
      </c>
      <c r="W181" s="65">
        <v>619799163</v>
      </c>
      <c r="X181" s="65">
        <v>235094285</v>
      </c>
      <c r="Y181" s="65">
        <v>248474709</v>
      </c>
      <c r="Z181" s="65">
        <v>1720</v>
      </c>
      <c r="AA181" s="65">
        <v>1442</v>
      </c>
      <c r="AB181" s="67">
        <v>0.52300000000000002</v>
      </c>
      <c r="AC181" s="65">
        <v>6</v>
      </c>
      <c r="AD181" s="66">
        <v>0.18110000000000001</v>
      </c>
      <c r="AE181" s="66">
        <v>0.46</v>
      </c>
      <c r="AF181" s="65">
        <v>1449</v>
      </c>
      <c r="AG181" s="65">
        <v>1463</v>
      </c>
      <c r="AH181" s="65">
        <v>1489</v>
      </c>
      <c r="AI181" s="65">
        <v>416251</v>
      </c>
      <c r="AJ181" s="66">
        <v>0.9</v>
      </c>
      <c r="AK181" s="66">
        <v>0.84199999999999997</v>
      </c>
      <c r="AL181" s="66">
        <v>0.94199999999999995</v>
      </c>
      <c r="AM181" s="66">
        <v>0.9</v>
      </c>
      <c r="AN181" s="66">
        <v>0.94</v>
      </c>
      <c r="AO181" s="66">
        <v>0.57699999999999996</v>
      </c>
      <c r="AP181" s="66">
        <v>0.8</v>
      </c>
      <c r="AQ181" s="66">
        <v>0.8</v>
      </c>
      <c r="AR181" s="93" t="s">
        <v>1615</v>
      </c>
    </row>
    <row r="182" spans="1:44" x14ac:dyDescent="0.2">
      <c r="A182" s="61" t="s">
        <v>384</v>
      </c>
      <c r="B182" s="58" t="s">
        <v>385</v>
      </c>
      <c r="C182" s="65">
        <v>522472</v>
      </c>
      <c r="D182" s="65">
        <v>156413</v>
      </c>
      <c r="E182" s="66">
        <v>0.6</v>
      </c>
      <c r="F182" s="65">
        <v>13335</v>
      </c>
      <c r="G182" s="65">
        <v>40005</v>
      </c>
      <c r="H182" s="66">
        <v>0.69399999999999995</v>
      </c>
      <c r="I182" s="65">
        <v>10166</v>
      </c>
      <c r="J182" s="66">
        <v>0.91</v>
      </c>
      <c r="K182" s="65">
        <v>512908358</v>
      </c>
      <c r="L182" s="65">
        <v>843</v>
      </c>
      <c r="M182" s="65">
        <v>608432</v>
      </c>
      <c r="N182" s="65">
        <v>188883</v>
      </c>
      <c r="O182" s="66">
        <v>0.55100000000000005</v>
      </c>
      <c r="P182" s="65">
        <v>928</v>
      </c>
      <c r="Q182" s="65">
        <v>979</v>
      </c>
      <c r="R182" s="65">
        <v>954</v>
      </c>
      <c r="S182" s="66">
        <v>1</v>
      </c>
      <c r="T182" s="66">
        <v>1.5960000000000001</v>
      </c>
      <c r="U182" s="66">
        <v>0.64700000000000002</v>
      </c>
      <c r="V182" s="65">
        <v>493939418</v>
      </c>
      <c r="W182" s="65">
        <v>531877299</v>
      </c>
      <c r="X182" s="65">
        <v>145986007</v>
      </c>
      <c r="Y182" s="65">
        <v>159228549</v>
      </c>
      <c r="Z182" s="65">
        <v>1018</v>
      </c>
      <c r="AA182" s="65">
        <v>805</v>
      </c>
      <c r="AB182" s="67">
        <v>0.4854</v>
      </c>
      <c r="AC182" s="65">
        <v>3</v>
      </c>
      <c r="AD182" s="66">
        <v>0.13020000000000001</v>
      </c>
      <c r="AE182" s="66">
        <v>0.59599999999999997</v>
      </c>
      <c r="AF182" s="65">
        <v>808</v>
      </c>
      <c r="AG182" s="65">
        <v>827</v>
      </c>
      <c r="AH182" s="65">
        <v>880</v>
      </c>
      <c r="AI182" s="65">
        <v>604406</v>
      </c>
      <c r="AJ182" s="66">
        <v>0.81299999999999994</v>
      </c>
      <c r="AK182" s="66">
        <v>0.81399999999999995</v>
      </c>
      <c r="AL182" s="66">
        <v>0.91400000000000003</v>
      </c>
      <c r="AM182" s="66">
        <v>0.81399999999999995</v>
      </c>
      <c r="AN182" s="66">
        <v>0.81399999999999995</v>
      </c>
      <c r="AO182" s="66">
        <v>0.48799999999999999</v>
      </c>
      <c r="AP182" s="66">
        <v>0.70899999999999996</v>
      </c>
      <c r="AQ182" s="66">
        <v>0.70899999999999996</v>
      </c>
      <c r="AR182" s="93" t="s">
        <v>1615</v>
      </c>
    </row>
    <row r="183" spans="1:44" x14ac:dyDescent="0.2">
      <c r="A183" s="61" t="s">
        <v>386</v>
      </c>
      <c r="B183" s="58" t="s">
        <v>387</v>
      </c>
      <c r="C183" s="65">
        <v>1211807</v>
      </c>
      <c r="D183" s="65">
        <v>151459</v>
      </c>
      <c r="E183" s="66">
        <v>1</v>
      </c>
      <c r="F183" s="65">
        <v>18533</v>
      </c>
      <c r="G183" s="65">
        <v>55599</v>
      </c>
      <c r="H183" s="66">
        <v>0.49</v>
      </c>
      <c r="I183" s="65">
        <v>20280</v>
      </c>
      <c r="J183" s="66">
        <v>0.85</v>
      </c>
      <c r="K183" s="65">
        <v>554370746</v>
      </c>
      <c r="L183" s="65">
        <v>391</v>
      </c>
      <c r="M183" s="65">
        <v>1417827</v>
      </c>
      <c r="N183" s="65">
        <v>183223</v>
      </c>
      <c r="O183" s="66">
        <v>0.53500000000000003</v>
      </c>
      <c r="P183" s="65">
        <v>502</v>
      </c>
      <c r="Q183" s="65">
        <v>491</v>
      </c>
      <c r="R183" s="65">
        <v>502</v>
      </c>
      <c r="S183" s="66">
        <v>1</v>
      </c>
      <c r="T183" s="66">
        <v>1.825</v>
      </c>
      <c r="U183" s="66">
        <v>0.41699999999999998</v>
      </c>
      <c r="V183" s="65">
        <v>535556661</v>
      </c>
      <c r="W183" s="65">
        <v>573184832</v>
      </c>
      <c r="X183" s="65">
        <v>65948360</v>
      </c>
      <c r="Y183" s="65">
        <v>71640410</v>
      </c>
      <c r="Z183" s="65">
        <v>473</v>
      </c>
      <c r="AA183" s="65">
        <v>425</v>
      </c>
      <c r="AB183" s="67">
        <v>0.4456</v>
      </c>
      <c r="AC183" s="65">
        <v>1</v>
      </c>
      <c r="AD183" s="66">
        <v>0.1482</v>
      </c>
      <c r="AE183" s="66">
        <v>0.82499999999999996</v>
      </c>
      <c r="AF183" s="65">
        <v>425</v>
      </c>
      <c r="AG183" s="65">
        <v>360</v>
      </c>
      <c r="AH183" s="65">
        <v>410</v>
      </c>
      <c r="AI183" s="65">
        <v>1398011</v>
      </c>
      <c r="AJ183" s="66">
        <v>0.57399999999999995</v>
      </c>
      <c r="AK183" s="66">
        <v>0.68700000000000006</v>
      </c>
      <c r="AL183" s="66">
        <v>0.78700000000000003</v>
      </c>
      <c r="AM183" s="66">
        <v>0.68700000000000006</v>
      </c>
      <c r="AN183" s="66">
        <v>0.68700000000000006</v>
      </c>
      <c r="AO183" s="66">
        <v>0.36599999999999999</v>
      </c>
      <c r="AP183" s="66">
        <v>0.32600000000000001</v>
      </c>
      <c r="AQ183" s="66">
        <v>0.36599999999999999</v>
      </c>
      <c r="AR183" s="93" t="s">
        <v>1615</v>
      </c>
    </row>
    <row r="184" spans="1:44" x14ac:dyDescent="0.2">
      <c r="A184" s="61" t="s">
        <v>388</v>
      </c>
      <c r="B184" s="58" t="s">
        <v>389</v>
      </c>
      <c r="C184" s="65">
        <v>491479</v>
      </c>
      <c r="D184" s="65">
        <v>160386</v>
      </c>
      <c r="E184" s="66">
        <v>0.58899999999999997</v>
      </c>
      <c r="F184" s="65">
        <v>13094</v>
      </c>
      <c r="G184" s="65">
        <v>39282</v>
      </c>
      <c r="H184" s="66">
        <v>0.7</v>
      </c>
      <c r="I184" s="65">
        <v>10303</v>
      </c>
      <c r="J184" s="66">
        <v>0.91200000000000003</v>
      </c>
      <c r="K184" s="65">
        <v>916975365</v>
      </c>
      <c r="L184" s="65">
        <v>1654</v>
      </c>
      <c r="M184" s="65">
        <v>554398</v>
      </c>
      <c r="N184" s="65">
        <v>185598</v>
      </c>
      <c r="O184" s="66">
        <v>0.54200000000000004</v>
      </c>
      <c r="P184" s="65">
        <v>1863</v>
      </c>
      <c r="Q184" s="65">
        <v>1878</v>
      </c>
      <c r="R184" s="65">
        <v>1871</v>
      </c>
      <c r="S184" s="66">
        <v>1</v>
      </c>
      <c r="T184" s="66">
        <v>1.4059999999999999</v>
      </c>
      <c r="U184" s="66">
        <v>0.65100000000000002</v>
      </c>
      <c r="V184" s="65">
        <v>893259401</v>
      </c>
      <c r="W184" s="65">
        <v>940691330</v>
      </c>
      <c r="X184" s="65">
        <v>292603736</v>
      </c>
      <c r="Y184" s="65">
        <v>306979933</v>
      </c>
      <c r="Z184" s="65">
        <v>1914</v>
      </c>
      <c r="AA184" s="65">
        <v>1623</v>
      </c>
      <c r="AB184" s="67">
        <v>0.3755</v>
      </c>
      <c r="AC184" s="65">
        <v>4</v>
      </c>
      <c r="AD184" s="66">
        <v>3.1600000000000003E-2</v>
      </c>
      <c r="AE184" s="66">
        <v>0.40600000000000003</v>
      </c>
      <c r="AF184" s="65">
        <v>1647</v>
      </c>
      <c r="AG184" s="65">
        <v>1576</v>
      </c>
      <c r="AH184" s="65">
        <v>1693</v>
      </c>
      <c r="AI184" s="65">
        <v>555635</v>
      </c>
      <c r="AJ184" s="66">
        <v>0.82299999999999995</v>
      </c>
      <c r="AK184" s="66">
        <v>0.81299999999999994</v>
      </c>
      <c r="AL184" s="66">
        <v>0.91300000000000003</v>
      </c>
      <c r="AM184" s="66">
        <v>0.83299999999999996</v>
      </c>
      <c r="AN184" s="66">
        <v>0.83299999999999996</v>
      </c>
      <c r="AO184" s="66">
        <v>0.54100000000000004</v>
      </c>
      <c r="AP184" s="66">
        <v>0.73299999999999998</v>
      </c>
      <c r="AQ184" s="66">
        <v>0.73299999999999998</v>
      </c>
      <c r="AR184" s="93" t="s">
        <v>1615</v>
      </c>
    </row>
    <row r="185" spans="1:44" x14ac:dyDescent="0.2">
      <c r="A185" s="61" t="s">
        <v>390</v>
      </c>
      <c r="B185" s="58" t="s">
        <v>391</v>
      </c>
      <c r="C185" s="65">
        <v>355668</v>
      </c>
      <c r="D185" s="65">
        <v>147823</v>
      </c>
      <c r="E185" s="66">
        <v>0.48499999999999999</v>
      </c>
      <c r="F185" s="65">
        <v>14045</v>
      </c>
      <c r="G185" s="65">
        <v>42135</v>
      </c>
      <c r="H185" s="66">
        <v>0.753</v>
      </c>
      <c r="I185" s="65">
        <v>9048</v>
      </c>
      <c r="J185" s="66">
        <v>0.92800000000000005</v>
      </c>
      <c r="K185" s="65">
        <v>303060073</v>
      </c>
      <c r="L185" s="65">
        <v>720</v>
      </c>
      <c r="M185" s="65">
        <v>420916</v>
      </c>
      <c r="N185" s="65">
        <v>178620</v>
      </c>
      <c r="O185" s="66">
        <v>0.52100000000000002</v>
      </c>
      <c r="P185" s="65">
        <v>843</v>
      </c>
      <c r="Q185" s="65">
        <v>889</v>
      </c>
      <c r="R185" s="65">
        <v>866</v>
      </c>
      <c r="S185" s="66">
        <v>1.141</v>
      </c>
      <c r="T185" s="66">
        <v>1.62</v>
      </c>
      <c r="U185" s="66">
        <v>0.77300000000000002</v>
      </c>
      <c r="V185" s="65">
        <v>296688461</v>
      </c>
      <c r="W185" s="65">
        <v>309431686</v>
      </c>
      <c r="X185" s="65">
        <v>125236808</v>
      </c>
      <c r="Y185" s="65">
        <v>128606837</v>
      </c>
      <c r="Z185" s="65">
        <v>870</v>
      </c>
      <c r="AA185" s="65">
        <v>712</v>
      </c>
      <c r="AB185" s="67">
        <v>0.4088</v>
      </c>
      <c r="AC185" s="65">
        <v>0</v>
      </c>
      <c r="AD185" s="66">
        <v>5.91E-2</v>
      </c>
      <c r="AE185" s="66">
        <v>0.62</v>
      </c>
      <c r="AF185" s="65">
        <v>717</v>
      </c>
      <c r="AG185" s="65">
        <v>714</v>
      </c>
      <c r="AH185" s="65">
        <v>764</v>
      </c>
      <c r="AI185" s="65">
        <v>405015</v>
      </c>
      <c r="AJ185" s="66">
        <v>0.9</v>
      </c>
      <c r="AK185" s="66">
        <v>0.83399999999999996</v>
      </c>
      <c r="AL185" s="66">
        <v>0.93400000000000005</v>
      </c>
      <c r="AM185" s="66">
        <v>0.90500000000000003</v>
      </c>
      <c r="AN185" s="66">
        <v>0.90500000000000003</v>
      </c>
      <c r="AO185" s="66">
        <v>0.60199999999999998</v>
      </c>
      <c r="AP185" s="66">
        <v>0.80500000000000005</v>
      </c>
      <c r="AQ185" s="66">
        <v>0.80500000000000005</v>
      </c>
      <c r="AR185" s="93" t="s">
        <v>1615</v>
      </c>
    </row>
    <row r="186" spans="1:44" x14ac:dyDescent="0.2">
      <c r="A186" s="61" t="s">
        <v>392</v>
      </c>
      <c r="B186" s="58" t="s">
        <v>393</v>
      </c>
      <c r="C186" s="65">
        <v>386815</v>
      </c>
      <c r="D186" s="65">
        <v>165248</v>
      </c>
      <c r="E186" s="66">
        <v>0.53600000000000003</v>
      </c>
      <c r="F186" s="65">
        <v>14645</v>
      </c>
      <c r="G186" s="65">
        <v>43935</v>
      </c>
      <c r="H186" s="66">
        <v>0.72699999999999998</v>
      </c>
      <c r="I186" s="65">
        <v>9795</v>
      </c>
      <c r="J186" s="66">
        <v>0.92</v>
      </c>
      <c r="K186" s="65">
        <v>916228239</v>
      </c>
      <c r="L186" s="65">
        <v>2079</v>
      </c>
      <c r="M186" s="65">
        <v>440706</v>
      </c>
      <c r="N186" s="65">
        <v>191080</v>
      </c>
      <c r="O186" s="66">
        <v>0.55800000000000005</v>
      </c>
      <c r="P186" s="65">
        <v>2450</v>
      </c>
      <c r="Q186" s="65">
        <v>2372</v>
      </c>
      <c r="R186" s="65">
        <v>2450</v>
      </c>
      <c r="S186" s="66">
        <v>1.141</v>
      </c>
      <c r="T186" s="66">
        <v>1.4870000000000001</v>
      </c>
      <c r="U186" s="66">
        <v>0.75</v>
      </c>
      <c r="V186" s="65">
        <v>902552357</v>
      </c>
      <c r="W186" s="65">
        <v>929904121</v>
      </c>
      <c r="X186" s="65">
        <v>373974997</v>
      </c>
      <c r="Y186" s="65">
        <v>397256342</v>
      </c>
      <c r="Z186" s="65">
        <v>2404</v>
      </c>
      <c r="AA186" s="65">
        <v>2081</v>
      </c>
      <c r="AB186" s="67">
        <v>0.58630000000000004</v>
      </c>
      <c r="AC186" s="65">
        <v>57</v>
      </c>
      <c r="AD186" s="66">
        <v>0.14119999999999999</v>
      </c>
      <c r="AE186" s="66">
        <v>0.48699999999999999</v>
      </c>
      <c r="AF186" s="65">
        <v>2498</v>
      </c>
      <c r="AG186" s="65">
        <v>2317</v>
      </c>
      <c r="AH186" s="65">
        <v>2109</v>
      </c>
      <c r="AI186" s="65">
        <v>440921</v>
      </c>
      <c r="AJ186" s="66">
        <v>0.89700000000000002</v>
      </c>
      <c r="AK186" s="66">
        <v>0.79900000000000004</v>
      </c>
      <c r="AL186" s="66">
        <v>0.89900000000000002</v>
      </c>
      <c r="AM186" s="66">
        <v>0.88800000000000001</v>
      </c>
      <c r="AN186" s="66">
        <v>0.92700000000000005</v>
      </c>
      <c r="AO186" s="66">
        <v>0.63500000000000001</v>
      </c>
      <c r="AP186" s="66">
        <v>0.78800000000000003</v>
      </c>
      <c r="AQ186" s="66">
        <v>0.78800000000000003</v>
      </c>
      <c r="AR186" s="93" t="s">
        <v>1615</v>
      </c>
    </row>
    <row r="187" spans="1:44" x14ac:dyDescent="0.2">
      <c r="A187" s="61" t="s">
        <v>394</v>
      </c>
      <c r="B187" s="58" t="s">
        <v>395</v>
      </c>
      <c r="C187" s="65">
        <v>418280</v>
      </c>
      <c r="D187" s="65">
        <v>184231</v>
      </c>
      <c r="E187" s="66">
        <v>0.59</v>
      </c>
      <c r="F187" s="65">
        <v>14838</v>
      </c>
      <c r="G187" s="65">
        <v>44514</v>
      </c>
      <c r="H187" s="66">
        <v>0.7</v>
      </c>
      <c r="I187" s="65">
        <v>11339</v>
      </c>
      <c r="J187" s="66">
        <v>0.91200000000000003</v>
      </c>
      <c r="K187" s="65">
        <v>378217959</v>
      </c>
      <c r="L187" s="65">
        <v>808</v>
      </c>
      <c r="M187" s="65">
        <v>468091</v>
      </c>
      <c r="N187" s="65">
        <v>212504</v>
      </c>
      <c r="O187" s="66">
        <v>0.62</v>
      </c>
      <c r="P187" s="65">
        <v>931</v>
      </c>
      <c r="Q187" s="65">
        <v>927</v>
      </c>
      <c r="R187" s="65">
        <v>931</v>
      </c>
      <c r="S187" s="66">
        <v>1.141</v>
      </c>
      <c r="T187" s="66">
        <v>1.623</v>
      </c>
      <c r="U187" s="66">
        <v>0.64700000000000002</v>
      </c>
      <c r="V187" s="65">
        <v>366598225</v>
      </c>
      <c r="W187" s="65">
        <v>389837693</v>
      </c>
      <c r="X187" s="65">
        <v>165943666</v>
      </c>
      <c r="Y187" s="65">
        <v>171703368</v>
      </c>
      <c r="Z187" s="65">
        <v>932</v>
      </c>
      <c r="AA187" s="65">
        <v>824</v>
      </c>
      <c r="AB187" s="67">
        <v>0.4728</v>
      </c>
      <c r="AC187" s="65">
        <v>10</v>
      </c>
      <c r="AD187" s="66">
        <v>4.6100000000000002E-2</v>
      </c>
      <c r="AE187" s="66">
        <v>0.623</v>
      </c>
      <c r="AF187" s="65">
        <v>829</v>
      </c>
      <c r="AG187" s="65">
        <v>838</v>
      </c>
      <c r="AH187" s="65">
        <v>844</v>
      </c>
      <c r="AI187" s="65">
        <v>461893</v>
      </c>
      <c r="AJ187" s="66">
        <v>0.84599999999999997</v>
      </c>
      <c r="AK187" s="66">
        <v>0.82399999999999995</v>
      </c>
      <c r="AL187" s="66">
        <v>0.92400000000000004</v>
      </c>
      <c r="AM187" s="66">
        <v>0.878</v>
      </c>
      <c r="AN187" s="66">
        <v>0.878</v>
      </c>
      <c r="AO187" s="66">
        <v>0.66200000000000003</v>
      </c>
      <c r="AP187" s="66">
        <v>0.77800000000000002</v>
      </c>
      <c r="AQ187" s="66">
        <v>0.77800000000000002</v>
      </c>
      <c r="AR187" s="93" t="s">
        <v>1615</v>
      </c>
    </row>
    <row r="188" spans="1:44" x14ac:dyDescent="0.2">
      <c r="A188" s="61" t="s">
        <v>396</v>
      </c>
      <c r="B188" s="58" t="s">
        <v>397</v>
      </c>
      <c r="C188" s="65">
        <v>348101</v>
      </c>
      <c r="D188" s="65">
        <v>148275</v>
      </c>
      <c r="E188" s="66">
        <v>0.48199999999999998</v>
      </c>
      <c r="F188" s="65">
        <v>18863</v>
      </c>
      <c r="G188" s="65">
        <v>56589</v>
      </c>
      <c r="H188" s="66">
        <v>0.755</v>
      </c>
      <c r="I188" s="65">
        <v>8171</v>
      </c>
      <c r="J188" s="66">
        <v>0.92800000000000005</v>
      </c>
      <c r="K188" s="65">
        <v>152650732</v>
      </c>
      <c r="L188" s="65">
        <v>393</v>
      </c>
      <c r="M188" s="65">
        <v>388424</v>
      </c>
      <c r="N188" s="65">
        <v>167516</v>
      </c>
      <c r="O188" s="66">
        <v>0.48899999999999999</v>
      </c>
      <c r="P188" s="65">
        <v>417</v>
      </c>
      <c r="Q188" s="65">
        <v>416</v>
      </c>
      <c r="R188" s="65">
        <v>417</v>
      </c>
      <c r="S188" s="66">
        <v>1.141</v>
      </c>
      <c r="T188" s="66">
        <v>1.6950000000000001</v>
      </c>
      <c r="U188" s="66">
        <v>0.78900000000000003</v>
      </c>
      <c r="V188" s="65">
        <v>150744369</v>
      </c>
      <c r="W188" s="65">
        <v>154557095</v>
      </c>
      <c r="X188" s="65">
        <v>58991487</v>
      </c>
      <c r="Y188" s="65">
        <v>65834125</v>
      </c>
      <c r="Z188" s="65">
        <v>444</v>
      </c>
      <c r="AA188" s="65">
        <v>401</v>
      </c>
      <c r="AB188" s="67">
        <v>0.39900000000000002</v>
      </c>
      <c r="AC188" s="65">
        <v>30</v>
      </c>
      <c r="AD188" s="66">
        <v>0.13469999999999999</v>
      </c>
      <c r="AE188" s="66">
        <v>0.69499999999999995</v>
      </c>
      <c r="AF188" s="65">
        <v>404</v>
      </c>
      <c r="AG188" s="65">
        <v>420</v>
      </c>
      <c r="AH188" s="65">
        <v>416</v>
      </c>
      <c r="AI188" s="65">
        <v>371531</v>
      </c>
      <c r="AJ188" s="66">
        <v>0.9</v>
      </c>
      <c r="AK188" s="66">
        <v>0.86099999999999999</v>
      </c>
      <c r="AL188" s="66">
        <v>0.95</v>
      </c>
      <c r="AM188" s="66">
        <v>0.92100000000000004</v>
      </c>
      <c r="AN188" s="66">
        <v>0.92100000000000004</v>
      </c>
      <c r="AO188" s="66">
        <v>0.621</v>
      </c>
      <c r="AP188" s="66">
        <v>0.82099999999999995</v>
      </c>
      <c r="AQ188" s="66">
        <v>0.82099999999999995</v>
      </c>
      <c r="AR188" s="93" t="s">
        <v>1615</v>
      </c>
    </row>
    <row r="189" spans="1:44" x14ac:dyDescent="0.2">
      <c r="A189" s="61" t="s">
        <v>398</v>
      </c>
      <c r="B189" s="58" t="s">
        <v>399</v>
      </c>
      <c r="C189" s="65">
        <v>346895</v>
      </c>
      <c r="D189" s="65">
        <v>165658</v>
      </c>
      <c r="E189" s="66">
        <v>0.51300000000000001</v>
      </c>
      <c r="F189" s="65">
        <v>13452</v>
      </c>
      <c r="G189" s="65">
        <v>40356</v>
      </c>
      <c r="H189" s="66">
        <v>0.73899999999999999</v>
      </c>
      <c r="I189" s="65">
        <v>9470</v>
      </c>
      <c r="J189" s="66">
        <v>0.92400000000000004</v>
      </c>
      <c r="K189" s="65">
        <v>447920548</v>
      </c>
      <c r="L189" s="65">
        <v>1126</v>
      </c>
      <c r="M189" s="65">
        <v>397798</v>
      </c>
      <c r="N189" s="65">
        <v>194494</v>
      </c>
      <c r="O189" s="66">
        <v>0.56799999999999995</v>
      </c>
      <c r="P189" s="65">
        <v>1318</v>
      </c>
      <c r="Q189" s="65">
        <v>1286</v>
      </c>
      <c r="R189" s="65">
        <v>1318</v>
      </c>
      <c r="S189" s="66">
        <v>1.141</v>
      </c>
      <c r="T189" s="66">
        <v>1.359</v>
      </c>
      <c r="U189" s="66">
        <v>0.74199999999999999</v>
      </c>
      <c r="V189" s="65">
        <v>437245673</v>
      </c>
      <c r="W189" s="65">
        <v>458595423</v>
      </c>
      <c r="X189" s="65">
        <v>210556456</v>
      </c>
      <c r="Y189" s="65">
        <v>219000319</v>
      </c>
      <c r="Z189" s="65">
        <v>1322</v>
      </c>
      <c r="AA189" s="65">
        <v>1126</v>
      </c>
      <c r="AB189" s="67">
        <v>0.4128</v>
      </c>
      <c r="AC189" s="65">
        <v>7</v>
      </c>
      <c r="AD189" s="66">
        <v>6.13E-2</v>
      </c>
      <c r="AE189" s="66">
        <v>0.35899999999999999</v>
      </c>
      <c r="AF189" s="65">
        <v>1138</v>
      </c>
      <c r="AG189" s="65">
        <v>1198</v>
      </c>
      <c r="AH189" s="65">
        <v>1169</v>
      </c>
      <c r="AI189" s="65">
        <v>392297</v>
      </c>
      <c r="AJ189" s="66">
        <v>0.9</v>
      </c>
      <c r="AK189" s="66">
        <v>0.82699999999999996</v>
      </c>
      <c r="AL189" s="66">
        <v>0.92700000000000005</v>
      </c>
      <c r="AM189" s="66">
        <v>0.91100000000000003</v>
      </c>
      <c r="AN189" s="66">
        <v>0.91100000000000003</v>
      </c>
      <c r="AO189" s="66">
        <v>0.65700000000000003</v>
      </c>
      <c r="AP189" s="66">
        <v>0.81100000000000005</v>
      </c>
      <c r="AQ189" s="66">
        <v>0.81100000000000005</v>
      </c>
      <c r="AR189" s="93" t="s">
        <v>1615</v>
      </c>
    </row>
    <row r="190" spans="1:44" x14ac:dyDescent="0.2">
      <c r="A190" s="61" t="s">
        <v>400</v>
      </c>
      <c r="B190" s="58" t="s">
        <v>401</v>
      </c>
      <c r="C190" s="65">
        <v>313186</v>
      </c>
      <c r="D190" s="65">
        <v>142882</v>
      </c>
      <c r="E190" s="66">
        <v>0.45100000000000001</v>
      </c>
      <c r="F190" s="65">
        <v>15987</v>
      </c>
      <c r="G190" s="65">
        <v>47961</v>
      </c>
      <c r="H190" s="66">
        <v>0.77</v>
      </c>
      <c r="I190" s="65">
        <v>8101</v>
      </c>
      <c r="J190" s="66">
        <v>0.93300000000000005</v>
      </c>
      <c r="K190" s="65">
        <v>254886780</v>
      </c>
      <c r="L190" s="65">
        <v>722</v>
      </c>
      <c r="M190" s="65">
        <v>353028</v>
      </c>
      <c r="N190" s="65">
        <v>164058</v>
      </c>
      <c r="O190" s="66">
        <v>0.47899999999999998</v>
      </c>
      <c r="P190" s="65">
        <v>798</v>
      </c>
      <c r="Q190" s="65">
        <v>843</v>
      </c>
      <c r="R190" s="65">
        <v>821</v>
      </c>
      <c r="S190" s="66">
        <v>1.141</v>
      </c>
      <c r="T190" s="66">
        <v>1.681</v>
      </c>
      <c r="U190" s="66">
        <v>0.81899999999999995</v>
      </c>
      <c r="V190" s="65">
        <v>250141689</v>
      </c>
      <c r="W190" s="65">
        <v>259631872</v>
      </c>
      <c r="X190" s="65">
        <v>112080384</v>
      </c>
      <c r="Y190" s="65">
        <v>118449999</v>
      </c>
      <c r="Z190" s="65">
        <v>829</v>
      </c>
      <c r="AA190" s="65">
        <v>707</v>
      </c>
      <c r="AB190" s="67">
        <v>0.51519999999999999</v>
      </c>
      <c r="AC190" s="65">
        <v>8</v>
      </c>
      <c r="AD190" s="66">
        <v>7.0499999999999993E-2</v>
      </c>
      <c r="AE190" s="66">
        <v>0.68100000000000005</v>
      </c>
      <c r="AF190" s="65">
        <v>711</v>
      </c>
      <c r="AG190" s="65">
        <v>689</v>
      </c>
      <c r="AH190" s="65">
        <v>750</v>
      </c>
      <c r="AI190" s="65">
        <v>346175</v>
      </c>
      <c r="AJ190" s="66">
        <v>0.9</v>
      </c>
      <c r="AK190" s="66">
        <v>0.874</v>
      </c>
      <c r="AL190" s="66">
        <v>0.95</v>
      </c>
      <c r="AM190" s="66">
        <v>0.93400000000000005</v>
      </c>
      <c r="AN190" s="66">
        <v>0.93400000000000005</v>
      </c>
      <c r="AO190" s="66">
        <v>0.621</v>
      </c>
      <c r="AP190" s="66">
        <v>0.83399999999999996</v>
      </c>
      <c r="AQ190" s="66">
        <v>0.83399999999999996</v>
      </c>
      <c r="AR190" s="93" t="s">
        <v>1615</v>
      </c>
    </row>
    <row r="191" spans="1:44" x14ac:dyDescent="0.2">
      <c r="A191" s="61" t="s">
        <v>402</v>
      </c>
      <c r="B191" s="58" t="s">
        <v>403</v>
      </c>
      <c r="C191" s="65">
        <v>401504</v>
      </c>
      <c r="D191" s="65">
        <v>156719</v>
      </c>
      <c r="E191" s="66">
        <v>0.52900000000000003</v>
      </c>
      <c r="F191" s="65">
        <v>16063</v>
      </c>
      <c r="G191" s="65">
        <v>48189</v>
      </c>
      <c r="H191" s="66">
        <v>0.73099999999999998</v>
      </c>
      <c r="I191" s="65">
        <v>9732</v>
      </c>
      <c r="J191" s="66">
        <v>0.92100000000000004</v>
      </c>
      <c r="K191" s="65">
        <v>282739686</v>
      </c>
      <c r="L191" s="65">
        <v>598</v>
      </c>
      <c r="M191" s="65">
        <v>472808</v>
      </c>
      <c r="N191" s="65">
        <v>188430</v>
      </c>
      <c r="O191" s="66">
        <v>0.55000000000000004</v>
      </c>
      <c r="P191" s="65">
        <v>722</v>
      </c>
      <c r="Q191" s="65">
        <v>709</v>
      </c>
      <c r="R191" s="65">
        <v>722</v>
      </c>
      <c r="S191" s="66">
        <v>1.141</v>
      </c>
      <c r="T191" s="66">
        <v>1.696</v>
      </c>
      <c r="U191" s="66">
        <v>0.71699999999999997</v>
      </c>
      <c r="V191" s="65">
        <v>276797971</v>
      </c>
      <c r="W191" s="65">
        <v>288681401</v>
      </c>
      <c r="X191" s="65">
        <v>110501883</v>
      </c>
      <c r="Y191" s="65">
        <v>112681490</v>
      </c>
      <c r="Z191" s="65">
        <v>719</v>
      </c>
      <c r="AA191" s="65">
        <v>613</v>
      </c>
      <c r="AB191" s="67">
        <v>0.45069999999999999</v>
      </c>
      <c r="AC191" s="65">
        <v>6</v>
      </c>
      <c r="AD191" s="66">
        <v>9.6000000000000002E-2</v>
      </c>
      <c r="AE191" s="66">
        <v>0.69599999999999995</v>
      </c>
      <c r="AF191" s="65">
        <v>618</v>
      </c>
      <c r="AG191" s="65">
        <v>609</v>
      </c>
      <c r="AH191" s="65">
        <v>629</v>
      </c>
      <c r="AI191" s="65">
        <v>458952</v>
      </c>
      <c r="AJ191" s="66">
        <v>0.9</v>
      </c>
      <c r="AK191" s="66">
        <v>0.84399999999999997</v>
      </c>
      <c r="AL191" s="66">
        <v>0.94399999999999995</v>
      </c>
      <c r="AM191" s="66">
        <v>0.879</v>
      </c>
      <c r="AN191" s="66">
        <v>0.879</v>
      </c>
      <c r="AO191" s="66">
        <v>0.59399999999999997</v>
      </c>
      <c r="AP191" s="66">
        <v>0.77900000000000003</v>
      </c>
      <c r="AQ191" s="66">
        <v>0.77900000000000003</v>
      </c>
      <c r="AR191" s="93" t="s">
        <v>1615</v>
      </c>
    </row>
    <row r="192" spans="1:44" x14ac:dyDescent="0.2">
      <c r="A192" s="61" t="s">
        <v>404</v>
      </c>
      <c r="B192" s="58" t="s">
        <v>405</v>
      </c>
      <c r="C192" s="65">
        <v>458322</v>
      </c>
      <c r="D192" s="65">
        <v>171418</v>
      </c>
      <c r="E192" s="66">
        <v>0.59</v>
      </c>
      <c r="F192" s="65">
        <v>15593</v>
      </c>
      <c r="G192" s="65">
        <v>46779</v>
      </c>
      <c r="H192" s="66">
        <v>0.7</v>
      </c>
      <c r="I192" s="65">
        <v>10226</v>
      </c>
      <c r="J192" s="66">
        <v>0.91200000000000003</v>
      </c>
      <c r="K192" s="65">
        <v>455019464</v>
      </c>
      <c r="L192" s="65">
        <v>826</v>
      </c>
      <c r="M192" s="65">
        <v>550871</v>
      </c>
      <c r="N192" s="65">
        <v>211678</v>
      </c>
      <c r="O192" s="66">
        <v>0.61799999999999999</v>
      </c>
      <c r="P192" s="65">
        <v>1023</v>
      </c>
      <c r="Q192" s="65">
        <v>1008</v>
      </c>
      <c r="R192" s="65">
        <v>1023</v>
      </c>
      <c r="S192" s="66">
        <v>1.141</v>
      </c>
      <c r="T192" s="66">
        <v>1.536</v>
      </c>
      <c r="U192" s="66">
        <v>0.65</v>
      </c>
      <c r="V192" s="65">
        <v>442550141</v>
      </c>
      <c r="W192" s="65">
        <v>467488788</v>
      </c>
      <c r="X192" s="65">
        <v>167443058</v>
      </c>
      <c r="Y192" s="65">
        <v>174846833</v>
      </c>
      <c r="Z192" s="65">
        <v>1020</v>
      </c>
      <c r="AA192" s="65">
        <v>860</v>
      </c>
      <c r="AB192" s="67">
        <v>0.39560000000000001</v>
      </c>
      <c r="AC192" s="65">
        <v>2</v>
      </c>
      <c r="AD192" s="66">
        <v>3.7699999999999997E-2</v>
      </c>
      <c r="AE192" s="66">
        <v>0.53600000000000003</v>
      </c>
      <c r="AF192" s="65">
        <v>866</v>
      </c>
      <c r="AG192" s="65">
        <v>868</v>
      </c>
      <c r="AH192" s="65">
        <v>866</v>
      </c>
      <c r="AI192" s="65">
        <v>539825</v>
      </c>
      <c r="AJ192" s="66">
        <v>0.84199999999999997</v>
      </c>
      <c r="AK192" s="66">
        <v>0.81699999999999995</v>
      </c>
      <c r="AL192" s="66">
        <v>0.91700000000000004</v>
      </c>
      <c r="AM192" s="66">
        <v>0.84</v>
      </c>
      <c r="AN192" s="66">
        <v>0.84</v>
      </c>
      <c r="AO192" s="66">
        <v>0.56799999999999995</v>
      </c>
      <c r="AP192" s="66">
        <v>0.74</v>
      </c>
      <c r="AQ192" s="66">
        <v>0.74</v>
      </c>
      <c r="AR192" s="93" t="s">
        <v>1615</v>
      </c>
    </row>
    <row r="193" spans="1:44" x14ac:dyDescent="0.2">
      <c r="A193" s="61" t="s">
        <v>406</v>
      </c>
      <c r="B193" s="58" t="s">
        <v>407</v>
      </c>
      <c r="C193" s="65">
        <v>751546</v>
      </c>
      <c r="D193" s="65">
        <v>178707</v>
      </c>
      <c r="E193" s="66">
        <v>0.77800000000000002</v>
      </c>
      <c r="F193" s="65">
        <v>17109</v>
      </c>
      <c r="G193" s="65">
        <v>51327</v>
      </c>
      <c r="H193" s="66">
        <v>0.60399999999999998</v>
      </c>
      <c r="I193" s="65">
        <v>15071</v>
      </c>
      <c r="J193" s="66">
        <v>0.88400000000000001</v>
      </c>
      <c r="K193" s="65">
        <v>947581480</v>
      </c>
      <c r="L193" s="65">
        <v>1033</v>
      </c>
      <c r="M193" s="65">
        <v>917310</v>
      </c>
      <c r="N193" s="65">
        <v>227146</v>
      </c>
      <c r="O193" s="66">
        <v>0.66300000000000003</v>
      </c>
      <c r="P193" s="65">
        <v>1290</v>
      </c>
      <c r="Q193" s="65">
        <v>1342</v>
      </c>
      <c r="R193" s="65">
        <v>1316</v>
      </c>
      <c r="S193" s="66">
        <v>1.1240000000000001</v>
      </c>
      <c r="T193" s="66">
        <v>1.752</v>
      </c>
      <c r="U193" s="66">
        <v>0.51</v>
      </c>
      <c r="V193" s="65">
        <v>908382841</v>
      </c>
      <c r="W193" s="65">
        <v>986780120</v>
      </c>
      <c r="X193" s="65">
        <v>225423344</v>
      </c>
      <c r="Y193" s="65">
        <v>234642325</v>
      </c>
      <c r="Z193" s="65">
        <v>1313</v>
      </c>
      <c r="AA193" s="65">
        <v>1036</v>
      </c>
      <c r="AB193" s="67">
        <v>0.54979999999999996</v>
      </c>
      <c r="AC193" s="65">
        <v>15</v>
      </c>
      <c r="AD193" s="66">
        <v>0.1077</v>
      </c>
      <c r="AE193" s="66">
        <v>0.752</v>
      </c>
      <c r="AF193" s="65">
        <v>1049</v>
      </c>
      <c r="AG193" s="65">
        <v>1082</v>
      </c>
      <c r="AH193" s="65">
        <v>1037</v>
      </c>
      <c r="AI193" s="65">
        <v>951571</v>
      </c>
      <c r="AJ193" s="66">
        <v>0.67200000000000004</v>
      </c>
      <c r="AK193" s="66">
        <v>0.69699999999999995</v>
      </c>
      <c r="AL193" s="66">
        <v>0.79700000000000004</v>
      </c>
      <c r="AM193" s="66">
        <v>0.64200000000000002</v>
      </c>
      <c r="AN193" s="66">
        <v>0.64200000000000002</v>
      </c>
      <c r="AO193" s="66">
        <v>0.497</v>
      </c>
      <c r="AP193" s="66">
        <v>0.54100000000000004</v>
      </c>
      <c r="AQ193" s="66">
        <v>0.54100000000000004</v>
      </c>
      <c r="AR193" s="93" t="s">
        <v>1615</v>
      </c>
    </row>
    <row r="194" spans="1:44" x14ac:dyDescent="0.2">
      <c r="A194" s="61" t="s">
        <v>408</v>
      </c>
      <c r="B194" s="58" t="s">
        <v>409</v>
      </c>
      <c r="C194" s="65">
        <v>770224</v>
      </c>
      <c r="D194" s="65">
        <v>198570</v>
      </c>
      <c r="E194" s="66">
        <v>0.82599999999999996</v>
      </c>
      <c r="F194" s="65">
        <v>19936</v>
      </c>
      <c r="G194" s="65">
        <v>59808</v>
      </c>
      <c r="H194" s="66">
        <v>0.57899999999999996</v>
      </c>
      <c r="I194" s="65">
        <v>16294</v>
      </c>
      <c r="J194" s="66">
        <v>0.877</v>
      </c>
      <c r="K194" s="65">
        <v>1183905907</v>
      </c>
      <c r="L194" s="65">
        <v>1289</v>
      </c>
      <c r="M194" s="65">
        <v>918468</v>
      </c>
      <c r="N194" s="65">
        <v>246172</v>
      </c>
      <c r="O194" s="66">
        <v>0.71799999999999997</v>
      </c>
      <c r="P194" s="65">
        <v>1525</v>
      </c>
      <c r="Q194" s="65">
        <v>1523</v>
      </c>
      <c r="R194" s="65">
        <v>1525</v>
      </c>
      <c r="S194" s="66">
        <v>1.1240000000000001</v>
      </c>
      <c r="T194" s="66">
        <v>1.64</v>
      </c>
      <c r="U194" s="66">
        <v>0.51400000000000001</v>
      </c>
      <c r="V194" s="65">
        <v>1136993143</v>
      </c>
      <c r="W194" s="65">
        <v>1230818671</v>
      </c>
      <c r="X194" s="65">
        <v>272893645</v>
      </c>
      <c r="Y194" s="65">
        <v>317316050</v>
      </c>
      <c r="Z194" s="65">
        <v>1598</v>
      </c>
      <c r="AA194" s="65">
        <v>1250</v>
      </c>
      <c r="AB194" s="67">
        <v>0.50139999999999996</v>
      </c>
      <c r="AC194" s="65">
        <v>39</v>
      </c>
      <c r="AD194" s="66">
        <v>0.20880000000000001</v>
      </c>
      <c r="AE194" s="66">
        <v>0.64</v>
      </c>
      <c r="AF194" s="65">
        <v>1320</v>
      </c>
      <c r="AG194" s="65">
        <v>1307</v>
      </c>
      <c r="AH194" s="65">
        <v>1315</v>
      </c>
      <c r="AI194" s="65">
        <v>935983</v>
      </c>
      <c r="AJ194" s="66">
        <v>0.61399999999999999</v>
      </c>
      <c r="AK194" s="66">
        <v>0.66700000000000004</v>
      </c>
      <c r="AL194" s="66">
        <v>0.76700000000000002</v>
      </c>
      <c r="AM194" s="66">
        <v>0.66700000000000004</v>
      </c>
      <c r="AN194" s="66">
        <v>0.69499999999999995</v>
      </c>
      <c r="AO194" s="66">
        <v>0.51600000000000001</v>
      </c>
      <c r="AP194" s="66">
        <v>0.54900000000000004</v>
      </c>
      <c r="AQ194" s="66">
        <v>0.54900000000000004</v>
      </c>
      <c r="AR194" s="93" t="s">
        <v>1615</v>
      </c>
    </row>
    <row r="195" spans="1:44" x14ac:dyDescent="0.2">
      <c r="A195" s="61" t="s">
        <v>410</v>
      </c>
      <c r="B195" s="58" t="s">
        <v>411</v>
      </c>
      <c r="C195" s="65">
        <v>805846</v>
      </c>
      <c r="D195" s="65">
        <v>218743</v>
      </c>
      <c r="E195" s="66">
        <v>0.88400000000000001</v>
      </c>
      <c r="F195" s="65">
        <v>17967</v>
      </c>
      <c r="G195" s="65">
        <v>53901</v>
      </c>
      <c r="H195" s="66">
        <v>0.55000000000000004</v>
      </c>
      <c r="I195" s="65">
        <v>17049</v>
      </c>
      <c r="J195" s="66">
        <v>0.86799999999999999</v>
      </c>
      <c r="K195" s="65">
        <v>1062063297</v>
      </c>
      <c r="L195" s="65">
        <v>1148</v>
      </c>
      <c r="M195" s="65">
        <v>925142</v>
      </c>
      <c r="N195" s="65">
        <v>255327</v>
      </c>
      <c r="O195" s="66">
        <v>0.745</v>
      </c>
      <c r="P195" s="65">
        <v>1337</v>
      </c>
      <c r="Q195" s="65">
        <v>1332</v>
      </c>
      <c r="R195" s="65">
        <v>1337</v>
      </c>
      <c r="S195" s="66">
        <v>1.1240000000000001</v>
      </c>
      <c r="T195" s="66">
        <v>1.4830000000000001</v>
      </c>
      <c r="U195" s="66">
        <v>0.45300000000000001</v>
      </c>
      <c r="V195" s="65">
        <v>1044291757</v>
      </c>
      <c r="W195" s="65">
        <v>1079834837</v>
      </c>
      <c r="X195" s="65">
        <v>288484488</v>
      </c>
      <c r="Y195" s="65">
        <v>293116493</v>
      </c>
      <c r="Z195" s="65">
        <v>1340</v>
      </c>
      <c r="AA195" s="65">
        <v>1121</v>
      </c>
      <c r="AB195" s="67">
        <v>0.3644</v>
      </c>
      <c r="AC195" s="65">
        <v>6</v>
      </c>
      <c r="AD195" s="66">
        <v>0.13600000000000001</v>
      </c>
      <c r="AE195" s="66">
        <v>0.48299999999999998</v>
      </c>
      <c r="AF195" s="65">
        <v>1133</v>
      </c>
      <c r="AG195" s="65">
        <v>1184</v>
      </c>
      <c r="AH195" s="65">
        <v>1164</v>
      </c>
      <c r="AI195" s="65">
        <v>927693</v>
      </c>
      <c r="AJ195" s="66">
        <v>0.61799999999999999</v>
      </c>
      <c r="AK195" s="66">
        <v>0.71</v>
      </c>
      <c r="AL195" s="66">
        <v>0.81</v>
      </c>
      <c r="AM195" s="66">
        <v>0.71</v>
      </c>
      <c r="AN195" s="66">
        <v>0.71</v>
      </c>
      <c r="AO195" s="66">
        <v>0.55100000000000005</v>
      </c>
      <c r="AP195" s="66">
        <v>0.55300000000000005</v>
      </c>
      <c r="AQ195" s="66">
        <v>0.55300000000000005</v>
      </c>
      <c r="AR195" s="93" t="s">
        <v>1615</v>
      </c>
    </row>
    <row r="196" spans="1:44" x14ac:dyDescent="0.2">
      <c r="A196" s="61" t="s">
        <v>412</v>
      </c>
      <c r="B196" s="58" t="s">
        <v>413</v>
      </c>
      <c r="C196" s="65">
        <v>661677</v>
      </c>
      <c r="D196" s="65">
        <v>198318</v>
      </c>
      <c r="E196" s="66">
        <v>0.76100000000000001</v>
      </c>
      <c r="F196" s="65">
        <v>18653</v>
      </c>
      <c r="G196" s="65">
        <v>55959</v>
      </c>
      <c r="H196" s="66">
        <v>0.61199999999999999</v>
      </c>
      <c r="I196" s="65">
        <v>16920</v>
      </c>
      <c r="J196" s="66">
        <v>0.88600000000000001</v>
      </c>
      <c r="K196" s="65">
        <v>803437316</v>
      </c>
      <c r="L196" s="65">
        <v>1022</v>
      </c>
      <c r="M196" s="65">
        <v>786142</v>
      </c>
      <c r="N196" s="65">
        <v>237904</v>
      </c>
      <c r="O196" s="66">
        <v>0.69399999999999995</v>
      </c>
      <c r="P196" s="65">
        <v>1266</v>
      </c>
      <c r="Q196" s="65">
        <v>1302</v>
      </c>
      <c r="R196" s="65">
        <v>1284</v>
      </c>
      <c r="S196" s="66">
        <v>1.1240000000000001</v>
      </c>
      <c r="T196" s="66">
        <v>1.615</v>
      </c>
      <c r="U196" s="66">
        <v>0.51800000000000002</v>
      </c>
      <c r="V196" s="65">
        <v>795657433</v>
      </c>
      <c r="W196" s="65">
        <v>811217199</v>
      </c>
      <c r="X196" s="65">
        <v>220659398</v>
      </c>
      <c r="Y196" s="65">
        <v>243138110</v>
      </c>
      <c r="Z196" s="65">
        <v>1226</v>
      </c>
      <c r="AA196" s="65">
        <v>1067</v>
      </c>
      <c r="AB196" s="67">
        <v>0.33789999999999998</v>
      </c>
      <c r="AC196" s="65">
        <v>1</v>
      </c>
      <c r="AD196" s="66">
        <v>8.9099999999999999E-2</v>
      </c>
      <c r="AE196" s="66">
        <v>0.61499999999999999</v>
      </c>
      <c r="AF196" s="65">
        <v>1118</v>
      </c>
      <c r="AG196" s="65">
        <v>1085</v>
      </c>
      <c r="AH196" s="65">
        <v>1049</v>
      </c>
      <c r="AI196" s="65">
        <v>773324</v>
      </c>
      <c r="AJ196" s="66">
        <v>0.71499999999999997</v>
      </c>
      <c r="AK196" s="66">
        <v>0.66700000000000004</v>
      </c>
      <c r="AL196" s="66">
        <v>0.76700000000000002</v>
      </c>
      <c r="AM196" s="66">
        <v>0.72799999999999998</v>
      </c>
      <c r="AN196" s="66">
        <v>0.72799999999999998</v>
      </c>
      <c r="AO196" s="66">
        <v>0.63500000000000001</v>
      </c>
      <c r="AP196" s="66">
        <v>0.628</v>
      </c>
      <c r="AQ196" s="66">
        <v>0.63500000000000001</v>
      </c>
      <c r="AR196" s="93" t="s">
        <v>1615</v>
      </c>
    </row>
    <row r="197" spans="1:44" x14ac:dyDescent="0.2">
      <c r="A197" s="61" t="s">
        <v>414</v>
      </c>
      <c r="B197" s="58" t="s">
        <v>415</v>
      </c>
      <c r="C197" s="65">
        <v>2756693</v>
      </c>
      <c r="D197" s="65">
        <v>286944</v>
      </c>
      <c r="E197" s="66">
        <v>2.1669999999999998</v>
      </c>
      <c r="F197" s="65">
        <v>25205</v>
      </c>
      <c r="G197" s="65">
        <v>75615</v>
      </c>
      <c r="H197" s="66">
        <v>0.25</v>
      </c>
      <c r="I197" s="65">
        <v>38044</v>
      </c>
      <c r="J197" s="66">
        <v>0.67500000000000004</v>
      </c>
      <c r="K197" s="65">
        <v>1055296094</v>
      </c>
      <c r="L197" s="65">
        <v>320</v>
      </c>
      <c r="M197" s="65">
        <v>3297800</v>
      </c>
      <c r="N197" s="65">
        <v>355990</v>
      </c>
      <c r="O197" s="66">
        <v>1.0389999999999999</v>
      </c>
      <c r="P197" s="65">
        <v>405</v>
      </c>
      <c r="Q197" s="65">
        <v>406</v>
      </c>
      <c r="R197" s="65">
        <v>406</v>
      </c>
      <c r="S197" s="66">
        <v>1.1240000000000001</v>
      </c>
      <c r="T197" s="66">
        <v>1.99</v>
      </c>
      <c r="U197" s="66">
        <v>0.14699999999999999</v>
      </c>
      <c r="V197" s="65">
        <v>1016185065</v>
      </c>
      <c r="W197" s="65">
        <v>1094407123</v>
      </c>
      <c r="X197" s="65">
        <v>92768852</v>
      </c>
      <c r="Y197" s="65">
        <v>113917085</v>
      </c>
      <c r="Z197" s="65">
        <v>397</v>
      </c>
      <c r="AA197" s="65">
        <v>325</v>
      </c>
      <c r="AB197" s="67">
        <v>0.56169999999999998</v>
      </c>
      <c r="AC197" s="65">
        <v>11</v>
      </c>
      <c r="AD197" s="66">
        <v>0.22650000000000001</v>
      </c>
      <c r="AE197" s="66">
        <v>0.99</v>
      </c>
      <c r="AF197" s="65">
        <v>379</v>
      </c>
      <c r="AG197" s="65">
        <v>384</v>
      </c>
      <c r="AH197" s="65">
        <v>331</v>
      </c>
      <c r="AI197" s="65">
        <v>3306365</v>
      </c>
      <c r="AJ197" s="66">
        <v>0.10199999999999999</v>
      </c>
      <c r="AK197" s="66">
        <v>5.1999999999999998E-2</v>
      </c>
      <c r="AL197" s="66">
        <v>0.152</v>
      </c>
      <c r="AM197" s="66">
        <v>0.14199999999999999</v>
      </c>
      <c r="AN197" s="66">
        <v>0.14199999999999999</v>
      </c>
      <c r="AO197" s="66">
        <v>0.26</v>
      </c>
      <c r="AP197" s="66">
        <v>0</v>
      </c>
      <c r="AQ197" s="66">
        <v>0.36</v>
      </c>
      <c r="AR197" s="93" t="s">
        <v>1615</v>
      </c>
    </row>
    <row r="198" spans="1:44" x14ac:dyDescent="0.2">
      <c r="A198" s="61" t="s">
        <v>416</v>
      </c>
      <c r="B198" s="58" t="s">
        <v>417</v>
      </c>
      <c r="C198" s="65">
        <v>3633124</v>
      </c>
      <c r="D198" s="65">
        <v>368159</v>
      </c>
      <c r="E198" s="66">
        <v>2.8380000000000001</v>
      </c>
      <c r="F198" s="65">
        <v>26976</v>
      </c>
      <c r="G198" s="65">
        <v>80928</v>
      </c>
      <c r="H198" s="66">
        <v>0.25</v>
      </c>
      <c r="I198" s="65">
        <v>37685</v>
      </c>
      <c r="J198" s="66">
        <v>0.57499999999999996</v>
      </c>
      <c r="K198" s="65">
        <v>1254409647</v>
      </c>
      <c r="L198" s="65">
        <v>279</v>
      </c>
      <c r="M198" s="65">
        <v>4496091</v>
      </c>
      <c r="N198" s="65">
        <v>464487</v>
      </c>
      <c r="O198" s="66">
        <v>1.3560000000000001</v>
      </c>
      <c r="P198" s="65">
        <v>357</v>
      </c>
      <c r="Q198" s="65">
        <v>338</v>
      </c>
      <c r="R198" s="65">
        <v>357</v>
      </c>
      <c r="S198" s="66">
        <v>1.1240000000000001</v>
      </c>
      <c r="T198" s="66">
        <v>1.8620000000000001</v>
      </c>
      <c r="U198" s="66">
        <v>0.03</v>
      </c>
      <c r="V198" s="65">
        <v>1229959518</v>
      </c>
      <c r="W198" s="65">
        <v>1278859776</v>
      </c>
      <c r="X198" s="65">
        <v>101472588</v>
      </c>
      <c r="Y198" s="65">
        <v>129592073</v>
      </c>
      <c r="Z198" s="65">
        <v>352</v>
      </c>
      <c r="AA198" s="65">
        <v>283</v>
      </c>
      <c r="AB198" s="67">
        <v>0.49659999999999999</v>
      </c>
      <c r="AC198" s="65">
        <v>8</v>
      </c>
      <c r="AD198" s="66">
        <v>0.13719999999999999</v>
      </c>
      <c r="AE198" s="66">
        <v>0.86199999999999999</v>
      </c>
      <c r="AF198" s="65">
        <v>284</v>
      </c>
      <c r="AG198" s="65">
        <v>291</v>
      </c>
      <c r="AH198" s="65">
        <v>287</v>
      </c>
      <c r="AI198" s="65">
        <v>4455957</v>
      </c>
      <c r="AJ198" s="66">
        <v>6.5000000000000002E-2</v>
      </c>
      <c r="AK198" s="66">
        <v>3.7999999999999999E-2</v>
      </c>
      <c r="AL198" s="66">
        <v>0.13800000000000001</v>
      </c>
      <c r="AM198" s="66">
        <v>0.1</v>
      </c>
      <c r="AN198" s="66">
        <v>0.1</v>
      </c>
      <c r="AO198" s="66">
        <v>5.8999999999999997E-2</v>
      </c>
      <c r="AP198" s="66">
        <v>0</v>
      </c>
      <c r="AQ198" s="66">
        <v>0.36</v>
      </c>
      <c r="AR198" s="93" t="s">
        <v>1615</v>
      </c>
    </row>
    <row r="199" spans="1:44" x14ac:dyDescent="0.2">
      <c r="A199" s="61" t="s">
        <v>418</v>
      </c>
      <c r="B199" s="58" t="s">
        <v>419</v>
      </c>
      <c r="C199" s="65">
        <v>5192833</v>
      </c>
      <c r="D199" s="65">
        <v>210836</v>
      </c>
      <c r="E199" s="66">
        <v>3.4689999999999999</v>
      </c>
      <c r="F199" s="65">
        <v>37806</v>
      </c>
      <c r="G199" s="65">
        <v>113418</v>
      </c>
      <c r="H199" s="66">
        <v>0.25</v>
      </c>
      <c r="I199" s="65">
        <v>46347</v>
      </c>
      <c r="J199" s="66">
        <v>0.5</v>
      </c>
      <c r="K199" s="65">
        <v>657407737</v>
      </c>
      <c r="L199" s="65">
        <v>110</v>
      </c>
      <c r="M199" s="65">
        <v>5976433</v>
      </c>
      <c r="N199" s="65">
        <v>243420</v>
      </c>
      <c r="O199" s="66">
        <v>0.71</v>
      </c>
      <c r="P199" s="65">
        <v>135</v>
      </c>
      <c r="Q199" s="65">
        <v>136</v>
      </c>
      <c r="R199" s="65">
        <v>136</v>
      </c>
      <c r="S199" s="66">
        <v>1</v>
      </c>
      <c r="T199" s="66">
        <v>1.85</v>
      </c>
      <c r="U199" s="66">
        <v>0</v>
      </c>
      <c r="V199" s="65">
        <v>655325621</v>
      </c>
      <c r="W199" s="65">
        <v>659489854</v>
      </c>
      <c r="X199" s="65">
        <v>27103847</v>
      </c>
      <c r="Y199" s="65">
        <v>26776292</v>
      </c>
      <c r="Z199" s="65">
        <v>127</v>
      </c>
      <c r="AA199" s="65">
        <v>120</v>
      </c>
      <c r="AB199" s="67">
        <v>0.44929999999999998</v>
      </c>
      <c r="AC199" s="65">
        <v>0</v>
      </c>
      <c r="AD199" s="66">
        <v>9.6199999999999994E-2</v>
      </c>
      <c r="AE199" s="66">
        <v>0.85</v>
      </c>
      <c r="AF199" s="65">
        <v>120</v>
      </c>
      <c r="AG199" s="65">
        <v>119</v>
      </c>
      <c r="AH199" s="65">
        <v>115</v>
      </c>
      <c r="AI199" s="65">
        <v>5734694</v>
      </c>
      <c r="AJ199" s="66">
        <v>6.5000000000000002E-2</v>
      </c>
      <c r="AK199" s="66">
        <v>8.8999999999999996E-2</v>
      </c>
      <c r="AL199" s="66">
        <v>0.189</v>
      </c>
      <c r="AM199" s="66">
        <v>0.1</v>
      </c>
      <c r="AN199" s="66">
        <v>0.1</v>
      </c>
      <c r="AO199" s="66">
        <v>4.8000000000000001E-2</v>
      </c>
      <c r="AP199" s="66">
        <v>0</v>
      </c>
      <c r="AQ199" s="66">
        <v>0.36</v>
      </c>
      <c r="AR199" s="93" t="s">
        <v>1615</v>
      </c>
    </row>
    <row r="200" spans="1:44" x14ac:dyDescent="0.2">
      <c r="A200" s="61" t="s">
        <v>420</v>
      </c>
      <c r="B200" s="58" t="s">
        <v>421</v>
      </c>
      <c r="C200" s="65">
        <v>5257341</v>
      </c>
      <c r="D200" s="65">
        <v>219724</v>
      </c>
      <c r="E200" s="66">
        <v>3.524</v>
      </c>
      <c r="F200" s="65">
        <v>39098</v>
      </c>
      <c r="G200" s="65">
        <v>117294</v>
      </c>
      <c r="H200" s="66">
        <v>0.25</v>
      </c>
      <c r="I200" s="65">
        <v>57895</v>
      </c>
      <c r="J200" s="66">
        <v>0.5</v>
      </c>
      <c r="K200" s="65">
        <v>456174962</v>
      </c>
      <c r="L200" s="65">
        <v>69</v>
      </c>
      <c r="M200" s="65">
        <v>6611231</v>
      </c>
      <c r="N200" s="65">
        <v>277044</v>
      </c>
      <c r="O200" s="66">
        <v>0.80900000000000005</v>
      </c>
      <c r="P200" s="65">
        <v>89</v>
      </c>
      <c r="Q200" s="65">
        <v>81</v>
      </c>
      <c r="R200" s="65">
        <v>89</v>
      </c>
      <c r="S200" s="66">
        <v>1</v>
      </c>
      <c r="T200" s="66">
        <v>1.2390000000000001</v>
      </c>
      <c r="U200" s="66">
        <v>0</v>
      </c>
      <c r="V200" s="65">
        <v>454961196</v>
      </c>
      <c r="W200" s="65">
        <v>457388729</v>
      </c>
      <c r="X200" s="65">
        <v>18405495</v>
      </c>
      <c r="Y200" s="65">
        <v>19116044</v>
      </c>
      <c r="Z200" s="65">
        <v>87</v>
      </c>
      <c r="AA200" s="65">
        <v>71</v>
      </c>
      <c r="AB200" s="67">
        <v>0.35320000000000001</v>
      </c>
      <c r="AC200" s="65">
        <v>0</v>
      </c>
      <c r="AD200" s="66">
        <v>0</v>
      </c>
      <c r="AE200" s="66">
        <v>0.23899999999999999</v>
      </c>
      <c r="AF200" s="65">
        <v>71</v>
      </c>
      <c r="AG200" s="65">
        <v>68</v>
      </c>
      <c r="AH200" s="65">
        <v>72</v>
      </c>
      <c r="AI200" s="65">
        <v>6352621</v>
      </c>
      <c r="AJ200" s="66">
        <v>6.5000000000000002E-2</v>
      </c>
      <c r="AK200" s="66">
        <v>5.0999999999999997E-2</v>
      </c>
      <c r="AL200" s="66">
        <v>0.151</v>
      </c>
      <c r="AM200" s="66">
        <v>0.1</v>
      </c>
      <c r="AN200" s="66">
        <v>0.1</v>
      </c>
      <c r="AO200" s="66">
        <v>7.0000000000000007E-2</v>
      </c>
      <c r="AP200" s="66">
        <v>0</v>
      </c>
      <c r="AQ200" s="66">
        <v>0.36</v>
      </c>
      <c r="AR200" s="93" t="s">
        <v>1615</v>
      </c>
    </row>
    <row r="201" spans="1:44" x14ac:dyDescent="0.2">
      <c r="A201" s="61" t="s">
        <v>422</v>
      </c>
      <c r="B201" s="58" t="s">
        <v>423</v>
      </c>
      <c r="C201" s="65">
        <v>8402294</v>
      </c>
      <c r="D201" s="65">
        <v>193224</v>
      </c>
      <c r="E201" s="66">
        <v>5.3380000000000001</v>
      </c>
      <c r="F201" s="65">
        <v>46509</v>
      </c>
      <c r="G201" s="65">
        <v>139527</v>
      </c>
      <c r="H201" s="66">
        <v>0.25</v>
      </c>
      <c r="I201" s="65">
        <v>63306</v>
      </c>
      <c r="J201" s="66">
        <v>0.5</v>
      </c>
      <c r="K201" s="65">
        <v>604965234</v>
      </c>
      <c r="L201" s="65">
        <v>61</v>
      </c>
      <c r="M201" s="65">
        <v>9917462</v>
      </c>
      <c r="N201" s="65">
        <v>228068</v>
      </c>
      <c r="O201" s="66">
        <v>0.66600000000000004</v>
      </c>
      <c r="P201" s="65">
        <v>64</v>
      </c>
      <c r="Q201" s="65">
        <v>72</v>
      </c>
      <c r="R201" s="65">
        <v>68</v>
      </c>
      <c r="S201" s="66">
        <v>1</v>
      </c>
      <c r="T201" s="66">
        <v>1.982</v>
      </c>
      <c r="U201" s="66">
        <v>0</v>
      </c>
      <c r="V201" s="65">
        <v>608388684</v>
      </c>
      <c r="W201" s="65">
        <v>604965234</v>
      </c>
      <c r="X201" s="65">
        <v>11691311</v>
      </c>
      <c r="Y201" s="65">
        <v>13912182</v>
      </c>
      <c r="Z201" s="65">
        <v>72</v>
      </c>
      <c r="AA201" s="65">
        <v>56</v>
      </c>
      <c r="AB201" s="67">
        <v>0.5</v>
      </c>
      <c r="AC201" s="65">
        <v>2</v>
      </c>
      <c r="AD201" s="66">
        <v>0.21049999999999999</v>
      </c>
      <c r="AE201" s="66">
        <v>0.98199999999999998</v>
      </c>
      <c r="AF201" s="65">
        <v>56</v>
      </c>
      <c r="AG201" s="65">
        <v>52</v>
      </c>
      <c r="AH201" s="65">
        <v>65</v>
      </c>
      <c r="AI201" s="65">
        <v>9307157</v>
      </c>
      <c r="AJ201" s="66">
        <v>6.5000000000000002E-2</v>
      </c>
      <c r="AK201" s="66">
        <v>0</v>
      </c>
      <c r="AL201" s="66">
        <v>0.1</v>
      </c>
      <c r="AM201" s="66">
        <v>0.1</v>
      </c>
      <c r="AN201" s="66">
        <v>0.1</v>
      </c>
      <c r="AO201" s="66">
        <v>0</v>
      </c>
      <c r="AP201" s="66">
        <v>0</v>
      </c>
      <c r="AQ201" s="66">
        <v>0.36</v>
      </c>
      <c r="AR201" s="93" t="s">
        <v>1615</v>
      </c>
    </row>
    <row r="202" spans="1:44" x14ac:dyDescent="0.2">
      <c r="A202" s="61" t="s">
        <v>424</v>
      </c>
      <c r="B202" s="58" t="s">
        <v>425</v>
      </c>
      <c r="C202" s="65">
        <v>2980825</v>
      </c>
      <c r="D202" s="65">
        <v>173354</v>
      </c>
      <c r="E202" s="66">
        <v>2.089</v>
      </c>
      <c r="F202" s="65">
        <v>31695</v>
      </c>
      <c r="G202" s="65">
        <v>95085</v>
      </c>
      <c r="H202" s="66">
        <v>0.25</v>
      </c>
      <c r="I202" s="65">
        <v>40886</v>
      </c>
      <c r="J202" s="66">
        <v>0.68700000000000006</v>
      </c>
      <c r="K202" s="65">
        <v>409139244</v>
      </c>
      <c r="L202" s="65">
        <v>124</v>
      </c>
      <c r="M202" s="65">
        <v>3299510</v>
      </c>
      <c r="N202" s="65">
        <v>198519</v>
      </c>
      <c r="O202" s="66">
        <v>0.57899999999999996</v>
      </c>
      <c r="P202" s="65">
        <v>142</v>
      </c>
      <c r="Q202" s="65">
        <v>153</v>
      </c>
      <c r="R202" s="65">
        <v>148</v>
      </c>
      <c r="S202" s="66">
        <v>1</v>
      </c>
      <c r="T202" s="66">
        <v>1.837</v>
      </c>
      <c r="U202" s="66">
        <v>0.16</v>
      </c>
      <c r="V202" s="65">
        <v>395001230</v>
      </c>
      <c r="W202" s="65">
        <v>423277259</v>
      </c>
      <c r="X202" s="65">
        <v>17930349</v>
      </c>
      <c r="Y202" s="65">
        <v>24616373</v>
      </c>
      <c r="Z202" s="65">
        <v>142</v>
      </c>
      <c r="AA202" s="65">
        <v>129</v>
      </c>
      <c r="AB202" s="67">
        <v>0.4098</v>
      </c>
      <c r="AC202" s="65">
        <v>0</v>
      </c>
      <c r="AD202" s="66">
        <v>0.1283</v>
      </c>
      <c r="AE202" s="66">
        <v>0.83699999999999997</v>
      </c>
      <c r="AF202" s="65">
        <v>129</v>
      </c>
      <c r="AG202" s="65">
        <v>107</v>
      </c>
      <c r="AH202" s="65">
        <v>127</v>
      </c>
      <c r="AI202" s="65">
        <v>3332891</v>
      </c>
      <c r="AJ202" s="66">
        <v>0.128</v>
      </c>
      <c r="AK202" s="66">
        <v>0.31</v>
      </c>
      <c r="AL202" s="66">
        <v>0.41</v>
      </c>
      <c r="AM202" s="66">
        <v>0.31</v>
      </c>
      <c r="AN202" s="66">
        <v>0.31</v>
      </c>
      <c r="AO202" s="66">
        <v>0.224</v>
      </c>
      <c r="AP202" s="66">
        <v>0</v>
      </c>
      <c r="AQ202" s="66">
        <v>0.36</v>
      </c>
      <c r="AR202" s="93" t="s">
        <v>1615</v>
      </c>
    </row>
    <row r="203" spans="1:44" x14ac:dyDescent="0.2">
      <c r="A203" s="61" t="s">
        <v>426</v>
      </c>
      <c r="B203" s="58" t="s">
        <v>427</v>
      </c>
      <c r="C203" s="65">
        <v>437322</v>
      </c>
      <c r="D203" s="65">
        <v>165517</v>
      </c>
      <c r="E203" s="66">
        <v>0.56699999999999995</v>
      </c>
      <c r="F203" s="65">
        <v>19622</v>
      </c>
      <c r="G203" s="65">
        <v>58866</v>
      </c>
      <c r="H203" s="66">
        <v>0.71099999999999997</v>
      </c>
      <c r="I203" s="65">
        <v>8439</v>
      </c>
      <c r="J203" s="66">
        <v>0.91500000000000004</v>
      </c>
      <c r="K203" s="65">
        <v>301110271</v>
      </c>
      <c r="L203" s="65">
        <v>614</v>
      </c>
      <c r="M203" s="65">
        <v>490407</v>
      </c>
      <c r="N203" s="65">
        <v>187622</v>
      </c>
      <c r="O203" s="66">
        <v>0.54700000000000004</v>
      </c>
      <c r="P203" s="65">
        <v>661</v>
      </c>
      <c r="Q203" s="65">
        <v>706</v>
      </c>
      <c r="R203" s="65">
        <v>684</v>
      </c>
      <c r="S203" s="66">
        <v>1</v>
      </c>
      <c r="T203" s="66">
        <v>1.7450000000000001</v>
      </c>
      <c r="U203" s="66">
        <v>0.69699999999999995</v>
      </c>
      <c r="V203" s="65">
        <v>297844370</v>
      </c>
      <c r="W203" s="65">
        <v>304376172</v>
      </c>
      <c r="X203" s="65">
        <v>128675824</v>
      </c>
      <c r="Y203" s="65">
        <v>115200052</v>
      </c>
      <c r="Z203" s="65">
        <v>696</v>
      </c>
      <c r="AA203" s="65">
        <v>625</v>
      </c>
      <c r="AB203" s="67">
        <v>0.42899999999999999</v>
      </c>
      <c r="AC203" s="65">
        <v>11</v>
      </c>
      <c r="AD203" s="66">
        <v>0.1149</v>
      </c>
      <c r="AE203" s="66">
        <v>0.745</v>
      </c>
      <c r="AF203" s="65">
        <v>627</v>
      </c>
      <c r="AG203" s="65">
        <v>621</v>
      </c>
      <c r="AH203" s="65">
        <v>652</v>
      </c>
      <c r="AI203" s="65">
        <v>466834</v>
      </c>
      <c r="AJ203" s="66">
        <v>0.89700000000000002</v>
      </c>
      <c r="AK203" s="66">
        <v>0.87</v>
      </c>
      <c r="AL203" s="66">
        <v>0.95</v>
      </c>
      <c r="AM203" s="66">
        <v>0.876</v>
      </c>
      <c r="AN203" s="66">
        <v>0.91400000000000003</v>
      </c>
      <c r="AO203" s="66">
        <v>0.52700000000000002</v>
      </c>
      <c r="AP203" s="66">
        <v>0.77600000000000002</v>
      </c>
      <c r="AQ203" s="66">
        <v>0.77600000000000002</v>
      </c>
      <c r="AR203" s="93" t="s">
        <v>1615</v>
      </c>
    </row>
    <row r="204" spans="1:44" x14ac:dyDescent="0.2">
      <c r="A204" s="61" t="s">
        <v>428</v>
      </c>
      <c r="B204" s="58" t="s">
        <v>429</v>
      </c>
      <c r="C204" s="65">
        <v>441626</v>
      </c>
      <c r="D204" s="65">
        <v>180973</v>
      </c>
      <c r="E204" s="66">
        <v>0.59799999999999998</v>
      </c>
      <c r="F204" s="65">
        <v>14507</v>
      </c>
      <c r="G204" s="65">
        <v>43521</v>
      </c>
      <c r="H204" s="66">
        <v>0.69599999999999995</v>
      </c>
      <c r="I204" s="65">
        <v>10269</v>
      </c>
      <c r="J204" s="66">
        <v>0.91100000000000003</v>
      </c>
      <c r="K204" s="65">
        <v>390203342</v>
      </c>
      <c r="L204" s="65">
        <v>753</v>
      </c>
      <c r="M204" s="65">
        <v>518198</v>
      </c>
      <c r="N204" s="65">
        <v>217985</v>
      </c>
      <c r="O204" s="66">
        <v>0.63600000000000001</v>
      </c>
      <c r="P204" s="65">
        <v>980</v>
      </c>
      <c r="Q204" s="65">
        <v>989</v>
      </c>
      <c r="R204" s="65">
        <v>985</v>
      </c>
      <c r="S204" s="66">
        <v>1</v>
      </c>
      <c r="T204" s="66">
        <v>1.4970000000000001</v>
      </c>
      <c r="U204" s="66">
        <v>0.63600000000000001</v>
      </c>
      <c r="V204" s="65">
        <v>379851492</v>
      </c>
      <c r="W204" s="65">
        <v>400555193</v>
      </c>
      <c r="X204" s="65">
        <v>158527474</v>
      </c>
      <c r="Y204" s="65">
        <v>164142753</v>
      </c>
      <c r="Z204" s="65">
        <v>907</v>
      </c>
      <c r="AA204" s="65">
        <v>854</v>
      </c>
      <c r="AB204" s="67">
        <v>0.44779999999999998</v>
      </c>
      <c r="AC204" s="65">
        <v>34</v>
      </c>
      <c r="AD204" s="66">
        <v>0.1434</v>
      </c>
      <c r="AE204" s="66">
        <v>0.497</v>
      </c>
      <c r="AF204" s="65">
        <v>1724</v>
      </c>
      <c r="AG204" s="65">
        <v>825</v>
      </c>
      <c r="AH204" s="65">
        <v>784</v>
      </c>
      <c r="AI204" s="65">
        <v>510912</v>
      </c>
      <c r="AJ204" s="66">
        <v>0.80300000000000005</v>
      </c>
      <c r="AK204" s="66">
        <v>0.83599999999999997</v>
      </c>
      <c r="AL204" s="66">
        <v>0.93600000000000005</v>
      </c>
      <c r="AM204" s="66">
        <v>0.85399999999999998</v>
      </c>
      <c r="AN204" s="66">
        <v>0.85399999999999998</v>
      </c>
      <c r="AO204" s="66">
        <v>0.61</v>
      </c>
      <c r="AP204" s="66">
        <v>0.754</v>
      </c>
      <c r="AQ204" s="66">
        <v>0.754</v>
      </c>
      <c r="AR204" s="93" t="s">
        <v>1615</v>
      </c>
    </row>
    <row r="205" spans="1:44" x14ac:dyDescent="0.2">
      <c r="A205" s="61" t="s">
        <v>430</v>
      </c>
      <c r="B205" s="58" t="s">
        <v>431</v>
      </c>
      <c r="C205" s="65">
        <v>288125</v>
      </c>
      <c r="D205" s="65">
        <v>127174</v>
      </c>
      <c r="E205" s="66">
        <v>0.40600000000000003</v>
      </c>
      <c r="F205" s="65">
        <v>12068</v>
      </c>
      <c r="G205" s="65">
        <v>36204</v>
      </c>
      <c r="H205" s="66">
        <v>0.79300000000000004</v>
      </c>
      <c r="I205" s="65">
        <v>8491</v>
      </c>
      <c r="J205" s="66">
        <v>0.94</v>
      </c>
      <c r="K205" s="65">
        <v>382894484</v>
      </c>
      <c r="L205" s="65">
        <v>1097</v>
      </c>
      <c r="M205" s="65">
        <v>349037</v>
      </c>
      <c r="N205" s="65">
        <v>154301</v>
      </c>
      <c r="O205" s="66">
        <v>0.45</v>
      </c>
      <c r="P205" s="65">
        <v>1355</v>
      </c>
      <c r="Q205" s="65">
        <v>1374</v>
      </c>
      <c r="R205" s="65">
        <v>1365</v>
      </c>
      <c r="S205" s="66">
        <v>1</v>
      </c>
      <c r="T205" s="66">
        <v>1.486</v>
      </c>
      <c r="U205" s="66">
        <v>0.9</v>
      </c>
      <c r="V205" s="65">
        <v>382294064</v>
      </c>
      <c r="W205" s="65">
        <v>383494904</v>
      </c>
      <c r="X205" s="65">
        <v>162790762</v>
      </c>
      <c r="Y205" s="65">
        <v>169268638</v>
      </c>
      <c r="Z205" s="65">
        <v>1331</v>
      </c>
      <c r="AA205" s="65">
        <v>1103</v>
      </c>
      <c r="AB205" s="67">
        <v>0.66800000000000004</v>
      </c>
      <c r="AC205" s="65">
        <v>0</v>
      </c>
      <c r="AD205" s="66">
        <v>7.8899999999999998E-2</v>
      </c>
      <c r="AE205" s="66">
        <v>0.48599999999999999</v>
      </c>
      <c r="AF205" s="65">
        <v>1123</v>
      </c>
      <c r="AG205" s="65">
        <v>1126</v>
      </c>
      <c r="AH205" s="65">
        <v>1087</v>
      </c>
      <c r="AI205" s="65">
        <v>352801</v>
      </c>
      <c r="AJ205" s="66">
        <v>0.9</v>
      </c>
      <c r="AK205" s="66">
        <v>0.83099999999999996</v>
      </c>
      <c r="AL205" s="66">
        <v>0.93100000000000005</v>
      </c>
      <c r="AM205" s="66">
        <v>0.93100000000000005</v>
      </c>
      <c r="AN205" s="66">
        <v>0.97199999999999998</v>
      </c>
      <c r="AO205" s="66">
        <v>0.67500000000000004</v>
      </c>
      <c r="AP205" s="66">
        <v>0.83099999999999996</v>
      </c>
      <c r="AQ205" s="66">
        <v>0.83099999999999996</v>
      </c>
      <c r="AR205" s="93" t="s">
        <v>1615</v>
      </c>
    </row>
    <row r="206" spans="1:44" x14ac:dyDescent="0.2">
      <c r="A206" s="61" t="s">
        <v>432</v>
      </c>
      <c r="B206" s="58" t="s">
        <v>433</v>
      </c>
      <c r="C206" s="65">
        <v>275843</v>
      </c>
      <c r="D206" s="65">
        <v>130441</v>
      </c>
      <c r="E206" s="66">
        <v>0.40600000000000003</v>
      </c>
      <c r="F206" s="65">
        <v>14754</v>
      </c>
      <c r="G206" s="65">
        <v>44262</v>
      </c>
      <c r="H206" s="66">
        <v>0.79300000000000004</v>
      </c>
      <c r="I206" s="65">
        <v>9392</v>
      </c>
      <c r="J206" s="66">
        <v>0.94</v>
      </c>
      <c r="K206" s="65">
        <v>325788570</v>
      </c>
      <c r="L206" s="65">
        <v>980</v>
      </c>
      <c r="M206" s="65">
        <v>332437</v>
      </c>
      <c r="N206" s="65">
        <v>159990</v>
      </c>
      <c r="O206" s="66">
        <v>0.46700000000000003</v>
      </c>
      <c r="P206" s="65">
        <v>1340</v>
      </c>
      <c r="Q206" s="65">
        <v>1326</v>
      </c>
      <c r="R206" s="65">
        <v>1340</v>
      </c>
      <c r="S206" s="66">
        <v>1</v>
      </c>
      <c r="T206" s="66">
        <v>1.5580000000000001</v>
      </c>
      <c r="U206" s="66">
        <v>0.9</v>
      </c>
      <c r="V206" s="65">
        <v>320013431</v>
      </c>
      <c r="W206" s="65">
        <v>331563709</v>
      </c>
      <c r="X206" s="65">
        <v>151073390</v>
      </c>
      <c r="Y206" s="65">
        <v>156790453</v>
      </c>
      <c r="Z206" s="65">
        <v>1202</v>
      </c>
      <c r="AA206" s="65">
        <v>1078</v>
      </c>
      <c r="AB206" s="67">
        <v>0.54669999999999996</v>
      </c>
      <c r="AC206" s="65">
        <v>3</v>
      </c>
      <c r="AD206" s="66">
        <v>0.1517</v>
      </c>
      <c r="AE206" s="66">
        <v>0.55800000000000005</v>
      </c>
      <c r="AF206" s="65">
        <v>1096</v>
      </c>
      <c r="AG206" s="65">
        <v>986</v>
      </c>
      <c r="AH206" s="65">
        <v>1005</v>
      </c>
      <c r="AI206" s="65">
        <v>329914</v>
      </c>
      <c r="AJ206" s="66">
        <v>0.9</v>
      </c>
      <c r="AK206" s="66">
        <v>0.84099999999999997</v>
      </c>
      <c r="AL206" s="66">
        <v>0.94099999999999995</v>
      </c>
      <c r="AM206" s="66">
        <v>0.94099999999999995</v>
      </c>
      <c r="AN206" s="66">
        <v>0.98</v>
      </c>
      <c r="AO206" s="66">
        <v>0.71</v>
      </c>
      <c r="AP206" s="66">
        <v>0.84099999999999997</v>
      </c>
      <c r="AQ206" s="66">
        <v>0.84099999999999997</v>
      </c>
      <c r="AR206" s="93" t="s">
        <v>1615</v>
      </c>
    </row>
    <row r="207" spans="1:44" x14ac:dyDescent="0.2">
      <c r="A207" s="61" t="s">
        <v>434</v>
      </c>
      <c r="B207" s="58" t="s">
        <v>435</v>
      </c>
      <c r="C207" s="65">
        <v>416096</v>
      </c>
      <c r="D207" s="65">
        <v>110699</v>
      </c>
      <c r="E207" s="66">
        <v>0.45200000000000001</v>
      </c>
      <c r="F207" s="65">
        <v>13371</v>
      </c>
      <c r="G207" s="65">
        <v>40113</v>
      </c>
      <c r="H207" s="66">
        <v>0.77</v>
      </c>
      <c r="I207" s="65">
        <v>6865</v>
      </c>
      <c r="J207" s="66">
        <v>0.93300000000000005</v>
      </c>
      <c r="K207" s="65">
        <v>356472919</v>
      </c>
      <c r="L207" s="65">
        <v>716</v>
      </c>
      <c r="M207" s="65">
        <v>497867</v>
      </c>
      <c r="N207" s="65">
        <v>133272</v>
      </c>
      <c r="O207" s="66">
        <v>0.38900000000000001</v>
      </c>
      <c r="P207" s="65">
        <v>927</v>
      </c>
      <c r="Q207" s="65">
        <v>948</v>
      </c>
      <c r="R207" s="65">
        <v>938</v>
      </c>
      <c r="S207" s="66">
        <v>1</v>
      </c>
      <c r="T207" s="66">
        <v>1.9690000000000001</v>
      </c>
      <c r="U207" s="66">
        <v>0.85</v>
      </c>
      <c r="V207" s="65">
        <v>354270336</v>
      </c>
      <c r="W207" s="65">
        <v>358675502</v>
      </c>
      <c r="X207" s="65">
        <v>92073928</v>
      </c>
      <c r="Y207" s="65">
        <v>95423391</v>
      </c>
      <c r="Z207" s="65">
        <v>862</v>
      </c>
      <c r="AA207" s="65">
        <v>797</v>
      </c>
      <c r="AB207" s="67">
        <v>0.71830000000000005</v>
      </c>
      <c r="AC207" s="65">
        <v>0</v>
      </c>
      <c r="AD207" s="66">
        <v>0.14580000000000001</v>
      </c>
      <c r="AE207" s="66">
        <v>0.96899999999999997</v>
      </c>
      <c r="AF207" s="65">
        <v>799</v>
      </c>
      <c r="AG207" s="65">
        <v>746</v>
      </c>
      <c r="AH207" s="65">
        <v>752</v>
      </c>
      <c r="AI207" s="65">
        <v>476962</v>
      </c>
      <c r="AJ207" s="66">
        <v>0.9</v>
      </c>
      <c r="AK207" s="66">
        <v>0.83599999999999997</v>
      </c>
      <c r="AL207" s="66">
        <v>0.93600000000000005</v>
      </c>
      <c r="AM207" s="66">
        <v>0.87</v>
      </c>
      <c r="AN207" s="66">
        <v>0.90800000000000003</v>
      </c>
      <c r="AO207" s="66">
        <v>0.437</v>
      </c>
      <c r="AP207" s="66">
        <v>0.77</v>
      </c>
      <c r="AQ207" s="66">
        <v>0.77</v>
      </c>
      <c r="AR207" s="93" t="s">
        <v>1615</v>
      </c>
    </row>
    <row r="208" spans="1:44" x14ac:dyDescent="0.2">
      <c r="A208" s="61" t="s">
        <v>436</v>
      </c>
      <c r="B208" s="58" t="s">
        <v>437</v>
      </c>
      <c r="C208" s="65">
        <v>788459</v>
      </c>
      <c r="D208" s="65">
        <v>144152</v>
      </c>
      <c r="E208" s="66">
        <v>0.73499999999999999</v>
      </c>
      <c r="F208" s="65">
        <v>14553</v>
      </c>
      <c r="G208" s="65">
        <v>43659</v>
      </c>
      <c r="H208" s="66">
        <v>0.626</v>
      </c>
      <c r="I208" s="65">
        <v>14334</v>
      </c>
      <c r="J208" s="66">
        <v>0.89</v>
      </c>
      <c r="K208" s="65">
        <v>522316677</v>
      </c>
      <c r="L208" s="65">
        <v>525</v>
      </c>
      <c r="M208" s="65">
        <v>994888</v>
      </c>
      <c r="N208" s="65">
        <v>183691</v>
      </c>
      <c r="O208" s="66">
        <v>0.53600000000000003</v>
      </c>
      <c r="P208" s="65">
        <v>611</v>
      </c>
      <c r="Q208" s="65">
        <v>622</v>
      </c>
      <c r="R208" s="65">
        <v>617</v>
      </c>
      <c r="S208" s="66">
        <v>1</v>
      </c>
      <c r="T208" s="66">
        <v>1.913</v>
      </c>
      <c r="U208" s="66">
        <v>0.55400000000000005</v>
      </c>
      <c r="V208" s="65">
        <v>517153912</v>
      </c>
      <c r="W208" s="65">
        <v>527479443</v>
      </c>
      <c r="X208" s="65">
        <v>92248782</v>
      </c>
      <c r="Y208" s="65">
        <v>96438210</v>
      </c>
      <c r="Z208" s="65">
        <v>669</v>
      </c>
      <c r="AA208" s="65">
        <v>509</v>
      </c>
      <c r="AB208" s="67">
        <v>0.48399999999999999</v>
      </c>
      <c r="AC208" s="65">
        <v>0</v>
      </c>
      <c r="AD208" s="66">
        <v>0.19739999999999999</v>
      </c>
      <c r="AE208" s="66">
        <v>0.91300000000000003</v>
      </c>
      <c r="AF208" s="65">
        <v>508</v>
      </c>
      <c r="AG208" s="65">
        <v>504</v>
      </c>
      <c r="AH208" s="65">
        <v>567</v>
      </c>
      <c r="AI208" s="65">
        <v>930298</v>
      </c>
      <c r="AJ208" s="66">
        <v>0.73099999999999998</v>
      </c>
      <c r="AK208" s="66">
        <v>0.65400000000000003</v>
      </c>
      <c r="AL208" s="66">
        <v>0.754</v>
      </c>
      <c r="AM208" s="66">
        <v>0.65400000000000003</v>
      </c>
      <c r="AN208" s="66">
        <v>0.68100000000000005</v>
      </c>
      <c r="AO208" s="66">
        <v>0.41199999999999998</v>
      </c>
      <c r="AP208" s="66">
        <v>0.55200000000000005</v>
      </c>
      <c r="AQ208" s="66">
        <v>0.55200000000000005</v>
      </c>
      <c r="AR208" s="93" t="s">
        <v>1615</v>
      </c>
    </row>
    <row r="209" spans="1:44" x14ac:dyDescent="0.2">
      <c r="A209" s="61" t="s">
        <v>438</v>
      </c>
      <c r="B209" s="58" t="s">
        <v>439</v>
      </c>
      <c r="C209" s="65">
        <v>594968</v>
      </c>
      <c r="D209" s="65">
        <v>169015</v>
      </c>
      <c r="E209" s="66">
        <v>0.66600000000000004</v>
      </c>
      <c r="F209" s="65">
        <v>19345</v>
      </c>
      <c r="G209" s="65">
        <v>58035</v>
      </c>
      <c r="H209" s="66">
        <v>0.66100000000000003</v>
      </c>
      <c r="I209" s="65">
        <v>12379</v>
      </c>
      <c r="J209" s="66">
        <v>0.90100000000000002</v>
      </c>
      <c r="K209" s="65">
        <v>112950356</v>
      </c>
      <c r="L209" s="65">
        <v>170</v>
      </c>
      <c r="M209" s="65">
        <v>664413</v>
      </c>
      <c r="N209" s="65">
        <v>189893</v>
      </c>
      <c r="O209" s="66">
        <v>0.55400000000000005</v>
      </c>
      <c r="P209" s="65">
        <v>195</v>
      </c>
      <c r="Q209" s="65">
        <v>182</v>
      </c>
      <c r="R209" s="65">
        <v>195</v>
      </c>
      <c r="S209" s="66">
        <v>1</v>
      </c>
      <c r="T209" s="66">
        <v>1.988</v>
      </c>
      <c r="U209" s="66">
        <v>0.60499999999999998</v>
      </c>
      <c r="V209" s="65">
        <v>112261755</v>
      </c>
      <c r="W209" s="65">
        <v>113638957</v>
      </c>
      <c r="X209" s="65">
        <v>29145860</v>
      </c>
      <c r="Y209" s="65">
        <v>32281889</v>
      </c>
      <c r="Z209" s="65">
        <v>191</v>
      </c>
      <c r="AA209" s="65">
        <v>176</v>
      </c>
      <c r="AB209" s="67">
        <v>0.56950000000000001</v>
      </c>
      <c r="AC209" s="65">
        <v>0</v>
      </c>
      <c r="AD209" s="66">
        <v>0.27100000000000002</v>
      </c>
      <c r="AE209" s="66">
        <v>0.98799999999999999</v>
      </c>
      <c r="AF209" s="65">
        <v>176</v>
      </c>
      <c r="AG209" s="65">
        <v>161</v>
      </c>
      <c r="AH209" s="65">
        <v>178</v>
      </c>
      <c r="AI209" s="65">
        <v>638421</v>
      </c>
      <c r="AJ209" s="66">
        <v>0.79</v>
      </c>
      <c r="AK209" s="66">
        <v>0.79600000000000004</v>
      </c>
      <c r="AL209" s="66">
        <v>0.89600000000000002</v>
      </c>
      <c r="AM209" s="66">
        <v>0.79300000000000004</v>
      </c>
      <c r="AN209" s="66">
        <v>0.82699999999999996</v>
      </c>
      <c r="AO209" s="66">
        <v>0.53300000000000003</v>
      </c>
      <c r="AP209" s="66">
        <v>0.69299999999999995</v>
      </c>
      <c r="AQ209" s="66">
        <v>0.69299999999999995</v>
      </c>
      <c r="AR209" s="93" t="s">
        <v>1615</v>
      </c>
    </row>
    <row r="210" spans="1:44" x14ac:dyDescent="0.2">
      <c r="A210" s="61" t="s">
        <v>440</v>
      </c>
      <c r="B210" s="58" t="s">
        <v>441</v>
      </c>
      <c r="C210" s="65">
        <v>8654272</v>
      </c>
      <c r="D210" s="65">
        <v>255582</v>
      </c>
      <c r="E210" s="66">
        <v>5.6040000000000001</v>
      </c>
      <c r="F210" s="65">
        <v>27204</v>
      </c>
      <c r="G210" s="65">
        <v>81612</v>
      </c>
      <c r="H210" s="66">
        <v>0.25</v>
      </c>
      <c r="I210" s="65">
        <v>32511</v>
      </c>
      <c r="J210" s="66">
        <v>0.5</v>
      </c>
      <c r="K210" s="65">
        <v>2071042453</v>
      </c>
      <c r="L210" s="65">
        <v>210</v>
      </c>
      <c r="M210" s="65">
        <v>9862106</v>
      </c>
      <c r="N210" s="65">
        <v>301831</v>
      </c>
      <c r="O210" s="66">
        <v>0.88100000000000001</v>
      </c>
      <c r="P210" s="65">
        <v>285</v>
      </c>
      <c r="Q210" s="65">
        <v>293</v>
      </c>
      <c r="R210" s="65">
        <v>289</v>
      </c>
      <c r="S210" s="66">
        <v>1</v>
      </c>
      <c r="T210" s="66">
        <v>1.865</v>
      </c>
      <c r="U210" s="66">
        <v>0</v>
      </c>
      <c r="V210" s="65">
        <v>1995825284</v>
      </c>
      <c r="W210" s="65">
        <v>2146259622</v>
      </c>
      <c r="X210" s="65">
        <v>57971111</v>
      </c>
      <c r="Y210" s="65">
        <v>63384517</v>
      </c>
      <c r="Z210" s="65">
        <v>248</v>
      </c>
      <c r="AA210" s="65">
        <v>238</v>
      </c>
      <c r="AB210" s="67">
        <v>0.47389999999999999</v>
      </c>
      <c r="AC210" s="65">
        <v>0</v>
      </c>
      <c r="AD210" s="66">
        <v>0.11600000000000001</v>
      </c>
      <c r="AE210" s="66">
        <v>0.86499999999999999</v>
      </c>
      <c r="AF210" s="65">
        <v>238</v>
      </c>
      <c r="AG210" s="65">
        <v>204</v>
      </c>
      <c r="AH210" s="65">
        <v>208</v>
      </c>
      <c r="AI210" s="65">
        <v>10318555</v>
      </c>
      <c r="AJ210" s="66">
        <v>6.5000000000000002E-2</v>
      </c>
      <c r="AK210" s="66">
        <v>0</v>
      </c>
      <c r="AL210" s="66">
        <v>0.1</v>
      </c>
      <c r="AM210" s="66">
        <v>0.1</v>
      </c>
      <c r="AN210" s="66">
        <v>0.1</v>
      </c>
      <c r="AO210" s="66">
        <v>0</v>
      </c>
      <c r="AP210" s="66">
        <v>0</v>
      </c>
      <c r="AQ210" s="66">
        <v>0.36</v>
      </c>
      <c r="AR210" s="93" t="s">
        <v>1615</v>
      </c>
    </row>
    <row r="211" spans="1:44" x14ac:dyDescent="0.2">
      <c r="A211" s="61" t="s">
        <v>442</v>
      </c>
      <c r="B211" s="58" t="s">
        <v>443</v>
      </c>
      <c r="C211" s="65">
        <v>326826</v>
      </c>
      <c r="D211" s="65">
        <v>126744</v>
      </c>
      <c r="E211" s="66">
        <v>0.42899999999999999</v>
      </c>
      <c r="F211" s="65">
        <v>14724</v>
      </c>
      <c r="G211" s="65">
        <v>44172</v>
      </c>
      <c r="H211" s="66">
        <v>0.78200000000000003</v>
      </c>
      <c r="I211" s="65">
        <v>7094</v>
      </c>
      <c r="J211" s="66">
        <v>0.93600000000000005</v>
      </c>
      <c r="K211" s="65">
        <v>398451503</v>
      </c>
      <c r="L211" s="65">
        <v>1045</v>
      </c>
      <c r="M211" s="65">
        <v>381293</v>
      </c>
      <c r="N211" s="65">
        <v>155853</v>
      </c>
      <c r="O211" s="66">
        <v>0.45500000000000002</v>
      </c>
      <c r="P211" s="65">
        <v>1316</v>
      </c>
      <c r="Q211" s="65">
        <v>1346</v>
      </c>
      <c r="R211" s="65">
        <v>1331</v>
      </c>
      <c r="S211" s="66">
        <v>1</v>
      </c>
      <c r="T211" s="66">
        <v>1.7509999999999999</v>
      </c>
      <c r="U211" s="66">
        <v>0.88700000000000001</v>
      </c>
      <c r="V211" s="65">
        <v>376930812</v>
      </c>
      <c r="W211" s="65">
        <v>419972195</v>
      </c>
      <c r="X211" s="65">
        <v>174284198</v>
      </c>
      <c r="Y211" s="65">
        <v>162866549</v>
      </c>
      <c r="Z211" s="65">
        <v>1285</v>
      </c>
      <c r="AA211" s="65">
        <v>1048</v>
      </c>
      <c r="AB211" s="67">
        <v>0.4894</v>
      </c>
      <c r="AC211" s="65">
        <v>15</v>
      </c>
      <c r="AD211" s="66">
        <v>0.12790000000000001</v>
      </c>
      <c r="AE211" s="66">
        <v>0.751</v>
      </c>
      <c r="AF211" s="65">
        <v>1051</v>
      </c>
      <c r="AG211" s="65">
        <v>1029</v>
      </c>
      <c r="AH211" s="65">
        <v>1082</v>
      </c>
      <c r="AI211" s="65">
        <v>388144</v>
      </c>
      <c r="AJ211" s="66">
        <v>0.9</v>
      </c>
      <c r="AK211" s="66">
        <v>0.85799999999999998</v>
      </c>
      <c r="AL211" s="66">
        <v>0.95</v>
      </c>
      <c r="AM211" s="66">
        <v>0.91300000000000003</v>
      </c>
      <c r="AN211" s="66">
        <v>0.95299999999999996</v>
      </c>
      <c r="AO211" s="66">
        <v>0.53800000000000003</v>
      </c>
      <c r="AP211" s="66">
        <v>0.81299999999999994</v>
      </c>
      <c r="AQ211" s="66">
        <v>0.81299999999999994</v>
      </c>
      <c r="AR211" s="93" t="s">
        <v>1615</v>
      </c>
    </row>
    <row r="212" spans="1:44" x14ac:dyDescent="0.2">
      <c r="A212" s="61" t="s">
        <v>444</v>
      </c>
      <c r="B212" s="58" t="s">
        <v>445</v>
      </c>
      <c r="C212" s="65">
        <v>196451</v>
      </c>
      <c r="D212" s="65">
        <v>109218</v>
      </c>
      <c r="E212" s="66">
        <v>0.31900000000000001</v>
      </c>
      <c r="F212" s="65">
        <v>12279</v>
      </c>
      <c r="G212" s="65">
        <v>36837</v>
      </c>
      <c r="H212" s="66">
        <v>0.83799999999999997</v>
      </c>
      <c r="I212" s="65">
        <v>4298</v>
      </c>
      <c r="J212" s="66">
        <v>0.95299999999999996</v>
      </c>
      <c r="K212" s="65">
        <v>488261852</v>
      </c>
      <c r="L212" s="65">
        <v>2069</v>
      </c>
      <c r="M212" s="65">
        <v>235989</v>
      </c>
      <c r="N212" s="65">
        <v>133659</v>
      </c>
      <c r="O212" s="66">
        <v>0.39</v>
      </c>
      <c r="P212" s="65">
        <v>2558</v>
      </c>
      <c r="Q212" s="65">
        <v>2570</v>
      </c>
      <c r="R212" s="65">
        <v>2564</v>
      </c>
      <c r="S212" s="66">
        <v>1</v>
      </c>
      <c r="T212" s="66">
        <v>1.5</v>
      </c>
      <c r="U212" s="66">
        <v>0.9</v>
      </c>
      <c r="V212" s="65">
        <v>479107920</v>
      </c>
      <c r="W212" s="65">
        <v>497415785</v>
      </c>
      <c r="X212" s="65">
        <v>260608874</v>
      </c>
      <c r="Y212" s="65">
        <v>276541420</v>
      </c>
      <c r="Z212" s="65">
        <v>2532</v>
      </c>
      <c r="AA212" s="65">
        <v>2056</v>
      </c>
      <c r="AB212" s="67">
        <v>0.61029999999999995</v>
      </c>
      <c r="AC212" s="65">
        <v>11</v>
      </c>
      <c r="AD212" s="66">
        <v>0.15409999999999999</v>
      </c>
      <c r="AE212" s="66">
        <v>0.5</v>
      </c>
      <c r="AF212" s="65">
        <v>2060</v>
      </c>
      <c r="AG212" s="65">
        <v>2057</v>
      </c>
      <c r="AH212" s="65">
        <v>2097</v>
      </c>
      <c r="AI212" s="65">
        <v>237203</v>
      </c>
      <c r="AJ212" s="66">
        <v>0.9</v>
      </c>
      <c r="AK212" s="66">
        <v>0.88900000000000001</v>
      </c>
      <c r="AL212" s="66">
        <v>0.95</v>
      </c>
      <c r="AM212" s="66">
        <v>0.95</v>
      </c>
      <c r="AN212" s="66">
        <v>0.98</v>
      </c>
      <c r="AO212" s="66">
        <v>0.54300000000000004</v>
      </c>
      <c r="AP212" s="66">
        <v>0.88600000000000001</v>
      </c>
      <c r="AQ212" s="66">
        <v>0.88600000000000001</v>
      </c>
      <c r="AR212" s="93" t="s">
        <v>1615</v>
      </c>
    </row>
    <row r="213" spans="1:44" x14ac:dyDescent="0.2">
      <c r="A213" s="61" t="s">
        <v>446</v>
      </c>
      <c r="B213" s="58" t="s">
        <v>447</v>
      </c>
      <c r="C213" s="65">
        <v>328265</v>
      </c>
      <c r="D213" s="65">
        <v>123677</v>
      </c>
      <c r="E213" s="66">
        <v>0.42399999999999999</v>
      </c>
      <c r="F213" s="65">
        <v>10434</v>
      </c>
      <c r="G213" s="65">
        <v>31302</v>
      </c>
      <c r="H213" s="66">
        <v>0.78400000000000003</v>
      </c>
      <c r="I213" s="65">
        <v>4794</v>
      </c>
      <c r="J213" s="66">
        <v>0.93700000000000006</v>
      </c>
      <c r="K213" s="65">
        <v>700885361</v>
      </c>
      <c r="L213" s="65">
        <v>1750</v>
      </c>
      <c r="M213" s="65">
        <v>400505</v>
      </c>
      <c r="N213" s="65">
        <v>152017</v>
      </c>
      <c r="O213" s="66">
        <v>0.443</v>
      </c>
      <c r="P213" s="65">
        <v>2146</v>
      </c>
      <c r="Q213" s="65">
        <v>2224</v>
      </c>
      <c r="R213" s="65">
        <v>2185</v>
      </c>
      <c r="S213" s="66">
        <v>1</v>
      </c>
      <c r="T213" s="66">
        <v>1.718</v>
      </c>
      <c r="U213" s="66">
        <v>0.84699999999999998</v>
      </c>
      <c r="V213" s="65">
        <v>695670982</v>
      </c>
      <c r="W213" s="65">
        <v>706099741</v>
      </c>
      <c r="X213" s="65">
        <v>256027643</v>
      </c>
      <c r="Y213" s="65">
        <v>266030905</v>
      </c>
      <c r="Z213" s="65">
        <v>2151</v>
      </c>
      <c r="AA213" s="65">
        <v>1752</v>
      </c>
      <c r="AB213" s="67">
        <v>0.4667</v>
      </c>
      <c r="AC213" s="65">
        <v>3</v>
      </c>
      <c r="AD213" s="66">
        <v>0.121</v>
      </c>
      <c r="AE213" s="66">
        <v>0.71799999999999997</v>
      </c>
      <c r="AF213" s="65">
        <v>1752</v>
      </c>
      <c r="AG213" s="65">
        <v>1800</v>
      </c>
      <c r="AH213" s="65">
        <v>1832</v>
      </c>
      <c r="AI213" s="65">
        <v>385425</v>
      </c>
      <c r="AJ213" s="66">
        <v>0.9</v>
      </c>
      <c r="AK213" s="66">
        <v>0.85899999999999999</v>
      </c>
      <c r="AL213" s="66">
        <v>0.95</v>
      </c>
      <c r="AM213" s="66">
        <v>0.91500000000000004</v>
      </c>
      <c r="AN213" s="66">
        <v>0.91500000000000004</v>
      </c>
      <c r="AO213" s="66">
        <v>0.32800000000000001</v>
      </c>
      <c r="AP213" s="66">
        <v>0.81499999999999995</v>
      </c>
      <c r="AQ213" s="66">
        <v>0.81499999999999995</v>
      </c>
      <c r="AR213" s="93" t="s">
        <v>1615</v>
      </c>
    </row>
    <row r="214" spans="1:44" x14ac:dyDescent="0.2">
      <c r="A214" s="61" t="s">
        <v>448</v>
      </c>
      <c r="B214" s="58" t="s">
        <v>449</v>
      </c>
      <c r="C214" s="65">
        <v>1247541</v>
      </c>
      <c r="D214" s="65">
        <v>166683</v>
      </c>
      <c r="E214" s="66">
        <v>1.0489999999999999</v>
      </c>
      <c r="F214" s="65">
        <v>17721</v>
      </c>
      <c r="G214" s="65">
        <v>53163</v>
      </c>
      <c r="H214" s="66">
        <v>0.46600000000000003</v>
      </c>
      <c r="I214" s="65">
        <v>19214</v>
      </c>
      <c r="J214" s="66">
        <v>0.84299999999999997</v>
      </c>
      <c r="K214" s="65">
        <v>640566680</v>
      </c>
      <c r="L214" s="65">
        <v>444</v>
      </c>
      <c r="M214" s="65">
        <v>1442717</v>
      </c>
      <c r="N214" s="65">
        <v>197092</v>
      </c>
      <c r="O214" s="66">
        <v>0.57499999999999996</v>
      </c>
      <c r="P214" s="65">
        <v>543</v>
      </c>
      <c r="Q214" s="65">
        <v>577</v>
      </c>
      <c r="R214" s="65">
        <v>560</v>
      </c>
      <c r="S214" s="66">
        <v>1</v>
      </c>
      <c r="T214" s="66">
        <v>1.798</v>
      </c>
      <c r="U214" s="66">
        <v>0.39200000000000002</v>
      </c>
      <c r="V214" s="65">
        <v>626173820</v>
      </c>
      <c r="W214" s="65">
        <v>654959541</v>
      </c>
      <c r="X214" s="65">
        <v>84247148</v>
      </c>
      <c r="Y214" s="65">
        <v>87509057</v>
      </c>
      <c r="Z214" s="65">
        <v>525</v>
      </c>
      <c r="AA214" s="65">
        <v>442</v>
      </c>
      <c r="AB214" s="67">
        <v>0.43909999999999999</v>
      </c>
      <c r="AC214" s="65">
        <v>0</v>
      </c>
      <c r="AD214" s="66">
        <v>0.1928</v>
      </c>
      <c r="AE214" s="66">
        <v>0.79800000000000004</v>
      </c>
      <c r="AF214" s="65">
        <v>442</v>
      </c>
      <c r="AG214" s="65">
        <v>428</v>
      </c>
      <c r="AH214" s="65">
        <v>462</v>
      </c>
      <c r="AI214" s="65">
        <v>1417661</v>
      </c>
      <c r="AJ214" s="66">
        <v>0.54100000000000004</v>
      </c>
      <c r="AK214" s="66">
        <v>0.53900000000000003</v>
      </c>
      <c r="AL214" s="66">
        <v>0.63900000000000001</v>
      </c>
      <c r="AM214" s="66">
        <v>0.53900000000000003</v>
      </c>
      <c r="AN214" s="66">
        <v>0.53900000000000003</v>
      </c>
      <c r="AO214" s="66">
        <v>0.36</v>
      </c>
      <c r="AP214" s="66">
        <v>0.317</v>
      </c>
      <c r="AQ214" s="66">
        <v>0.36</v>
      </c>
      <c r="AR214" s="93" t="s">
        <v>1615</v>
      </c>
    </row>
    <row r="215" spans="1:44" x14ac:dyDescent="0.2">
      <c r="A215" s="61" t="s">
        <v>450</v>
      </c>
      <c r="B215" s="58" t="s">
        <v>451</v>
      </c>
      <c r="C215" s="65">
        <v>226453</v>
      </c>
      <c r="D215" s="65">
        <v>64915</v>
      </c>
      <c r="E215" s="66">
        <v>0.254</v>
      </c>
      <c r="F215" s="65">
        <v>10867</v>
      </c>
      <c r="G215" s="65">
        <v>32601</v>
      </c>
      <c r="H215" s="66">
        <v>0.871</v>
      </c>
      <c r="I215" s="65">
        <v>757</v>
      </c>
      <c r="J215" s="66">
        <v>0.96199999999999997</v>
      </c>
      <c r="K215" s="65">
        <v>819533995</v>
      </c>
      <c r="L215" s="65">
        <v>3256</v>
      </c>
      <c r="M215" s="65">
        <v>251699</v>
      </c>
      <c r="N215" s="65">
        <v>72670</v>
      </c>
      <c r="O215" s="66">
        <v>0.21199999999999999</v>
      </c>
      <c r="P215" s="65">
        <v>3767</v>
      </c>
      <c r="Q215" s="65">
        <v>3963</v>
      </c>
      <c r="R215" s="65">
        <v>3865</v>
      </c>
      <c r="S215" s="66">
        <v>1</v>
      </c>
      <c r="T215" s="66">
        <v>1.7170000000000001</v>
      </c>
      <c r="U215" s="66">
        <v>0.9</v>
      </c>
      <c r="V215" s="65">
        <v>813645423</v>
      </c>
      <c r="W215" s="65">
        <v>825422567</v>
      </c>
      <c r="X215" s="65">
        <v>218499523</v>
      </c>
      <c r="Y215" s="65">
        <v>236615690</v>
      </c>
      <c r="Z215" s="65">
        <v>3645</v>
      </c>
      <c r="AA215" s="65">
        <v>3493</v>
      </c>
      <c r="AB215" s="67">
        <v>0.48980000000000001</v>
      </c>
      <c r="AC215" s="65">
        <v>167</v>
      </c>
      <c r="AD215" s="66">
        <v>0.19400000000000001</v>
      </c>
      <c r="AE215" s="66">
        <v>0.71699999999999997</v>
      </c>
      <c r="AF215" s="65">
        <v>3493</v>
      </c>
      <c r="AG215" s="65">
        <v>3523</v>
      </c>
      <c r="AH215" s="65">
        <v>3291</v>
      </c>
      <c r="AI215" s="65">
        <v>250812</v>
      </c>
      <c r="AJ215" s="66">
        <v>0.9</v>
      </c>
      <c r="AK215" s="66">
        <v>0.93100000000000005</v>
      </c>
      <c r="AL215" s="66">
        <v>0.95</v>
      </c>
      <c r="AM215" s="66">
        <v>0.95</v>
      </c>
      <c r="AN215" s="66">
        <v>0.98</v>
      </c>
      <c r="AO215" s="66">
        <v>0</v>
      </c>
      <c r="AP215" s="66">
        <v>0.88</v>
      </c>
      <c r="AQ215" s="66">
        <v>0.88</v>
      </c>
      <c r="AR215" s="93" t="s">
        <v>1615</v>
      </c>
    </row>
    <row r="216" spans="1:44" x14ac:dyDescent="0.2">
      <c r="A216" s="61" t="s">
        <v>452</v>
      </c>
      <c r="B216" s="58" t="s">
        <v>453</v>
      </c>
      <c r="C216" s="65">
        <v>525725</v>
      </c>
      <c r="D216" s="65">
        <v>135756</v>
      </c>
      <c r="E216" s="66">
        <v>0.56299999999999994</v>
      </c>
      <c r="F216" s="65">
        <v>10729</v>
      </c>
      <c r="G216" s="65">
        <v>32187</v>
      </c>
      <c r="H216" s="66">
        <v>0.71299999999999997</v>
      </c>
      <c r="I216" s="65">
        <v>6520</v>
      </c>
      <c r="J216" s="66">
        <v>0.91600000000000004</v>
      </c>
      <c r="K216" s="65">
        <v>799390084</v>
      </c>
      <c r="L216" s="65">
        <v>1343</v>
      </c>
      <c r="M216" s="65">
        <v>595227</v>
      </c>
      <c r="N216" s="65">
        <v>154355</v>
      </c>
      <c r="O216" s="66">
        <v>0.45</v>
      </c>
      <c r="P216" s="65">
        <v>1588</v>
      </c>
      <c r="Q216" s="65">
        <v>1582</v>
      </c>
      <c r="R216" s="65">
        <v>1588</v>
      </c>
      <c r="S216" s="66">
        <v>1</v>
      </c>
      <c r="T216" s="66">
        <v>1.4670000000000001</v>
      </c>
      <c r="U216" s="66">
        <v>0.67600000000000005</v>
      </c>
      <c r="V216" s="65">
        <v>795996730</v>
      </c>
      <c r="W216" s="65">
        <v>802783438</v>
      </c>
      <c r="X216" s="65">
        <v>194677896</v>
      </c>
      <c r="Y216" s="65">
        <v>207299500</v>
      </c>
      <c r="Z216" s="65">
        <v>1527</v>
      </c>
      <c r="AA216" s="65">
        <v>1364</v>
      </c>
      <c r="AB216" s="67">
        <v>0.37180000000000002</v>
      </c>
      <c r="AC216" s="65">
        <v>6</v>
      </c>
      <c r="AD216" s="66">
        <v>8.2500000000000004E-2</v>
      </c>
      <c r="AE216" s="66">
        <v>0.46700000000000003</v>
      </c>
      <c r="AF216" s="65">
        <v>1364</v>
      </c>
      <c r="AG216" s="65">
        <v>1415</v>
      </c>
      <c r="AH216" s="65">
        <v>1374</v>
      </c>
      <c r="AI216" s="65">
        <v>584267</v>
      </c>
      <c r="AJ216" s="66">
        <v>0.871</v>
      </c>
      <c r="AK216" s="66">
        <v>0.84</v>
      </c>
      <c r="AL216" s="66">
        <v>0.94</v>
      </c>
      <c r="AM216" s="66">
        <v>0.84</v>
      </c>
      <c r="AN216" s="66">
        <v>0.84</v>
      </c>
      <c r="AO216" s="66">
        <v>0.28000000000000003</v>
      </c>
      <c r="AP216" s="66">
        <v>0.71899999999999997</v>
      </c>
      <c r="AQ216" s="66">
        <v>0.71899999999999997</v>
      </c>
      <c r="AR216" s="93" t="s">
        <v>1615</v>
      </c>
    </row>
    <row r="217" spans="1:44" x14ac:dyDescent="0.2">
      <c r="A217" s="61" t="s">
        <v>454</v>
      </c>
      <c r="B217" s="58" t="s">
        <v>455</v>
      </c>
      <c r="C217" s="65">
        <v>1166152</v>
      </c>
      <c r="D217" s="65">
        <v>188843</v>
      </c>
      <c r="E217" s="66">
        <v>1.042</v>
      </c>
      <c r="F217" s="65">
        <v>15075</v>
      </c>
      <c r="G217" s="65">
        <v>45225</v>
      </c>
      <c r="H217" s="66">
        <v>0.46899999999999997</v>
      </c>
      <c r="I217" s="65">
        <v>14348</v>
      </c>
      <c r="J217" s="66">
        <v>0.84399999999999997</v>
      </c>
      <c r="K217" s="65">
        <v>1115963462</v>
      </c>
      <c r="L217" s="65">
        <v>830</v>
      </c>
      <c r="M217" s="65">
        <v>1344534</v>
      </c>
      <c r="N217" s="65">
        <v>218421</v>
      </c>
      <c r="O217" s="66">
        <v>0.63700000000000001</v>
      </c>
      <c r="P217" s="65">
        <v>981</v>
      </c>
      <c r="Q217" s="65">
        <v>971</v>
      </c>
      <c r="R217" s="65">
        <v>981</v>
      </c>
      <c r="S217" s="66">
        <v>1</v>
      </c>
      <c r="T217" s="66">
        <v>1.798</v>
      </c>
      <c r="U217" s="66">
        <v>0.39</v>
      </c>
      <c r="V217" s="65">
        <v>1112420414</v>
      </c>
      <c r="W217" s="65">
        <v>1119506510</v>
      </c>
      <c r="X217" s="65">
        <v>173404898</v>
      </c>
      <c r="Y217" s="65">
        <v>181289786</v>
      </c>
      <c r="Z217" s="65">
        <v>960</v>
      </c>
      <c r="AA217" s="65">
        <v>840</v>
      </c>
      <c r="AB217" s="67">
        <v>0.4551</v>
      </c>
      <c r="AC217" s="65">
        <v>0</v>
      </c>
      <c r="AD217" s="66">
        <v>0.12690000000000001</v>
      </c>
      <c r="AE217" s="66">
        <v>0.79800000000000004</v>
      </c>
      <c r="AF217" s="65">
        <v>841</v>
      </c>
      <c r="AG217" s="65">
        <v>829</v>
      </c>
      <c r="AH217" s="65">
        <v>854</v>
      </c>
      <c r="AI217" s="65">
        <v>1310897</v>
      </c>
      <c r="AJ217" s="66">
        <v>0.55100000000000005</v>
      </c>
      <c r="AK217" s="66">
        <v>0.64700000000000002</v>
      </c>
      <c r="AL217" s="66">
        <v>0.747</v>
      </c>
      <c r="AM217" s="66">
        <v>0.64700000000000002</v>
      </c>
      <c r="AN217" s="66">
        <v>0.64700000000000002</v>
      </c>
      <c r="AO217" s="66">
        <v>0.246</v>
      </c>
      <c r="AP217" s="66">
        <v>0.36899999999999999</v>
      </c>
      <c r="AQ217" s="66">
        <v>0.36899999999999999</v>
      </c>
      <c r="AR217" s="93" t="s">
        <v>1615</v>
      </c>
    </row>
    <row r="218" spans="1:44" x14ac:dyDescent="0.2">
      <c r="A218" s="61" t="s">
        <v>456</v>
      </c>
      <c r="B218" s="58" t="s">
        <v>457</v>
      </c>
      <c r="C218" s="65">
        <v>963537</v>
      </c>
      <c r="D218" s="65">
        <v>154162</v>
      </c>
      <c r="E218" s="66">
        <v>0.85699999999999998</v>
      </c>
      <c r="F218" s="65">
        <v>13556</v>
      </c>
      <c r="G218" s="65">
        <v>40668</v>
      </c>
      <c r="H218" s="66">
        <v>0.56299999999999994</v>
      </c>
      <c r="I218" s="65">
        <v>10587</v>
      </c>
      <c r="J218" s="66">
        <v>0.872</v>
      </c>
      <c r="K218" s="65">
        <v>528823919</v>
      </c>
      <c r="L218" s="65">
        <v>459</v>
      </c>
      <c r="M218" s="65">
        <v>1152121</v>
      </c>
      <c r="N218" s="65">
        <v>184390</v>
      </c>
      <c r="O218" s="66">
        <v>0.53800000000000003</v>
      </c>
      <c r="P218" s="65">
        <v>559</v>
      </c>
      <c r="Q218" s="65">
        <v>562</v>
      </c>
      <c r="R218" s="65">
        <v>561</v>
      </c>
      <c r="S218" s="66">
        <v>1</v>
      </c>
      <c r="T218" s="66">
        <v>1.865</v>
      </c>
      <c r="U218" s="66">
        <v>0.49099999999999999</v>
      </c>
      <c r="V218" s="65">
        <v>528665577</v>
      </c>
      <c r="W218" s="65">
        <v>528982262</v>
      </c>
      <c r="X218" s="65">
        <v>71915008</v>
      </c>
      <c r="Y218" s="65">
        <v>84635156</v>
      </c>
      <c r="Z218" s="65">
        <v>549</v>
      </c>
      <c r="AA218" s="65">
        <v>483</v>
      </c>
      <c r="AB218" s="67">
        <v>0.59589999999999999</v>
      </c>
      <c r="AC218" s="65">
        <v>5</v>
      </c>
      <c r="AD218" s="66">
        <v>0.1196</v>
      </c>
      <c r="AE218" s="66">
        <v>0.86499999999999999</v>
      </c>
      <c r="AF218" s="65">
        <v>485</v>
      </c>
      <c r="AG218" s="65">
        <v>484</v>
      </c>
      <c r="AH218" s="65">
        <v>480</v>
      </c>
      <c r="AI218" s="65">
        <v>1102046</v>
      </c>
      <c r="AJ218" s="66">
        <v>0.63800000000000001</v>
      </c>
      <c r="AK218" s="66">
        <v>0.68500000000000005</v>
      </c>
      <c r="AL218" s="66">
        <v>0.78500000000000003</v>
      </c>
      <c r="AM218" s="66">
        <v>0.68500000000000005</v>
      </c>
      <c r="AN218" s="66">
        <v>0.71399999999999997</v>
      </c>
      <c r="AO218" s="66">
        <v>0.16700000000000001</v>
      </c>
      <c r="AP218" s="66">
        <v>0.46899999999999997</v>
      </c>
      <c r="AQ218" s="66">
        <v>0.46899999999999997</v>
      </c>
      <c r="AR218" s="93" t="s">
        <v>1615</v>
      </c>
    </row>
    <row r="219" spans="1:44" x14ac:dyDescent="0.2">
      <c r="A219" s="61" t="s">
        <v>458</v>
      </c>
      <c r="B219" s="58" t="s">
        <v>459</v>
      </c>
      <c r="C219" s="65">
        <v>840021</v>
      </c>
      <c r="D219" s="65">
        <v>189326</v>
      </c>
      <c r="E219" s="66">
        <v>0.84899999999999998</v>
      </c>
      <c r="F219" s="65">
        <v>13903</v>
      </c>
      <c r="G219" s="65">
        <v>41709</v>
      </c>
      <c r="H219" s="66">
        <v>0.56799999999999995</v>
      </c>
      <c r="I219" s="65">
        <v>11646</v>
      </c>
      <c r="J219" s="66">
        <v>0.873</v>
      </c>
      <c r="K219" s="65">
        <v>363729365</v>
      </c>
      <c r="L219" s="65">
        <v>363</v>
      </c>
      <c r="M219" s="65">
        <v>1002009</v>
      </c>
      <c r="N219" s="65">
        <v>225835</v>
      </c>
      <c r="O219" s="66">
        <v>0.65900000000000003</v>
      </c>
      <c r="P219" s="65">
        <v>484</v>
      </c>
      <c r="Q219" s="65">
        <v>474</v>
      </c>
      <c r="R219" s="65">
        <v>484</v>
      </c>
      <c r="S219" s="66">
        <v>1</v>
      </c>
      <c r="T219" s="66">
        <v>1.591</v>
      </c>
      <c r="U219" s="66">
        <v>0.46700000000000003</v>
      </c>
      <c r="V219" s="65">
        <v>370757828</v>
      </c>
      <c r="W219" s="65">
        <v>363729365</v>
      </c>
      <c r="X219" s="65">
        <v>76972035</v>
      </c>
      <c r="Y219" s="65">
        <v>81978177</v>
      </c>
      <c r="Z219" s="65">
        <v>433</v>
      </c>
      <c r="AA219" s="65">
        <v>416</v>
      </c>
      <c r="AB219" s="67">
        <v>0.29120000000000001</v>
      </c>
      <c r="AC219" s="65">
        <v>3</v>
      </c>
      <c r="AD219" s="66">
        <v>0.15609999999999999</v>
      </c>
      <c r="AE219" s="66">
        <v>0.59099999999999997</v>
      </c>
      <c r="AF219" s="65">
        <v>417</v>
      </c>
      <c r="AG219" s="65">
        <v>384</v>
      </c>
      <c r="AH219" s="65">
        <v>386</v>
      </c>
      <c r="AI219" s="65">
        <v>942304</v>
      </c>
      <c r="AJ219" s="66">
        <v>0.63600000000000001</v>
      </c>
      <c r="AK219" s="66">
        <v>0.79600000000000004</v>
      </c>
      <c r="AL219" s="66">
        <v>0.89600000000000002</v>
      </c>
      <c r="AM219" s="66">
        <v>0.79600000000000004</v>
      </c>
      <c r="AN219" s="66">
        <v>0.79600000000000004</v>
      </c>
      <c r="AO219" s="66">
        <v>0.33400000000000002</v>
      </c>
      <c r="AP219" s="66">
        <v>0.54600000000000004</v>
      </c>
      <c r="AQ219" s="66">
        <v>0.54600000000000004</v>
      </c>
      <c r="AR219" s="93" t="s">
        <v>1615</v>
      </c>
    </row>
    <row r="220" spans="1:44" x14ac:dyDescent="0.2">
      <c r="A220" s="61" t="s">
        <v>460</v>
      </c>
      <c r="B220" s="58" t="s">
        <v>461</v>
      </c>
      <c r="C220" s="65">
        <v>1101629</v>
      </c>
      <c r="D220" s="65">
        <v>156653</v>
      </c>
      <c r="E220" s="66">
        <v>0.94299999999999995</v>
      </c>
      <c r="F220" s="65">
        <v>16593</v>
      </c>
      <c r="G220" s="65">
        <v>49779</v>
      </c>
      <c r="H220" s="66">
        <v>0.52</v>
      </c>
      <c r="I220" s="65">
        <v>13166</v>
      </c>
      <c r="J220" s="66">
        <v>0.85899999999999999</v>
      </c>
      <c r="K220" s="65">
        <v>411552597</v>
      </c>
      <c r="L220" s="65">
        <v>323</v>
      </c>
      <c r="M220" s="65">
        <v>1274156</v>
      </c>
      <c r="N220" s="65">
        <v>181873</v>
      </c>
      <c r="O220" s="66">
        <v>0.53100000000000003</v>
      </c>
      <c r="P220" s="65">
        <v>386</v>
      </c>
      <c r="Q220" s="65">
        <v>397</v>
      </c>
      <c r="R220" s="65">
        <v>392</v>
      </c>
      <c r="S220" s="66">
        <v>1</v>
      </c>
      <c r="T220" s="66">
        <v>1.861</v>
      </c>
      <c r="U220" s="66">
        <v>0.45200000000000001</v>
      </c>
      <c r="V220" s="65">
        <v>409993992</v>
      </c>
      <c r="W220" s="65">
        <v>413111203</v>
      </c>
      <c r="X220" s="65">
        <v>54418975</v>
      </c>
      <c r="Y220" s="65">
        <v>58744995</v>
      </c>
      <c r="Z220" s="65">
        <v>375</v>
      </c>
      <c r="AA220" s="65">
        <v>326</v>
      </c>
      <c r="AB220" s="67">
        <v>0.54039999999999999</v>
      </c>
      <c r="AC220" s="65">
        <v>0</v>
      </c>
      <c r="AD220" s="66">
        <v>0.1898</v>
      </c>
      <c r="AE220" s="66">
        <v>0.86099999999999999</v>
      </c>
      <c r="AF220" s="65">
        <v>326</v>
      </c>
      <c r="AG220" s="65">
        <v>326</v>
      </c>
      <c r="AH220" s="65">
        <v>330</v>
      </c>
      <c r="AI220" s="65">
        <v>1251852</v>
      </c>
      <c r="AJ220" s="66">
        <v>0.59399999999999997</v>
      </c>
      <c r="AK220" s="66">
        <v>0.65600000000000003</v>
      </c>
      <c r="AL220" s="66">
        <v>0.75600000000000001</v>
      </c>
      <c r="AM220" s="66">
        <v>0.65600000000000003</v>
      </c>
      <c r="AN220" s="66">
        <v>0.68300000000000005</v>
      </c>
      <c r="AO220" s="66">
        <v>0.224</v>
      </c>
      <c r="AP220" s="66">
        <v>0.39700000000000002</v>
      </c>
      <c r="AQ220" s="66">
        <v>0.39700000000000002</v>
      </c>
      <c r="AR220" s="93" t="s">
        <v>1615</v>
      </c>
    </row>
    <row r="221" spans="1:44" x14ac:dyDescent="0.2">
      <c r="A221" s="61" t="s">
        <v>462</v>
      </c>
      <c r="B221" s="58" t="s">
        <v>463</v>
      </c>
      <c r="C221" s="65">
        <v>839480</v>
      </c>
      <c r="D221" s="65">
        <v>116568</v>
      </c>
      <c r="E221" s="66">
        <v>0.71399999999999997</v>
      </c>
      <c r="F221" s="65">
        <v>13277</v>
      </c>
      <c r="G221" s="65">
        <v>39831</v>
      </c>
      <c r="H221" s="66">
        <v>0.63600000000000001</v>
      </c>
      <c r="I221" s="65">
        <v>9248</v>
      </c>
      <c r="J221" s="66">
        <v>0.89300000000000002</v>
      </c>
      <c r="K221" s="65">
        <v>454417880</v>
      </c>
      <c r="L221" s="65">
        <v>466</v>
      </c>
      <c r="M221" s="65">
        <v>975145</v>
      </c>
      <c r="N221" s="65">
        <v>136580</v>
      </c>
      <c r="O221" s="66">
        <v>0.39800000000000002</v>
      </c>
      <c r="P221" s="65">
        <v>566</v>
      </c>
      <c r="Q221" s="65">
        <v>541</v>
      </c>
      <c r="R221" s="65">
        <v>566</v>
      </c>
      <c r="S221" s="66">
        <v>1</v>
      </c>
      <c r="T221" s="66">
        <v>1.925</v>
      </c>
      <c r="U221" s="66">
        <v>0.56699999999999995</v>
      </c>
      <c r="V221" s="65">
        <v>450479567</v>
      </c>
      <c r="W221" s="65">
        <v>458356194</v>
      </c>
      <c r="X221" s="65">
        <v>61006593</v>
      </c>
      <c r="Y221" s="65">
        <v>63646540</v>
      </c>
      <c r="Z221" s="65">
        <v>546</v>
      </c>
      <c r="AA221" s="65">
        <v>471</v>
      </c>
      <c r="AB221" s="67">
        <v>0.58799999999999997</v>
      </c>
      <c r="AC221" s="65">
        <v>0</v>
      </c>
      <c r="AD221" s="66">
        <v>0.22170000000000001</v>
      </c>
      <c r="AE221" s="66">
        <v>0.92500000000000004</v>
      </c>
      <c r="AF221" s="65">
        <v>471</v>
      </c>
      <c r="AG221" s="65">
        <v>469</v>
      </c>
      <c r="AH221" s="65">
        <v>478</v>
      </c>
      <c r="AI221" s="65">
        <v>958904</v>
      </c>
      <c r="AJ221" s="66">
        <v>0.73699999999999999</v>
      </c>
      <c r="AK221" s="66">
        <v>0.69699999999999995</v>
      </c>
      <c r="AL221" s="66">
        <v>0.79700000000000004</v>
      </c>
      <c r="AM221" s="66">
        <v>0.69699999999999995</v>
      </c>
      <c r="AN221" s="66">
        <v>0.72599999999999998</v>
      </c>
      <c r="AO221" s="66">
        <v>0.14000000000000001</v>
      </c>
      <c r="AP221" s="66">
        <v>0.53800000000000003</v>
      </c>
      <c r="AQ221" s="66">
        <v>0.53800000000000003</v>
      </c>
      <c r="AR221" s="93" t="s">
        <v>1615</v>
      </c>
    </row>
    <row r="222" spans="1:44" x14ac:dyDescent="0.2">
      <c r="A222" s="61" t="s">
        <v>464</v>
      </c>
      <c r="B222" s="58" t="s">
        <v>465</v>
      </c>
      <c r="C222" s="65">
        <v>385007</v>
      </c>
      <c r="D222" s="65">
        <v>123235</v>
      </c>
      <c r="E222" s="66">
        <v>0.45700000000000002</v>
      </c>
      <c r="F222" s="65">
        <v>10411</v>
      </c>
      <c r="G222" s="65">
        <v>31233</v>
      </c>
      <c r="H222" s="66">
        <v>0.76700000000000002</v>
      </c>
      <c r="I222" s="65">
        <v>4526</v>
      </c>
      <c r="J222" s="66">
        <v>0.93200000000000005</v>
      </c>
      <c r="K222" s="65">
        <v>1686409313</v>
      </c>
      <c r="L222" s="65">
        <v>3829</v>
      </c>
      <c r="M222" s="65">
        <v>440430</v>
      </c>
      <c r="N222" s="65">
        <v>141033</v>
      </c>
      <c r="O222" s="66">
        <v>0.41099999999999998</v>
      </c>
      <c r="P222" s="65">
        <v>4773</v>
      </c>
      <c r="Q222" s="65">
        <v>4911</v>
      </c>
      <c r="R222" s="65">
        <v>4842</v>
      </c>
      <c r="S222" s="66">
        <v>1</v>
      </c>
      <c r="T222" s="66">
        <v>1.589</v>
      </c>
      <c r="U222" s="66">
        <v>0.84799999999999998</v>
      </c>
      <c r="V222" s="65">
        <v>1685713962</v>
      </c>
      <c r="W222" s="65">
        <v>1687104664</v>
      </c>
      <c r="X222" s="65">
        <v>502529323</v>
      </c>
      <c r="Y222" s="65">
        <v>540018225</v>
      </c>
      <c r="Z222" s="65">
        <v>4382</v>
      </c>
      <c r="AA222" s="65">
        <v>3969</v>
      </c>
      <c r="AB222" s="67">
        <v>0.66720000000000002</v>
      </c>
      <c r="AC222" s="65">
        <v>75</v>
      </c>
      <c r="AD222" s="66">
        <v>0.22470000000000001</v>
      </c>
      <c r="AE222" s="66">
        <v>0.58899999999999997</v>
      </c>
      <c r="AF222" s="65">
        <v>4511</v>
      </c>
      <c r="AG222" s="65">
        <v>4213</v>
      </c>
      <c r="AH222" s="65">
        <v>3667</v>
      </c>
      <c r="AI222" s="65">
        <v>460077</v>
      </c>
      <c r="AJ222" s="66">
        <v>0.9</v>
      </c>
      <c r="AK222" s="66">
        <v>0.82</v>
      </c>
      <c r="AL222" s="66">
        <v>0.92</v>
      </c>
      <c r="AM222" s="66">
        <v>0.879</v>
      </c>
      <c r="AN222" s="66">
        <v>0.91700000000000004</v>
      </c>
      <c r="AO222" s="66">
        <v>0.246</v>
      </c>
      <c r="AP222" s="66">
        <v>0.77900000000000003</v>
      </c>
      <c r="AQ222" s="66">
        <v>0.77900000000000003</v>
      </c>
      <c r="AR222" s="93" t="s">
        <v>1615</v>
      </c>
    </row>
    <row r="223" spans="1:44" x14ac:dyDescent="0.2">
      <c r="A223" s="61" t="s">
        <v>466</v>
      </c>
      <c r="B223" s="58" t="s">
        <v>467</v>
      </c>
      <c r="C223" s="65">
        <v>259859</v>
      </c>
      <c r="D223" s="65">
        <v>74932</v>
      </c>
      <c r="E223" s="66">
        <v>0.29199999999999998</v>
      </c>
      <c r="F223" s="65">
        <v>10469</v>
      </c>
      <c r="G223" s="65">
        <v>31407</v>
      </c>
      <c r="H223" s="66">
        <v>0.85199999999999998</v>
      </c>
      <c r="I223" s="65">
        <v>2285</v>
      </c>
      <c r="J223" s="66">
        <v>0.95699999999999996</v>
      </c>
      <c r="K223" s="65">
        <v>870800896</v>
      </c>
      <c r="L223" s="65">
        <v>2873</v>
      </c>
      <c r="M223" s="65">
        <v>303098</v>
      </c>
      <c r="N223" s="65">
        <v>87895</v>
      </c>
      <c r="O223" s="66">
        <v>0.25600000000000001</v>
      </c>
      <c r="P223" s="65">
        <v>3493</v>
      </c>
      <c r="Q223" s="65">
        <v>3533</v>
      </c>
      <c r="R223" s="65">
        <v>3513</v>
      </c>
      <c r="S223" s="66">
        <v>1</v>
      </c>
      <c r="T223" s="66">
        <v>1.611</v>
      </c>
      <c r="U223" s="66">
        <v>0.9</v>
      </c>
      <c r="V223" s="65">
        <v>865876460</v>
      </c>
      <c r="W223" s="65">
        <v>875725333</v>
      </c>
      <c r="X223" s="65">
        <v>240927685</v>
      </c>
      <c r="Y223" s="65">
        <v>252523353</v>
      </c>
      <c r="Z223" s="65">
        <v>3370</v>
      </c>
      <c r="AA223" s="65">
        <v>2908</v>
      </c>
      <c r="AB223" s="67">
        <v>0.4657</v>
      </c>
      <c r="AC223" s="65">
        <v>21</v>
      </c>
      <c r="AD223" s="66">
        <v>0.17780000000000001</v>
      </c>
      <c r="AE223" s="66">
        <v>0.61099999999999999</v>
      </c>
      <c r="AF223" s="65">
        <v>3014</v>
      </c>
      <c r="AG223" s="65">
        <v>3031</v>
      </c>
      <c r="AH223" s="65">
        <v>2911</v>
      </c>
      <c r="AI223" s="65">
        <v>300833</v>
      </c>
      <c r="AJ223" s="66">
        <v>0.9</v>
      </c>
      <c r="AK223" s="66">
        <v>0.88100000000000001</v>
      </c>
      <c r="AL223" s="66">
        <v>0.95</v>
      </c>
      <c r="AM223" s="66">
        <v>0.95</v>
      </c>
      <c r="AN223" s="66">
        <v>0.98</v>
      </c>
      <c r="AO223" s="66">
        <v>0</v>
      </c>
      <c r="AP223" s="66">
        <v>0.85599999999999998</v>
      </c>
      <c r="AQ223" s="66">
        <v>0.85599999999999998</v>
      </c>
      <c r="AR223" s="93" t="s">
        <v>1615</v>
      </c>
    </row>
    <row r="224" spans="1:44" x14ac:dyDescent="0.2">
      <c r="A224" s="61" t="s">
        <v>468</v>
      </c>
      <c r="B224" s="58" t="s">
        <v>469</v>
      </c>
      <c r="C224" s="65">
        <v>426848</v>
      </c>
      <c r="D224" s="65">
        <v>140741</v>
      </c>
      <c r="E224" s="66">
        <v>0.51400000000000001</v>
      </c>
      <c r="F224" s="65">
        <v>12853</v>
      </c>
      <c r="G224" s="65">
        <v>38559</v>
      </c>
      <c r="H224" s="66">
        <v>0.73799999999999999</v>
      </c>
      <c r="I224" s="65">
        <v>4585</v>
      </c>
      <c r="J224" s="66">
        <v>0.92300000000000004</v>
      </c>
      <c r="K224" s="65">
        <v>206167851</v>
      </c>
      <c r="L224" s="65">
        <v>406</v>
      </c>
      <c r="M224" s="65">
        <v>507802</v>
      </c>
      <c r="N224" s="65">
        <v>167433</v>
      </c>
      <c r="O224" s="66">
        <v>0.48799999999999999</v>
      </c>
      <c r="P224" s="65">
        <v>511</v>
      </c>
      <c r="Q224" s="65">
        <v>507</v>
      </c>
      <c r="R224" s="65">
        <v>511</v>
      </c>
      <c r="S224" s="66">
        <v>1</v>
      </c>
      <c r="T224" s="66">
        <v>1.8340000000000001</v>
      </c>
      <c r="U224" s="66">
        <v>0.77800000000000002</v>
      </c>
      <c r="V224" s="65">
        <v>213869005</v>
      </c>
      <c r="W224" s="65">
        <v>206167851</v>
      </c>
      <c r="X224" s="65">
        <v>61979350</v>
      </c>
      <c r="Y224" s="65">
        <v>67978066</v>
      </c>
      <c r="Z224" s="65">
        <v>483</v>
      </c>
      <c r="AA224" s="65">
        <v>423</v>
      </c>
      <c r="AB224" s="67">
        <v>0.47570000000000001</v>
      </c>
      <c r="AC224" s="65">
        <v>2</v>
      </c>
      <c r="AD224" s="66">
        <v>0.17069999999999999</v>
      </c>
      <c r="AE224" s="66">
        <v>0.83399999999999996</v>
      </c>
      <c r="AF224" s="65">
        <v>423</v>
      </c>
      <c r="AG224" s="65">
        <v>407</v>
      </c>
      <c r="AH224" s="65">
        <v>428</v>
      </c>
      <c r="AI224" s="65">
        <v>481700</v>
      </c>
      <c r="AJ224" s="66">
        <v>0.9</v>
      </c>
      <c r="AK224" s="66">
        <v>0.88700000000000001</v>
      </c>
      <c r="AL224" s="66">
        <v>0.95</v>
      </c>
      <c r="AM224" s="66">
        <v>0.88700000000000001</v>
      </c>
      <c r="AN224" s="66">
        <v>0.92600000000000005</v>
      </c>
      <c r="AO224" s="66">
        <v>9.0999999999999998E-2</v>
      </c>
      <c r="AP224" s="66">
        <v>0.76800000000000002</v>
      </c>
      <c r="AQ224" s="66">
        <v>0.76800000000000002</v>
      </c>
      <c r="AR224" s="93" t="s">
        <v>1615</v>
      </c>
    </row>
    <row r="225" spans="1:44" x14ac:dyDescent="0.2">
      <c r="A225" s="61" t="s">
        <v>470</v>
      </c>
      <c r="B225" s="58" t="s">
        <v>471</v>
      </c>
      <c r="C225" s="65">
        <v>573416</v>
      </c>
      <c r="D225" s="65">
        <v>105430</v>
      </c>
      <c r="E225" s="66">
        <v>0.53500000000000003</v>
      </c>
      <c r="F225" s="65">
        <v>17767</v>
      </c>
      <c r="G225" s="65">
        <v>53301</v>
      </c>
      <c r="H225" s="66">
        <v>0.72799999999999998</v>
      </c>
      <c r="I225" s="65">
        <v>13442</v>
      </c>
      <c r="J225" s="66">
        <v>0.92</v>
      </c>
      <c r="K225" s="65">
        <v>245490187</v>
      </c>
      <c r="L225" s="65">
        <v>323</v>
      </c>
      <c r="M225" s="65">
        <v>760031</v>
      </c>
      <c r="N225" s="65">
        <v>140356</v>
      </c>
      <c r="O225" s="66">
        <v>0.40899999999999997</v>
      </c>
      <c r="P225" s="65">
        <v>414</v>
      </c>
      <c r="Q225" s="65">
        <v>438</v>
      </c>
      <c r="R225" s="65">
        <v>426</v>
      </c>
      <c r="S225" s="66">
        <v>1</v>
      </c>
      <c r="T225" s="66">
        <v>1.92</v>
      </c>
      <c r="U225" s="66">
        <v>0.70899999999999996</v>
      </c>
      <c r="V225" s="65">
        <v>244411236</v>
      </c>
      <c r="W225" s="65">
        <v>246569139</v>
      </c>
      <c r="X225" s="65">
        <v>42326867</v>
      </c>
      <c r="Y225" s="65">
        <v>45335183</v>
      </c>
      <c r="Z225" s="65">
        <v>430</v>
      </c>
      <c r="AA225" s="65">
        <v>315</v>
      </c>
      <c r="AB225" s="67">
        <v>0.56950000000000001</v>
      </c>
      <c r="AC225" s="65">
        <v>0</v>
      </c>
      <c r="AD225" s="66">
        <v>0.13089999999999999</v>
      </c>
      <c r="AE225" s="66">
        <v>0.92</v>
      </c>
      <c r="AF225" s="65">
        <v>315</v>
      </c>
      <c r="AG225" s="65">
        <v>306</v>
      </c>
      <c r="AH225" s="65">
        <v>340</v>
      </c>
      <c r="AI225" s="65">
        <v>725203</v>
      </c>
      <c r="AJ225" s="66">
        <v>0.9</v>
      </c>
      <c r="AK225" s="66">
        <v>0.82699999999999996</v>
      </c>
      <c r="AL225" s="66">
        <v>0.92700000000000005</v>
      </c>
      <c r="AM225" s="66">
        <v>0.82699999999999996</v>
      </c>
      <c r="AN225" s="66">
        <v>0.82699999999999996</v>
      </c>
      <c r="AO225" s="66">
        <v>0.51900000000000002</v>
      </c>
      <c r="AP225" s="66">
        <v>0.65100000000000002</v>
      </c>
      <c r="AQ225" s="66">
        <v>0.65100000000000002</v>
      </c>
      <c r="AR225" s="93" t="s">
        <v>1615</v>
      </c>
    </row>
    <row r="226" spans="1:44" x14ac:dyDescent="0.2">
      <c r="A226" s="61" t="s">
        <v>472</v>
      </c>
      <c r="B226" s="58" t="s">
        <v>473</v>
      </c>
      <c r="C226" s="65">
        <v>430183</v>
      </c>
      <c r="D226" s="65">
        <v>125221</v>
      </c>
      <c r="E226" s="66">
        <v>0.48699999999999999</v>
      </c>
      <c r="F226" s="65">
        <v>12916</v>
      </c>
      <c r="G226" s="65">
        <v>38748</v>
      </c>
      <c r="H226" s="66">
        <v>0.752</v>
      </c>
      <c r="I226" s="65">
        <v>4031</v>
      </c>
      <c r="J226" s="66">
        <v>0.92700000000000005</v>
      </c>
      <c r="K226" s="65">
        <v>590178086</v>
      </c>
      <c r="L226" s="65">
        <v>1191</v>
      </c>
      <c r="M226" s="65">
        <v>495531</v>
      </c>
      <c r="N226" s="65">
        <v>147616</v>
      </c>
      <c r="O226" s="66">
        <v>0.43099999999999999</v>
      </c>
      <c r="P226" s="65">
        <v>1419</v>
      </c>
      <c r="Q226" s="65">
        <v>1361</v>
      </c>
      <c r="R226" s="65">
        <v>1419</v>
      </c>
      <c r="S226" s="66">
        <v>1</v>
      </c>
      <c r="T226" s="66">
        <v>1.8009999999999999</v>
      </c>
      <c r="U226" s="66">
        <v>0.81200000000000006</v>
      </c>
      <c r="V226" s="65">
        <v>576377972</v>
      </c>
      <c r="W226" s="65">
        <v>603978201</v>
      </c>
      <c r="X226" s="65">
        <v>166892573</v>
      </c>
      <c r="Y226" s="65">
        <v>175810724</v>
      </c>
      <c r="Z226" s="65">
        <v>1404</v>
      </c>
      <c r="AA226" s="65">
        <v>1238</v>
      </c>
      <c r="AB226" s="67">
        <v>0.4602</v>
      </c>
      <c r="AC226" s="65">
        <v>6</v>
      </c>
      <c r="AD226" s="66">
        <v>0.15859999999999999</v>
      </c>
      <c r="AE226" s="66">
        <v>0.80100000000000005</v>
      </c>
      <c r="AF226" s="65">
        <v>1238</v>
      </c>
      <c r="AG226" s="65">
        <v>1215</v>
      </c>
      <c r="AH226" s="65">
        <v>1260</v>
      </c>
      <c r="AI226" s="65">
        <v>479347</v>
      </c>
      <c r="AJ226" s="66">
        <v>0.9</v>
      </c>
      <c r="AK226" s="66">
        <v>0.84699999999999998</v>
      </c>
      <c r="AL226" s="66">
        <v>0.94699999999999995</v>
      </c>
      <c r="AM226" s="66">
        <v>0.86899999999999999</v>
      </c>
      <c r="AN226" s="66">
        <v>0.90700000000000003</v>
      </c>
      <c r="AO226" s="66">
        <v>0</v>
      </c>
      <c r="AP226" s="66">
        <v>0.76900000000000002</v>
      </c>
      <c r="AQ226" s="66">
        <v>0.76900000000000002</v>
      </c>
      <c r="AR226" s="93" t="s">
        <v>1615</v>
      </c>
    </row>
    <row r="227" spans="1:44" x14ac:dyDescent="0.2">
      <c r="A227" s="61" t="s">
        <v>474</v>
      </c>
      <c r="B227" s="58" t="s">
        <v>475</v>
      </c>
      <c r="C227" s="65">
        <v>627671</v>
      </c>
      <c r="D227" s="65">
        <v>124525</v>
      </c>
      <c r="E227" s="66">
        <v>0.60299999999999998</v>
      </c>
      <c r="F227" s="65">
        <v>15439</v>
      </c>
      <c r="G227" s="65">
        <v>46317</v>
      </c>
      <c r="H227" s="66">
        <v>0.69299999999999995</v>
      </c>
      <c r="I227" s="65">
        <v>9517</v>
      </c>
      <c r="J227" s="66">
        <v>0.91</v>
      </c>
      <c r="K227" s="65">
        <v>714555771</v>
      </c>
      <c r="L227" s="65">
        <v>930</v>
      </c>
      <c r="M227" s="65">
        <v>768339</v>
      </c>
      <c r="N227" s="65">
        <v>153982</v>
      </c>
      <c r="O227" s="66">
        <v>0.44900000000000001</v>
      </c>
      <c r="P227" s="65">
        <v>1257</v>
      </c>
      <c r="Q227" s="65">
        <v>1203</v>
      </c>
      <c r="R227" s="65">
        <v>1257</v>
      </c>
      <c r="S227" s="66">
        <v>1</v>
      </c>
      <c r="T227" s="66">
        <v>1.9470000000000001</v>
      </c>
      <c r="U227" s="66">
        <v>0.65100000000000002</v>
      </c>
      <c r="V227" s="65">
        <v>707288924</v>
      </c>
      <c r="W227" s="65">
        <v>721822619</v>
      </c>
      <c r="X227" s="65">
        <v>155340441</v>
      </c>
      <c r="Y227" s="65">
        <v>143203950</v>
      </c>
      <c r="Z227" s="65">
        <v>1150</v>
      </c>
      <c r="AA227" s="65">
        <v>995</v>
      </c>
      <c r="AB227" s="67">
        <v>0.61360000000000003</v>
      </c>
      <c r="AC227" s="65">
        <v>0</v>
      </c>
      <c r="AD227" s="66">
        <v>0.16900000000000001</v>
      </c>
      <c r="AE227" s="66">
        <v>0.94699999999999995</v>
      </c>
      <c r="AF227" s="65">
        <v>995</v>
      </c>
      <c r="AG227" s="65">
        <v>977</v>
      </c>
      <c r="AH227" s="65">
        <v>961</v>
      </c>
      <c r="AI227" s="65">
        <v>751116</v>
      </c>
      <c r="AJ227" s="66">
        <v>0.85199999999999998</v>
      </c>
      <c r="AK227" s="66">
        <v>0.81799999999999995</v>
      </c>
      <c r="AL227" s="66">
        <v>0.91800000000000004</v>
      </c>
      <c r="AM227" s="66">
        <v>0.81799999999999995</v>
      </c>
      <c r="AN227" s="66">
        <v>0.85299999999999998</v>
      </c>
      <c r="AO227" s="66">
        <v>0.38</v>
      </c>
      <c r="AP227" s="66">
        <v>0.63800000000000001</v>
      </c>
      <c r="AQ227" s="66">
        <v>0.63800000000000001</v>
      </c>
      <c r="AR227" s="93" t="s">
        <v>1615</v>
      </c>
    </row>
    <row r="228" spans="1:44" x14ac:dyDescent="0.2">
      <c r="A228" s="61" t="s">
        <v>476</v>
      </c>
      <c r="B228" s="58" t="s">
        <v>477</v>
      </c>
      <c r="C228" s="65">
        <v>559055</v>
      </c>
      <c r="D228" s="65">
        <v>118734</v>
      </c>
      <c r="E228" s="66">
        <v>0.55200000000000005</v>
      </c>
      <c r="F228" s="65">
        <v>12058</v>
      </c>
      <c r="G228" s="65">
        <v>36174</v>
      </c>
      <c r="H228" s="66">
        <v>0.71899999999999997</v>
      </c>
      <c r="I228" s="65">
        <v>6866</v>
      </c>
      <c r="J228" s="66">
        <v>0.91800000000000004</v>
      </c>
      <c r="K228" s="65">
        <v>541796846</v>
      </c>
      <c r="L228" s="65">
        <v>814</v>
      </c>
      <c r="M228" s="65">
        <v>665598</v>
      </c>
      <c r="N228" s="65">
        <v>144844</v>
      </c>
      <c r="O228" s="66">
        <v>0.42299999999999999</v>
      </c>
      <c r="P228" s="65">
        <v>1012</v>
      </c>
      <c r="Q228" s="65">
        <v>913</v>
      </c>
      <c r="R228" s="65">
        <v>1012</v>
      </c>
      <c r="S228" s="66">
        <v>1</v>
      </c>
      <c r="T228" s="66">
        <v>1.8109999999999999</v>
      </c>
      <c r="U228" s="66">
        <v>0.69599999999999995</v>
      </c>
      <c r="V228" s="65">
        <v>528451384</v>
      </c>
      <c r="W228" s="65">
        <v>555142308</v>
      </c>
      <c r="X228" s="65">
        <v>111376457</v>
      </c>
      <c r="Y228" s="65">
        <v>117903789</v>
      </c>
      <c r="Z228" s="65">
        <v>993</v>
      </c>
      <c r="AA228" s="65">
        <v>848</v>
      </c>
      <c r="AB228" s="67">
        <v>0.44800000000000001</v>
      </c>
      <c r="AC228" s="65">
        <v>0</v>
      </c>
      <c r="AD228" s="66">
        <v>0.1502</v>
      </c>
      <c r="AE228" s="66">
        <v>0.81100000000000005</v>
      </c>
      <c r="AF228" s="65">
        <v>922</v>
      </c>
      <c r="AG228" s="65">
        <v>877</v>
      </c>
      <c r="AH228" s="65">
        <v>864</v>
      </c>
      <c r="AI228" s="65">
        <v>642525</v>
      </c>
      <c r="AJ228" s="66">
        <v>0.9</v>
      </c>
      <c r="AK228" s="66">
        <v>0.82099999999999995</v>
      </c>
      <c r="AL228" s="66">
        <v>0.92100000000000004</v>
      </c>
      <c r="AM228" s="66">
        <v>0.82099999999999995</v>
      </c>
      <c r="AN228" s="66">
        <v>0.82099999999999995</v>
      </c>
      <c r="AO228" s="66">
        <v>0.224</v>
      </c>
      <c r="AP228" s="66">
        <v>0.69099999999999995</v>
      </c>
      <c r="AQ228" s="66">
        <v>0.69099999999999995</v>
      </c>
      <c r="AR228" s="93" t="s">
        <v>1615</v>
      </c>
    </row>
    <row r="229" spans="1:44" x14ac:dyDescent="0.2">
      <c r="A229" s="61" t="s">
        <v>478</v>
      </c>
      <c r="B229" s="58" t="s">
        <v>479</v>
      </c>
      <c r="C229" s="65">
        <v>408080</v>
      </c>
      <c r="D229" s="65">
        <v>178874</v>
      </c>
      <c r="E229" s="66">
        <v>0.57399999999999995</v>
      </c>
      <c r="F229" s="65">
        <v>13767</v>
      </c>
      <c r="G229" s="65">
        <v>41301</v>
      </c>
      <c r="H229" s="66">
        <v>0.70799999999999996</v>
      </c>
      <c r="I229" s="65">
        <v>11740</v>
      </c>
      <c r="J229" s="66">
        <v>0.91400000000000003</v>
      </c>
      <c r="K229" s="65">
        <v>437998901</v>
      </c>
      <c r="L229" s="65">
        <v>911</v>
      </c>
      <c r="M229" s="65">
        <v>480789</v>
      </c>
      <c r="N229" s="65">
        <v>213039</v>
      </c>
      <c r="O229" s="66">
        <v>0.622</v>
      </c>
      <c r="P229" s="65">
        <v>1020</v>
      </c>
      <c r="Q229" s="65">
        <v>1020</v>
      </c>
      <c r="R229" s="65">
        <v>1020</v>
      </c>
      <c r="S229" s="66">
        <v>1.141</v>
      </c>
      <c r="T229" s="66">
        <v>1.4219999999999999</v>
      </c>
      <c r="U229" s="66">
        <v>0.66200000000000003</v>
      </c>
      <c r="V229" s="65">
        <v>433230051</v>
      </c>
      <c r="W229" s="65">
        <v>442767751</v>
      </c>
      <c r="X229" s="65">
        <v>186861095</v>
      </c>
      <c r="Y229" s="65">
        <v>194078580</v>
      </c>
      <c r="Z229" s="65">
        <v>1085</v>
      </c>
      <c r="AA229" s="65">
        <v>901</v>
      </c>
      <c r="AB229" s="67">
        <v>0.34889999999999999</v>
      </c>
      <c r="AC229" s="65">
        <v>13</v>
      </c>
      <c r="AD229" s="66">
        <v>6.9599999999999995E-2</v>
      </c>
      <c r="AE229" s="66">
        <v>0.42199999999999999</v>
      </c>
      <c r="AF229" s="65">
        <v>968</v>
      </c>
      <c r="AG229" s="65">
        <v>926</v>
      </c>
      <c r="AH229" s="65">
        <v>988</v>
      </c>
      <c r="AI229" s="65">
        <v>448145</v>
      </c>
      <c r="AJ229" s="66">
        <v>0.84699999999999998</v>
      </c>
      <c r="AK229" s="66">
        <v>0.78500000000000003</v>
      </c>
      <c r="AL229" s="66">
        <v>0.88500000000000001</v>
      </c>
      <c r="AM229" s="66">
        <v>0.88500000000000001</v>
      </c>
      <c r="AN229" s="66">
        <v>0.88500000000000001</v>
      </c>
      <c r="AO229" s="66">
        <v>0.66200000000000003</v>
      </c>
      <c r="AP229" s="66">
        <v>0.78500000000000003</v>
      </c>
      <c r="AQ229" s="66">
        <v>0.78500000000000003</v>
      </c>
      <c r="AR229" s="93" t="s">
        <v>1615</v>
      </c>
    </row>
    <row r="230" spans="1:44" x14ac:dyDescent="0.2">
      <c r="A230" s="61" t="s">
        <v>480</v>
      </c>
      <c r="B230" s="58" t="s">
        <v>481</v>
      </c>
      <c r="C230" s="65">
        <v>446955</v>
      </c>
      <c r="D230" s="65">
        <v>177262</v>
      </c>
      <c r="E230" s="66">
        <v>0.59399999999999997</v>
      </c>
      <c r="F230" s="65">
        <v>13624</v>
      </c>
      <c r="G230" s="65">
        <v>40872</v>
      </c>
      <c r="H230" s="66">
        <v>0.69799999999999995</v>
      </c>
      <c r="I230" s="65">
        <v>10245</v>
      </c>
      <c r="J230" s="66">
        <v>0.91100000000000003</v>
      </c>
      <c r="K230" s="65">
        <v>383242190</v>
      </c>
      <c r="L230" s="65">
        <v>743</v>
      </c>
      <c r="M230" s="65">
        <v>515803</v>
      </c>
      <c r="N230" s="65">
        <v>209231</v>
      </c>
      <c r="O230" s="66">
        <v>0.61099999999999999</v>
      </c>
      <c r="P230" s="65">
        <v>895</v>
      </c>
      <c r="Q230" s="65">
        <v>902</v>
      </c>
      <c r="R230" s="65">
        <v>899</v>
      </c>
      <c r="S230" s="66">
        <v>1.141</v>
      </c>
      <c r="T230" s="66">
        <v>1.506</v>
      </c>
      <c r="U230" s="66">
        <v>0.64200000000000002</v>
      </c>
      <c r="V230" s="65">
        <v>374504610</v>
      </c>
      <c r="W230" s="65">
        <v>391979771</v>
      </c>
      <c r="X230" s="65">
        <v>149047998</v>
      </c>
      <c r="Y230" s="65">
        <v>155459091</v>
      </c>
      <c r="Z230" s="65">
        <v>877</v>
      </c>
      <c r="AA230" s="65">
        <v>768</v>
      </c>
      <c r="AB230" s="67">
        <v>0.32919999999999999</v>
      </c>
      <c r="AC230" s="65">
        <v>22</v>
      </c>
      <c r="AD230" s="66">
        <v>6.0299999999999999E-2</v>
      </c>
      <c r="AE230" s="66">
        <v>0.50600000000000001</v>
      </c>
      <c r="AF230" s="65">
        <v>772</v>
      </c>
      <c r="AG230" s="65">
        <v>772</v>
      </c>
      <c r="AH230" s="65">
        <v>786</v>
      </c>
      <c r="AI230" s="65">
        <v>498701</v>
      </c>
      <c r="AJ230" s="66">
        <v>0.83399999999999996</v>
      </c>
      <c r="AK230" s="66">
        <v>0.79500000000000004</v>
      </c>
      <c r="AL230" s="66">
        <v>0.89500000000000002</v>
      </c>
      <c r="AM230" s="66">
        <v>0.86</v>
      </c>
      <c r="AN230" s="66">
        <v>0.86</v>
      </c>
      <c r="AO230" s="66">
        <v>0.59799999999999998</v>
      </c>
      <c r="AP230" s="66">
        <v>0.76</v>
      </c>
      <c r="AQ230" s="66">
        <v>0.76</v>
      </c>
      <c r="AR230" s="93" t="s">
        <v>1615</v>
      </c>
    </row>
    <row r="231" spans="1:44" x14ac:dyDescent="0.2">
      <c r="A231" s="61" t="s">
        <v>482</v>
      </c>
      <c r="B231" s="58" t="s">
        <v>483</v>
      </c>
      <c r="C231" s="65">
        <v>699573</v>
      </c>
      <c r="D231" s="65">
        <v>217306</v>
      </c>
      <c r="E231" s="66">
        <v>0.81799999999999995</v>
      </c>
      <c r="F231" s="65">
        <v>15454</v>
      </c>
      <c r="G231" s="65">
        <v>46362</v>
      </c>
      <c r="H231" s="66">
        <v>0.58299999999999996</v>
      </c>
      <c r="I231" s="65">
        <v>14076</v>
      </c>
      <c r="J231" s="66">
        <v>0.878</v>
      </c>
      <c r="K231" s="65">
        <v>706826825</v>
      </c>
      <c r="L231" s="65">
        <v>850</v>
      </c>
      <c r="M231" s="65">
        <v>831560</v>
      </c>
      <c r="N231" s="65">
        <v>258722</v>
      </c>
      <c r="O231" s="66">
        <v>0.755</v>
      </c>
      <c r="P231" s="65">
        <v>986</v>
      </c>
      <c r="Q231" s="65">
        <v>978</v>
      </c>
      <c r="R231" s="65">
        <v>986</v>
      </c>
      <c r="S231" s="66">
        <v>1.141</v>
      </c>
      <c r="T231" s="66">
        <v>1.627</v>
      </c>
      <c r="U231" s="66">
        <v>0.47599999999999998</v>
      </c>
      <c r="V231" s="65">
        <v>705685308</v>
      </c>
      <c r="W231" s="65">
        <v>707968343</v>
      </c>
      <c r="X231" s="65">
        <v>226700953</v>
      </c>
      <c r="Y231" s="65">
        <v>219914014</v>
      </c>
      <c r="Z231" s="65">
        <v>1012</v>
      </c>
      <c r="AA231" s="65">
        <v>843</v>
      </c>
      <c r="AB231" s="67">
        <v>0.41170000000000001</v>
      </c>
      <c r="AC231" s="65">
        <v>44</v>
      </c>
      <c r="AD231" s="66">
        <v>0.1</v>
      </c>
      <c r="AE231" s="66">
        <v>0.627</v>
      </c>
      <c r="AF231" s="65">
        <v>884</v>
      </c>
      <c r="AG231" s="65">
        <v>888</v>
      </c>
      <c r="AH231" s="65">
        <v>880</v>
      </c>
      <c r="AI231" s="65">
        <v>804509</v>
      </c>
      <c r="AJ231" s="66">
        <v>0.69099999999999995</v>
      </c>
      <c r="AK231" s="66">
        <v>0.65700000000000003</v>
      </c>
      <c r="AL231" s="66">
        <v>0.75700000000000001</v>
      </c>
      <c r="AM231" s="66">
        <v>0.71299999999999997</v>
      </c>
      <c r="AN231" s="66">
        <v>0.71299999999999997</v>
      </c>
      <c r="AO231" s="66">
        <v>0.52100000000000002</v>
      </c>
      <c r="AP231" s="66">
        <v>0.61299999999999999</v>
      </c>
      <c r="AQ231" s="66">
        <v>0.61299999999999999</v>
      </c>
      <c r="AR231" s="93" t="s">
        <v>1615</v>
      </c>
    </row>
    <row r="232" spans="1:44" x14ac:dyDescent="0.2">
      <c r="A232" s="61" t="s">
        <v>484</v>
      </c>
      <c r="B232" s="58" t="s">
        <v>485</v>
      </c>
      <c r="C232" s="65">
        <v>532338</v>
      </c>
      <c r="D232" s="65">
        <v>186827</v>
      </c>
      <c r="E232" s="66">
        <v>0.66300000000000003</v>
      </c>
      <c r="F232" s="65">
        <v>13422</v>
      </c>
      <c r="G232" s="65">
        <v>40266</v>
      </c>
      <c r="H232" s="66">
        <v>0.66200000000000003</v>
      </c>
      <c r="I232" s="65">
        <v>14440</v>
      </c>
      <c r="J232" s="66">
        <v>0.90100000000000002</v>
      </c>
      <c r="K232" s="65">
        <v>866364754</v>
      </c>
      <c r="L232" s="65">
        <v>1381</v>
      </c>
      <c r="M232" s="65">
        <v>627345</v>
      </c>
      <c r="N232" s="65">
        <v>221865</v>
      </c>
      <c r="O232" s="66">
        <v>0.64700000000000002</v>
      </c>
      <c r="P232" s="65">
        <v>1633</v>
      </c>
      <c r="Q232" s="65">
        <v>1689</v>
      </c>
      <c r="R232" s="65">
        <v>1661</v>
      </c>
      <c r="S232" s="66">
        <v>1.141</v>
      </c>
      <c r="T232" s="66">
        <v>1.4570000000000001</v>
      </c>
      <c r="U232" s="66">
        <v>0.56999999999999995</v>
      </c>
      <c r="V232" s="65">
        <v>859693930</v>
      </c>
      <c r="W232" s="65">
        <v>873035578</v>
      </c>
      <c r="X232" s="65">
        <v>308943952</v>
      </c>
      <c r="Y232" s="65">
        <v>306396385</v>
      </c>
      <c r="Z232" s="65">
        <v>1640</v>
      </c>
      <c r="AA232" s="65">
        <v>1381</v>
      </c>
      <c r="AB232" s="67">
        <v>0.38340000000000002</v>
      </c>
      <c r="AC232" s="65">
        <v>9</v>
      </c>
      <c r="AD232" s="66">
        <v>6.2100000000000002E-2</v>
      </c>
      <c r="AE232" s="66">
        <v>0.45700000000000002</v>
      </c>
      <c r="AF232" s="65">
        <v>1391</v>
      </c>
      <c r="AG232" s="65">
        <v>1365</v>
      </c>
      <c r="AH232" s="65">
        <v>1452</v>
      </c>
      <c r="AI232" s="65">
        <v>601264</v>
      </c>
      <c r="AJ232" s="66">
        <v>0.76</v>
      </c>
      <c r="AK232" s="66">
        <v>0.77800000000000002</v>
      </c>
      <c r="AL232" s="66">
        <v>0.878</v>
      </c>
      <c r="AM232" s="66">
        <v>0.81100000000000005</v>
      </c>
      <c r="AN232" s="66">
        <v>0.81100000000000005</v>
      </c>
      <c r="AO232" s="66">
        <v>0.63500000000000001</v>
      </c>
      <c r="AP232" s="66">
        <v>0.71099999999999997</v>
      </c>
      <c r="AQ232" s="66">
        <v>0.71099999999999997</v>
      </c>
      <c r="AR232" s="93" t="s">
        <v>1615</v>
      </c>
    </row>
    <row r="233" spans="1:44" x14ac:dyDescent="0.2">
      <c r="A233" s="61" t="s">
        <v>486</v>
      </c>
      <c r="B233" s="58" t="s">
        <v>487</v>
      </c>
      <c r="C233" s="65">
        <v>239311</v>
      </c>
      <c r="D233" s="65">
        <v>98473</v>
      </c>
      <c r="E233" s="66">
        <v>0.32400000000000001</v>
      </c>
      <c r="F233" s="65">
        <v>15405</v>
      </c>
      <c r="G233" s="65">
        <v>46215</v>
      </c>
      <c r="H233" s="66">
        <v>0.83499999999999996</v>
      </c>
      <c r="I233" s="65">
        <v>7581</v>
      </c>
      <c r="J233" s="66">
        <v>0.95199999999999996</v>
      </c>
      <c r="K233" s="65">
        <v>161777131</v>
      </c>
      <c r="L233" s="65">
        <v>555</v>
      </c>
      <c r="M233" s="65">
        <v>291490</v>
      </c>
      <c r="N233" s="65">
        <v>121716</v>
      </c>
      <c r="O233" s="66">
        <v>0.35499999999999998</v>
      </c>
      <c r="P233" s="65">
        <v>681</v>
      </c>
      <c r="Q233" s="65">
        <v>695</v>
      </c>
      <c r="R233" s="65">
        <v>688</v>
      </c>
      <c r="S233" s="66">
        <v>1.141</v>
      </c>
      <c r="T233" s="66">
        <v>1.76</v>
      </c>
      <c r="U233" s="66">
        <v>0.9</v>
      </c>
      <c r="V233" s="65">
        <v>159386515</v>
      </c>
      <c r="W233" s="65">
        <v>164167747</v>
      </c>
      <c r="X233" s="65">
        <v>67474419</v>
      </c>
      <c r="Y233" s="65">
        <v>67552733</v>
      </c>
      <c r="Z233" s="65">
        <v>686</v>
      </c>
      <c r="AA233" s="65">
        <v>546</v>
      </c>
      <c r="AB233" s="67">
        <v>0.60350000000000004</v>
      </c>
      <c r="AC233" s="65">
        <v>41</v>
      </c>
      <c r="AD233" s="66">
        <v>0.19570000000000001</v>
      </c>
      <c r="AE233" s="66">
        <v>0.76</v>
      </c>
      <c r="AF233" s="65">
        <v>548</v>
      </c>
      <c r="AG233" s="65">
        <v>557</v>
      </c>
      <c r="AH233" s="65">
        <v>568</v>
      </c>
      <c r="AI233" s="65">
        <v>289027</v>
      </c>
      <c r="AJ233" s="66">
        <v>0.9</v>
      </c>
      <c r="AK233" s="66">
        <v>0.86099999999999999</v>
      </c>
      <c r="AL233" s="66">
        <v>0.95</v>
      </c>
      <c r="AM233" s="66">
        <v>0.95</v>
      </c>
      <c r="AN233" s="66">
        <v>0.98</v>
      </c>
      <c r="AO233" s="66">
        <v>0.68200000000000005</v>
      </c>
      <c r="AP233" s="66">
        <v>0.86099999999999999</v>
      </c>
      <c r="AQ233" s="66">
        <v>0.86099999999999999</v>
      </c>
      <c r="AR233" s="93" t="s">
        <v>1615</v>
      </c>
    </row>
    <row r="234" spans="1:44" x14ac:dyDescent="0.2">
      <c r="A234" s="61" t="s">
        <v>488</v>
      </c>
      <c r="B234" s="58" t="s">
        <v>489</v>
      </c>
      <c r="C234" s="65">
        <v>350527</v>
      </c>
      <c r="D234" s="65">
        <v>139021</v>
      </c>
      <c r="E234" s="66">
        <v>0.46600000000000003</v>
      </c>
      <c r="F234" s="65">
        <v>14795</v>
      </c>
      <c r="G234" s="65">
        <v>44385</v>
      </c>
      <c r="H234" s="66">
        <v>0.76300000000000001</v>
      </c>
      <c r="I234" s="65">
        <v>7333</v>
      </c>
      <c r="J234" s="66">
        <v>0.93100000000000005</v>
      </c>
      <c r="K234" s="65">
        <v>522403175</v>
      </c>
      <c r="L234" s="65">
        <v>1231</v>
      </c>
      <c r="M234" s="65">
        <v>424373</v>
      </c>
      <c r="N234" s="65">
        <v>168722</v>
      </c>
      <c r="O234" s="66">
        <v>0.49199999999999999</v>
      </c>
      <c r="P234" s="65">
        <v>1442</v>
      </c>
      <c r="Q234" s="65">
        <v>1475</v>
      </c>
      <c r="R234" s="65">
        <v>1459</v>
      </c>
      <c r="S234" s="66">
        <v>1.141</v>
      </c>
      <c r="T234" s="66">
        <v>1.746</v>
      </c>
      <c r="U234" s="66">
        <v>0.79500000000000004</v>
      </c>
      <c r="V234" s="65">
        <v>521118244</v>
      </c>
      <c r="W234" s="65">
        <v>523688106</v>
      </c>
      <c r="X234" s="65">
        <v>197943675</v>
      </c>
      <c r="Y234" s="65">
        <v>207697805</v>
      </c>
      <c r="Z234" s="65">
        <v>1494</v>
      </c>
      <c r="AA234" s="65">
        <v>1231</v>
      </c>
      <c r="AB234" s="67">
        <v>0.56230000000000002</v>
      </c>
      <c r="AC234" s="65">
        <v>7</v>
      </c>
      <c r="AD234" s="66">
        <v>0.12529999999999999</v>
      </c>
      <c r="AE234" s="66">
        <v>0.746</v>
      </c>
      <c r="AF234" s="65">
        <v>1243</v>
      </c>
      <c r="AG234" s="65">
        <v>1248</v>
      </c>
      <c r="AH234" s="65">
        <v>1255</v>
      </c>
      <c r="AI234" s="65">
        <v>417281</v>
      </c>
      <c r="AJ234" s="66">
        <v>0.9</v>
      </c>
      <c r="AK234" s="66">
        <v>0.84099999999999997</v>
      </c>
      <c r="AL234" s="66">
        <v>0.94099999999999995</v>
      </c>
      <c r="AM234" s="66">
        <v>0.9</v>
      </c>
      <c r="AN234" s="66">
        <v>0.9</v>
      </c>
      <c r="AO234" s="66">
        <v>0.53500000000000003</v>
      </c>
      <c r="AP234" s="66">
        <v>0.8</v>
      </c>
      <c r="AQ234" s="66">
        <v>0.8</v>
      </c>
      <c r="AR234" s="93" t="s">
        <v>1615</v>
      </c>
    </row>
    <row r="235" spans="1:44" x14ac:dyDescent="0.2">
      <c r="A235" s="61" t="s">
        <v>490</v>
      </c>
      <c r="B235" s="58" t="s">
        <v>491</v>
      </c>
      <c r="C235" s="65">
        <v>385915</v>
      </c>
      <c r="D235" s="65">
        <v>153869</v>
      </c>
      <c r="E235" s="66">
        <v>0.51400000000000001</v>
      </c>
      <c r="F235" s="65">
        <v>17760</v>
      </c>
      <c r="G235" s="65">
        <v>53280</v>
      </c>
      <c r="H235" s="66">
        <v>0.73799999999999999</v>
      </c>
      <c r="I235" s="65">
        <v>10197</v>
      </c>
      <c r="J235" s="66">
        <v>0.92300000000000004</v>
      </c>
      <c r="K235" s="65">
        <v>256656398</v>
      </c>
      <c r="L235" s="65">
        <v>564</v>
      </c>
      <c r="M235" s="65">
        <v>455064</v>
      </c>
      <c r="N235" s="65">
        <v>185243</v>
      </c>
      <c r="O235" s="66">
        <v>0.54100000000000004</v>
      </c>
      <c r="P235" s="65">
        <v>615</v>
      </c>
      <c r="Q235" s="65">
        <v>671</v>
      </c>
      <c r="R235" s="65">
        <v>643</v>
      </c>
      <c r="S235" s="66">
        <v>1.141</v>
      </c>
      <c r="T235" s="66">
        <v>1.8169999999999999</v>
      </c>
      <c r="U235" s="66">
        <v>0.78300000000000003</v>
      </c>
      <c r="V235" s="65">
        <v>251275880</v>
      </c>
      <c r="W235" s="65">
        <v>262036917</v>
      </c>
      <c r="X235" s="65">
        <v>96222213</v>
      </c>
      <c r="Y235" s="65">
        <v>104477187</v>
      </c>
      <c r="Z235" s="65">
        <v>679</v>
      </c>
      <c r="AA235" s="65">
        <v>532</v>
      </c>
      <c r="AB235" s="67">
        <v>0.52</v>
      </c>
      <c r="AC235" s="65">
        <v>0</v>
      </c>
      <c r="AD235" s="66">
        <v>0.1188</v>
      </c>
      <c r="AE235" s="66">
        <v>0.81699999999999995</v>
      </c>
      <c r="AF235" s="65">
        <v>538</v>
      </c>
      <c r="AG235" s="65">
        <v>546</v>
      </c>
      <c r="AH235" s="65">
        <v>589</v>
      </c>
      <c r="AI235" s="65">
        <v>444884</v>
      </c>
      <c r="AJ235" s="66">
        <v>0.9</v>
      </c>
      <c r="AK235" s="66">
        <v>0.874</v>
      </c>
      <c r="AL235" s="66">
        <v>0.95</v>
      </c>
      <c r="AM235" s="66">
        <v>0.88600000000000001</v>
      </c>
      <c r="AN235" s="66">
        <v>0.92500000000000004</v>
      </c>
      <c r="AO235" s="66">
        <v>0.61</v>
      </c>
      <c r="AP235" s="66">
        <v>0.78600000000000003</v>
      </c>
      <c r="AQ235" s="66">
        <v>0.78600000000000003</v>
      </c>
      <c r="AR235" s="93" t="s">
        <v>1615</v>
      </c>
    </row>
    <row r="236" spans="1:44" x14ac:dyDescent="0.2">
      <c r="A236" s="61" t="s">
        <v>492</v>
      </c>
      <c r="B236" s="58" t="s">
        <v>493</v>
      </c>
      <c r="C236" s="65">
        <v>381618</v>
      </c>
      <c r="D236" s="65">
        <v>154873</v>
      </c>
      <c r="E236" s="66">
        <v>0.51400000000000001</v>
      </c>
      <c r="F236" s="65">
        <v>15000</v>
      </c>
      <c r="G236" s="65">
        <v>45000</v>
      </c>
      <c r="H236" s="66">
        <v>0.73799999999999999</v>
      </c>
      <c r="I236" s="65">
        <v>8887</v>
      </c>
      <c r="J236" s="66">
        <v>0.92300000000000004</v>
      </c>
      <c r="K236" s="65">
        <v>302559530</v>
      </c>
      <c r="L236" s="65">
        <v>652</v>
      </c>
      <c r="M236" s="65">
        <v>464048</v>
      </c>
      <c r="N236" s="65">
        <v>188841</v>
      </c>
      <c r="O236" s="66">
        <v>0.55100000000000005</v>
      </c>
      <c r="P236" s="65">
        <v>785</v>
      </c>
      <c r="Q236" s="65">
        <v>813</v>
      </c>
      <c r="R236" s="65">
        <v>799</v>
      </c>
      <c r="S236" s="66">
        <v>1.141</v>
      </c>
      <c r="T236" s="66">
        <v>1.63</v>
      </c>
      <c r="U236" s="66">
        <v>0.73299999999999998</v>
      </c>
      <c r="V236" s="65">
        <v>301732000</v>
      </c>
      <c r="W236" s="65">
        <v>303387061</v>
      </c>
      <c r="X236" s="65">
        <v>118916177</v>
      </c>
      <c r="Y236" s="65">
        <v>123124508</v>
      </c>
      <c r="Z236" s="65">
        <v>795</v>
      </c>
      <c r="AA236" s="65">
        <v>663</v>
      </c>
      <c r="AB236" s="67">
        <v>0.47899999999999998</v>
      </c>
      <c r="AC236" s="65">
        <v>22</v>
      </c>
      <c r="AD236" s="66">
        <v>8.0000000000000002E-3</v>
      </c>
      <c r="AE236" s="66">
        <v>0.63</v>
      </c>
      <c r="AF236" s="65">
        <v>664</v>
      </c>
      <c r="AG236" s="65">
        <v>685</v>
      </c>
      <c r="AH236" s="65">
        <v>689</v>
      </c>
      <c r="AI236" s="65">
        <v>440329</v>
      </c>
      <c r="AJ236" s="66">
        <v>0.9</v>
      </c>
      <c r="AK236" s="66">
        <v>0.82499999999999996</v>
      </c>
      <c r="AL236" s="66">
        <v>0.92500000000000004</v>
      </c>
      <c r="AM236" s="66">
        <v>0.88800000000000001</v>
      </c>
      <c r="AN236" s="66">
        <v>0.88800000000000001</v>
      </c>
      <c r="AO236" s="66">
        <v>0.59</v>
      </c>
      <c r="AP236" s="66">
        <v>0.78800000000000003</v>
      </c>
      <c r="AQ236" s="66">
        <v>0.78800000000000003</v>
      </c>
      <c r="AR236" s="93" t="s">
        <v>1615</v>
      </c>
    </row>
    <row r="237" spans="1:44" x14ac:dyDescent="0.2">
      <c r="A237" s="61" t="s">
        <v>494</v>
      </c>
      <c r="B237" s="58" t="s">
        <v>495</v>
      </c>
      <c r="C237" s="65">
        <v>344932</v>
      </c>
      <c r="D237" s="65">
        <v>107483</v>
      </c>
      <c r="E237" s="66">
        <v>0.40400000000000003</v>
      </c>
      <c r="F237" s="65">
        <v>17561</v>
      </c>
      <c r="G237" s="65">
        <v>52683</v>
      </c>
      <c r="H237" s="66">
        <v>0.79400000000000004</v>
      </c>
      <c r="I237" s="65">
        <v>8241</v>
      </c>
      <c r="J237" s="66">
        <v>0.94</v>
      </c>
      <c r="K237" s="65">
        <v>89779782</v>
      </c>
      <c r="L237" s="65">
        <v>204</v>
      </c>
      <c r="M237" s="65">
        <v>440096</v>
      </c>
      <c r="N237" s="65">
        <v>139096</v>
      </c>
      <c r="O237" s="66">
        <v>0.40600000000000003</v>
      </c>
      <c r="P237" s="65">
        <v>260</v>
      </c>
      <c r="Q237" s="65">
        <v>269</v>
      </c>
      <c r="R237" s="65">
        <v>265</v>
      </c>
      <c r="S237" s="66">
        <v>1</v>
      </c>
      <c r="T237" s="66">
        <v>1.97</v>
      </c>
      <c r="U237" s="66">
        <v>0.9</v>
      </c>
      <c r="V237" s="65">
        <v>88497305</v>
      </c>
      <c r="W237" s="65">
        <v>91062260</v>
      </c>
      <c r="X237" s="65">
        <v>26572941</v>
      </c>
      <c r="Y237" s="65">
        <v>28375724</v>
      </c>
      <c r="Z237" s="65">
        <v>264</v>
      </c>
      <c r="AA237" s="65">
        <v>206</v>
      </c>
      <c r="AB237" s="67">
        <v>0.62239999999999995</v>
      </c>
      <c r="AC237" s="65">
        <v>0</v>
      </c>
      <c r="AD237" s="66">
        <v>0.214</v>
      </c>
      <c r="AE237" s="66">
        <v>0.97</v>
      </c>
      <c r="AF237" s="65">
        <v>208</v>
      </c>
      <c r="AG237" s="65">
        <v>198</v>
      </c>
      <c r="AH237" s="65">
        <v>205</v>
      </c>
      <c r="AI237" s="65">
        <v>444206</v>
      </c>
      <c r="AJ237" s="66">
        <v>0.9</v>
      </c>
      <c r="AK237" s="66">
        <v>0.86699999999999999</v>
      </c>
      <c r="AL237" s="66">
        <v>0.95</v>
      </c>
      <c r="AM237" s="66">
        <v>0.88600000000000001</v>
      </c>
      <c r="AN237" s="66">
        <v>0.92500000000000004</v>
      </c>
      <c r="AO237" s="66">
        <v>0.54600000000000004</v>
      </c>
      <c r="AP237" s="66">
        <v>0.78600000000000003</v>
      </c>
      <c r="AQ237" s="66">
        <v>0.78600000000000003</v>
      </c>
      <c r="AR237" s="93" t="s">
        <v>1615</v>
      </c>
    </row>
    <row r="238" spans="1:44" x14ac:dyDescent="0.2">
      <c r="A238" s="61" t="s">
        <v>496</v>
      </c>
      <c r="B238" s="58" t="s">
        <v>497</v>
      </c>
      <c r="C238" s="65">
        <v>668882</v>
      </c>
      <c r="D238" s="65">
        <v>314110</v>
      </c>
      <c r="E238" s="66">
        <v>0.98099999999999998</v>
      </c>
      <c r="F238" s="65">
        <v>14774</v>
      </c>
      <c r="G238" s="65">
        <v>44322</v>
      </c>
      <c r="H238" s="66">
        <v>0.5</v>
      </c>
      <c r="I238" s="65">
        <v>15866</v>
      </c>
      <c r="J238" s="66">
        <v>0.85299999999999998</v>
      </c>
      <c r="K238" s="65">
        <v>1056275213</v>
      </c>
      <c r="L238" s="65">
        <v>1340</v>
      </c>
      <c r="M238" s="65">
        <v>788265</v>
      </c>
      <c r="N238" s="65">
        <v>372947</v>
      </c>
      <c r="O238" s="66">
        <v>1.089</v>
      </c>
      <c r="P238" s="65">
        <v>1594</v>
      </c>
      <c r="Q238" s="65">
        <v>1552</v>
      </c>
      <c r="R238" s="65">
        <v>1594</v>
      </c>
      <c r="S238" s="66">
        <v>1</v>
      </c>
      <c r="T238" s="66">
        <v>1.4730000000000001</v>
      </c>
      <c r="U238" s="66">
        <v>0.41199999999999998</v>
      </c>
      <c r="V238" s="65">
        <v>1048358805</v>
      </c>
      <c r="W238" s="65">
        <v>1064191621</v>
      </c>
      <c r="X238" s="65">
        <v>501439023</v>
      </c>
      <c r="Y238" s="65">
        <v>499749788</v>
      </c>
      <c r="Z238" s="65">
        <v>1591</v>
      </c>
      <c r="AA238" s="65">
        <v>1315</v>
      </c>
      <c r="AB238" s="67">
        <v>0.25319999999999998</v>
      </c>
      <c r="AC238" s="65">
        <v>24</v>
      </c>
      <c r="AD238" s="66">
        <v>5.4600000000000003E-2</v>
      </c>
      <c r="AE238" s="66">
        <v>0.47299999999999998</v>
      </c>
      <c r="AF238" s="65">
        <v>1314</v>
      </c>
      <c r="AG238" s="65">
        <v>1330</v>
      </c>
      <c r="AH238" s="65">
        <v>1395</v>
      </c>
      <c r="AI238" s="65">
        <v>762861</v>
      </c>
      <c r="AJ238" s="66">
        <v>0.70699999999999996</v>
      </c>
      <c r="AK238" s="66">
        <v>0.66700000000000004</v>
      </c>
      <c r="AL238" s="66">
        <v>0.76700000000000002</v>
      </c>
      <c r="AM238" s="66">
        <v>0.73299999999999998</v>
      </c>
      <c r="AN238" s="66">
        <v>0.73299999999999998</v>
      </c>
      <c r="AO238" s="66">
        <v>0.58599999999999997</v>
      </c>
      <c r="AP238" s="66">
        <v>0.63300000000000001</v>
      </c>
      <c r="AQ238" s="66">
        <v>0.63300000000000001</v>
      </c>
      <c r="AR238" s="93" t="s">
        <v>1615</v>
      </c>
    </row>
    <row r="239" spans="1:44" x14ac:dyDescent="0.2">
      <c r="A239" s="61" t="s">
        <v>498</v>
      </c>
      <c r="B239" s="58" t="s">
        <v>499</v>
      </c>
      <c r="C239" s="65">
        <v>707099</v>
      </c>
      <c r="D239" s="65">
        <v>142270</v>
      </c>
      <c r="E239" s="66">
        <v>0.68300000000000005</v>
      </c>
      <c r="F239" s="65">
        <v>21609</v>
      </c>
      <c r="G239" s="65">
        <v>64827</v>
      </c>
      <c r="H239" s="66">
        <v>0.65200000000000002</v>
      </c>
      <c r="I239" s="65">
        <v>14588</v>
      </c>
      <c r="J239" s="66">
        <v>0.89800000000000002</v>
      </c>
      <c r="K239" s="65">
        <v>254047133</v>
      </c>
      <c r="L239" s="65">
        <v>304</v>
      </c>
      <c r="M239" s="65">
        <v>835681</v>
      </c>
      <c r="N239" s="65">
        <v>169414</v>
      </c>
      <c r="O239" s="66">
        <v>0.49399999999999999</v>
      </c>
      <c r="P239" s="65">
        <v>375</v>
      </c>
      <c r="Q239" s="65">
        <v>394</v>
      </c>
      <c r="R239" s="65">
        <v>385</v>
      </c>
      <c r="S239" s="66">
        <v>1</v>
      </c>
      <c r="T239" s="66">
        <v>1.863</v>
      </c>
      <c r="U239" s="66">
        <v>0.58399999999999996</v>
      </c>
      <c r="V239" s="65">
        <v>252124250</v>
      </c>
      <c r="W239" s="65">
        <v>255970017</v>
      </c>
      <c r="X239" s="65">
        <v>52940812</v>
      </c>
      <c r="Y239" s="65">
        <v>51502036</v>
      </c>
      <c r="Z239" s="65">
        <v>362</v>
      </c>
      <c r="AA239" s="65">
        <v>315</v>
      </c>
      <c r="AB239" s="67">
        <v>0.51029999999999998</v>
      </c>
      <c r="AC239" s="65">
        <v>0</v>
      </c>
      <c r="AD239" s="66">
        <v>0.16830000000000001</v>
      </c>
      <c r="AE239" s="66">
        <v>0.86299999999999999</v>
      </c>
      <c r="AF239" s="65">
        <v>315</v>
      </c>
      <c r="AG239" s="65">
        <v>316</v>
      </c>
      <c r="AH239" s="65">
        <v>313</v>
      </c>
      <c r="AI239" s="65">
        <v>817795</v>
      </c>
      <c r="AJ239" s="66">
        <v>0.76500000000000001</v>
      </c>
      <c r="AK239" s="66">
        <v>0.83199999999999996</v>
      </c>
      <c r="AL239" s="66">
        <v>0.93200000000000005</v>
      </c>
      <c r="AM239" s="66">
        <v>0.83199999999999996</v>
      </c>
      <c r="AN239" s="66">
        <v>0.86799999999999999</v>
      </c>
      <c r="AO239" s="66">
        <v>0.55100000000000005</v>
      </c>
      <c r="AP239" s="66">
        <v>0.60599999999999998</v>
      </c>
      <c r="AQ239" s="66">
        <v>0.60599999999999998</v>
      </c>
      <c r="AR239" s="93" t="s">
        <v>1615</v>
      </c>
    </row>
    <row r="240" spans="1:44" x14ac:dyDescent="0.2">
      <c r="A240" s="61" t="s">
        <v>500</v>
      </c>
      <c r="B240" s="58" t="s">
        <v>501</v>
      </c>
      <c r="C240" s="65">
        <v>420346</v>
      </c>
      <c r="D240" s="65">
        <v>142668</v>
      </c>
      <c r="E240" s="66">
        <v>0.51400000000000001</v>
      </c>
      <c r="F240" s="65">
        <v>15758</v>
      </c>
      <c r="G240" s="65">
        <v>47274</v>
      </c>
      <c r="H240" s="66">
        <v>0.73799999999999999</v>
      </c>
      <c r="I240" s="65">
        <v>9149</v>
      </c>
      <c r="J240" s="66">
        <v>0.92300000000000004</v>
      </c>
      <c r="K240" s="65">
        <v>307715796</v>
      </c>
      <c r="L240" s="65">
        <v>598</v>
      </c>
      <c r="M240" s="65">
        <v>514574</v>
      </c>
      <c r="N240" s="65">
        <v>176546</v>
      </c>
      <c r="O240" s="66">
        <v>0.51500000000000001</v>
      </c>
      <c r="P240" s="65">
        <v>744</v>
      </c>
      <c r="Q240" s="65">
        <v>723</v>
      </c>
      <c r="R240" s="65">
        <v>744</v>
      </c>
      <c r="S240" s="66">
        <v>1</v>
      </c>
      <c r="T240" s="66">
        <v>1.8089999999999999</v>
      </c>
      <c r="U240" s="66">
        <v>0.77200000000000002</v>
      </c>
      <c r="V240" s="65">
        <v>304375132</v>
      </c>
      <c r="W240" s="65">
        <v>311056461</v>
      </c>
      <c r="X240" s="65">
        <v>101929154</v>
      </c>
      <c r="Y240" s="65">
        <v>105574863</v>
      </c>
      <c r="Z240" s="65">
        <v>740</v>
      </c>
      <c r="AA240" s="65">
        <v>583</v>
      </c>
      <c r="AB240" s="67">
        <v>0.54549999999999998</v>
      </c>
      <c r="AC240" s="65">
        <v>1</v>
      </c>
      <c r="AD240" s="66">
        <v>0.16489999999999999</v>
      </c>
      <c r="AE240" s="66">
        <v>0.80900000000000005</v>
      </c>
      <c r="AF240" s="65">
        <v>587</v>
      </c>
      <c r="AG240" s="65">
        <v>601</v>
      </c>
      <c r="AH240" s="65">
        <v>608</v>
      </c>
      <c r="AI240" s="65">
        <v>511606</v>
      </c>
      <c r="AJ240" s="66">
        <v>0.9</v>
      </c>
      <c r="AK240" s="66">
        <v>0.84899999999999998</v>
      </c>
      <c r="AL240" s="66">
        <v>0.94899999999999995</v>
      </c>
      <c r="AM240" s="66">
        <v>0.85399999999999998</v>
      </c>
      <c r="AN240" s="66">
        <v>0.89100000000000001</v>
      </c>
      <c r="AO240" s="66">
        <v>0.52700000000000002</v>
      </c>
      <c r="AP240" s="66">
        <v>0.754</v>
      </c>
      <c r="AQ240" s="66">
        <v>0.754</v>
      </c>
      <c r="AR240" s="93" t="s">
        <v>1615</v>
      </c>
    </row>
    <row r="241" spans="1:44" x14ac:dyDescent="0.2">
      <c r="A241" s="61" t="s">
        <v>502</v>
      </c>
      <c r="B241" s="58" t="s">
        <v>503</v>
      </c>
      <c r="C241" s="65">
        <v>661716</v>
      </c>
      <c r="D241" s="65">
        <v>222227</v>
      </c>
      <c r="E241" s="66">
        <v>0.80600000000000005</v>
      </c>
      <c r="F241" s="65">
        <v>16583</v>
      </c>
      <c r="G241" s="65">
        <v>49749</v>
      </c>
      <c r="H241" s="66">
        <v>0.58899999999999997</v>
      </c>
      <c r="I241" s="65">
        <v>15273</v>
      </c>
      <c r="J241" s="66">
        <v>0.88</v>
      </c>
      <c r="K241" s="65">
        <v>418808548</v>
      </c>
      <c r="L241" s="65">
        <v>547</v>
      </c>
      <c r="M241" s="65">
        <v>765646</v>
      </c>
      <c r="N241" s="65">
        <v>259603</v>
      </c>
      <c r="O241" s="66">
        <v>0.75800000000000001</v>
      </c>
      <c r="P241" s="65">
        <v>603</v>
      </c>
      <c r="Q241" s="65">
        <v>627</v>
      </c>
      <c r="R241" s="65">
        <v>615</v>
      </c>
      <c r="S241" s="66">
        <v>1</v>
      </c>
      <c r="T241" s="66">
        <v>1.5880000000000001</v>
      </c>
      <c r="U241" s="66">
        <v>0.48399999999999999</v>
      </c>
      <c r="V241" s="65">
        <v>414779991</v>
      </c>
      <c r="W241" s="65">
        <v>422837106</v>
      </c>
      <c r="X241" s="65">
        <v>138943288</v>
      </c>
      <c r="Y241" s="65">
        <v>142003223</v>
      </c>
      <c r="Z241" s="65">
        <v>639</v>
      </c>
      <c r="AA241" s="65">
        <v>544</v>
      </c>
      <c r="AB241" s="67">
        <v>0.3135</v>
      </c>
      <c r="AC241" s="65">
        <v>0</v>
      </c>
      <c r="AD241" s="66">
        <v>0.1633</v>
      </c>
      <c r="AE241" s="66">
        <v>0.58799999999999997</v>
      </c>
      <c r="AF241" s="65">
        <v>601</v>
      </c>
      <c r="AG241" s="65">
        <v>536</v>
      </c>
      <c r="AH241" s="65">
        <v>581</v>
      </c>
      <c r="AI241" s="65">
        <v>727774</v>
      </c>
      <c r="AJ241" s="66">
        <v>0.72499999999999998</v>
      </c>
      <c r="AK241" s="66">
        <v>0.76</v>
      </c>
      <c r="AL241" s="66">
        <v>0.86</v>
      </c>
      <c r="AM241" s="66">
        <v>0.76</v>
      </c>
      <c r="AN241" s="66">
        <v>0.76</v>
      </c>
      <c r="AO241" s="66">
        <v>0.57899999999999996</v>
      </c>
      <c r="AP241" s="66">
        <v>0.65</v>
      </c>
      <c r="AQ241" s="66">
        <v>0.65</v>
      </c>
      <c r="AR241" s="93" t="s">
        <v>1615</v>
      </c>
    </row>
    <row r="242" spans="1:44" x14ac:dyDescent="0.2">
      <c r="A242" s="61" t="s">
        <v>504</v>
      </c>
      <c r="B242" s="58" t="s">
        <v>505</v>
      </c>
      <c r="C242" s="65">
        <v>337372</v>
      </c>
      <c r="D242" s="65">
        <v>149962</v>
      </c>
      <c r="E242" s="66">
        <v>0.47799999999999998</v>
      </c>
      <c r="F242" s="65">
        <v>14459</v>
      </c>
      <c r="G242" s="65">
        <v>43377</v>
      </c>
      <c r="H242" s="66">
        <v>0.75700000000000001</v>
      </c>
      <c r="I242" s="65">
        <v>10552</v>
      </c>
      <c r="J242" s="66">
        <v>0.92900000000000005</v>
      </c>
      <c r="K242" s="65">
        <v>509861288</v>
      </c>
      <c r="L242" s="65">
        <v>1271</v>
      </c>
      <c r="M242" s="65">
        <v>401149</v>
      </c>
      <c r="N242" s="65">
        <v>178751</v>
      </c>
      <c r="O242" s="66">
        <v>0.52200000000000002</v>
      </c>
      <c r="P242" s="65">
        <v>1540</v>
      </c>
      <c r="Q242" s="65">
        <v>1568</v>
      </c>
      <c r="R242" s="65">
        <v>1554</v>
      </c>
      <c r="S242" s="66">
        <v>1</v>
      </c>
      <c r="T242" s="66">
        <v>1.425</v>
      </c>
      <c r="U242" s="66">
        <v>0.78</v>
      </c>
      <c r="V242" s="65">
        <v>508603478</v>
      </c>
      <c r="W242" s="65">
        <v>511119099</v>
      </c>
      <c r="X242" s="65">
        <v>217182661</v>
      </c>
      <c r="Y242" s="65">
        <v>227192687</v>
      </c>
      <c r="Z242" s="65">
        <v>1515</v>
      </c>
      <c r="AA242" s="65">
        <v>1247</v>
      </c>
      <c r="AB242" s="67">
        <v>0.47789999999999999</v>
      </c>
      <c r="AC242" s="65">
        <v>8</v>
      </c>
      <c r="AD242" s="66">
        <v>8.3299999999999999E-2</v>
      </c>
      <c r="AE242" s="66">
        <v>0.42499999999999999</v>
      </c>
      <c r="AF242" s="65">
        <v>1251</v>
      </c>
      <c r="AG242" s="65">
        <v>1284</v>
      </c>
      <c r="AH242" s="65">
        <v>1293</v>
      </c>
      <c r="AI242" s="65">
        <v>395297</v>
      </c>
      <c r="AJ242" s="66">
        <v>0.9</v>
      </c>
      <c r="AK242" s="66">
        <v>0.81499999999999995</v>
      </c>
      <c r="AL242" s="66">
        <v>0.91500000000000004</v>
      </c>
      <c r="AM242" s="66">
        <v>0.91</v>
      </c>
      <c r="AN242" s="66">
        <v>0.91</v>
      </c>
      <c r="AO242" s="66">
        <v>0.68899999999999995</v>
      </c>
      <c r="AP242" s="66">
        <v>0.81</v>
      </c>
      <c r="AQ242" s="66">
        <v>0.81</v>
      </c>
      <c r="AR242" s="93" t="s">
        <v>1615</v>
      </c>
    </row>
    <row r="243" spans="1:44" x14ac:dyDescent="0.2">
      <c r="A243" s="61" t="s">
        <v>506</v>
      </c>
      <c r="B243" s="58" t="s">
        <v>507</v>
      </c>
      <c r="C243" s="65">
        <v>376884</v>
      </c>
      <c r="D243" s="65">
        <v>143029</v>
      </c>
      <c r="E243" s="66">
        <v>0.48899999999999999</v>
      </c>
      <c r="F243" s="65">
        <v>14961</v>
      </c>
      <c r="G243" s="65">
        <v>44883</v>
      </c>
      <c r="H243" s="66">
        <v>0.751</v>
      </c>
      <c r="I243" s="65">
        <v>8514</v>
      </c>
      <c r="J243" s="66">
        <v>0.92700000000000005</v>
      </c>
      <c r="K243" s="65">
        <v>184393965</v>
      </c>
      <c r="L243" s="65">
        <v>421</v>
      </c>
      <c r="M243" s="65">
        <v>437990</v>
      </c>
      <c r="N243" s="65">
        <v>168849</v>
      </c>
      <c r="O243" s="66">
        <v>0.49299999999999999</v>
      </c>
      <c r="P243" s="65">
        <v>509</v>
      </c>
      <c r="Q243" s="65">
        <v>524</v>
      </c>
      <c r="R243" s="65">
        <v>517</v>
      </c>
      <c r="S243" s="66">
        <v>1</v>
      </c>
      <c r="T243" s="66">
        <v>1.7729999999999999</v>
      </c>
      <c r="U243" s="66">
        <v>0.77100000000000002</v>
      </c>
      <c r="V243" s="65">
        <v>181476109</v>
      </c>
      <c r="W243" s="65">
        <v>187311822</v>
      </c>
      <c r="X243" s="65">
        <v>66906273</v>
      </c>
      <c r="Y243" s="65">
        <v>71085632</v>
      </c>
      <c r="Z243" s="65">
        <v>497</v>
      </c>
      <c r="AA243" s="65">
        <v>424</v>
      </c>
      <c r="AB243" s="67">
        <v>0.54330000000000001</v>
      </c>
      <c r="AC243" s="65">
        <v>4</v>
      </c>
      <c r="AD243" s="66">
        <v>0.1147</v>
      </c>
      <c r="AE243" s="66">
        <v>0.77300000000000002</v>
      </c>
      <c r="AF243" s="65">
        <v>424</v>
      </c>
      <c r="AG243" s="65">
        <v>423</v>
      </c>
      <c r="AH243" s="65">
        <v>436</v>
      </c>
      <c r="AI243" s="65">
        <v>429614</v>
      </c>
      <c r="AJ243" s="66">
        <v>0.9</v>
      </c>
      <c r="AK243" s="66">
        <v>0.84799999999999998</v>
      </c>
      <c r="AL243" s="66">
        <v>0.94799999999999995</v>
      </c>
      <c r="AM243" s="66">
        <v>0.89300000000000002</v>
      </c>
      <c r="AN243" s="66">
        <v>0.89300000000000002</v>
      </c>
      <c r="AO243" s="66">
        <v>0.57499999999999996</v>
      </c>
      <c r="AP243" s="66">
        <v>0.79300000000000004</v>
      </c>
      <c r="AQ243" s="66">
        <v>0.79300000000000004</v>
      </c>
      <c r="AR243" s="93" t="s">
        <v>1615</v>
      </c>
    </row>
    <row r="244" spans="1:44" x14ac:dyDescent="0.2">
      <c r="A244" s="61" t="s">
        <v>508</v>
      </c>
      <c r="B244" s="58" t="s">
        <v>509</v>
      </c>
      <c r="C244" s="65">
        <v>354723</v>
      </c>
      <c r="D244" s="65">
        <v>152901</v>
      </c>
      <c r="E244" s="66">
        <v>0.49399999999999999</v>
      </c>
      <c r="F244" s="65">
        <v>16127</v>
      </c>
      <c r="G244" s="65">
        <v>48381</v>
      </c>
      <c r="H244" s="66">
        <v>0.749</v>
      </c>
      <c r="I244" s="65">
        <v>10927</v>
      </c>
      <c r="J244" s="66">
        <v>0.92600000000000005</v>
      </c>
      <c r="K244" s="65">
        <v>775467547</v>
      </c>
      <c r="L244" s="65">
        <v>1788</v>
      </c>
      <c r="M244" s="65">
        <v>433706</v>
      </c>
      <c r="N244" s="65">
        <v>187706</v>
      </c>
      <c r="O244" s="66">
        <v>0.54800000000000004</v>
      </c>
      <c r="P244" s="65">
        <v>2152</v>
      </c>
      <c r="Q244" s="65">
        <v>2189</v>
      </c>
      <c r="R244" s="65">
        <v>2171</v>
      </c>
      <c r="S244" s="66">
        <v>1</v>
      </c>
      <c r="T244" s="66">
        <v>1.4490000000000001</v>
      </c>
      <c r="U244" s="66">
        <v>0.76200000000000001</v>
      </c>
      <c r="V244" s="65">
        <v>772316251</v>
      </c>
      <c r="W244" s="65">
        <v>778618844</v>
      </c>
      <c r="X244" s="65">
        <v>319928370</v>
      </c>
      <c r="Y244" s="65">
        <v>335618472</v>
      </c>
      <c r="Z244" s="65">
        <v>2195</v>
      </c>
      <c r="AA244" s="65">
        <v>1740</v>
      </c>
      <c r="AB244" s="67">
        <v>0.56330000000000002</v>
      </c>
      <c r="AC244" s="65">
        <v>22</v>
      </c>
      <c r="AD244" s="66">
        <v>0.11749999999999999</v>
      </c>
      <c r="AE244" s="66">
        <v>0.44900000000000001</v>
      </c>
      <c r="AF244" s="65">
        <v>1893</v>
      </c>
      <c r="AG244" s="65">
        <v>1832</v>
      </c>
      <c r="AH244" s="65">
        <v>1819</v>
      </c>
      <c r="AI244" s="65">
        <v>428047</v>
      </c>
      <c r="AJ244" s="66">
        <v>0.9</v>
      </c>
      <c r="AK244" s="66">
        <v>0.81699999999999995</v>
      </c>
      <c r="AL244" s="66">
        <v>0.91700000000000004</v>
      </c>
      <c r="AM244" s="66">
        <v>0.89400000000000002</v>
      </c>
      <c r="AN244" s="66">
        <v>0.89400000000000002</v>
      </c>
      <c r="AO244" s="66">
        <v>0.67300000000000004</v>
      </c>
      <c r="AP244" s="66">
        <v>0.79400000000000004</v>
      </c>
      <c r="AQ244" s="66">
        <v>0.79400000000000004</v>
      </c>
      <c r="AR244" s="93" t="s">
        <v>1615</v>
      </c>
    </row>
    <row r="245" spans="1:44" x14ac:dyDescent="0.2">
      <c r="A245" s="61" t="s">
        <v>510</v>
      </c>
      <c r="B245" s="58" t="s">
        <v>511</v>
      </c>
      <c r="C245" s="65">
        <v>261102</v>
      </c>
      <c r="D245" s="65">
        <v>124843</v>
      </c>
      <c r="E245" s="66">
        <v>0.38600000000000001</v>
      </c>
      <c r="F245" s="65">
        <v>15990</v>
      </c>
      <c r="G245" s="65">
        <v>47970</v>
      </c>
      <c r="H245" s="66">
        <v>0.80400000000000005</v>
      </c>
      <c r="I245" s="65">
        <v>6378</v>
      </c>
      <c r="J245" s="66">
        <v>0.94299999999999995</v>
      </c>
      <c r="K245" s="65">
        <v>123151651</v>
      </c>
      <c r="L245" s="65">
        <v>389</v>
      </c>
      <c r="M245" s="65">
        <v>316585</v>
      </c>
      <c r="N245" s="65">
        <v>152122</v>
      </c>
      <c r="O245" s="66">
        <v>0.44400000000000001</v>
      </c>
      <c r="P245" s="65">
        <v>488</v>
      </c>
      <c r="Q245" s="65">
        <v>480</v>
      </c>
      <c r="R245" s="65">
        <v>488</v>
      </c>
      <c r="S245" s="66">
        <v>1</v>
      </c>
      <c r="T245" s="66">
        <v>1.7490000000000001</v>
      </c>
      <c r="U245" s="66">
        <v>0.9</v>
      </c>
      <c r="V245" s="65">
        <v>122540676</v>
      </c>
      <c r="W245" s="65">
        <v>123762626</v>
      </c>
      <c r="X245" s="65">
        <v>54661627</v>
      </c>
      <c r="Y245" s="65">
        <v>59175669</v>
      </c>
      <c r="Z245" s="65">
        <v>474</v>
      </c>
      <c r="AA245" s="65">
        <v>407</v>
      </c>
      <c r="AB245" s="67">
        <v>0.51749999999999996</v>
      </c>
      <c r="AC245" s="65">
        <v>7</v>
      </c>
      <c r="AD245" s="66">
        <v>0.14380000000000001</v>
      </c>
      <c r="AE245" s="66">
        <v>0.749</v>
      </c>
      <c r="AF245" s="65">
        <v>409</v>
      </c>
      <c r="AG245" s="65">
        <v>395</v>
      </c>
      <c r="AH245" s="65">
        <v>406</v>
      </c>
      <c r="AI245" s="65">
        <v>304834</v>
      </c>
      <c r="AJ245" s="66">
        <v>0.9</v>
      </c>
      <c r="AK245" s="66">
        <v>0.88200000000000001</v>
      </c>
      <c r="AL245" s="66">
        <v>0.95</v>
      </c>
      <c r="AM245" s="66">
        <v>0.95</v>
      </c>
      <c r="AN245" s="66">
        <v>0.98</v>
      </c>
      <c r="AO245" s="66">
        <v>0.60399999999999998</v>
      </c>
      <c r="AP245" s="66">
        <v>0.85399999999999998</v>
      </c>
      <c r="AQ245" s="66">
        <v>0.85399999999999998</v>
      </c>
      <c r="AR245" s="93" t="s">
        <v>1615</v>
      </c>
    </row>
    <row r="246" spans="1:44" x14ac:dyDescent="0.2">
      <c r="A246" s="61" t="s">
        <v>512</v>
      </c>
      <c r="B246" s="58" t="s">
        <v>513</v>
      </c>
      <c r="C246" s="65">
        <v>397184</v>
      </c>
      <c r="D246" s="65">
        <v>193282</v>
      </c>
      <c r="E246" s="66">
        <v>0.59499999999999997</v>
      </c>
      <c r="F246" s="65">
        <v>14348</v>
      </c>
      <c r="G246" s="65">
        <v>43044</v>
      </c>
      <c r="H246" s="66">
        <v>0.69699999999999995</v>
      </c>
      <c r="I246" s="65">
        <v>10602</v>
      </c>
      <c r="J246" s="66">
        <v>0.91100000000000003</v>
      </c>
      <c r="K246" s="65">
        <v>875991168</v>
      </c>
      <c r="L246" s="65">
        <v>1845</v>
      </c>
      <c r="M246" s="65">
        <v>474791</v>
      </c>
      <c r="N246" s="65">
        <v>232043</v>
      </c>
      <c r="O246" s="66">
        <v>0.67700000000000005</v>
      </c>
      <c r="P246" s="65">
        <v>2144</v>
      </c>
      <c r="Q246" s="65">
        <v>2164</v>
      </c>
      <c r="R246" s="65">
        <v>2154</v>
      </c>
      <c r="S246" s="66">
        <v>1</v>
      </c>
      <c r="T246" s="66">
        <v>1.2949999999999999</v>
      </c>
      <c r="U246" s="66">
        <v>0.63700000000000001</v>
      </c>
      <c r="V246" s="65">
        <v>872218991</v>
      </c>
      <c r="W246" s="65">
        <v>879763345</v>
      </c>
      <c r="X246" s="65">
        <v>408677953</v>
      </c>
      <c r="Y246" s="65">
        <v>428119760</v>
      </c>
      <c r="Z246" s="65">
        <v>2215</v>
      </c>
      <c r="AA246" s="65">
        <v>1837</v>
      </c>
      <c r="AB246" s="67">
        <v>0.36099999999999999</v>
      </c>
      <c r="AC246" s="65">
        <v>4</v>
      </c>
      <c r="AD246" s="66">
        <v>9.1600000000000001E-2</v>
      </c>
      <c r="AE246" s="66">
        <v>0.29499999999999998</v>
      </c>
      <c r="AF246" s="65">
        <v>1837</v>
      </c>
      <c r="AG246" s="65">
        <v>1849</v>
      </c>
      <c r="AH246" s="65">
        <v>1935</v>
      </c>
      <c r="AI246" s="65">
        <v>454658</v>
      </c>
      <c r="AJ246" s="66">
        <v>0.81299999999999994</v>
      </c>
      <c r="AK246" s="66">
        <v>0.81799999999999995</v>
      </c>
      <c r="AL246" s="66">
        <v>0.91800000000000004</v>
      </c>
      <c r="AM246" s="66">
        <v>0.88100000000000001</v>
      </c>
      <c r="AN246" s="66">
        <v>0.88100000000000001</v>
      </c>
      <c r="AO246" s="66">
        <v>0.63500000000000001</v>
      </c>
      <c r="AP246" s="66">
        <v>0.78100000000000003</v>
      </c>
      <c r="AQ246" s="66">
        <v>0.78100000000000003</v>
      </c>
      <c r="AR246" s="93" t="s">
        <v>1615</v>
      </c>
    </row>
    <row r="247" spans="1:44" x14ac:dyDescent="0.2">
      <c r="A247" s="61" t="s">
        <v>514</v>
      </c>
      <c r="B247" s="58" t="s">
        <v>515</v>
      </c>
      <c r="C247" s="65">
        <v>534642</v>
      </c>
      <c r="D247" s="65">
        <v>315627</v>
      </c>
      <c r="E247" s="66">
        <v>0.90400000000000003</v>
      </c>
      <c r="F247" s="65">
        <v>15846</v>
      </c>
      <c r="G247" s="65">
        <v>47538</v>
      </c>
      <c r="H247" s="66">
        <v>0.53900000000000003</v>
      </c>
      <c r="I247" s="65">
        <v>18273</v>
      </c>
      <c r="J247" s="66">
        <v>0.86499999999999999</v>
      </c>
      <c r="K247" s="65">
        <v>2130824167</v>
      </c>
      <c r="L247" s="65">
        <v>3334</v>
      </c>
      <c r="M247" s="65">
        <v>639119</v>
      </c>
      <c r="N247" s="65">
        <v>378582</v>
      </c>
      <c r="O247" s="66">
        <v>1.105</v>
      </c>
      <c r="P247" s="65">
        <v>4099</v>
      </c>
      <c r="Q247" s="65">
        <v>3940</v>
      </c>
      <c r="R247" s="65">
        <v>4099</v>
      </c>
      <c r="S247" s="66">
        <v>1.141</v>
      </c>
      <c r="T247" s="66">
        <v>1.17</v>
      </c>
      <c r="U247" s="66">
        <v>0.44600000000000001</v>
      </c>
      <c r="V247" s="65">
        <v>2123613868</v>
      </c>
      <c r="W247" s="65">
        <v>2138034466</v>
      </c>
      <c r="X247" s="65">
        <v>1211928978</v>
      </c>
      <c r="Y247" s="65">
        <v>1262193050</v>
      </c>
      <c r="Z247" s="65">
        <v>3999</v>
      </c>
      <c r="AA247" s="65">
        <v>3462</v>
      </c>
      <c r="AB247" s="67">
        <v>0.2</v>
      </c>
      <c r="AC247" s="65">
        <v>130</v>
      </c>
      <c r="AD247" s="66">
        <v>3.3000000000000002E-2</v>
      </c>
      <c r="AE247" s="66">
        <v>0.17</v>
      </c>
      <c r="AF247" s="65">
        <v>5154</v>
      </c>
      <c r="AG247" s="65">
        <v>3784</v>
      </c>
      <c r="AH247" s="65">
        <v>3549</v>
      </c>
      <c r="AI247" s="65">
        <v>602432</v>
      </c>
      <c r="AJ247" s="66">
        <v>0.749</v>
      </c>
      <c r="AK247" s="66">
        <v>0.71</v>
      </c>
      <c r="AL247" s="66">
        <v>0.81</v>
      </c>
      <c r="AM247" s="66">
        <v>0.81</v>
      </c>
      <c r="AN247" s="66">
        <v>0.81</v>
      </c>
      <c r="AO247" s="66">
        <v>0.72399999999999998</v>
      </c>
      <c r="AP247" s="66">
        <v>0.71</v>
      </c>
      <c r="AQ247" s="66">
        <v>0.72399999999999998</v>
      </c>
      <c r="AR247" s="93" t="s">
        <v>1615</v>
      </c>
    </row>
    <row r="248" spans="1:44" x14ac:dyDescent="0.2">
      <c r="A248" s="61" t="s">
        <v>516</v>
      </c>
      <c r="B248" s="58" t="s">
        <v>517</v>
      </c>
      <c r="C248" s="65">
        <v>499648</v>
      </c>
      <c r="D248" s="65">
        <v>194491</v>
      </c>
      <c r="E248" s="66">
        <v>0.65800000000000003</v>
      </c>
      <c r="F248" s="65">
        <v>17319</v>
      </c>
      <c r="G248" s="65">
        <v>51957</v>
      </c>
      <c r="H248" s="66">
        <v>0.66500000000000004</v>
      </c>
      <c r="I248" s="65">
        <v>16702</v>
      </c>
      <c r="J248" s="66">
        <v>0.90200000000000002</v>
      </c>
      <c r="K248" s="65">
        <v>2179321782</v>
      </c>
      <c r="L248" s="65">
        <v>3736</v>
      </c>
      <c r="M248" s="65">
        <v>583330</v>
      </c>
      <c r="N248" s="65">
        <v>236815</v>
      </c>
      <c r="O248" s="66">
        <v>0.69099999999999995</v>
      </c>
      <c r="P248" s="65">
        <v>4685</v>
      </c>
      <c r="Q248" s="65">
        <v>4477</v>
      </c>
      <c r="R248" s="65">
        <v>4685</v>
      </c>
      <c r="S248" s="66">
        <v>1.141</v>
      </c>
      <c r="T248" s="66">
        <v>1.345</v>
      </c>
      <c r="U248" s="66">
        <v>0.57999999999999996</v>
      </c>
      <c r="V248" s="65">
        <v>2085744715</v>
      </c>
      <c r="W248" s="65">
        <v>2272898849</v>
      </c>
      <c r="X248" s="65">
        <v>903387755</v>
      </c>
      <c r="Y248" s="65">
        <v>884743279</v>
      </c>
      <c r="Z248" s="65">
        <v>4549</v>
      </c>
      <c r="AA248" s="65">
        <v>3741</v>
      </c>
      <c r="AB248" s="67">
        <v>0.42930000000000001</v>
      </c>
      <c r="AC248" s="65">
        <v>185</v>
      </c>
      <c r="AD248" s="66">
        <v>6.3399999999999998E-2</v>
      </c>
      <c r="AE248" s="66">
        <v>0.34499999999999997</v>
      </c>
      <c r="AF248" s="65">
        <v>4343</v>
      </c>
      <c r="AG248" s="65">
        <v>4011</v>
      </c>
      <c r="AH248" s="65">
        <v>3808</v>
      </c>
      <c r="AI248" s="65">
        <v>596874</v>
      </c>
      <c r="AJ248" s="66">
        <v>0.751</v>
      </c>
      <c r="AK248" s="66">
        <v>0.755</v>
      </c>
      <c r="AL248" s="66">
        <v>0.85499999999999998</v>
      </c>
      <c r="AM248" s="66">
        <v>0.81299999999999994</v>
      </c>
      <c r="AN248" s="66">
        <v>0.81299999999999994</v>
      </c>
      <c r="AO248" s="66">
        <v>0.70899999999999996</v>
      </c>
      <c r="AP248" s="66">
        <v>0.71299999999999997</v>
      </c>
      <c r="AQ248" s="66">
        <v>0.71299999999999997</v>
      </c>
      <c r="AR248" s="93" t="s">
        <v>1615</v>
      </c>
    </row>
    <row r="249" spans="1:44" x14ac:dyDescent="0.2">
      <c r="A249" s="61" t="s">
        <v>518</v>
      </c>
      <c r="B249" s="58" t="s">
        <v>519</v>
      </c>
      <c r="C249" s="65">
        <v>397241</v>
      </c>
      <c r="D249" s="65">
        <v>178503</v>
      </c>
      <c r="E249" s="66">
        <v>0.56699999999999995</v>
      </c>
      <c r="F249" s="65">
        <v>14013</v>
      </c>
      <c r="G249" s="65">
        <v>42039</v>
      </c>
      <c r="H249" s="66">
        <v>0.71099999999999997</v>
      </c>
      <c r="I249" s="65">
        <v>12663</v>
      </c>
      <c r="J249" s="66">
        <v>0.91500000000000004</v>
      </c>
      <c r="K249" s="65">
        <v>4616275347</v>
      </c>
      <c r="L249" s="65">
        <v>10286</v>
      </c>
      <c r="M249" s="65">
        <v>448792</v>
      </c>
      <c r="N249" s="65">
        <v>205628</v>
      </c>
      <c r="O249" s="66">
        <v>0.6</v>
      </c>
      <c r="P249" s="65">
        <v>12250</v>
      </c>
      <c r="Q249" s="65">
        <v>12213</v>
      </c>
      <c r="R249" s="65">
        <v>12250</v>
      </c>
      <c r="S249" s="66">
        <v>1.141</v>
      </c>
      <c r="T249" s="66">
        <v>1.4530000000000001</v>
      </c>
      <c r="U249" s="66">
        <v>0.67300000000000004</v>
      </c>
      <c r="V249" s="65">
        <v>4525637486</v>
      </c>
      <c r="W249" s="65">
        <v>4706913209</v>
      </c>
      <c r="X249" s="65">
        <v>2041163294</v>
      </c>
      <c r="Y249" s="65">
        <v>2115090074</v>
      </c>
      <c r="Z249" s="65">
        <v>11849</v>
      </c>
      <c r="AA249" s="65">
        <v>10256</v>
      </c>
      <c r="AB249" s="67">
        <v>0.58020000000000005</v>
      </c>
      <c r="AC249" s="65">
        <v>606</v>
      </c>
      <c r="AD249" s="66">
        <v>7.22E-2</v>
      </c>
      <c r="AE249" s="66">
        <v>0.45300000000000001</v>
      </c>
      <c r="AF249" s="65">
        <v>11622</v>
      </c>
      <c r="AG249" s="65">
        <v>11179</v>
      </c>
      <c r="AH249" s="65">
        <v>10199</v>
      </c>
      <c r="AI249" s="65">
        <v>461507</v>
      </c>
      <c r="AJ249" s="66">
        <v>0.84899999999999998</v>
      </c>
      <c r="AK249" s="66">
        <v>0.78800000000000003</v>
      </c>
      <c r="AL249" s="66">
        <v>0.88800000000000001</v>
      </c>
      <c r="AM249" s="66">
        <v>0.878</v>
      </c>
      <c r="AN249" s="66">
        <v>0.878</v>
      </c>
      <c r="AO249" s="66">
        <v>0.71099999999999997</v>
      </c>
      <c r="AP249" s="66">
        <v>0.77800000000000002</v>
      </c>
      <c r="AQ249" s="66">
        <v>0.77800000000000002</v>
      </c>
      <c r="AR249" s="93" t="s">
        <v>1615</v>
      </c>
    </row>
    <row r="250" spans="1:44" x14ac:dyDescent="0.2">
      <c r="A250" s="61" t="s">
        <v>520</v>
      </c>
      <c r="B250" s="58" t="s">
        <v>521</v>
      </c>
      <c r="C250" s="65">
        <v>494561</v>
      </c>
      <c r="D250" s="65">
        <v>215359</v>
      </c>
      <c r="E250" s="66">
        <v>0.69399999999999995</v>
      </c>
      <c r="F250" s="65">
        <v>17860</v>
      </c>
      <c r="G250" s="65">
        <v>53580</v>
      </c>
      <c r="H250" s="66">
        <v>0.64700000000000002</v>
      </c>
      <c r="I250" s="65">
        <v>18221</v>
      </c>
      <c r="J250" s="66">
        <v>0.89600000000000002</v>
      </c>
      <c r="K250" s="65">
        <v>1558402276</v>
      </c>
      <c r="L250" s="65">
        <v>2843</v>
      </c>
      <c r="M250" s="65">
        <v>548154</v>
      </c>
      <c r="N250" s="65">
        <v>245508</v>
      </c>
      <c r="O250" s="66">
        <v>0.71699999999999997</v>
      </c>
      <c r="P250" s="65">
        <v>3227</v>
      </c>
      <c r="Q250" s="65">
        <v>3293</v>
      </c>
      <c r="R250" s="65">
        <v>3260</v>
      </c>
      <c r="S250" s="66">
        <v>1.141</v>
      </c>
      <c r="T250" s="66">
        <v>1.5029999999999999</v>
      </c>
      <c r="U250" s="66">
        <v>0.55600000000000005</v>
      </c>
      <c r="V250" s="65">
        <v>1513932218</v>
      </c>
      <c r="W250" s="65">
        <v>1602872335</v>
      </c>
      <c r="X250" s="65">
        <v>688140403</v>
      </c>
      <c r="Y250" s="65">
        <v>697980884</v>
      </c>
      <c r="Z250" s="65">
        <v>3241</v>
      </c>
      <c r="AA250" s="65">
        <v>2756</v>
      </c>
      <c r="AB250" s="67">
        <v>0.62939999999999996</v>
      </c>
      <c r="AC250" s="65">
        <v>144</v>
      </c>
      <c r="AD250" s="66">
        <v>0.1038</v>
      </c>
      <c r="AE250" s="66">
        <v>0.503</v>
      </c>
      <c r="AF250" s="65">
        <v>3232</v>
      </c>
      <c r="AG250" s="65">
        <v>2918</v>
      </c>
      <c r="AH250" s="65">
        <v>2899</v>
      </c>
      <c r="AI250" s="65">
        <v>552905</v>
      </c>
      <c r="AJ250" s="66">
        <v>0.77</v>
      </c>
      <c r="AK250" s="66">
        <v>0.74399999999999999</v>
      </c>
      <c r="AL250" s="66">
        <v>0.84399999999999997</v>
      </c>
      <c r="AM250" s="66">
        <v>0.83399999999999996</v>
      </c>
      <c r="AN250" s="66">
        <v>0.83399999999999996</v>
      </c>
      <c r="AO250" s="66">
        <v>0.74</v>
      </c>
      <c r="AP250" s="66">
        <v>0.73399999999999999</v>
      </c>
      <c r="AQ250" s="66">
        <v>0.74</v>
      </c>
      <c r="AR250" s="93" t="s">
        <v>1615</v>
      </c>
    </row>
    <row r="251" spans="1:44" x14ac:dyDescent="0.2">
      <c r="A251" s="61" t="s">
        <v>522</v>
      </c>
      <c r="B251" s="58" t="s">
        <v>523</v>
      </c>
      <c r="C251" s="65">
        <v>376908</v>
      </c>
      <c r="D251" s="65">
        <v>171359</v>
      </c>
      <c r="E251" s="66">
        <v>0.54200000000000004</v>
      </c>
      <c r="F251" s="65">
        <v>15176</v>
      </c>
      <c r="G251" s="65">
        <v>45528</v>
      </c>
      <c r="H251" s="66">
        <v>0.72399999999999998</v>
      </c>
      <c r="I251" s="65">
        <v>13059</v>
      </c>
      <c r="J251" s="66">
        <v>0.91900000000000004</v>
      </c>
      <c r="K251" s="65">
        <v>1550161711</v>
      </c>
      <c r="L251" s="65">
        <v>3658</v>
      </c>
      <c r="M251" s="65">
        <v>423773</v>
      </c>
      <c r="N251" s="65">
        <v>198436</v>
      </c>
      <c r="O251" s="66">
        <v>0.57899999999999996</v>
      </c>
      <c r="P251" s="65">
        <v>4196</v>
      </c>
      <c r="Q251" s="65">
        <v>4182</v>
      </c>
      <c r="R251" s="65">
        <v>4196</v>
      </c>
      <c r="S251" s="66">
        <v>1.141</v>
      </c>
      <c r="T251" s="66">
        <v>1.2250000000000001</v>
      </c>
      <c r="U251" s="66">
        <v>0.70799999999999996</v>
      </c>
      <c r="V251" s="65">
        <v>1503737176</v>
      </c>
      <c r="W251" s="65">
        <v>1596586246</v>
      </c>
      <c r="X251" s="65">
        <v>700197253</v>
      </c>
      <c r="Y251" s="65">
        <v>725880909</v>
      </c>
      <c r="Z251" s="65">
        <v>4236</v>
      </c>
      <c r="AA251" s="65">
        <v>3647</v>
      </c>
      <c r="AB251" s="67">
        <v>0.28989999999999999</v>
      </c>
      <c r="AC251" s="65">
        <v>111</v>
      </c>
      <c r="AD251" s="66">
        <v>3.3099999999999997E-2</v>
      </c>
      <c r="AE251" s="66">
        <v>0.22500000000000001</v>
      </c>
      <c r="AF251" s="65">
        <v>3751</v>
      </c>
      <c r="AG251" s="65">
        <v>3738</v>
      </c>
      <c r="AH251" s="65">
        <v>3749</v>
      </c>
      <c r="AI251" s="65">
        <v>425869</v>
      </c>
      <c r="AJ251" s="66">
        <v>0.88900000000000001</v>
      </c>
      <c r="AK251" s="66">
        <v>0.79500000000000004</v>
      </c>
      <c r="AL251" s="66">
        <v>0.89500000000000002</v>
      </c>
      <c r="AM251" s="66">
        <v>0.89500000000000002</v>
      </c>
      <c r="AN251" s="66">
        <v>0.89500000000000002</v>
      </c>
      <c r="AO251" s="66">
        <v>0.72399999999999998</v>
      </c>
      <c r="AP251" s="66">
        <v>0.79500000000000004</v>
      </c>
      <c r="AQ251" s="66">
        <v>0.79500000000000004</v>
      </c>
      <c r="AR251" s="93" t="s">
        <v>1615</v>
      </c>
    </row>
    <row r="252" spans="1:44" x14ac:dyDescent="0.2">
      <c r="A252" s="61" t="s">
        <v>524</v>
      </c>
      <c r="B252" s="58" t="s">
        <v>525</v>
      </c>
      <c r="C252" s="65">
        <v>534917</v>
      </c>
      <c r="D252" s="65">
        <v>278581</v>
      </c>
      <c r="E252" s="66">
        <v>0.83499999999999996</v>
      </c>
      <c r="F252" s="65">
        <v>15477</v>
      </c>
      <c r="G252" s="65">
        <v>46431</v>
      </c>
      <c r="H252" s="66">
        <v>0.57499999999999996</v>
      </c>
      <c r="I252" s="65">
        <v>16364</v>
      </c>
      <c r="J252" s="66">
        <v>0.875</v>
      </c>
      <c r="K252" s="65">
        <v>1265764554</v>
      </c>
      <c r="L252" s="65">
        <v>2014</v>
      </c>
      <c r="M252" s="65">
        <v>628482</v>
      </c>
      <c r="N252" s="65">
        <v>333357</v>
      </c>
      <c r="O252" s="66">
        <v>0.97299999999999998</v>
      </c>
      <c r="P252" s="65">
        <v>2363</v>
      </c>
      <c r="Q252" s="65">
        <v>2427</v>
      </c>
      <c r="R252" s="65">
        <v>2395</v>
      </c>
      <c r="S252" s="66">
        <v>1.141</v>
      </c>
      <c r="T252" s="66">
        <v>1.141</v>
      </c>
      <c r="U252" s="66">
        <v>0.47199999999999998</v>
      </c>
      <c r="V252" s="65">
        <v>1242377073</v>
      </c>
      <c r="W252" s="65">
        <v>1289152036</v>
      </c>
      <c r="X252" s="65">
        <v>665053025</v>
      </c>
      <c r="Y252" s="65">
        <v>671381615</v>
      </c>
      <c r="Z252" s="65">
        <v>2410</v>
      </c>
      <c r="AA252" s="65">
        <v>2022</v>
      </c>
      <c r="AB252" s="67">
        <v>0.1653</v>
      </c>
      <c r="AC252" s="65">
        <v>33</v>
      </c>
      <c r="AD252" s="66">
        <v>3.9800000000000002E-2</v>
      </c>
      <c r="AE252" s="66">
        <v>0.14099999999999999</v>
      </c>
      <c r="AF252" s="65">
        <v>2183</v>
      </c>
      <c r="AG252" s="65">
        <v>2133</v>
      </c>
      <c r="AH252" s="65">
        <v>2109</v>
      </c>
      <c r="AI252" s="65">
        <v>611262</v>
      </c>
      <c r="AJ252" s="66">
        <v>0.745</v>
      </c>
      <c r="AK252" s="66">
        <v>0.74199999999999999</v>
      </c>
      <c r="AL252" s="66">
        <v>0.84199999999999997</v>
      </c>
      <c r="AM252" s="66">
        <v>0.80600000000000005</v>
      </c>
      <c r="AN252" s="66">
        <v>0.80600000000000005</v>
      </c>
      <c r="AO252" s="66">
        <v>0.68799999999999994</v>
      </c>
      <c r="AP252" s="66">
        <v>0.70599999999999996</v>
      </c>
      <c r="AQ252" s="66">
        <v>0.70599999999999996</v>
      </c>
      <c r="AR252" s="93" t="s">
        <v>1615</v>
      </c>
    </row>
    <row r="253" spans="1:44" x14ac:dyDescent="0.2">
      <c r="A253" s="61" t="s">
        <v>526</v>
      </c>
      <c r="B253" s="58" t="s">
        <v>527</v>
      </c>
      <c r="C253" s="65">
        <v>412711</v>
      </c>
      <c r="D253" s="65">
        <v>189446</v>
      </c>
      <c r="E253" s="66">
        <v>0.59699999999999998</v>
      </c>
      <c r="F253" s="65">
        <v>15855</v>
      </c>
      <c r="G253" s="65">
        <v>47565</v>
      </c>
      <c r="H253" s="66">
        <v>0.69599999999999995</v>
      </c>
      <c r="I253" s="65">
        <v>13034</v>
      </c>
      <c r="J253" s="66">
        <v>0.91100000000000003</v>
      </c>
      <c r="K253" s="65">
        <v>1631973993</v>
      </c>
      <c r="L253" s="65">
        <v>3523</v>
      </c>
      <c r="M253" s="65">
        <v>463234</v>
      </c>
      <c r="N253" s="65">
        <v>219022</v>
      </c>
      <c r="O253" s="66">
        <v>0.63900000000000001</v>
      </c>
      <c r="P253" s="65">
        <v>4138</v>
      </c>
      <c r="Q253" s="65">
        <v>4162</v>
      </c>
      <c r="R253" s="65">
        <v>4150</v>
      </c>
      <c r="S253" s="66">
        <v>1.141</v>
      </c>
      <c r="T253" s="66">
        <v>1.2609999999999999</v>
      </c>
      <c r="U253" s="66">
        <v>0.63600000000000001</v>
      </c>
      <c r="V253" s="65">
        <v>1582974160</v>
      </c>
      <c r="W253" s="65">
        <v>1680973827</v>
      </c>
      <c r="X253" s="65">
        <v>758281561</v>
      </c>
      <c r="Y253" s="65">
        <v>771617385</v>
      </c>
      <c r="Z253" s="65">
        <v>4073</v>
      </c>
      <c r="AA253" s="65">
        <v>3548</v>
      </c>
      <c r="AB253" s="67">
        <v>0.34560000000000002</v>
      </c>
      <c r="AC253" s="65">
        <v>113</v>
      </c>
      <c r="AD253" s="66">
        <v>3.2300000000000002E-2</v>
      </c>
      <c r="AE253" s="66">
        <v>0.26100000000000001</v>
      </c>
      <c r="AF253" s="65">
        <v>3553</v>
      </c>
      <c r="AG253" s="65">
        <v>3692</v>
      </c>
      <c r="AH253" s="65">
        <v>3576</v>
      </c>
      <c r="AI253" s="65">
        <v>470070</v>
      </c>
      <c r="AJ253" s="66">
        <v>0.80600000000000005</v>
      </c>
      <c r="AK253" s="66">
        <v>0.79900000000000004</v>
      </c>
      <c r="AL253" s="66">
        <v>0.89900000000000002</v>
      </c>
      <c r="AM253" s="66">
        <v>0.874</v>
      </c>
      <c r="AN253" s="66">
        <v>0.874</v>
      </c>
      <c r="AO253" s="66">
        <v>0.70399999999999996</v>
      </c>
      <c r="AP253" s="66">
        <v>0.77400000000000002</v>
      </c>
      <c r="AQ253" s="66">
        <v>0.77400000000000002</v>
      </c>
      <c r="AR253" s="93" t="s">
        <v>1615</v>
      </c>
    </row>
    <row r="254" spans="1:44" x14ac:dyDescent="0.2">
      <c r="A254" s="61" t="s">
        <v>528</v>
      </c>
      <c r="B254" s="58" t="s">
        <v>529</v>
      </c>
      <c r="C254" s="65">
        <v>375269</v>
      </c>
      <c r="D254" s="65">
        <v>181334</v>
      </c>
      <c r="E254" s="66">
        <v>0.55900000000000005</v>
      </c>
      <c r="F254" s="65">
        <v>13315</v>
      </c>
      <c r="G254" s="65">
        <v>39945</v>
      </c>
      <c r="H254" s="66">
        <v>0.71499999999999997</v>
      </c>
      <c r="I254" s="65">
        <v>11598</v>
      </c>
      <c r="J254" s="66">
        <v>0.91700000000000004</v>
      </c>
      <c r="K254" s="65">
        <v>1778622367</v>
      </c>
      <c r="L254" s="65">
        <v>4097</v>
      </c>
      <c r="M254" s="65">
        <v>434127</v>
      </c>
      <c r="N254" s="65">
        <v>212847</v>
      </c>
      <c r="O254" s="66">
        <v>0.621</v>
      </c>
      <c r="P254" s="65">
        <v>4792</v>
      </c>
      <c r="Q254" s="65">
        <v>4846</v>
      </c>
      <c r="R254" s="65">
        <v>4819</v>
      </c>
      <c r="S254" s="66">
        <v>1.141</v>
      </c>
      <c r="T254" s="66">
        <v>1.1950000000000001</v>
      </c>
      <c r="U254" s="66">
        <v>0.68</v>
      </c>
      <c r="V254" s="65">
        <v>1752574364</v>
      </c>
      <c r="W254" s="65">
        <v>1804670371</v>
      </c>
      <c r="X254" s="65">
        <v>843825614</v>
      </c>
      <c r="Y254" s="65">
        <v>872037489</v>
      </c>
      <c r="Z254" s="65">
        <v>4809</v>
      </c>
      <c r="AA254" s="65">
        <v>4093</v>
      </c>
      <c r="AB254" s="67">
        <v>0.26319999999999999</v>
      </c>
      <c r="AC254" s="65">
        <v>33</v>
      </c>
      <c r="AD254" s="66">
        <v>3.1300000000000001E-2</v>
      </c>
      <c r="AE254" s="66">
        <v>0.19500000000000001</v>
      </c>
      <c r="AF254" s="65">
        <v>4292</v>
      </c>
      <c r="AG254" s="65">
        <v>4294</v>
      </c>
      <c r="AH254" s="65">
        <v>4248</v>
      </c>
      <c r="AI254" s="65">
        <v>424828</v>
      </c>
      <c r="AJ254" s="66">
        <v>0.86199999999999999</v>
      </c>
      <c r="AK254" s="66">
        <v>0.80200000000000005</v>
      </c>
      <c r="AL254" s="66">
        <v>0.90200000000000002</v>
      </c>
      <c r="AM254" s="66">
        <v>0.89600000000000002</v>
      </c>
      <c r="AN254" s="66">
        <v>0.89600000000000002</v>
      </c>
      <c r="AO254" s="66">
        <v>0.69</v>
      </c>
      <c r="AP254" s="66">
        <v>0.79600000000000004</v>
      </c>
      <c r="AQ254" s="66">
        <v>0.79600000000000004</v>
      </c>
      <c r="AR254" s="93" t="s">
        <v>1615</v>
      </c>
    </row>
    <row r="255" spans="1:44" x14ac:dyDescent="0.2">
      <c r="A255" s="61" t="s">
        <v>530</v>
      </c>
      <c r="B255" s="58" t="s">
        <v>531</v>
      </c>
      <c r="C255" s="65">
        <v>557372</v>
      </c>
      <c r="D255" s="65">
        <v>264255</v>
      </c>
      <c r="E255" s="66">
        <v>0.82199999999999995</v>
      </c>
      <c r="F255" s="65">
        <v>14795</v>
      </c>
      <c r="G255" s="65">
        <v>44385</v>
      </c>
      <c r="H255" s="66">
        <v>0.58099999999999996</v>
      </c>
      <c r="I255" s="65">
        <v>15844</v>
      </c>
      <c r="J255" s="66">
        <v>0.877</v>
      </c>
      <c r="K255" s="65">
        <v>2761817995</v>
      </c>
      <c r="L255" s="65">
        <v>4442</v>
      </c>
      <c r="M255" s="65">
        <v>621751</v>
      </c>
      <c r="N255" s="65">
        <v>300544</v>
      </c>
      <c r="O255" s="66">
        <v>0.877</v>
      </c>
      <c r="P255" s="65">
        <v>5258</v>
      </c>
      <c r="Q255" s="65">
        <v>5080</v>
      </c>
      <c r="R255" s="65">
        <v>5258</v>
      </c>
      <c r="S255" s="66">
        <v>1.141</v>
      </c>
      <c r="T255" s="66">
        <v>1.151</v>
      </c>
      <c r="U255" s="66">
        <v>0.47699999999999998</v>
      </c>
      <c r="V255" s="65">
        <v>2707787961</v>
      </c>
      <c r="W255" s="65">
        <v>2815848029</v>
      </c>
      <c r="X255" s="65">
        <v>1332790877</v>
      </c>
      <c r="Y255" s="65">
        <v>1335016788</v>
      </c>
      <c r="Z255" s="65">
        <v>5052</v>
      </c>
      <c r="AA255" s="65">
        <v>4672</v>
      </c>
      <c r="AB255" s="67">
        <v>0.1827</v>
      </c>
      <c r="AC255" s="65">
        <v>96</v>
      </c>
      <c r="AD255" s="66">
        <v>3.4000000000000002E-2</v>
      </c>
      <c r="AE255" s="66">
        <v>0.151</v>
      </c>
      <c r="AF255" s="65">
        <v>6074</v>
      </c>
      <c r="AG255" s="65">
        <v>5059</v>
      </c>
      <c r="AH255" s="65">
        <v>4599</v>
      </c>
      <c r="AI255" s="65">
        <v>612273</v>
      </c>
      <c r="AJ255" s="66">
        <v>0.74399999999999999</v>
      </c>
      <c r="AK255" s="66">
        <v>0.70499999999999996</v>
      </c>
      <c r="AL255" s="66">
        <v>0.80500000000000005</v>
      </c>
      <c r="AM255" s="66">
        <v>0.80500000000000005</v>
      </c>
      <c r="AN255" s="66">
        <v>0.80500000000000005</v>
      </c>
      <c r="AO255" s="66">
        <v>0.69</v>
      </c>
      <c r="AP255" s="66">
        <v>0.70499999999999996</v>
      </c>
      <c r="AQ255" s="66">
        <v>0.70499999999999996</v>
      </c>
      <c r="AR255" s="93" t="s">
        <v>1615</v>
      </c>
    </row>
    <row r="256" spans="1:44" x14ac:dyDescent="0.2">
      <c r="A256" s="61" t="s">
        <v>532</v>
      </c>
      <c r="B256" s="58" t="s">
        <v>533</v>
      </c>
      <c r="C256" s="65">
        <v>568575</v>
      </c>
      <c r="D256" s="65">
        <v>267733</v>
      </c>
      <c r="E256" s="66">
        <v>0.83399999999999996</v>
      </c>
      <c r="F256" s="65">
        <v>16005</v>
      </c>
      <c r="G256" s="65">
        <v>48015</v>
      </c>
      <c r="H256" s="66">
        <v>0.57499999999999996</v>
      </c>
      <c r="I256" s="65">
        <v>16715</v>
      </c>
      <c r="J256" s="66">
        <v>0.875</v>
      </c>
      <c r="K256" s="65">
        <v>3582032165</v>
      </c>
      <c r="L256" s="65">
        <v>5466</v>
      </c>
      <c r="M256" s="65">
        <v>655329</v>
      </c>
      <c r="N256" s="65">
        <v>321074</v>
      </c>
      <c r="O256" s="66">
        <v>0.93700000000000006</v>
      </c>
      <c r="P256" s="65">
        <v>6292</v>
      </c>
      <c r="Q256" s="65">
        <v>6351</v>
      </c>
      <c r="R256" s="65">
        <v>6322</v>
      </c>
      <c r="S256" s="66">
        <v>1.141</v>
      </c>
      <c r="T256" s="66">
        <v>1.1919999999999999</v>
      </c>
      <c r="U256" s="66">
        <v>0.47699999999999998</v>
      </c>
      <c r="V256" s="65">
        <v>3437053612</v>
      </c>
      <c r="W256" s="65">
        <v>3727010719</v>
      </c>
      <c r="X256" s="65">
        <v>1710589213</v>
      </c>
      <c r="Y256" s="65">
        <v>1754994174</v>
      </c>
      <c r="Z256" s="65">
        <v>6555</v>
      </c>
      <c r="AA256" s="65">
        <v>5433</v>
      </c>
      <c r="AB256" s="67">
        <v>0.2369</v>
      </c>
      <c r="AC256" s="65">
        <v>130</v>
      </c>
      <c r="AD256" s="66">
        <v>4.1099999999999998E-2</v>
      </c>
      <c r="AE256" s="66">
        <v>0.192</v>
      </c>
      <c r="AF256" s="65">
        <v>5454</v>
      </c>
      <c r="AG256" s="65">
        <v>5735</v>
      </c>
      <c r="AH256" s="65">
        <v>5763</v>
      </c>
      <c r="AI256" s="65">
        <v>646713</v>
      </c>
      <c r="AJ256" s="66">
        <v>0.72899999999999998</v>
      </c>
      <c r="AK256" s="66">
        <v>0.73399999999999999</v>
      </c>
      <c r="AL256" s="66">
        <v>0.83399999999999996</v>
      </c>
      <c r="AM256" s="66">
        <v>0.78900000000000003</v>
      </c>
      <c r="AN256" s="66">
        <v>0.78900000000000003</v>
      </c>
      <c r="AO256" s="66">
        <v>0.66400000000000003</v>
      </c>
      <c r="AP256" s="66">
        <v>0.68899999999999995</v>
      </c>
      <c r="AQ256" s="66">
        <v>0.68899999999999995</v>
      </c>
      <c r="AR256" s="93" t="s">
        <v>1615</v>
      </c>
    </row>
    <row r="257" spans="1:44" x14ac:dyDescent="0.2">
      <c r="A257" s="61" t="s">
        <v>534</v>
      </c>
      <c r="B257" s="58" t="s">
        <v>535</v>
      </c>
      <c r="C257" s="65">
        <v>495791</v>
      </c>
      <c r="D257" s="65">
        <v>195029</v>
      </c>
      <c r="E257" s="66">
        <v>0.65600000000000003</v>
      </c>
      <c r="F257" s="65">
        <v>17590</v>
      </c>
      <c r="G257" s="65">
        <v>52770</v>
      </c>
      <c r="H257" s="66">
        <v>0.66600000000000004</v>
      </c>
      <c r="I257" s="65">
        <v>17953</v>
      </c>
      <c r="J257" s="66">
        <v>0.90200000000000002</v>
      </c>
      <c r="K257" s="65">
        <v>545797241</v>
      </c>
      <c r="L257" s="65">
        <v>894</v>
      </c>
      <c r="M257" s="65">
        <v>610511</v>
      </c>
      <c r="N257" s="65">
        <v>244114</v>
      </c>
      <c r="O257" s="66">
        <v>0.71199999999999997</v>
      </c>
      <c r="P257" s="65">
        <v>1208</v>
      </c>
      <c r="Q257" s="65">
        <v>1211</v>
      </c>
      <c r="R257" s="65">
        <v>1210</v>
      </c>
      <c r="S257" s="66">
        <v>1.141</v>
      </c>
      <c r="T257" s="66">
        <v>1.4359999999999999</v>
      </c>
      <c r="U257" s="66">
        <v>0.57599999999999996</v>
      </c>
      <c r="V257" s="65">
        <v>536803687</v>
      </c>
      <c r="W257" s="65">
        <v>554790795</v>
      </c>
      <c r="X257" s="65">
        <v>216750772</v>
      </c>
      <c r="Y257" s="65">
        <v>218238186</v>
      </c>
      <c r="Z257" s="65">
        <v>1119</v>
      </c>
      <c r="AA257" s="65">
        <v>954</v>
      </c>
      <c r="AB257" s="67">
        <v>0.48509999999999998</v>
      </c>
      <c r="AC257" s="65">
        <v>37</v>
      </c>
      <c r="AD257" s="66">
        <v>0.15290000000000001</v>
      </c>
      <c r="AE257" s="66">
        <v>0.436</v>
      </c>
      <c r="AF257" s="65">
        <v>1085</v>
      </c>
      <c r="AG257" s="65">
        <v>974</v>
      </c>
      <c r="AH257" s="65">
        <v>910</v>
      </c>
      <c r="AI257" s="65">
        <v>609660</v>
      </c>
      <c r="AJ257" s="66">
        <v>0.746</v>
      </c>
      <c r="AK257" s="66">
        <v>0.74</v>
      </c>
      <c r="AL257" s="66">
        <v>0.84</v>
      </c>
      <c r="AM257" s="66">
        <v>0.80700000000000005</v>
      </c>
      <c r="AN257" s="66">
        <v>0.80700000000000005</v>
      </c>
      <c r="AO257" s="66">
        <v>0.72499999999999998</v>
      </c>
      <c r="AP257" s="66">
        <v>0.70699999999999996</v>
      </c>
      <c r="AQ257" s="66">
        <v>0.72499999999999998</v>
      </c>
      <c r="AR257" s="93" t="s">
        <v>1615</v>
      </c>
    </row>
    <row r="258" spans="1:44" x14ac:dyDescent="0.2">
      <c r="A258" s="61" t="s">
        <v>536</v>
      </c>
      <c r="B258" s="58" t="s">
        <v>537</v>
      </c>
      <c r="C258" s="65">
        <v>662850</v>
      </c>
      <c r="D258" s="65">
        <v>400195</v>
      </c>
      <c r="E258" s="66">
        <v>1.137</v>
      </c>
      <c r="F258" s="65">
        <v>17582</v>
      </c>
      <c r="G258" s="65">
        <v>52746</v>
      </c>
      <c r="H258" s="66">
        <v>0.42099999999999999</v>
      </c>
      <c r="I258" s="65">
        <v>21706</v>
      </c>
      <c r="J258" s="66">
        <v>0.83</v>
      </c>
      <c r="K258" s="65">
        <v>4109702058</v>
      </c>
      <c r="L258" s="65">
        <v>5447</v>
      </c>
      <c r="M258" s="65">
        <v>754489</v>
      </c>
      <c r="N258" s="65">
        <v>467936</v>
      </c>
      <c r="O258" s="66">
        <v>1.3660000000000001</v>
      </c>
      <c r="P258" s="65">
        <v>6391</v>
      </c>
      <c r="Q258" s="65">
        <v>6383</v>
      </c>
      <c r="R258" s="65">
        <v>6391</v>
      </c>
      <c r="S258" s="66">
        <v>1.141</v>
      </c>
      <c r="T258" s="66">
        <v>1.034</v>
      </c>
      <c r="U258" s="66">
        <v>0.35799999999999998</v>
      </c>
      <c r="V258" s="65">
        <v>3997707924</v>
      </c>
      <c r="W258" s="65">
        <v>4221696192</v>
      </c>
      <c r="X258" s="65">
        <v>2459513113</v>
      </c>
      <c r="Y258" s="65">
        <v>2548847847</v>
      </c>
      <c r="Z258" s="65">
        <v>6369</v>
      </c>
      <c r="AA258" s="65">
        <v>5540</v>
      </c>
      <c r="AB258" s="67">
        <v>2.4400000000000002E-2</v>
      </c>
      <c r="AC258" s="65">
        <v>68</v>
      </c>
      <c r="AD258" s="66">
        <v>1.8599999999999998E-2</v>
      </c>
      <c r="AE258" s="66">
        <v>3.4000000000000002E-2</v>
      </c>
      <c r="AF258" s="65">
        <v>6093</v>
      </c>
      <c r="AG258" s="65">
        <v>5924</v>
      </c>
      <c r="AH258" s="65">
        <v>5794</v>
      </c>
      <c r="AI258" s="65">
        <v>728632</v>
      </c>
      <c r="AJ258" s="66">
        <v>0.69399999999999995</v>
      </c>
      <c r="AK258" s="66">
        <v>0.64900000000000002</v>
      </c>
      <c r="AL258" s="66">
        <v>0.749</v>
      </c>
      <c r="AM258" s="66">
        <v>0.749</v>
      </c>
      <c r="AN258" s="66">
        <v>0.749</v>
      </c>
      <c r="AO258" s="66">
        <v>0.71499999999999997</v>
      </c>
      <c r="AP258" s="66">
        <v>0.64900000000000002</v>
      </c>
      <c r="AQ258" s="66">
        <v>0.71499999999999997</v>
      </c>
      <c r="AR258" s="93" t="s">
        <v>1615</v>
      </c>
    </row>
    <row r="259" spans="1:44" x14ac:dyDescent="0.2">
      <c r="A259" s="61" t="s">
        <v>538</v>
      </c>
      <c r="B259" s="58" t="s">
        <v>539</v>
      </c>
      <c r="C259" s="65">
        <v>395199</v>
      </c>
      <c r="D259" s="65">
        <v>188416</v>
      </c>
      <c r="E259" s="66">
        <v>0.58499999999999996</v>
      </c>
      <c r="F259" s="65">
        <v>14042</v>
      </c>
      <c r="G259" s="65">
        <v>42126</v>
      </c>
      <c r="H259" s="66">
        <v>0.70199999999999996</v>
      </c>
      <c r="I259" s="65">
        <v>10828</v>
      </c>
      <c r="J259" s="66">
        <v>0.91300000000000003</v>
      </c>
      <c r="K259" s="65">
        <v>1696192982</v>
      </c>
      <c r="L259" s="65">
        <v>3809</v>
      </c>
      <c r="M259" s="65">
        <v>445311</v>
      </c>
      <c r="N259" s="65">
        <v>218096</v>
      </c>
      <c r="O259" s="66">
        <v>0.63600000000000001</v>
      </c>
      <c r="P259" s="65">
        <v>4352</v>
      </c>
      <c r="Q259" s="65">
        <v>4301</v>
      </c>
      <c r="R259" s="65">
        <v>4352</v>
      </c>
      <c r="S259" s="66">
        <v>1.141</v>
      </c>
      <c r="T259" s="66">
        <v>1.232</v>
      </c>
      <c r="U259" s="66">
        <v>0.65200000000000002</v>
      </c>
      <c r="V259" s="65">
        <v>1649952968</v>
      </c>
      <c r="W259" s="65">
        <v>1742432996</v>
      </c>
      <c r="X259" s="65">
        <v>807644782</v>
      </c>
      <c r="Y259" s="65">
        <v>830729768</v>
      </c>
      <c r="Z259" s="65">
        <v>4409</v>
      </c>
      <c r="AA259" s="65">
        <v>3807</v>
      </c>
      <c r="AB259" s="67">
        <v>0.30880000000000002</v>
      </c>
      <c r="AC259" s="65">
        <v>61</v>
      </c>
      <c r="AD259" s="66">
        <v>3.6200000000000003E-2</v>
      </c>
      <c r="AE259" s="66">
        <v>0.23200000000000001</v>
      </c>
      <c r="AF259" s="65">
        <v>3805</v>
      </c>
      <c r="AG259" s="65">
        <v>4072</v>
      </c>
      <c r="AH259" s="65">
        <v>3957</v>
      </c>
      <c r="AI259" s="65">
        <v>440341</v>
      </c>
      <c r="AJ259" s="66">
        <v>0.82199999999999995</v>
      </c>
      <c r="AK259" s="66">
        <v>0.80800000000000005</v>
      </c>
      <c r="AL259" s="66">
        <v>0.90800000000000003</v>
      </c>
      <c r="AM259" s="66">
        <v>0.88800000000000001</v>
      </c>
      <c r="AN259" s="66">
        <v>0.88800000000000001</v>
      </c>
      <c r="AO259" s="66">
        <v>0.67700000000000005</v>
      </c>
      <c r="AP259" s="66">
        <v>0.78800000000000003</v>
      </c>
      <c r="AQ259" s="66">
        <v>0.78800000000000003</v>
      </c>
      <c r="AR259" s="93" t="s">
        <v>1615</v>
      </c>
    </row>
    <row r="260" spans="1:44" x14ac:dyDescent="0.2">
      <c r="A260" s="61" t="s">
        <v>540</v>
      </c>
      <c r="B260" s="58" t="s">
        <v>541</v>
      </c>
      <c r="C260" s="65">
        <v>217980</v>
      </c>
      <c r="D260" s="65">
        <v>103423</v>
      </c>
      <c r="E260" s="66">
        <v>0.32100000000000001</v>
      </c>
      <c r="F260" s="65">
        <v>16240</v>
      </c>
      <c r="G260" s="65">
        <v>48720</v>
      </c>
      <c r="H260" s="66">
        <v>0.83699999999999997</v>
      </c>
      <c r="I260" s="65">
        <v>4176</v>
      </c>
      <c r="J260" s="66">
        <v>0.95199999999999996</v>
      </c>
      <c r="K260" s="65">
        <v>7244981406</v>
      </c>
      <c r="L260" s="65">
        <v>29957</v>
      </c>
      <c r="M260" s="65">
        <v>241846</v>
      </c>
      <c r="N260" s="65">
        <v>119484</v>
      </c>
      <c r="O260" s="66">
        <v>0.34799999999999998</v>
      </c>
      <c r="P260" s="65">
        <v>35835</v>
      </c>
      <c r="Q260" s="65">
        <v>36876</v>
      </c>
      <c r="R260" s="65">
        <v>36356</v>
      </c>
      <c r="S260" s="66">
        <v>1.141</v>
      </c>
      <c r="T260" s="66">
        <v>1.913</v>
      </c>
      <c r="U260" s="66">
        <v>0.9</v>
      </c>
      <c r="V260" s="65">
        <v>6945886484</v>
      </c>
      <c r="W260" s="65">
        <v>7544076329</v>
      </c>
      <c r="X260" s="65">
        <v>3375991761</v>
      </c>
      <c r="Y260" s="65">
        <v>3579395586</v>
      </c>
      <c r="Z260" s="65">
        <v>34609</v>
      </c>
      <c r="AA260" s="65">
        <v>28518</v>
      </c>
      <c r="AB260" s="67">
        <v>0.90759999999999996</v>
      </c>
      <c r="AC260" s="65">
        <v>3529</v>
      </c>
      <c r="AD260" s="66">
        <v>0.4032</v>
      </c>
      <c r="AE260" s="66">
        <v>0.91300000000000003</v>
      </c>
      <c r="AF260" s="65">
        <v>29297</v>
      </c>
      <c r="AG260" s="65">
        <v>30110</v>
      </c>
      <c r="AH260" s="65">
        <v>27529</v>
      </c>
      <c r="AI260" s="65">
        <v>274041</v>
      </c>
      <c r="AJ260" s="66">
        <v>0.9</v>
      </c>
      <c r="AK260" s="66">
        <v>0.88100000000000001</v>
      </c>
      <c r="AL260" s="66">
        <v>0.95</v>
      </c>
      <c r="AM260" s="66">
        <v>0.95</v>
      </c>
      <c r="AN260" s="66">
        <v>0.98</v>
      </c>
      <c r="AO260" s="66">
        <v>0.53300000000000003</v>
      </c>
      <c r="AP260" s="66">
        <v>0.86799999999999999</v>
      </c>
      <c r="AQ260" s="66">
        <v>0</v>
      </c>
      <c r="AR260" s="93" t="s">
        <v>1615</v>
      </c>
    </row>
    <row r="261" spans="1:44" x14ac:dyDescent="0.2">
      <c r="A261" s="61" t="s">
        <v>542</v>
      </c>
      <c r="B261" s="58" t="s">
        <v>543</v>
      </c>
      <c r="C261" s="65">
        <v>679094</v>
      </c>
      <c r="D261" s="65">
        <v>215179</v>
      </c>
      <c r="E261" s="66">
        <v>0.80300000000000005</v>
      </c>
      <c r="F261" s="65">
        <v>15670</v>
      </c>
      <c r="G261" s="65">
        <v>47010</v>
      </c>
      <c r="H261" s="66">
        <v>0.59099999999999997</v>
      </c>
      <c r="I261" s="65">
        <v>16744</v>
      </c>
      <c r="J261" s="66">
        <v>0.88</v>
      </c>
      <c r="K261" s="65">
        <v>4184987176</v>
      </c>
      <c r="L261" s="65">
        <v>5439</v>
      </c>
      <c r="M261" s="65">
        <v>769440</v>
      </c>
      <c r="N261" s="65">
        <v>253000</v>
      </c>
      <c r="O261" s="66">
        <v>0.73799999999999999</v>
      </c>
      <c r="P261" s="65">
        <v>6372</v>
      </c>
      <c r="Q261" s="65">
        <v>6164</v>
      </c>
      <c r="R261" s="65">
        <v>6372</v>
      </c>
      <c r="S261" s="66">
        <v>1.141</v>
      </c>
      <c r="T261" s="66">
        <v>1.3620000000000001</v>
      </c>
      <c r="U261" s="66">
        <v>0.496</v>
      </c>
      <c r="V261" s="65">
        <v>4027166731</v>
      </c>
      <c r="W261" s="65">
        <v>4342807622</v>
      </c>
      <c r="X261" s="65">
        <v>1282715699</v>
      </c>
      <c r="Y261" s="65">
        <v>1376072058</v>
      </c>
      <c r="Z261" s="65">
        <v>6395</v>
      </c>
      <c r="AA261" s="65">
        <v>5532</v>
      </c>
      <c r="AB261" s="67">
        <v>0.42459999999999998</v>
      </c>
      <c r="AC261" s="65">
        <v>472</v>
      </c>
      <c r="AD261" s="66">
        <v>6.7900000000000002E-2</v>
      </c>
      <c r="AE261" s="66">
        <v>0.36199999999999999</v>
      </c>
      <c r="AF261" s="65">
        <v>5582</v>
      </c>
      <c r="AG261" s="65">
        <v>5894</v>
      </c>
      <c r="AH261" s="65">
        <v>5642</v>
      </c>
      <c r="AI261" s="65">
        <v>769728</v>
      </c>
      <c r="AJ261" s="66">
        <v>0.67600000000000005</v>
      </c>
      <c r="AK261" s="66">
        <v>0.63600000000000001</v>
      </c>
      <c r="AL261" s="66">
        <v>0.73599999999999999</v>
      </c>
      <c r="AM261" s="66">
        <v>0.72899999999999998</v>
      </c>
      <c r="AN261" s="66">
        <v>0.72899999999999998</v>
      </c>
      <c r="AO261" s="66">
        <v>0.623</v>
      </c>
      <c r="AP261" s="66">
        <v>0.629</v>
      </c>
      <c r="AQ261" s="66">
        <v>0.629</v>
      </c>
      <c r="AR261" s="93" t="s">
        <v>1615</v>
      </c>
    </row>
    <row r="262" spans="1:44" x14ac:dyDescent="0.2">
      <c r="A262" s="61" t="s">
        <v>544</v>
      </c>
      <c r="B262" s="58" t="s">
        <v>545</v>
      </c>
      <c r="C262" s="65">
        <v>408215</v>
      </c>
      <c r="D262" s="65">
        <v>174069</v>
      </c>
      <c r="E262" s="66">
        <v>0.56499999999999995</v>
      </c>
      <c r="F262" s="65">
        <v>16678</v>
      </c>
      <c r="G262" s="65">
        <v>50034</v>
      </c>
      <c r="H262" s="66">
        <v>0.71199999999999997</v>
      </c>
      <c r="I262" s="65">
        <v>12738</v>
      </c>
      <c r="J262" s="66">
        <v>0.91600000000000004</v>
      </c>
      <c r="K262" s="65">
        <v>1410036113</v>
      </c>
      <c r="L262" s="65">
        <v>3031</v>
      </c>
      <c r="M262" s="65">
        <v>465204</v>
      </c>
      <c r="N262" s="65">
        <v>203014</v>
      </c>
      <c r="O262" s="66">
        <v>0.59199999999999997</v>
      </c>
      <c r="P262" s="65">
        <v>3684</v>
      </c>
      <c r="Q262" s="65">
        <v>3666</v>
      </c>
      <c r="R262" s="65">
        <v>3684</v>
      </c>
      <c r="S262" s="66">
        <v>1.141</v>
      </c>
      <c r="T262" s="66">
        <v>1.343</v>
      </c>
      <c r="U262" s="66">
        <v>0.67300000000000004</v>
      </c>
      <c r="V262" s="65">
        <v>1377028932</v>
      </c>
      <c r="W262" s="65">
        <v>1443043294</v>
      </c>
      <c r="X262" s="65">
        <v>603327926</v>
      </c>
      <c r="Y262" s="65">
        <v>615336323</v>
      </c>
      <c r="Z262" s="65">
        <v>3535</v>
      </c>
      <c r="AA262" s="65">
        <v>3046</v>
      </c>
      <c r="AB262" s="67">
        <v>0.4355</v>
      </c>
      <c r="AC262" s="65">
        <v>69</v>
      </c>
      <c r="AD262" s="66">
        <v>7.5499999999999998E-2</v>
      </c>
      <c r="AE262" s="66">
        <v>0.34300000000000003</v>
      </c>
      <c r="AF262" s="65">
        <v>3178</v>
      </c>
      <c r="AG262" s="65">
        <v>3186</v>
      </c>
      <c r="AH262" s="65">
        <v>3022</v>
      </c>
      <c r="AI262" s="65">
        <v>477512</v>
      </c>
      <c r="AJ262" s="66">
        <v>0.85299999999999998</v>
      </c>
      <c r="AK262" s="66">
        <v>0.82599999999999996</v>
      </c>
      <c r="AL262" s="66">
        <v>0.92600000000000005</v>
      </c>
      <c r="AM262" s="66">
        <v>0.87</v>
      </c>
      <c r="AN262" s="66">
        <v>0.87</v>
      </c>
      <c r="AO262" s="66">
        <v>0.7</v>
      </c>
      <c r="AP262" s="66">
        <v>0.77</v>
      </c>
      <c r="AQ262" s="66">
        <v>0.77</v>
      </c>
      <c r="AR262" s="93" t="s">
        <v>1615</v>
      </c>
    </row>
    <row r="263" spans="1:44" x14ac:dyDescent="0.2">
      <c r="A263" s="61" t="s">
        <v>546</v>
      </c>
      <c r="B263" s="58" t="s">
        <v>547</v>
      </c>
      <c r="C263" s="65">
        <v>630881</v>
      </c>
      <c r="D263" s="65">
        <v>262943</v>
      </c>
      <c r="E263" s="66">
        <v>0.86299999999999999</v>
      </c>
      <c r="F263" s="65">
        <v>15563</v>
      </c>
      <c r="G263" s="65">
        <v>46689</v>
      </c>
      <c r="H263" s="66">
        <v>0.56000000000000005</v>
      </c>
      <c r="I263" s="65">
        <v>16032</v>
      </c>
      <c r="J263" s="66">
        <v>0.871</v>
      </c>
      <c r="K263" s="65">
        <v>5585993156</v>
      </c>
      <c r="L263" s="65">
        <v>7799</v>
      </c>
      <c r="M263" s="65">
        <v>716244</v>
      </c>
      <c r="N263" s="65">
        <v>305997</v>
      </c>
      <c r="O263" s="66">
        <v>0.89300000000000002</v>
      </c>
      <c r="P263" s="65">
        <v>8934</v>
      </c>
      <c r="Q263" s="65">
        <v>8913</v>
      </c>
      <c r="R263" s="65">
        <v>8934</v>
      </c>
      <c r="S263" s="66">
        <v>1.141</v>
      </c>
      <c r="T263" s="66">
        <v>1.198</v>
      </c>
      <c r="U263" s="66">
        <v>0.46500000000000002</v>
      </c>
      <c r="V263" s="65">
        <v>5446107664</v>
      </c>
      <c r="W263" s="65">
        <v>5725878649</v>
      </c>
      <c r="X263" s="65">
        <v>2297624528</v>
      </c>
      <c r="Y263" s="65">
        <v>2386477135</v>
      </c>
      <c r="Z263" s="65">
        <v>9076</v>
      </c>
      <c r="AA263" s="65">
        <v>7828</v>
      </c>
      <c r="AB263" s="67">
        <v>0.25040000000000001</v>
      </c>
      <c r="AC263" s="65">
        <v>200</v>
      </c>
      <c r="AD263" s="66">
        <v>3.49E-2</v>
      </c>
      <c r="AE263" s="66">
        <v>0.19800000000000001</v>
      </c>
      <c r="AF263" s="65">
        <v>8216</v>
      </c>
      <c r="AG263" s="65">
        <v>8574</v>
      </c>
      <c r="AH263" s="65">
        <v>8202</v>
      </c>
      <c r="AI263" s="65">
        <v>698107</v>
      </c>
      <c r="AJ263" s="66">
        <v>0.70699999999999996</v>
      </c>
      <c r="AK263" s="66">
        <v>0.71099999999999997</v>
      </c>
      <c r="AL263" s="66">
        <v>0.81100000000000005</v>
      </c>
      <c r="AM263" s="66">
        <v>0.76400000000000001</v>
      </c>
      <c r="AN263" s="66">
        <v>0.76400000000000001</v>
      </c>
      <c r="AO263" s="66">
        <v>0.63400000000000001</v>
      </c>
      <c r="AP263" s="66">
        <v>0.66400000000000003</v>
      </c>
      <c r="AQ263" s="66">
        <v>0.66400000000000003</v>
      </c>
      <c r="AR263" s="93" t="s">
        <v>1615</v>
      </c>
    </row>
    <row r="264" spans="1:44" x14ac:dyDescent="0.2">
      <c r="A264" s="61" t="s">
        <v>548</v>
      </c>
      <c r="B264" s="58" t="s">
        <v>549</v>
      </c>
      <c r="C264" s="65">
        <v>575541</v>
      </c>
      <c r="D264" s="65">
        <v>218448</v>
      </c>
      <c r="E264" s="66">
        <v>0.748</v>
      </c>
      <c r="F264" s="65">
        <v>17690</v>
      </c>
      <c r="G264" s="65">
        <v>53070</v>
      </c>
      <c r="H264" s="66">
        <v>0.61899999999999999</v>
      </c>
      <c r="I264" s="65">
        <v>17423</v>
      </c>
      <c r="J264" s="66">
        <v>0.88800000000000001</v>
      </c>
      <c r="K264" s="65">
        <v>431396395</v>
      </c>
      <c r="L264" s="65">
        <v>650</v>
      </c>
      <c r="M264" s="65">
        <v>663686</v>
      </c>
      <c r="N264" s="65">
        <v>258441</v>
      </c>
      <c r="O264" s="66">
        <v>0.754</v>
      </c>
      <c r="P264" s="65">
        <v>791</v>
      </c>
      <c r="Q264" s="65">
        <v>752</v>
      </c>
      <c r="R264" s="65">
        <v>791</v>
      </c>
      <c r="S264" s="66">
        <v>1.141</v>
      </c>
      <c r="T264" s="66">
        <v>1.4630000000000001</v>
      </c>
      <c r="U264" s="66">
        <v>0.51900000000000002</v>
      </c>
      <c r="V264" s="65">
        <v>420201167</v>
      </c>
      <c r="W264" s="65">
        <v>442591623</v>
      </c>
      <c r="X264" s="65">
        <v>168024608</v>
      </c>
      <c r="Y264" s="65">
        <v>167986863</v>
      </c>
      <c r="Z264" s="65">
        <v>769</v>
      </c>
      <c r="AA264" s="65">
        <v>671</v>
      </c>
      <c r="AB264" s="67">
        <v>0.45650000000000002</v>
      </c>
      <c r="AC264" s="65">
        <v>7</v>
      </c>
      <c r="AD264" s="66">
        <v>5.2600000000000001E-2</v>
      </c>
      <c r="AE264" s="66">
        <v>0.46300000000000002</v>
      </c>
      <c r="AF264" s="65">
        <v>673</v>
      </c>
      <c r="AG264" s="65">
        <v>673</v>
      </c>
      <c r="AH264" s="65">
        <v>665</v>
      </c>
      <c r="AI264" s="65">
        <v>665551</v>
      </c>
      <c r="AJ264" s="66">
        <v>0.73</v>
      </c>
      <c r="AK264" s="66">
        <v>0.69399999999999995</v>
      </c>
      <c r="AL264" s="66">
        <v>0.79400000000000004</v>
      </c>
      <c r="AM264" s="66">
        <v>0.78</v>
      </c>
      <c r="AN264" s="66">
        <v>0.78</v>
      </c>
      <c r="AO264" s="66">
        <v>0.67</v>
      </c>
      <c r="AP264" s="66">
        <v>0.68</v>
      </c>
      <c r="AQ264" s="66">
        <v>0.68</v>
      </c>
      <c r="AR264" s="93" t="s">
        <v>1615</v>
      </c>
    </row>
    <row r="265" spans="1:44" x14ac:dyDescent="0.2">
      <c r="A265" s="61" t="s">
        <v>550</v>
      </c>
      <c r="B265" s="58" t="s">
        <v>551</v>
      </c>
      <c r="C265" s="65">
        <v>313789</v>
      </c>
      <c r="D265" s="65">
        <v>133698</v>
      </c>
      <c r="E265" s="66">
        <v>0.434</v>
      </c>
      <c r="F265" s="65">
        <v>13137</v>
      </c>
      <c r="G265" s="65">
        <v>39411</v>
      </c>
      <c r="H265" s="66">
        <v>0.77900000000000003</v>
      </c>
      <c r="I265" s="65">
        <v>6020</v>
      </c>
      <c r="J265" s="66">
        <v>0.93500000000000005</v>
      </c>
      <c r="K265" s="65">
        <v>1223480877</v>
      </c>
      <c r="L265" s="65">
        <v>3532</v>
      </c>
      <c r="M265" s="65">
        <v>346398</v>
      </c>
      <c r="N265" s="65">
        <v>149975</v>
      </c>
      <c r="O265" s="66">
        <v>0.438</v>
      </c>
      <c r="P265" s="65">
        <v>4337</v>
      </c>
      <c r="Q265" s="65">
        <v>4288</v>
      </c>
      <c r="R265" s="65">
        <v>4337</v>
      </c>
      <c r="S265" s="66">
        <v>1</v>
      </c>
      <c r="T265" s="66">
        <v>1.623</v>
      </c>
      <c r="U265" s="66">
        <v>0.88500000000000001</v>
      </c>
      <c r="V265" s="65">
        <v>1203726155</v>
      </c>
      <c r="W265" s="65">
        <v>1243235600</v>
      </c>
      <c r="X265" s="65">
        <v>488843787</v>
      </c>
      <c r="Y265" s="65">
        <v>529714659</v>
      </c>
      <c r="Z265" s="65">
        <v>3962</v>
      </c>
      <c r="AA265" s="65">
        <v>3586</v>
      </c>
      <c r="AB265" s="67">
        <v>0.70830000000000004</v>
      </c>
      <c r="AC265" s="65">
        <v>247</v>
      </c>
      <c r="AD265" s="66">
        <v>0.19750000000000001</v>
      </c>
      <c r="AE265" s="66">
        <v>0.623</v>
      </c>
      <c r="AF265" s="65">
        <v>3748</v>
      </c>
      <c r="AG265" s="65">
        <v>3770</v>
      </c>
      <c r="AH265" s="65">
        <v>3291</v>
      </c>
      <c r="AI265" s="65">
        <v>377768</v>
      </c>
      <c r="AJ265" s="66">
        <v>0.9</v>
      </c>
      <c r="AK265" s="66">
        <v>0.82899999999999996</v>
      </c>
      <c r="AL265" s="66">
        <v>0.92900000000000005</v>
      </c>
      <c r="AM265" s="66">
        <v>0.91800000000000004</v>
      </c>
      <c r="AN265" s="66">
        <v>0.95799999999999996</v>
      </c>
      <c r="AO265" s="66">
        <v>0.55400000000000005</v>
      </c>
      <c r="AP265" s="66">
        <v>0.81799999999999995</v>
      </c>
      <c r="AQ265" s="66">
        <v>0.81799999999999995</v>
      </c>
      <c r="AR265" s="93" t="s">
        <v>1615</v>
      </c>
    </row>
    <row r="266" spans="1:44" x14ac:dyDescent="0.2">
      <c r="A266" s="61" t="s">
        <v>552</v>
      </c>
      <c r="B266" s="58" t="s">
        <v>553</v>
      </c>
      <c r="C266" s="65">
        <v>368570</v>
      </c>
      <c r="D266" s="65">
        <v>130453</v>
      </c>
      <c r="E266" s="66">
        <v>0.46100000000000002</v>
      </c>
      <c r="F266" s="65">
        <v>14858</v>
      </c>
      <c r="G266" s="65">
        <v>44574</v>
      </c>
      <c r="H266" s="66">
        <v>0.76500000000000001</v>
      </c>
      <c r="I266" s="65">
        <v>9894</v>
      </c>
      <c r="J266" s="66">
        <v>0.93100000000000005</v>
      </c>
      <c r="K266" s="65">
        <v>369307738</v>
      </c>
      <c r="L266" s="65">
        <v>828</v>
      </c>
      <c r="M266" s="65">
        <v>446023</v>
      </c>
      <c r="N266" s="65">
        <v>157867</v>
      </c>
      <c r="O266" s="66">
        <v>0.46100000000000002</v>
      </c>
      <c r="P266" s="65">
        <v>910</v>
      </c>
      <c r="Q266" s="65">
        <v>964</v>
      </c>
      <c r="R266" s="65">
        <v>937</v>
      </c>
      <c r="S266" s="66">
        <v>1</v>
      </c>
      <c r="T266" s="66">
        <v>1.7529999999999999</v>
      </c>
      <c r="U266" s="66">
        <v>0.84199999999999997</v>
      </c>
      <c r="V266" s="65">
        <v>371794733</v>
      </c>
      <c r="W266" s="65">
        <v>369307738</v>
      </c>
      <c r="X266" s="65">
        <v>123858752</v>
      </c>
      <c r="Y266" s="65">
        <v>130714328</v>
      </c>
      <c r="Z266" s="65">
        <v>1002</v>
      </c>
      <c r="AA266" s="65">
        <v>820</v>
      </c>
      <c r="AB266" s="67">
        <v>0.50739999999999996</v>
      </c>
      <c r="AC266" s="65">
        <v>0</v>
      </c>
      <c r="AD266" s="66">
        <v>0.1434</v>
      </c>
      <c r="AE266" s="66">
        <v>0.753</v>
      </c>
      <c r="AF266" s="65">
        <v>858</v>
      </c>
      <c r="AG266" s="65">
        <v>802</v>
      </c>
      <c r="AH266" s="65">
        <v>876</v>
      </c>
      <c r="AI266" s="65">
        <v>421584</v>
      </c>
      <c r="AJ266" s="66">
        <v>0.9</v>
      </c>
      <c r="AK266" s="66">
        <v>0.81399999999999995</v>
      </c>
      <c r="AL266" s="66">
        <v>0.91400000000000003</v>
      </c>
      <c r="AM266" s="66">
        <v>0.89800000000000002</v>
      </c>
      <c r="AN266" s="66">
        <v>0.93700000000000006</v>
      </c>
      <c r="AO266" s="66">
        <v>0.623</v>
      </c>
      <c r="AP266" s="66">
        <v>0.79800000000000004</v>
      </c>
      <c r="AQ266" s="66">
        <v>0.79800000000000004</v>
      </c>
      <c r="AR266" s="93" t="s">
        <v>1615</v>
      </c>
    </row>
    <row r="267" spans="1:44" x14ac:dyDescent="0.2">
      <c r="A267" s="61" t="s">
        <v>554</v>
      </c>
      <c r="B267" s="58" t="s">
        <v>555</v>
      </c>
      <c r="C267" s="65">
        <v>435408</v>
      </c>
      <c r="D267" s="65">
        <v>134206</v>
      </c>
      <c r="E267" s="66">
        <v>0.50800000000000001</v>
      </c>
      <c r="F267" s="65">
        <v>13202</v>
      </c>
      <c r="G267" s="65">
        <v>39606</v>
      </c>
      <c r="H267" s="66">
        <v>0.74099999999999999</v>
      </c>
      <c r="I267" s="65">
        <v>9230</v>
      </c>
      <c r="J267" s="66">
        <v>0.92400000000000004</v>
      </c>
      <c r="K267" s="65">
        <v>648270426</v>
      </c>
      <c r="L267" s="65">
        <v>1245</v>
      </c>
      <c r="M267" s="65">
        <v>520699</v>
      </c>
      <c r="N267" s="65">
        <v>160940</v>
      </c>
      <c r="O267" s="66">
        <v>0.47</v>
      </c>
      <c r="P267" s="65">
        <v>1410</v>
      </c>
      <c r="Q267" s="65">
        <v>1398</v>
      </c>
      <c r="R267" s="65">
        <v>1410</v>
      </c>
      <c r="S267" s="66">
        <v>1</v>
      </c>
      <c r="T267" s="66">
        <v>1.5960000000000001</v>
      </c>
      <c r="U267" s="66">
        <v>0.74099999999999999</v>
      </c>
      <c r="V267" s="65">
        <v>646475828</v>
      </c>
      <c r="W267" s="65">
        <v>650065024</v>
      </c>
      <c r="X267" s="65">
        <v>195077351</v>
      </c>
      <c r="Y267" s="65">
        <v>200370361</v>
      </c>
      <c r="Z267" s="65">
        <v>1493</v>
      </c>
      <c r="AA267" s="65">
        <v>1218</v>
      </c>
      <c r="AB267" s="67">
        <v>0.35210000000000002</v>
      </c>
      <c r="AC267" s="65">
        <v>8</v>
      </c>
      <c r="AD267" s="66">
        <v>8.6699999999999999E-2</v>
      </c>
      <c r="AE267" s="66">
        <v>0.59599999999999997</v>
      </c>
      <c r="AF267" s="65">
        <v>1221</v>
      </c>
      <c r="AG267" s="65">
        <v>1218</v>
      </c>
      <c r="AH267" s="65">
        <v>1307</v>
      </c>
      <c r="AI267" s="65">
        <v>497371</v>
      </c>
      <c r="AJ267" s="66">
        <v>0.9</v>
      </c>
      <c r="AK267" s="66">
        <v>0.83299999999999996</v>
      </c>
      <c r="AL267" s="66">
        <v>0.93300000000000005</v>
      </c>
      <c r="AM267" s="66">
        <v>0.86099999999999999</v>
      </c>
      <c r="AN267" s="66">
        <v>0.86099999999999999</v>
      </c>
      <c r="AO267" s="66">
        <v>0.53300000000000003</v>
      </c>
      <c r="AP267" s="66">
        <v>0.76100000000000001</v>
      </c>
      <c r="AQ267" s="66">
        <v>0.76100000000000001</v>
      </c>
      <c r="AR267" s="93" t="s">
        <v>1615</v>
      </c>
    </row>
    <row r="268" spans="1:44" x14ac:dyDescent="0.2">
      <c r="A268" s="61" t="s">
        <v>556</v>
      </c>
      <c r="B268" s="58" t="s">
        <v>557</v>
      </c>
      <c r="C268" s="65">
        <v>361894</v>
      </c>
      <c r="D268" s="65">
        <v>111505</v>
      </c>
      <c r="E268" s="66">
        <v>0.42099999999999999</v>
      </c>
      <c r="F268" s="65">
        <v>15054</v>
      </c>
      <c r="G268" s="65">
        <v>45162</v>
      </c>
      <c r="H268" s="66">
        <v>0.78600000000000003</v>
      </c>
      <c r="I268" s="65">
        <v>8730</v>
      </c>
      <c r="J268" s="66">
        <v>0.93700000000000006</v>
      </c>
      <c r="K268" s="65">
        <v>281889794</v>
      </c>
      <c r="L268" s="65">
        <v>628</v>
      </c>
      <c r="M268" s="65">
        <v>448869</v>
      </c>
      <c r="N268" s="65">
        <v>139026</v>
      </c>
      <c r="O268" s="66">
        <v>0.40600000000000003</v>
      </c>
      <c r="P268" s="65">
        <v>867</v>
      </c>
      <c r="Q268" s="65">
        <v>912</v>
      </c>
      <c r="R268" s="65">
        <v>890</v>
      </c>
      <c r="S268" s="66">
        <v>1</v>
      </c>
      <c r="T268" s="66">
        <v>1.744</v>
      </c>
      <c r="U268" s="66">
        <v>0.89200000000000002</v>
      </c>
      <c r="V268" s="65">
        <v>280416374</v>
      </c>
      <c r="W268" s="65">
        <v>283363215</v>
      </c>
      <c r="X268" s="65">
        <v>83126725</v>
      </c>
      <c r="Y268" s="65">
        <v>87308757</v>
      </c>
      <c r="Z268" s="65">
        <v>783</v>
      </c>
      <c r="AA268" s="65">
        <v>700</v>
      </c>
      <c r="AB268" s="67">
        <v>0.58609999999999995</v>
      </c>
      <c r="AC268" s="65">
        <v>0</v>
      </c>
      <c r="AD268" s="66">
        <v>0.1472</v>
      </c>
      <c r="AE268" s="66">
        <v>0.74399999999999999</v>
      </c>
      <c r="AF268" s="65">
        <v>753</v>
      </c>
      <c r="AG268" s="65">
        <v>731</v>
      </c>
      <c r="AH268" s="65">
        <v>634</v>
      </c>
      <c r="AI268" s="65">
        <v>446945</v>
      </c>
      <c r="AJ268" s="66">
        <v>0.9</v>
      </c>
      <c r="AK268" s="66">
        <v>0.875</v>
      </c>
      <c r="AL268" s="66">
        <v>0.95</v>
      </c>
      <c r="AM268" s="66">
        <v>0.88500000000000001</v>
      </c>
      <c r="AN268" s="66">
        <v>0.92400000000000004</v>
      </c>
      <c r="AO268" s="66">
        <v>0.61199999999999999</v>
      </c>
      <c r="AP268" s="66">
        <v>0.78500000000000003</v>
      </c>
      <c r="AQ268" s="66">
        <v>0.78500000000000003</v>
      </c>
      <c r="AR268" s="93" t="s">
        <v>1615</v>
      </c>
    </row>
    <row r="269" spans="1:44" x14ac:dyDescent="0.2">
      <c r="A269" s="61" t="s">
        <v>558</v>
      </c>
      <c r="B269" s="58" t="s">
        <v>559</v>
      </c>
      <c r="C269" s="65">
        <v>341332</v>
      </c>
      <c r="D269" s="65">
        <v>105573</v>
      </c>
      <c r="E269" s="66">
        <v>0.39800000000000002</v>
      </c>
      <c r="F269" s="65">
        <v>14825</v>
      </c>
      <c r="G269" s="65">
        <v>44475</v>
      </c>
      <c r="H269" s="66">
        <v>0.79800000000000004</v>
      </c>
      <c r="I269" s="65">
        <v>7131</v>
      </c>
      <c r="J269" s="66">
        <v>0.94099999999999995</v>
      </c>
      <c r="K269" s="65">
        <v>325821761</v>
      </c>
      <c r="L269" s="65">
        <v>826</v>
      </c>
      <c r="M269" s="65">
        <v>394457</v>
      </c>
      <c r="N269" s="65">
        <v>122316</v>
      </c>
      <c r="O269" s="66">
        <v>0.35699999999999998</v>
      </c>
      <c r="P269" s="65">
        <v>867</v>
      </c>
      <c r="Q269" s="65">
        <v>871</v>
      </c>
      <c r="R269" s="65">
        <v>869</v>
      </c>
      <c r="S269" s="66">
        <v>1</v>
      </c>
      <c r="T269" s="66">
        <v>1.8520000000000001</v>
      </c>
      <c r="U269" s="66">
        <v>0.9</v>
      </c>
      <c r="V269" s="65">
        <v>324988016</v>
      </c>
      <c r="W269" s="65">
        <v>326655507</v>
      </c>
      <c r="X269" s="65">
        <v>97413715</v>
      </c>
      <c r="Y269" s="65">
        <v>101033385</v>
      </c>
      <c r="Z269" s="65">
        <v>957</v>
      </c>
      <c r="AA269" s="65">
        <v>733</v>
      </c>
      <c r="AB269" s="67">
        <v>0.55300000000000005</v>
      </c>
      <c r="AC269" s="65">
        <v>0</v>
      </c>
      <c r="AD269" s="66">
        <v>0.1908</v>
      </c>
      <c r="AE269" s="66">
        <v>0.85199999999999998</v>
      </c>
      <c r="AF269" s="65">
        <v>735</v>
      </c>
      <c r="AG269" s="65">
        <v>718</v>
      </c>
      <c r="AH269" s="65">
        <v>830</v>
      </c>
      <c r="AI269" s="65">
        <v>393560</v>
      </c>
      <c r="AJ269" s="66">
        <v>0.9</v>
      </c>
      <c r="AK269" s="66">
        <v>0.83899999999999997</v>
      </c>
      <c r="AL269" s="66">
        <v>0.93899999999999995</v>
      </c>
      <c r="AM269" s="66">
        <v>0.91100000000000003</v>
      </c>
      <c r="AN269" s="66">
        <v>0.95099999999999996</v>
      </c>
      <c r="AO269" s="66">
        <v>0.48799999999999999</v>
      </c>
      <c r="AP269" s="66">
        <v>0.81100000000000005</v>
      </c>
      <c r="AQ269" s="66">
        <v>0.81100000000000005</v>
      </c>
      <c r="AR269" s="93" t="s">
        <v>1615</v>
      </c>
    </row>
    <row r="270" spans="1:44" x14ac:dyDescent="0.2">
      <c r="A270" s="61" t="s">
        <v>560</v>
      </c>
      <c r="B270" s="58" t="s">
        <v>561</v>
      </c>
      <c r="C270" s="65">
        <v>1168686</v>
      </c>
      <c r="D270" s="65">
        <v>315992</v>
      </c>
      <c r="E270" s="66">
        <v>1.28</v>
      </c>
      <c r="F270" s="65">
        <v>21091</v>
      </c>
      <c r="G270" s="65">
        <v>63273</v>
      </c>
      <c r="H270" s="66">
        <v>0.34799999999999998</v>
      </c>
      <c r="I270" s="65">
        <v>23508</v>
      </c>
      <c r="J270" s="66">
        <v>0.80800000000000005</v>
      </c>
      <c r="K270" s="65">
        <v>4366581338</v>
      </c>
      <c r="L270" s="65">
        <v>3122</v>
      </c>
      <c r="M270" s="65">
        <v>1398648</v>
      </c>
      <c r="N270" s="65">
        <v>388361</v>
      </c>
      <c r="O270" s="66">
        <v>1.1339999999999999</v>
      </c>
      <c r="P270" s="65">
        <v>3893</v>
      </c>
      <c r="Q270" s="65">
        <v>3862</v>
      </c>
      <c r="R270" s="65">
        <v>3893</v>
      </c>
      <c r="S270" s="66">
        <v>1.425</v>
      </c>
      <c r="T270" s="66">
        <v>1.613</v>
      </c>
      <c r="U270" s="66">
        <v>0.309</v>
      </c>
      <c r="V270" s="65">
        <v>4248910713</v>
      </c>
      <c r="W270" s="65">
        <v>4484251964</v>
      </c>
      <c r="X270" s="65">
        <v>1106696275</v>
      </c>
      <c r="Y270" s="65">
        <v>1212463369</v>
      </c>
      <c r="Z270" s="65">
        <v>3837</v>
      </c>
      <c r="AA270" s="65">
        <v>3163</v>
      </c>
      <c r="AB270" s="67">
        <v>0.64139999999999997</v>
      </c>
      <c r="AC270" s="65">
        <v>630</v>
      </c>
      <c r="AD270" s="66">
        <v>0.1489</v>
      </c>
      <c r="AE270" s="66">
        <v>0.61299999999999999</v>
      </c>
      <c r="AF270" s="65">
        <v>3945</v>
      </c>
      <c r="AG270" s="65">
        <v>3621</v>
      </c>
      <c r="AH270" s="65">
        <v>3159</v>
      </c>
      <c r="AI270" s="65">
        <v>1419516</v>
      </c>
      <c r="AJ270" s="66">
        <v>0.40100000000000002</v>
      </c>
      <c r="AK270" s="66">
        <v>0.33600000000000002</v>
      </c>
      <c r="AL270" s="66">
        <v>0.436</v>
      </c>
      <c r="AM270" s="66">
        <v>0.41599999999999998</v>
      </c>
      <c r="AN270" s="66">
        <v>0.41599999999999998</v>
      </c>
      <c r="AO270" s="66">
        <v>0.51900000000000002</v>
      </c>
      <c r="AP270" s="66">
        <v>0.316</v>
      </c>
      <c r="AQ270" s="66">
        <v>0.51900000000000002</v>
      </c>
      <c r="AR270" s="93" t="s">
        <v>1615</v>
      </c>
    </row>
    <row r="271" spans="1:44" x14ac:dyDescent="0.2">
      <c r="A271" s="61" t="s">
        <v>562</v>
      </c>
      <c r="B271" s="58" t="s">
        <v>563</v>
      </c>
      <c r="C271" s="65">
        <v>215443</v>
      </c>
      <c r="D271" s="65">
        <v>104176</v>
      </c>
      <c r="E271" s="66">
        <v>0.32100000000000001</v>
      </c>
      <c r="F271" s="65">
        <v>21853</v>
      </c>
      <c r="G271" s="65">
        <v>65559</v>
      </c>
      <c r="H271" s="66">
        <v>0.83699999999999997</v>
      </c>
      <c r="I271" s="65">
        <v>8653</v>
      </c>
      <c r="J271" s="66">
        <v>0.95199999999999996</v>
      </c>
      <c r="K271" s="65">
        <v>2222301667</v>
      </c>
      <c r="L271" s="65">
        <v>8681</v>
      </c>
      <c r="M271" s="65">
        <v>255996</v>
      </c>
      <c r="N271" s="65">
        <v>123785</v>
      </c>
      <c r="O271" s="66">
        <v>0.36099999999999999</v>
      </c>
      <c r="P271" s="65">
        <v>9419</v>
      </c>
      <c r="Q271" s="65">
        <v>9417</v>
      </c>
      <c r="R271" s="65">
        <v>9419</v>
      </c>
      <c r="S271" s="66">
        <v>1.425</v>
      </c>
      <c r="T271" s="66">
        <v>1.8080000000000001</v>
      </c>
      <c r="U271" s="66">
        <v>0.9</v>
      </c>
      <c r="V271" s="65">
        <v>2227070270</v>
      </c>
      <c r="W271" s="65">
        <v>2222301667</v>
      </c>
      <c r="X271" s="65">
        <v>881255003</v>
      </c>
      <c r="Y271" s="65">
        <v>1074585601</v>
      </c>
      <c r="Z271" s="65">
        <v>10315</v>
      </c>
      <c r="AA271" s="65">
        <v>8754</v>
      </c>
      <c r="AB271" s="67">
        <v>0.7238</v>
      </c>
      <c r="AC271" s="65">
        <v>3148</v>
      </c>
      <c r="AD271" s="66">
        <v>0.24360000000000001</v>
      </c>
      <c r="AE271" s="66">
        <v>0.80800000000000005</v>
      </c>
      <c r="AF271" s="65">
        <v>9659</v>
      </c>
      <c r="AG271" s="65">
        <v>9341</v>
      </c>
      <c r="AH271" s="65">
        <v>8643</v>
      </c>
      <c r="AI271" s="65">
        <v>257121</v>
      </c>
      <c r="AJ271" s="66">
        <v>0.9</v>
      </c>
      <c r="AK271" s="66">
        <v>0.88600000000000001</v>
      </c>
      <c r="AL271" s="66">
        <v>0.95</v>
      </c>
      <c r="AM271" s="66">
        <v>0.95</v>
      </c>
      <c r="AN271" s="66">
        <v>0.98</v>
      </c>
      <c r="AO271" s="66">
        <v>0.76700000000000002</v>
      </c>
      <c r="AP271" s="66">
        <v>0.877</v>
      </c>
      <c r="AQ271" s="66">
        <v>0.877</v>
      </c>
      <c r="AR271" s="93" t="s">
        <v>1615</v>
      </c>
    </row>
    <row r="272" spans="1:44" x14ac:dyDescent="0.2">
      <c r="A272" s="61" t="s">
        <v>564</v>
      </c>
      <c r="B272" s="58" t="s">
        <v>565</v>
      </c>
      <c r="C272" s="65">
        <v>662548</v>
      </c>
      <c r="D272" s="65">
        <v>148492</v>
      </c>
      <c r="E272" s="66">
        <v>0.66800000000000004</v>
      </c>
      <c r="F272" s="65">
        <v>23271</v>
      </c>
      <c r="G272" s="65">
        <v>69813</v>
      </c>
      <c r="H272" s="66">
        <v>0.66</v>
      </c>
      <c r="I272" s="65">
        <v>18824</v>
      </c>
      <c r="J272" s="66">
        <v>0.9</v>
      </c>
      <c r="K272" s="65">
        <v>5336828974</v>
      </c>
      <c r="L272" s="65">
        <v>6704</v>
      </c>
      <c r="M272" s="65">
        <v>796066</v>
      </c>
      <c r="N272" s="65">
        <v>178416</v>
      </c>
      <c r="O272" s="66">
        <v>0.52100000000000002</v>
      </c>
      <c r="P272" s="65">
        <v>7925</v>
      </c>
      <c r="Q272" s="65">
        <v>7760</v>
      </c>
      <c r="R272" s="65">
        <v>7925</v>
      </c>
      <c r="S272" s="66">
        <v>1.425</v>
      </c>
      <c r="T272" s="66">
        <v>1.522</v>
      </c>
      <c r="U272" s="66">
        <v>0.56699999999999995</v>
      </c>
      <c r="V272" s="65">
        <v>5470779474</v>
      </c>
      <c r="W272" s="65">
        <v>5336828974</v>
      </c>
      <c r="X272" s="65">
        <v>1171175053</v>
      </c>
      <c r="Y272" s="65">
        <v>1196107280</v>
      </c>
      <c r="Z272" s="65">
        <v>8055</v>
      </c>
      <c r="AA272" s="65">
        <v>6773</v>
      </c>
      <c r="AB272" s="67">
        <v>0.56140000000000001</v>
      </c>
      <c r="AC272" s="65">
        <v>1323</v>
      </c>
      <c r="AD272" s="66">
        <v>9.1800000000000007E-2</v>
      </c>
      <c r="AE272" s="66">
        <v>0.52200000000000002</v>
      </c>
      <c r="AF272" s="65">
        <v>10658</v>
      </c>
      <c r="AG272" s="65">
        <v>7292</v>
      </c>
      <c r="AH272" s="65">
        <v>6705</v>
      </c>
      <c r="AI272" s="65">
        <v>795947</v>
      </c>
      <c r="AJ272" s="66">
        <v>0.72299999999999998</v>
      </c>
      <c r="AK272" s="66">
        <v>0.627</v>
      </c>
      <c r="AL272" s="66">
        <v>0.72699999999999998</v>
      </c>
      <c r="AM272" s="66">
        <v>0.71699999999999997</v>
      </c>
      <c r="AN272" s="66">
        <v>0.71699999999999997</v>
      </c>
      <c r="AO272" s="66">
        <v>0.66700000000000004</v>
      </c>
      <c r="AP272" s="66">
        <v>0.61699999999999999</v>
      </c>
      <c r="AQ272" s="66">
        <v>0.66700000000000004</v>
      </c>
      <c r="AR272" s="93" t="s">
        <v>1615</v>
      </c>
    </row>
    <row r="273" spans="1:44" x14ac:dyDescent="0.2">
      <c r="A273" s="61" t="s">
        <v>566</v>
      </c>
      <c r="B273" s="58" t="s">
        <v>567</v>
      </c>
      <c r="C273" s="65">
        <v>748388</v>
      </c>
      <c r="D273" s="65">
        <v>244227</v>
      </c>
      <c r="E273" s="66">
        <v>0.89800000000000002</v>
      </c>
      <c r="F273" s="65">
        <v>20152</v>
      </c>
      <c r="G273" s="65">
        <v>60456</v>
      </c>
      <c r="H273" s="66">
        <v>0.54300000000000004</v>
      </c>
      <c r="I273" s="65">
        <v>18917</v>
      </c>
      <c r="J273" s="66">
        <v>0.86599999999999999</v>
      </c>
      <c r="K273" s="65">
        <v>6532203813</v>
      </c>
      <c r="L273" s="65">
        <v>7455</v>
      </c>
      <c r="M273" s="65">
        <v>876217</v>
      </c>
      <c r="N273" s="65">
        <v>290845</v>
      </c>
      <c r="O273" s="66">
        <v>0.84899999999999998</v>
      </c>
      <c r="P273" s="65">
        <v>8752</v>
      </c>
      <c r="Q273" s="65">
        <v>8540</v>
      </c>
      <c r="R273" s="65">
        <v>8752</v>
      </c>
      <c r="S273" s="66">
        <v>1.425</v>
      </c>
      <c r="T273" s="66">
        <v>1.1970000000000001</v>
      </c>
      <c r="U273" s="66">
        <v>0.44800000000000001</v>
      </c>
      <c r="V273" s="65">
        <v>6420213182</v>
      </c>
      <c r="W273" s="65">
        <v>6644194444</v>
      </c>
      <c r="X273" s="65">
        <v>2148955366</v>
      </c>
      <c r="Y273" s="65">
        <v>2168252549</v>
      </c>
      <c r="Z273" s="65">
        <v>8878</v>
      </c>
      <c r="AA273" s="65">
        <v>7756</v>
      </c>
      <c r="AB273" s="67">
        <v>0.23100000000000001</v>
      </c>
      <c r="AC273" s="65">
        <v>355</v>
      </c>
      <c r="AD273" s="66">
        <v>3.7199999999999997E-2</v>
      </c>
      <c r="AE273" s="66">
        <v>0.19700000000000001</v>
      </c>
      <c r="AF273" s="65">
        <v>7802</v>
      </c>
      <c r="AG273" s="65">
        <v>8293</v>
      </c>
      <c r="AH273" s="65">
        <v>7839</v>
      </c>
      <c r="AI273" s="65">
        <v>847581</v>
      </c>
      <c r="AJ273" s="66">
        <v>0.64200000000000002</v>
      </c>
      <c r="AK273" s="66">
        <v>0.59199999999999997</v>
      </c>
      <c r="AL273" s="66">
        <v>0.69199999999999995</v>
      </c>
      <c r="AM273" s="66">
        <v>0.69199999999999995</v>
      </c>
      <c r="AN273" s="66">
        <v>0.69199999999999995</v>
      </c>
      <c r="AO273" s="66">
        <v>0.64</v>
      </c>
      <c r="AP273" s="66">
        <v>0.59199999999999997</v>
      </c>
      <c r="AQ273" s="66">
        <v>0.64</v>
      </c>
      <c r="AR273" s="93" t="s">
        <v>1615</v>
      </c>
    </row>
    <row r="274" spans="1:44" x14ac:dyDescent="0.2">
      <c r="A274" s="61" t="s">
        <v>568</v>
      </c>
      <c r="B274" s="58" t="s">
        <v>569</v>
      </c>
      <c r="C274" s="65">
        <v>661376</v>
      </c>
      <c r="D274" s="65">
        <v>264423</v>
      </c>
      <c r="E274" s="66">
        <v>0.88300000000000001</v>
      </c>
      <c r="F274" s="65">
        <v>21014</v>
      </c>
      <c r="G274" s="65">
        <v>63042</v>
      </c>
      <c r="H274" s="66">
        <v>0.55000000000000004</v>
      </c>
      <c r="I274" s="65">
        <v>20438</v>
      </c>
      <c r="J274" s="66">
        <v>0.86799999999999999</v>
      </c>
      <c r="K274" s="65">
        <v>3099211667</v>
      </c>
      <c r="L274" s="65">
        <v>3906</v>
      </c>
      <c r="M274" s="65">
        <v>793448</v>
      </c>
      <c r="N274" s="65">
        <v>317227</v>
      </c>
      <c r="O274" s="66">
        <v>0.92600000000000005</v>
      </c>
      <c r="P274" s="65">
        <v>2398</v>
      </c>
      <c r="Q274" s="65">
        <v>2389</v>
      </c>
      <c r="R274" s="65">
        <v>2398</v>
      </c>
      <c r="S274" s="66">
        <v>1.425</v>
      </c>
      <c r="T274" s="66">
        <v>1.111</v>
      </c>
      <c r="U274" s="66">
        <v>0.44900000000000001</v>
      </c>
      <c r="V274" s="65">
        <v>3173344091</v>
      </c>
      <c r="W274" s="65">
        <v>3099211667</v>
      </c>
      <c r="X274" s="65">
        <v>1242094541</v>
      </c>
      <c r="Y274" s="65">
        <v>1239089412</v>
      </c>
      <c r="Z274" s="65">
        <v>4686</v>
      </c>
      <c r="AA274" s="65">
        <v>2048</v>
      </c>
      <c r="AB274" s="67">
        <v>9.7000000000000003E-2</v>
      </c>
      <c r="AC274" s="65">
        <v>97</v>
      </c>
      <c r="AD274" s="66">
        <v>3.7699999999999997E-2</v>
      </c>
      <c r="AE274" s="66">
        <v>0.111</v>
      </c>
      <c r="AF274" s="65">
        <v>2046</v>
      </c>
      <c r="AG274" s="65">
        <v>2101</v>
      </c>
      <c r="AH274" s="65">
        <v>4097</v>
      </c>
      <c r="AI274" s="65">
        <v>756458</v>
      </c>
      <c r="AJ274" s="66">
        <v>0.68200000000000005</v>
      </c>
      <c r="AK274" s="66">
        <v>0.63600000000000001</v>
      </c>
      <c r="AL274" s="66">
        <v>0.73599999999999999</v>
      </c>
      <c r="AM274" s="66">
        <v>0.73599999999999999</v>
      </c>
      <c r="AN274" s="66">
        <v>0.73599999999999999</v>
      </c>
      <c r="AO274" s="66">
        <v>0.77800000000000002</v>
      </c>
      <c r="AP274" s="66">
        <v>0.63600000000000001</v>
      </c>
      <c r="AQ274" s="66">
        <v>0.77800000000000002</v>
      </c>
      <c r="AR274" s="93" t="s">
        <v>1615</v>
      </c>
    </row>
    <row r="275" spans="1:44" x14ac:dyDescent="0.2">
      <c r="A275" s="61" t="s">
        <v>570</v>
      </c>
      <c r="B275" s="58" t="s">
        <v>571</v>
      </c>
      <c r="C275" s="65">
        <v>547878</v>
      </c>
      <c r="D275" s="65">
        <v>219505</v>
      </c>
      <c r="E275" s="66">
        <v>0.73299999999999998</v>
      </c>
      <c r="F275" s="65">
        <v>20369</v>
      </c>
      <c r="G275" s="65">
        <v>61107</v>
      </c>
      <c r="H275" s="66">
        <v>0.627</v>
      </c>
      <c r="I275" s="65">
        <v>21356</v>
      </c>
      <c r="J275" s="66">
        <v>0.89100000000000001</v>
      </c>
      <c r="K275" s="65">
        <v>4798868889</v>
      </c>
      <c r="L275" s="65">
        <v>7088</v>
      </c>
      <c r="M275" s="65">
        <v>677041</v>
      </c>
      <c r="N275" s="65">
        <v>271254</v>
      </c>
      <c r="O275" s="66">
        <v>0.79200000000000004</v>
      </c>
      <c r="P275" s="65">
        <v>8271</v>
      </c>
      <c r="Q275" s="65">
        <v>8123</v>
      </c>
      <c r="R275" s="65">
        <v>8271</v>
      </c>
      <c r="S275" s="66">
        <v>1.425</v>
      </c>
      <c r="T275" s="66">
        <v>1.153</v>
      </c>
      <c r="U275" s="66">
        <v>0.52800000000000002</v>
      </c>
      <c r="V275" s="65">
        <v>4883799091</v>
      </c>
      <c r="W275" s="65">
        <v>4798868889</v>
      </c>
      <c r="X275" s="65">
        <v>1847094980</v>
      </c>
      <c r="Y275" s="65">
        <v>1922648990</v>
      </c>
      <c r="Z275" s="65">
        <v>8759</v>
      </c>
      <c r="AA275" s="65">
        <v>7156</v>
      </c>
      <c r="AB275" s="67">
        <v>0.17879999999999999</v>
      </c>
      <c r="AC275" s="65">
        <v>289</v>
      </c>
      <c r="AD275" s="66">
        <v>2.6499999999999999E-2</v>
      </c>
      <c r="AE275" s="66">
        <v>0.153</v>
      </c>
      <c r="AF275" s="65">
        <v>7250</v>
      </c>
      <c r="AG275" s="65">
        <v>7429</v>
      </c>
      <c r="AH275" s="65">
        <v>7587</v>
      </c>
      <c r="AI275" s="65">
        <v>632512</v>
      </c>
      <c r="AJ275" s="66">
        <v>0.73499999999999999</v>
      </c>
      <c r="AK275" s="66">
        <v>0.69599999999999995</v>
      </c>
      <c r="AL275" s="66">
        <v>0.79600000000000004</v>
      </c>
      <c r="AM275" s="66">
        <v>0.79600000000000004</v>
      </c>
      <c r="AN275" s="66">
        <v>0.79600000000000004</v>
      </c>
      <c r="AO275" s="66">
        <v>0.76200000000000001</v>
      </c>
      <c r="AP275" s="66">
        <v>0.69599999999999995</v>
      </c>
      <c r="AQ275" s="66">
        <v>0.76200000000000001</v>
      </c>
      <c r="AR275" s="93" t="s">
        <v>1615</v>
      </c>
    </row>
    <row r="276" spans="1:44" x14ac:dyDescent="0.2">
      <c r="A276" s="61" t="s">
        <v>572</v>
      </c>
      <c r="B276" s="58" t="s">
        <v>573</v>
      </c>
      <c r="C276" s="65">
        <v>916627</v>
      </c>
      <c r="D276" s="65">
        <v>319541</v>
      </c>
      <c r="E276" s="66">
        <v>1.1379999999999999</v>
      </c>
      <c r="F276" s="65">
        <v>22649</v>
      </c>
      <c r="G276" s="65">
        <v>67947</v>
      </c>
      <c r="H276" s="66">
        <v>0.42</v>
      </c>
      <c r="I276" s="65">
        <v>26125</v>
      </c>
      <c r="J276" s="66">
        <v>0.83</v>
      </c>
      <c r="K276" s="65">
        <v>2373303990</v>
      </c>
      <c r="L276" s="65">
        <v>2167</v>
      </c>
      <c r="M276" s="65">
        <v>1095202</v>
      </c>
      <c r="N276" s="65">
        <v>383980</v>
      </c>
      <c r="O276" s="66">
        <v>1.121</v>
      </c>
      <c r="P276" s="65">
        <v>2632</v>
      </c>
      <c r="Q276" s="65">
        <v>2668</v>
      </c>
      <c r="R276" s="65">
        <v>2650</v>
      </c>
      <c r="S276" s="66">
        <v>1.425</v>
      </c>
      <c r="T276" s="66">
        <v>1.091</v>
      </c>
      <c r="U276" s="66">
        <v>0.35199999999999998</v>
      </c>
      <c r="V276" s="65">
        <v>2359709091</v>
      </c>
      <c r="W276" s="65">
        <v>2386898889</v>
      </c>
      <c r="X276" s="65">
        <v>817165075</v>
      </c>
      <c r="Y276" s="65">
        <v>832086426</v>
      </c>
      <c r="Z276" s="65">
        <v>2604</v>
      </c>
      <c r="AA276" s="65">
        <v>2196</v>
      </c>
      <c r="AB276" s="67">
        <v>8.8800000000000004E-2</v>
      </c>
      <c r="AC276" s="65">
        <v>30</v>
      </c>
      <c r="AD276" s="66">
        <v>3.9800000000000002E-2</v>
      </c>
      <c r="AE276" s="66">
        <v>9.0999999999999998E-2</v>
      </c>
      <c r="AF276" s="65">
        <v>2565</v>
      </c>
      <c r="AG276" s="65">
        <v>2370</v>
      </c>
      <c r="AH276" s="65">
        <v>2263</v>
      </c>
      <c r="AI276" s="65">
        <v>1054749</v>
      </c>
      <c r="AJ276" s="66">
        <v>0.55200000000000005</v>
      </c>
      <c r="AK276" s="66">
        <v>0.58699999999999997</v>
      </c>
      <c r="AL276" s="66">
        <v>0.68700000000000006</v>
      </c>
      <c r="AM276" s="66">
        <v>0.59199999999999997</v>
      </c>
      <c r="AN276" s="66">
        <v>0.59199999999999997</v>
      </c>
      <c r="AO276" s="66">
        <v>0.66700000000000004</v>
      </c>
      <c r="AP276" s="66">
        <v>0.49199999999999999</v>
      </c>
      <c r="AQ276" s="66">
        <v>0.66700000000000004</v>
      </c>
      <c r="AR276" s="93" t="s">
        <v>1615</v>
      </c>
    </row>
    <row r="277" spans="1:44" x14ac:dyDescent="0.2">
      <c r="A277" s="61" t="s">
        <v>574</v>
      </c>
      <c r="B277" s="58" t="s">
        <v>575</v>
      </c>
      <c r="C277" s="65">
        <v>982703</v>
      </c>
      <c r="D277" s="65">
        <v>354713</v>
      </c>
      <c r="E277" s="66">
        <v>1.2430000000000001</v>
      </c>
      <c r="F277" s="65">
        <v>26281</v>
      </c>
      <c r="G277" s="65">
        <v>78843</v>
      </c>
      <c r="H277" s="66">
        <v>0.36699999999999999</v>
      </c>
      <c r="I277" s="65">
        <v>27783</v>
      </c>
      <c r="J277" s="66">
        <v>0.81399999999999995</v>
      </c>
      <c r="K277" s="65">
        <v>2157035000</v>
      </c>
      <c r="L277" s="65">
        <v>1825</v>
      </c>
      <c r="M277" s="65">
        <v>1181936</v>
      </c>
      <c r="N277" s="65">
        <v>426628</v>
      </c>
      <c r="O277" s="66">
        <v>1.2450000000000001</v>
      </c>
      <c r="P277" s="65">
        <v>1179</v>
      </c>
      <c r="Q277" s="65">
        <v>1118</v>
      </c>
      <c r="R277" s="65">
        <v>1179</v>
      </c>
      <c r="S277" s="66">
        <v>1.425</v>
      </c>
      <c r="T277" s="66">
        <v>1.101</v>
      </c>
      <c r="U277" s="66">
        <v>0.307</v>
      </c>
      <c r="V277" s="65">
        <v>2164601364</v>
      </c>
      <c r="W277" s="65">
        <v>2157035000</v>
      </c>
      <c r="X277" s="65">
        <v>782173152</v>
      </c>
      <c r="Y277" s="65">
        <v>778596644</v>
      </c>
      <c r="Z277" s="65">
        <v>2195</v>
      </c>
      <c r="AA277" s="65">
        <v>975</v>
      </c>
      <c r="AB277" s="67">
        <v>9.6000000000000002E-2</v>
      </c>
      <c r="AC277" s="65">
        <v>30</v>
      </c>
      <c r="AD277" s="66">
        <v>3.4799999999999998E-2</v>
      </c>
      <c r="AE277" s="66">
        <v>0.10100000000000001</v>
      </c>
      <c r="AF277" s="65">
        <v>1162</v>
      </c>
      <c r="AG277" s="65">
        <v>1015</v>
      </c>
      <c r="AH277" s="65">
        <v>1907</v>
      </c>
      <c r="AI277" s="65">
        <v>1131114</v>
      </c>
      <c r="AJ277" s="66">
        <v>0.51900000000000002</v>
      </c>
      <c r="AK277" s="66">
        <v>0.622</v>
      </c>
      <c r="AL277" s="66">
        <v>0.72199999999999998</v>
      </c>
      <c r="AM277" s="66">
        <v>0.622</v>
      </c>
      <c r="AN277" s="66">
        <v>0.622</v>
      </c>
      <c r="AO277" s="66">
        <v>0.76</v>
      </c>
      <c r="AP277" s="66">
        <v>0.45500000000000002</v>
      </c>
      <c r="AQ277" s="66">
        <v>0.76</v>
      </c>
      <c r="AR277" s="93" t="s">
        <v>1615</v>
      </c>
    </row>
    <row r="278" spans="1:44" x14ac:dyDescent="0.2">
      <c r="A278" s="61" t="s">
        <v>576</v>
      </c>
      <c r="B278" s="58" t="s">
        <v>577</v>
      </c>
      <c r="C278" s="65">
        <v>374727</v>
      </c>
      <c r="D278" s="65">
        <v>98590</v>
      </c>
      <c r="E278" s="66">
        <v>0.40500000000000003</v>
      </c>
      <c r="F278" s="65">
        <v>18583</v>
      </c>
      <c r="G278" s="65">
        <v>55749</v>
      </c>
      <c r="H278" s="66">
        <v>0.79400000000000004</v>
      </c>
      <c r="I278" s="65">
        <v>6665</v>
      </c>
      <c r="J278" s="66">
        <v>0.94</v>
      </c>
      <c r="K278" s="65">
        <v>1458060508</v>
      </c>
      <c r="L278" s="65">
        <v>3538</v>
      </c>
      <c r="M278" s="65">
        <v>412114</v>
      </c>
      <c r="N278" s="65">
        <v>123530</v>
      </c>
      <c r="O278" s="66">
        <v>0.36</v>
      </c>
      <c r="P278" s="65">
        <v>4129</v>
      </c>
      <c r="Q278" s="65">
        <v>4278</v>
      </c>
      <c r="R278" s="65">
        <v>4204</v>
      </c>
      <c r="S278" s="66">
        <v>1.425</v>
      </c>
      <c r="T278" s="66">
        <v>1.7010000000000001</v>
      </c>
      <c r="U278" s="66">
        <v>0.9</v>
      </c>
      <c r="V278" s="65">
        <v>1254954545</v>
      </c>
      <c r="W278" s="65">
        <v>1661166471</v>
      </c>
      <c r="X278" s="65">
        <v>410116724</v>
      </c>
      <c r="Y278" s="65">
        <v>437051316</v>
      </c>
      <c r="Z278" s="65">
        <v>4433</v>
      </c>
      <c r="AA278" s="65">
        <v>3552</v>
      </c>
      <c r="AB278" s="67">
        <v>0.67459999999999998</v>
      </c>
      <c r="AC278" s="65">
        <v>925</v>
      </c>
      <c r="AD278" s="66">
        <v>0.20349999999999999</v>
      </c>
      <c r="AE278" s="66">
        <v>0.70099999999999996</v>
      </c>
      <c r="AF278" s="65">
        <v>3819</v>
      </c>
      <c r="AG278" s="65">
        <v>3772</v>
      </c>
      <c r="AH278" s="65">
        <v>3694</v>
      </c>
      <c r="AI278" s="65">
        <v>449693</v>
      </c>
      <c r="AJ278" s="66">
        <v>0.9</v>
      </c>
      <c r="AK278" s="66">
        <v>0.84199999999999997</v>
      </c>
      <c r="AL278" s="66">
        <v>0.94199999999999995</v>
      </c>
      <c r="AM278" s="66">
        <v>0.88400000000000001</v>
      </c>
      <c r="AN278" s="66">
        <v>0.92300000000000004</v>
      </c>
      <c r="AO278" s="66">
        <v>0.441</v>
      </c>
      <c r="AP278" s="66">
        <v>0.78400000000000003</v>
      </c>
      <c r="AQ278" s="66">
        <v>0.78400000000000003</v>
      </c>
      <c r="AR278" s="93" t="s">
        <v>1615</v>
      </c>
    </row>
    <row r="279" spans="1:44" x14ac:dyDescent="0.2">
      <c r="A279" s="61" t="s">
        <v>578</v>
      </c>
      <c r="B279" s="58" t="s">
        <v>579</v>
      </c>
      <c r="C279" s="65">
        <v>403704</v>
      </c>
      <c r="D279" s="65">
        <v>141286</v>
      </c>
      <c r="E279" s="66">
        <v>0.502</v>
      </c>
      <c r="F279" s="65">
        <v>17453</v>
      </c>
      <c r="G279" s="65">
        <v>52359</v>
      </c>
      <c r="H279" s="66">
        <v>0.74399999999999999</v>
      </c>
      <c r="I279" s="65">
        <v>13716</v>
      </c>
      <c r="J279" s="66">
        <v>0.92500000000000004</v>
      </c>
      <c r="K279" s="65">
        <v>3311586129</v>
      </c>
      <c r="L279" s="65">
        <v>6574</v>
      </c>
      <c r="M279" s="65">
        <v>503739</v>
      </c>
      <c r="N279" s="65">
        <v>176296</v>
      </c>
      <c r="O279" s="66">
        <v>0.51400000000000001</v>
      </c>
      <c r="P279" s="65">
        <v>7969</v>
      </c>
      <c r="Q279" s="65">
        <v>7848</v>
      </c>
      <c r="R279" s="65">
        <v>7969</v>
      </c>
      <c r="S279" s="66">
        <v>1.425</v>
      </c>
      <c r="T279" s="66">
        <v>1.64</v>
      </c>
      <c r="U279" s="66">
        <v>0.78600000000000003</v>
      </c>
      <c r="V279" s="65">
        <v>3710153871</v>
      </c>
      <c r="W279" s="65">
        <v>3311586129</v>
      </c>
      <c r="X279" s="65">
        <v>1103528838</v>
      </c>
      <c r="Y279" s="65">
        <v>1158973059</v>
      </c>
      <c r="Z279" s="65">
        <v>8203</v>
      </c>
      <c r="AA279" s="65">
        <v>6516</v>
      </c>
      <c r="AB279" s="67">
        <v>0.67300000000000004</v>
      </c>
      <c r="AC279" s="65">
        <v>1484</v>
      </c>
      <c r="AD279" s="66">
        <v>0.1366</v>
      </c>
      <c r="AE279" s="66">
        <v>0.64</v>
      </c>
      <c r="AF279" s="65">
        <v>6708</v>
      </c>
      <c r="AG279" s="65">
        <v>7101</v>
      </c>
      <c r="AH279" s="65">
        <v>6876</v>
      </c>
      <c r="AI279" s="65">
        <v>481615</v>
      </c>
      <c r="AJ279" s="66">
        <v>0.9</v>
      </c>
      <c r="AK279" s="66">
        <v>0.76800000000000002</v>
      </c>
      <c r="AL279" s="66">
        <v>0.86799999999999999</v>
      </c>
      <c r="AM279" s="66">
        <v>0.86799999999999999</v>
      </c>
      <c r="AN279" s="66">
        <v>0.90600000000000003</v>
      </c>
      <c r="AO279" s="66">
        <v>0.70599999999999996</v>
      </c>
      <c r="AP279" s="66">
        <v>0.76800000000000002</v>
      </c>
      <c r="AQ279" s="66">
        <v>0.76800000000000002</v>
      </c>
      <c r="AR279" s="93" t="s">
        <v>1615</v>
      </c>
    </row>
    <row r="280" spans="1:44" x14ac:dyDescent="0.2">
      <c r="A280" s="61" t="s">
        <v>580</v>
      </c>
      <c r="B280" s="58" t="s">
        <v>581</v>
      </c>
      <c r="C280" s="65">
        <v>682578</v>
      </c>
      <c r="D280" s="65">
        <v>239106</v>
      </c>
      <c r="E280" s="66">
        <v>0.84899999999999998</v>
      </c>
      <c r="F280" s="65">
        <v>18915</v>
      </c>
      <c r="G280" s="65">
        <v>56745</v>
      </c>
      <c r="H280" s="66">
        <v>0.56799999999999995</v>
      </c>
      <c r="I280" s="65">
        <v>22622</v>
      </c>
      <c r="J280" s="66">
        <v>0.873</v>
      </c>
      <c r="K280" s="65">
        <v>3826563990</v>
      </c>
      <c r="L280" s="65">
        <v>4458</v>
      </c>
      <c r="M280" s="65">
        <v>858358</v>
      </c>
      <c r="N280" s="65">
        <v>301538</v>
      </c>
      <c r="O280" s="66">
        <v>0.88</v>
      </c>
      <c r="P280" s="65">
        <v>5393</v>
      </c>
      <c r="Q280" s="65">
        <v>5423</v>
      </c>
      <c r="R280" s="65">
        <v>5408</v>
      </c>
      <c r="S280" s="66">
        <v>1.425</v>
      </c>
      <c r="T280" s="66">
        <v>1.31</v>
      </c>
      <c r="U280" s="66">
        <v>0.46500000000000002</v>
      </c>
      <c r="V280" s="65">
        <v>3815669091</v>
      </c>
      <c r="W280" s="65">
        <v>3837458889</v>
      </c>
      <c r="X280" s="65">
        <v>1314747586</v>
      </c>
      <c r="Y280" s="65">
        <v>1344259499</v>
      </c>
      <c r="Z280" s="65">
        <v>5622</v>
      </c>
      <c r="AA280" s="65">
        <v>4471</v>
      </c>
      <c r="AB280" s="67">
        <v>0.378</v>
      </c>
      <c r="AC280" s="65">
        <v>275</v>
      </c>
      <c r="AD280" s="66">
        <v>5.1799999999999999E-2</v>
      </c>
      <c r="AE280" s="66">
        <v>0.31</v>
      </c>
      <c r="AF280" s="65">
        <v>4439</v>
      </c>
      <c r="AG280" s="65">
        <v>5105</v>
      </c>
      <c r="AH280" s="65">
        <v>4781</v>
      </c>
      <c r="AI280" s="65">
        <v>802647</v>
      </c>
      <c r="AJ280" s="66">
        <v>0.66100000000000003</v>
      </c>
      <c r="AK280" s="66">
        <v>0.61299999999999999</v>
      </c>
      <c r="AL280" s="66">
        <v>0.71299999999999997</v>
      </c>
      <c r="AM280" s="66">
        <v>0.71299999999999997</v>
      </c>
      <c r="AN280" s="66">
        <v>0.71299999999999997</v>
      </c>
      <c r="AO280" s="66">
        <v>0.7</v>
      </c>
      <c r="AP280" s="66">
        <v>0.61299999999999999</v>
      </c>
      <c r="AQ280" s="66">
        <v>0.7</v>
      </c>
      <c r="AR280" s="93" t="s">
        <v>1615</v>
      </c>
    </row>
    <row r="281" spans="1:44" x14ac:dyDescent="0.2">
      <c r="A281" s="61" t="s">
        <v>582</v>
      </c>
      <c r="B281" s="58" t="s">
        <v>583</v>
      </c>
      <c r="C281" s="65">
        <v>1215079</v>
      </c>
      <c r="D281" s="65">
        <v>296936</v>
      </c>
      <c r="E281" s="66">
        <v>1.2729999999999999</v>
      </c>
      <c r="F281" s="65">
        <v>20994</v>
      </c>
      <c r="G281" s="65">
        <v>62982</v>
      </c>
      <c r="H281" s="66">
        <v>0.35099999999999998</v>
      </c>
      <c r="I281" s="65">
        <v>24960</v>
      </c>
      <c r="J281" s="66">
        <v>0.81</v>
      </c>
      <c r="K281" s="65">
        <v>7289222070</v>
      </c>
      <c r="L281" s="65">
        <v>5416</v>
      </c>
      <c r="M281" s="65">
        <v>1345868</v>
      </c>
      <c r="N281" s="65">
        <v>348034</v>
      </c>
      <c r="O281" s="66">
        <v>1.016</v>
      </c>
      <c r="P281" s="65">
        <v>6059</v>
      </c>
      <c r="Q281" s="65">
        <v>6019</v>
      </c>
      <c r="R281" s="65">
        <v>6059</v>
      </c>
      <c r="S281" s="66">
        <v>1.425</v>
      </c>
      <c r="T281" s="66">
        <v>1.1479999999999999</v>
      </c>
      <c r="U281" s="66">
        <v>0.316</v>
      </c>
      <c r="V281" s="65">
        <v>6865121364</v>
      </c>
      <c r="W281" s="65">
        <v>7713322777</v>
      </c>
      <c r="X281" s="65">
        <v>1788881540</v>
      </c>
      <c r="Y281" s="65">
        <v>1884952864</v>
      </c>
      <c r="Z281" s="65">
        <v>6348</v>
      </c>
      <c r="AA281" s="65">
        <v>5325</v>
      </c>
      <c r="AB281" s="67">
        <v>0.14799999999999999</v>
      </c>
      <c r="AC281" s="65">
        <v>255</v>
      </c>
      <c r="AD281" s="66">
        <v>4.2799999999999998E-2</v>
      </c>
      <c r="AE281" s="66">
        <v>0.14799999999999999</v>
      </c>
      <c r="AF281" s="65">
        <v>5331</v>
      </c>
      <c r="AG281" s="65">
        <v>5800</v>
      </c>
      <c r="AH281" s="65">
        <v>5780</v>
      </c>
      <c r="AI281" s="65">
        <v>1334484</v>
      </c>
      <c r="AJ281" s="66">
        <v>0.43</v>
      </c>
      <c r="AK281" s="66">
        <v>0.40799999999999997</v>
      </c>
      <c r="AL281" s="66">
        <v>0.50800000000000001</v>
      </c>
      <c r="AM281" s="66">
        <v>0.45700000000000002</v>
      </c>
      <c r="AN281" s="66">
        <v>0.45700000000000002</v>
      </c>
      <c r="AO281" s="66">
        <v>0.53500000000000003</v>
      </c>
      <c r="AP281" s="66">
        <v>0.35699999999999998</v>
      </c>
      <c r="AQ281" s="66">
        <v>0.53500000000000003</v>
      </c>
      <c r="AR281" s="93" t="s">
        <v>1615</v>
      </c>
    </row>
    <row r="282" spans="1:44" x14ac:dyDescent="0.2">
      <c r="A282" s="61" t="s">
        <v>584</v>
      </c>
      <c r="B282" s="58" t="s">
        <v>585</v>
      </c>
      <c r="C282" s="65">
        <v>835659</v>
      </c>
      <c r="D282" s="65">
        <v>270778</v>
      </c>
      <c r="E282" s="66">
        <v>0.999</v>
      </c>
      <c r="F282" s="65">
        <v>22162</v>
      </c>
      <c r="G282" s="65">
        <v>66486</v>
      </c>
      <c r="H282" s="66">
        <v>0.49099999999999999</v>
      </c>
      <c r="I282" s="65">
        <v>25236</v>
      </c>
      <c r="J282" s="66">
        <v>0.85099999999999998</v>
      </c>
      <c r="K282" s="65">
        <v>1911400278</v>
      </c>
      <c r="L282" s="65">
        <v>1814</v>
      </c>
      <c r="M282" s="65">
        <v>1053693</v>
      </c>
      <c r="N282" s="65">
        <v>347653</v>
      </c>
      <c r="O282" s="66">
        <v>1.0149999999999999</v>
      </c>
      <c r="P282" s="65">
        <v>2276</v>
      </c>
      <c r="Q282" s="65">
        <v>2141</v>
      </c>
      <c r="R282" s="65">
        <v>2276</v>
      </c>
      <c r="S282" s="66">
        <v>1.425</v>
      </c>
      <c r="T282" s="66">
        <v>1.2729999999999999</v>
      </c>
      <c r="U282" s="66">
        <v>0.41</v>
      </c>
      <c r="V282" s="65">
        <v>1876550000</v>
      </c>
      <c r="W282" s="65">
        <v>1946250556</v>
      </c>
      <c r="X282" s="65">
        <v>612915971</v>
      </c>
      <c r="Y282" s="65">
        <v>630643705</v>
      </c>
      <c r="Z282" s="65">
        <v>2329</v>
      </c>
      <c r="AA282" s="65">
        <v>1850</v>
      </c>
      <c r="AB282" s="67">
        <v>0.33090000000000003</v>
      </c>
      <c r="AC282" s="65">
        <v>70</v>
      </c>
      <c r="AD282" s="66">
        <v>6.0199999999999997E-2</v>
      </c>
      <c r="AE282" s="66">
        <v>0.27300000000000002</v>
      </c>
      <c r="AF282" s="65">
        <v>2163</v>
      </c>
      <c r="AG282" s="65">
        <v>2298</v>
      </c>
      <c r="AH282" s="65">
        <v>1927</v>
      </c>
      <c r="AI282" s="65">
        <v>1009989</v>
      </c>
      <c r="AJ282" s="66">
        <v>0.58499999999999996</v>
      </c>
      <c r="AK282" s="66">
        <v>0.51300000000000001</v>
      </c>
      <c r="AL282" s="66">
        <v>0.61299999999999999</v>
      </c>
      <c r="AM282" s="66">
        <v>0.61299999999999999</v>
      </c>
      <c r="AN282" s="66">
        <v>0.61299999999999999</v>
      </c>
      <c r="AO282" s="66">
        <v>0.66900000000000004</v>
      </c>
      <c r="AP282" s="66">
        <v>0.51300000000000001</v>
      </c>
      <c r="AQ282" s="66">
        <v>0.66900000000000004</v>
      </c>
      <c r="AR282" s="93" t="s">
        <v>1615</v>
      </c>
    </row>
    <row r="283" spans="1:44" x14ac:dyDescent="0.2">
      <c r="A283" s="61" t="s">
        <v>586</v>
      </c>
      <c r="B283" s="58" t="s">
        <v>587</v>
      </c>
      <c r="C283" s="65">
        <v>626318</v>
      </c>
      <c r="D283" s="65">
        <v>245719</v>
      </c>
      <c r="E283" s="66">
        <v>0.82799999999999996</v>
      </c>
      <c r="F283" s="65">
        <v>21434</v>
      </c>
      <c r="G283" s="65">
        <v>64302</v>
      </c>
      <c r="H283" s="66">
        <v>0.57799999999999996</v>
      </c>
      <c r="I283" s="65">
        <v>20177</v>
      </c>
      <c r="J283" s="66">
        <v>0.876</v>
      </c>
      <c r="K283" s="65">
        <v>3155391112</v>
      </c>
      <c r="L283" s="65">
        <v>4016</v>
      </c>
      <c r="M283" s="65">
        <v>785704</v>
      </c>
      <c r="N283" s="65">
        <v>308250</v>
      </c>
      <c r="O283" s="66">
        <v>0.9</v>
      </c>
      <c r="P283" s="65">
        <v>2270</v>
      </c>
      <c r="Q283" s="65">
        <v>2184</v>
      </c>
      <c r="R283" s="65">
        <v>2270</v>
      </c>
      <c r="S283" s="66">
        <v>1.425</v>
      </c>
      <c r="T283" s="66">
        <v>1.288</v>
      </c>
      <c r="U283" s="66">
        <v>0.47499999999999998</v>
      </c>
      <c r="V283" s="65">
        <v>3258932727</v>
      </c>
      <c r="W283" s="65">
        <v>3155391112</v>
      </c>
      <c r="X283" s="65">
        <v>1192093979</v>
      </c>
      <c r="Y283" s="65">
        <v>1237934790</v>
      </c>
      <c r="Z283" s="65">
        <v>5038</v>
      </c>
      <c r="AA283" s="65">
        <v>1909</v>
      </c>
      <c r="AB283" s="67">
        <v>0.34</v>
      </c>
      <c r="AC283" s="65">
        <v>127</v>
      </c>
      <c r="AD283" s="66">
        <v>5.16E-2</v>
      </c>
      <c r="AE283" s="66">
        <v>0.28799999999999998</v>
      </c>
      <c r="AF283" s="65">
        <v>1960</v>
      </c>
      <c r="AG283" s="65">
        <v>2143</v>
      </c>
      <c r="AH283" s="65">
        <v>4291</v>
      </c>
      <c r="AI283" s="65">
        <v>735350</v>
      </c>
      <c r="AJ283" s="66">
        <v>0.69099999999999995</v>
      </c>
      <c r="AK283" s="66">
        <v>0.64600000000000002</v>
      </c>
      <c r="AL283" s="66">
        <v>0.746</v>
      </c>
      <c r="AM283" s="66">
        <v>0.746</v>
      </c>
      <c r="AN283" s="66">
        <v>0.746</v>
      </c>
      <c r="AO283" s="66">
        <v>0.755</v>
      </c>
      <c r="AP283" s="66">
        <v>0.64600000000000002</v>
      </c>
      <c r="AQ283" s="66">
        <v>0.755</v>
      </c>
      <c r="AR283" s="93" t="s">
        <v>1615</v>
      </c>
    </row>
    <row r="284" spans="1:44" x14ac:dyDescent="0.2">
      <c r="A284" s="61" t="s">
        <v>588</v>
      </c>
      <c r="B284" s="58" t="s">
        <v>589</v>
      </c>
      <c r="C284" s="65">
        <v>1183308</v>
      </c>
      <c r="D284" s="65">
        <v>452858</v>
      </c>
      <c r="E284" s="66">
        <v>1.544</v>
      </c>
      <c r="F284" s="65">
        <v>27957</v>
      </c>
      <c r="G284" s="65">
        <v>83871</v>
      </c>
      <c r="H284" s="66">
        <v>0.25</v>
      </c>
      <c r="I284" s="65">
        <v>40346</v>
      </c>
      <c r="J284" s="66">
        <v>0.76900000000000002</v>
      </c>
      <c r="K284" s="65">
        <v>3945206944</v>
      </c>
      <c r="L284" s="65">
        <v>2738</v>
      </c>
      <c r="M284" s="65">
        <v>1440908</v>
      </c>
      <c r="N284" s="65">
        <v>582861</v>
      </c>
      <c r="O284" s="66">
        <v>1.702</v>
      </c>
      <c r="P284" s="65">
        <v>3427</v>
      </c>
      <c r="Q284" s="65">
        <v>3360</v>
      </c>
      <c r="R284" s="65">
        <v>3427</v>
      </c>
      <c r="S284" s="66">
        <v>1.425</v>
      </c>
      <c r="T284" s="66">
        <v>1.2030000000000001</v>
      </c>
      <c r="U284" s="66">
        <v>0.245</v>
      </c>
      <c r="V284" s="65">
        <v>3720435000</v>
      </c>
      <c r="W284" s="65">
        <v>4169978889</v>
      </c>
      <c r="X284" s="65">
        <v>1607688861</v>
      </c>
      <c r="Y284" s="65">
        <v>1595873820</v>
      </c>
      <c r="Z284" s="65">
        <v>3524</v>
      </c>
      <c r="AA284" s="65">
        <v>2758</v>
      </c>
      <c r="AB284" s="67">
        <v>0.22919999999999999</v>
      </c>
      <c r="AC284" s="65">
        <v>118</v>
      </c>
      <c r="AD284" s="66">
        <v>0.05</v>
      </c>
      <c r="AE284" s="66">
        <v>0.20300000000000001</v>
      </c>
      <c r="AF284" s="65">
        <v>4209</v>
      </c>
      <c r="AG284" s="65">
        <v>5121</v>
      </c>
      <c r="AH284" s="65">
        <v>2945</v>
      </c>
      <c r="AI284" s="65">
        <v>1415952</v>
      </c>
      <c r="AJ284" s="66">
        <v>0.57899999999999996</v>
      </c>
      <c r="AK284" s="66">
        <v>0.373</v>
      </c>
      <c r="AL284" s="66">
        <v>0.47299999999999998</v>
      </c>
      <c r="AM284" s="66">
        <v>0.41799999999999998</v>
      </c>
      <c r="AN284" s="66">
        <v>0.41799999999999998</v>
      </c>
      <c r="AO284" s="66">
        <v>0.70099999999999996</v>
      </c>
      <c r="AP284" s="66">
        <v>0.318</v>
      </c>
      <c r="AQ284" s="66">
        <v>0.70099999999999996</v>
      </c>
      <c r="AR284" s="93" t="s">
        <v>1615</v>
      </c>
    </row>
    <row r="285" spans="1:44" x14ac:dyDescent="0.2">
      <c r="A285" s="61" t="s">
        <v>590</v>
      </c>
      <c r="B285" s="58" t="s">
        <v>591</v>
      </c>
      <c r="C285" s="65">
        <v>3506922</v>
      </c>
      <c r="D285" s="65">
        <v>1026681</v>
      </c>
      <c r="E285" s="66">
        <v>3.9910000000000001</v>
      </c>
      <c r="F285" s="65">
        <v>20730</v>
      </c>
      <c r="G285" s="65">
        <v>62190</v>
      </c>
      <c r="H285" s="66">
        <v>0.25</v>
      </c>
      <c r="I285" s="65">
        <v>37518</v>
      </c>
      <c r="J285" s="66">
        <v>0.5</v>
      </c>
      <c r="K285" s="65">
        <v>8798656238</v>
      </c>
      <c r="L285" s="65">
        <v>2257</v>
      </c>
      <c r="M285" s="65">
        <v>3898385</v>
      </c>
      <c r="N285" s="65">
        <v>1222282</v>
      </c>
      <c r="O285" s="66">
        <v>3.569</v>
      </c>
      <c r="P285" s="65">
        <v>3449</v>
      </c>
      <c r="Q285" s="65">
        <v>3455</v>
      </c>
      <c r="R285" s="65">
        <v>3452</v>
      </c>
      <c r="S285" s="66">
        <v>1.425</v>
      </c>
      <c r="T285" s="66">
        <v>1.6919999999999999</v>
      </c>
      <c r="U285" s="66">
        <v>0</v>
      </c>
      <c r="V285" s="65">
        <v>8174211364</v>
      </c>
      <c r="W285" s="65">
        <v>9423101112</v>
      </c>
      <c r="X285" s="65">
        <v>3302844457</v>
      </c>
      <c r="Y285" s="65">
        <v>2758692698</v>
      </c>
      <c r="Z285" s="65">
        <v>2687</v>
      </c>
      <c r="AA285" s="65">
        <v>2294</v>
      </c>
      <c r="AB285" s="67">
        <v>0.73719999999999997</v>
      </c>
      <c r="AC285" s="65">
        <v>670</v>
      </c>
      <c r="AD285" s="66">
        <v>0.10299999999999999</v>
      </c>
      <c r="AE285" s="66">
        <v>0.69199999999999995</v>
      </c>
      <c r="AF285" s="65">
        <v>6283</v>
      </c>
      <c r="AG285" s="65">
        <v>7737</v>
      </c>
      <c r="AH285" s="65">
        <v>2231</v>
      </c>
      <c r="AI285" s="65">
        <v>4223711</v>
      </c>
      <c r="AJ285" s="66">
        <v>0.32300000000000001</v>
      </c>
      <c r="AK285" s="66">
        <v>8.8999999999999996E-2</v>
      </c>
      <c r="AL285" s="66">
        <v>0.189</v>
      </c>
      <c r="AM285" s="66">
        <v>0.1</v>
      </c>
      <c r="AN285" s="66">
        <v>0.1</v>
      </c>
      <c r="AO285" s="66">
        <v>0.121</v>
      </c>
      <c r="AP285" s="66">
        <v>0</v>
      </c>
      <c r="AQ285" s="66">
        <v>0.36</v>
      </c>
      <c r="AR285" s="93" t="s">
        <v>1615</v>
      </c>
    </row>
    <row r="286" spans="1:44" x14ac:dyDescent="0.2">
      <c r="A286" s="61" t="s">
        <v>592</v>
      </c>
      <c r="B286" s="58" t="s">
        <v>593</v>
      </c>
      <c r="C286" s="65">
        <v>690574</v>
      </c>
      <c r="D286" s="65">
        <v>221829</v>
      </c>
      <c r="E286" s="66">
        <v>0.82199999999999995</v>
      </c>
      <c r="F286" s="65">
        <v>20327</v>
      </c>
      <c r="G286" s="65">
        <v>60981</v>
      </c>
      <c r="H286" s="66">
        <v>0.58099999999999996</v>
      </c>
      <c r="I286" s="65">
        <v>17745</v>
      </c>
      <c r="J286" s="66">
        <v>0.877</v>
      </c>
      <c r="K286" s="65">
        <v>5268361035</v>
      </c>
      <c r="L286" s="65">
        <v>6317</v>
      </c>
      <c r="M286" s="65">
        <v>833997</v>
      </c>
      <c r="N286" s="65">
        <v>270921</v>
      </c>
      <c r="O286" s="66">
        <v>0.79100000000000004</v>
      </c>
      <c r="P286" s="65">
        <v>3685</v>
      </c>
      <c r="Q286" s="65">
        <v>3596</v>
      </c>
      <c r="R286" s="65">
        <v>3685</v>
      </c>
      <c r="S286" s="66">
        <v>1.425</v>
      </c>
      <c r="T286" s="66">
        <v>1.472</v>
      </c>
      <c r="U286" s="66">
        <v>0.47899999999999998</v>
      </c>
      <c r="V286" s="65">
        <v>5208938182</v>
      </c>
      <c r="W286" s="65">
        <v>5327783889</v>
      </c>
      <c r="X286" s="65">
        <v>1639460882</v>
      </c>
      <c r="Y286" s="65">
        <v>1711413942</v>
      </c>
      <c r="Z286" s="65">
        <v>7715</v>
      </c>
      <c r="AA286" s="65">
        <v>3191</v>
      </c>
      <c r="AB286" s="67">
        <v>0.53669999999999995</v>
      </c>
      <c r="AC286" s="65">
        <v>400</v>
      </c>
      <c r="AD286" s="66">
        <v>9.3299999999999994E-2</v>
      </c>
      <c r="AE286" s="66">
        <v>0.47199999999999998</v>
      </c>
      <c r="AF286" s="65">
        <v>3290</v>
      </c>
      <c r="AG286" s="65">
        <v>3484</v>
      </c>
      <c r="AH286" s="65">
        <v>6696</v>
      </c>
      <c r="AI286" s="65">
        <v>795666</v>
      </c>
      <c r="AJ286" s="66">
        <v>0.66500000000000004</v>
      </c>
      <c r="AK286" s="66">
        <v>0.625</v>
      </c>
      <c r="AL286" s="66">
        <v>0.72499999999999998</v>
      </c>
      <c r="AM286" s="66">
        <v>0.71699999999999997</v>
      </c>
      <c r="AN286" s="66">
        <v>0.71699999999999997</v>
      </c>
      <c r="AO286" s="66">
        <v>0.71699999999999997</v>
      </c>
      <c r="AP286" s="66">
        <v>0.61699999999999999</v>
      </c>
      <c r="AQ286" s="66">
        <v>0.71699999999999997</v>
      </c>
      <c r="AR286" s="93" t="s">
        <v>1615</v>
      </c>
    </row>
    <row r="287" spans="1:44" x14ac:dyDescent="0.2">
      <c r="A287" s="61" t="s">
        <v>594</v>
      </c>
      <c r="B287" s="58" t="s">
        <v>595</v>
      </c>
      <c r="C287" s="65">
        <v>831076</v>
      </c>
      <c r="D287" s="65">
        <v>255776</v>
      </c>
      <c r="E287" s="66">
        <v>0.96799999999999997</v>
      </c>
      <c r="F287" s="65">
        <v>17910</v>
      </c>
      <c r="G287" s="65">
        <v>53730</v>
      </c>
      <c r="H287" s="66">
        <v>0.50700000000000001</v>
      </c>
      <c r="I287" s="65">
        <v>16773</v>
      </c>
      <c r="J287" s="66">
        <v>0.85499999999999998</v>
      </c>
      <c r="K287" s="65">
        <v>3330678358</v>
      </c>
      <c r="L287" s="65">
        <v>3396</v>
      </c>
      <c r="M287" s="65">
        <v>980765</v>
      </c>
      <c r="N287" s="65">
        <v>305711</v>
      </c>
      <c r="O287" s="66">
        <v>0.89200000000000002</v>
      </c>
      <c r="P287" s="65">
        <v>2057</v>
      </c>
      <c r="Q287" s="65">
        <v>2097</v>
      </c>
      <c r="R287" s="65">
        <v>2077</v>
      </c>
      <c r="S287" s="66">
        <v>1.425</v>
      </c>
      <c r="T287" s="66">
        <v>1.163</v>
      </c>
      <c r="U287" s="66">
        <v>0.42199999999999999</v>
      </c>
      <c r="V287" s="65">
        <v>3288017273</v>
      </c>
      <c r="W287" s="65">
        <v>3373339444</v>
      </c>
      <c r="X287" s="65">
        <v>994708288</v>
      </c>
      <c r="Y287" s="65">
        <v>1038195530</v>
      </c>
      <c r="Z287" s="65">
        <v>4059</v>
      </c>
      <c r="AA287" s="65">
        <v>1789</v>
      </c>
      <c r="AB287" s="67">
        <v>0.17019999999999999</v>
      </c>
      <c r="AC287" s="65">
        <v>77</v>
      </c>
      <c r="AD287" s="66">
        <v>4.6399999999999997E-2</v>
      </c>
      <c r="AE287" s="66">
        <v>0.16300000000000001</v>
      </c>
      <c r="AF287" s="65">
        <v>1787</v>
      </c>
      <c r="AG287" s="65">
        <v>1906</v>
      </c>
      <c r="AH287" s="65">
        <v>3574</v>
      </c>
      <c r="AI287" s="65">
        <v>943855</v>
      </c>
      <c r="AJ287" s="66">
        <v>0.6</v>
      </c>
      <c r="AK287" s="66">
        <v>0.54600000000000004</v>
      </c>
      <c r="AL287" s="66">
        <v>0.64600000000000002</v>
      </c>
      <c r="AM287" s="66">
        <v>0.64600000000000002</v>
      </c>
      <c r="AN287" s="66">
        <v>0.64600000000000002</v>
      </c>
      <c r="AO287" s="66">
        <v>0.66300000000000003</v>
      </c>
      <c r="AP287" s="66">
        <v>0.54600000000000004</v>
      </c>
      <c r="AQ287" s="66">
        <v>0.66300000000000003</v>
      </c>
      <c r="AR287" s="93" t="s">
        <v>1615</v>
      </c>
    </row>
    <row r="288" spans="1:44" x14ac:dyDescent="0.2">
      <c r="A288" s="61" t="s">
        <v>596</v>
      </c>
      <c r="B288" s="58" t="s">
        <v>597</v>
      </c>
      <c r="C288" s="65">
        <v>1627564</v>
      </c>
      <c r="D288" s="65">
        <v>620148</v>
      </c>
      <c r="E288" s="66">
        <v>2.1190000000000002</v>
      </c>
      <c r="F288" s="65">
        <v>21127</v>
      </c>
      <c r="G288" s="65">
        <v>63381</v>
      </c>
      <c r="H288" s="66">
        <v>0.25</v>
      </c>
      <c r="I288" s="65">
        <v>27119</v>
      </c>
      <c r="J288" s="66">
        <v>0.68300000000000005</v>
      </c>
      <c r="K288" s="65">
        <v>7424541363</v>
      </c>
      <c r="L288" s="65">
        <v>3951</v>
      </c>
      <c r="M288" s="65">
        <v>1879154</v>
      </c>
      <c r="N288" s="65">
        <v>733003</v>
      </c>
      <c r="O288" s="66">
        <v>2.14</v>
      </c>
      <c r="P288" s="65">
        <v>4493</v>
      </c>
      <c r="Q288" s="65">
        <v>4483</v>
      </c>
      <c r="R288" s="65">
        <v>4493</v>
      </c>
      <c r="S288" s="66">
        <v>1.425</v>
      </c>
      <c r="T288" s="66">
        <v>1.0409999999999999</v>
      </c>
      <c r="U288" s="66">
        <v>0.14099999999999999</v>
      </c>
      <c r="V288" s="65">
        <v>7248357727</v>
      </c>
      <c r="W288" s="65">
        <v>7600725000</v>
      </c>
      <c r="X288" s="65">
        <v>3080468158</v>
      </c>
      <c r="Y288" s="65">
        <v>2896095482</v>
      </c>
      <c r="Z288" s="65">
        <v>4670</v>
      </c>
      <c r="AA288" s="65">
        <v>3925</v>
      </c>
      <c r="AB288" s="67">
        <v>1.8100000000000002E-2</v>
      </c>
      <c r="AC288" s="65">
        <v>79</v>
      </c>
      <c r="AD288" s="66">
        <v>2.92E-2</v>
      </c>
      <c r="AE288" s="66">
        <v>4.1000000000000002E-2</v>
      </c>
      <c r="AF288" s="65">
        <v>4804</v>
      </c>
      <c r="AG288" s="65">
        <v>4433</v>
      </c>
      <c r="AH288" s="65">
        <v>4188</v>
      </c>
      <c r="AI288" s="65">
        <v>1814881</v>
      </c>
      <c r="AJ288" s="66">
        <v>0.221</v>
      </c>
      <c r="AK288" s="66">
        <v>0.125</v>
      </c>
      <c r="AL288" s="66">
        <v>0.22500000000000001</v>
      </c>
      <c r="AM288" s="66">
        <v>0.22500000000000001</v>
      </c>
      <c r="AN288" s="66">
        <v>0.22500000000000001</v>
      </c>
      <c r="AO288" s="66">
        <v>0.42899999999999999</v>
      </c>
      <c r="AP288" s="66">
        <v>0.125</v>
      </c>
      <c r="AQ288" s="66">
        <v>0.42899999999999999</v>
      </c>
      <c r="AR288" s="93" t="s">
        <v>1615</v>
      </c>
    </row>
    <row r="289" spans="1:44" x14ac:dyDescent="0.2">
      <c r="A289" s="61" t="s">
        <v>598</v>
      </c>
      <c r="B289" s="58" t="s">
        <v>599</v>
      </c>
      <c r="C289" s="65">
        <v>1092458</v>
      </c>
      <c r="D289" s="65">
        <v>326564</v>
      </c>
      <c r="E289" s="66">
        <v>1.2549999999999999</v>
      </c>
      <c r="F289" s="65">
        <v>24461</v>
      </c>
      <c r="G289" s="65">
        <v>73383</v>
      </c>
      <c r="H289" s="66">
        <v>0.36</v>
      </c>
      <c r="I289" s="65">
        <v>27970</v>
      </c>
      <c r="J289" s="66">
        <v>0.81200000000000006</v>
      </c>
      <c r="K289" s="65">
        <v>1382816616</v>
      </c>
      <c r="L289" s="65">
        <v>1117</v>
      </c>
      <c r="M289" s="65">
        <v>1237973</v>
      </c>
      <c r="N289" s="65">
        <v>389713</v>
      </c>
      <c r="O289" s="66">
        <v>1.1379999999999999</v>
      </c>
      <c r="P289" s="65">
        <v>1352</v>
      </c>
      <c r="Q289" s="65">
        <v>1274</v>
      </c>
      <c r="R289" s="65">
        <v>1352</v>
      </c>
      <c r="S289" s="66">
        <v>1.425</v>
      </c>
      <c r="T289" s="66">
        <v>1.2070000000000001</v>
      </c>
      <c r="U289" s="66">
        <v>0.32200000000000001</v>
      </c>
      <c r="V289" s="65">
        <v>1309385455</v>
      </c>
      <c r="W289" s="65">
        <v>1456247778</v>
      </c>
      <c r="X289" s="65">
        <v>411663949</v>
      </c>
      <c r="Y289" s="65">
        <v>435309895</v>
      </c>
      <c r="Z289" s="65">
        <v>1333</v>
      </c>
      <c r="AA289" s="65">
        <v>1154</v>
      </c>
      <c r="AB289" s="67">
        <v>0.22090000000000001</v>
      </c>
      <c r="AC289" s="65">
        <v>45</v>
      </c>
      <c r="AD289" s="66">
        <v>6.5500000000000003E-2</v>
      </c>
      <c r="AE289" s="66">
        <v>0.20699999999999999</v>
      </c>
      <c r="AF289" s="65">
        <v>1155</v>
      </c>
      <c r="AG289" s="65">
        <v>1292</v>
      </c>
      <c r="AH289" s="65">
        <v>1174</v>
      </c>
      <c r="AI289" s="65">
        <v>1240415</v>
      </c>
      <c r="AJ289" s="66">
        <v>0.47099999999999997</v>
      </c>
      <c r="AK289" s="66">
        <v>0.48699999999999999</v>
      </c>
      <c r="AL289" s="66">
        <v>0.58699999999999997</v>
      </c>
      <c r="AM289" s="66">
        <v>0.502</v>
      </c>
      <c r="AN289" s="66">
        <v>0.502</v>
      </c>
      <c r="AO289" s="66">
        <v>0.63900000000000001</v>
      </c>
      <c r="AP289" s="66">
        <v>0.40200000000000002</v>
      </c>
      <c r="AQ289" s="66">
        <v>0.63900000000000001</v>
      </c>
      <c r="AR289" s="93" t="s">
        <v>1615</v>
      </c>
    </row>
    <row r="290" spans="1:44" x14ac:dyDescent="0.2">
      <c r="A290" s="61" t="s">
        <v>600</v>
      </c>
      <c r="B290" s="58" t="s">
        <v>601</v>
      </c>
      <c r="C290" s="65">
        <v>1039250</v>
      </c>
      <c r="D290" s="65">
        <v>282653</v>
      </c>
      <c r="E290" s="66">
        <v>1.141</v>
      </c>
      <c r="F290" s="65">
        <v>22986</v>
      </c>
      <c r="G290" s="65">
        <v>68958</v>
      </c>
      <c r="H290" s="66">
        <v>0.41899999999999998</v>
      </c>
      <c r="I290" s="65">
        <v>26510</v>
      </c>
      <c r="J290" s="66">
        <v>0.82899999999999996</v>
      </c>
      <c r="K290" s="65">
        <v>3205446288</v>
      </c>
      <c r="L290" s="65">
        <v>2731</v>
      </c>
      <c r="M290" s="65">
        <v>1173726</v>
      </c>
      <c r="N290" s="65">
        <v>341440</v>
      </c>
      <c r="O290" s="66">
        <v>0.997</v>
      </c>
      <c r="P290" s="65">
        <v>3222</v>
      </c>
      <c r="Q290" s="65">
        <v>3190</v>
      </c>
      <c r="R290" s="65">
        <v>3222</v>
      </c>
      <c r="S290" s="66">
        <v>1.425</v>
      </c>
      <c r="T290" s="66">
        <v>1.1060000000000001</v>
      </c>
      <c r="U290" s="66">
        <v>0.36299999999999999</v>
      </c>
      <c r="V290" s="65">
        <v>2982405909</v>
      </c>
      <c r="W290" s="65">
        <v>3428486667</v>
      </c>
      <c r="X290" s="65">
        <v>935187696</v>
      </c>
      <c r="Y290" s="65">
        <v>932475085</v>
      </c>
      <c r="Z290" s="65">
        <v>3299</v>
      </c>
      <c r="AA290" s="65">
        <v>2754</v>
      </c>
      <c r="AB290" s="67">
        <v>0.11749999999999999</v>
      </c>
      <c r="AC290" s="65">
        <v>60</v>
      </c>
      <c r="AD290" s="66">
        <v>2.93E-2</v>
      </c>
      <c r="AE290" s="66">
        <v>0.106</v>
      </c>
      <c r="AF290" s="65">
        <v>2941</v>
      </c>
      <c r="AG290" s="65">
        <v>2925</v>
      </c>
      <c r="AH290" s="65">
        <v>2896</v>
      </c>
      <c r="AI290" s="65">
        <v>1183869</v>
      </c>
      <c r="AJ290" s="66">
        <v>0.496</v>
      </c>
      <c r="AK290" s="66">
        <v>0.48</v>
      </c>
      <c r="AL290" s="66">
        <v>0.57999999999999996</v>
      </c>
      <c r="AM290" s="66">
        <v>0.53</v>
      </c>
      <c r="AN290" s="66">
        <v>0.53</v>
      </c>
      <c r="AO290" s="66">
        <v>0.625</v>
      </c>
      <c r="AP290" s="66">
        <v>0.43</v>
      </c>
      <c r="AQ290" s="66">
        <v>0.625</v>
      </c>
      <c r="AR290" s="93" t="s">
        <v>1615</v>
      </c>
    </row>
    <row r="291" spans="1:44" x14ac:dyDescent="0.2">
      <c r="A291" s="61" t="s">
        <v>602</v>
      </c>
      <c r="B291" s="58" t="s">
        <v>603</v>
      </c>
      <c r="C291" s="65">
        <v>1117444</v>
      </c>
      <c r="D291" s="65">
        <v>469808</v>
      </c>
      <c r="E291" s="66">
        <v>1.5369999999999999</v>
      </c>
      <c r="F291" s="65">
        <v>24829</v>
      </c>
      <c r="G291" s="65">
        <v>74487</v>
      </c>
      <c r="H291" s="66">
        <v>0.25</v>
      </c>
      <c r="I291" s="65">
        <v>30196</v>
      </c>
      <c r="J291" s="66">
        <v>0.77</v>
      </c>
      <c r="K291" s="65">
        <v>4426766641</v>
      </c>
      <c r="L291" s="65">
        <v>3422</v>
      </c>
      <c r="M291" s="65">
        <v>1293619</v>
      </c>
      <c r="N291" s="65">
        <v>567834</v>
      </c>
      <c r="O291" s="66">
        <v>1.6579999999999999</v>
      </c>
      <c r="P291" s="65">
        <v>4033</v>
      </c>
      <c r="Q291" s="65">
        <v>4032</v>
      </c>
      <c r="R291" s="65">
        <v>4033</v>
      </c>
      <c r="S291" s="66">
        <v>1.425</v>
      </c>
      <c r="T291" s="66">
        <v>1.1160000000000001</v>
      </c>
      <c r="U291" s="66">
        <v>0.247</v>
      </c>
      <c r="V291" s="65">
        <v>4231782727</v>
      </c>
      <c r="W291" s="65">
        <v>4621750556</v>
      </c>
      <c r="X291" s="65">
        <v>1890932029</v>
      </c>
      <c r="Y291" s="65">
        <v>1943129757</v>
      </c>
      <c r="Z291" s="65">
        <v>4136</v>
      </c>
      <c r="AA291" s="65">
        <v>3394</v>
      </c>
      <c r="AB291" s="67">
        <v>0.1149</v>
      </c>
      <c r="AC291" s="65">
        <v>74</v>
      </c>
      <c r="AD291" s="66">
        <v>4.7500000000000001E-2</v>
      </c>
      <c r="AE291" s="66">
        <v>0.11600000000000001</v>
      </c>
      <c r="AF291" s="65">
        <v>4005</v>
      </c>
      <c r="AG291" s="65">
        <v>3900</v>
      </c>
      <c r="AH291" s="65">
        <v>3627</v>
      </c>
      <c r="AI291" s="65">
        <v>1274262</v>
      </c>
      <c r="AJ291" s="66">
        <v>0.45600000000000002</v>
      </c>
      <c r="AK291" s="66">
        <v>0.40500000000000003</v>
      </c>
      <c r="AL291" s="66">
        <v>0.505</v>
      </c>
      <c r="AM291" s="66">
        <v>0.48599999999999999</v>
      </c>
      <c r="AN291" s="66">
        <v>0.48599999999999999</v>
      </c>
      <c r="AO291" s="66">
        <v>0.64300000000000002</v>
      </c>
      <c r="AP291" s="66">
        <v>0.38600000000000001</v>
      </c>
      <c r="AQ291" s="66">
        <v>0.64300000000000002</v>
      </c>
      <c r="AR291" s="93" t="s">
        <v>1615</v>
      </c>
    </row>
    <row r="292" spans="1:44" x14ac:dyDescent="0.2">
      <c r="A292" s="61" t="s">
        <v>604</v>
      </c>
      <c r="B292" s="58" t="s">
        <v>605</v>
      </c>
      <c r="C292" s="65">
        <v>979397</v>
      </c>
      <c r="D292" s="65">
        <v>311489</v>
      </c>
      <c r="E292" s="66">
        <v>1.1599999999999999</v>
      </c>
      <c r="F292" s="65">
        <v>15993</v>
      </c>
      <c r="G292" s="65">
        <v>47979</v>
      </c>
      <c r="H292" s="66">
        <v>0.40899999999999997</v>
      </c>
      <c r="I292" s="65">
        <v>18192</v>
      </c>
      <c r="J292" s="66">
        <v>0.82599999999999996</v>
      </c>
      <c r="K292" s="65">
        <v>3167339790</v>
      </c>
      <c r="L292" s="65">
        <v>2787</v>
      </c>
      <c r="M292" s="65">
        <v>1136469</v>
      </c>
      <c r="N292" s="65">
        <v>371506</v>
      </c>
      <c r="O292" s="66">
        <v>1.085</v>
      </c>
      <c r="P292" s="65">
        <v>1672</v>
      </c>
      <c r="Q292" s="65">
        <v>1691</v>
      </c>
      <c r="R292" s="65">
        <v>1682</v>
      </c>
      <c r="S292" s="66">
        <v>1.425</v>
      </c>
      <c r="T292" s="66">
        <v>1.109</v>
      </c>
      <c r="U292" s="66">
        <v>0.34799999999999998</v>
      </c>
      <c r="V292" s="65">
        <v>3079162230</v>
      </c>
      <c r="W292" s="65">
        <v>3255517350</v>
      </c>
      <c r="X292" s="65">
        <v>1018502972</v>
      </c>
      <c r="Y292" s="65">
        <v>1035389955</v>
      </c>
      <c r="Z292" s="65">
        <v>3324</v>
      </c>
      <c r="AA292" s="65">
        <v>1448</v>
      </c>
      <c r="AB292" s="67">
        <v>0.1341</v>
      </c>
      <c r="AC292" s="65">
        <v>48</v>
      </c>
      <c r="AD292" s="66">
        <v>8.6E-3</v>
      </c>
      <c r="AE292" s="66">
        <v>0.109</v>
      </c>
      <c r="AF292" s="65">
        <v>1667</v>
      </c>
      <c r="AG292" s="65">
        <v>1614</v>
      </c>
      <c r="AH292" s="65">
        <v>2938</v>
      </c>
      <c r="AI292" s="65">
        <v>1108072</v>
      </c>
      <c r="AJ292" s="66">
        <v>0.52800000000000002</v>
      </c>
      <c r="AK292" s="66">
        <v>0.47099999999999997</v>
      </c>
      <c r="AL292" s="66">
        <v>0.57099999999999995</v>
      </c>
      <c r="AM292" s="66">
        <v>0.56599999999999995</v>
      </c>
      <c r="AN292" s="66">
        <v>0.56599999999999995</v>
      </c>
      <c r="AO292" s="66">
        <v>0.63</v>
      </c>
      <c r="AP292" s="66">
        <v>0.46600000000000003</v>
      </c>
      <c r="AQ292" s="66">
        <v>0.63</v>
      </c>
      <c r="AR292" s="93" t="s">
        <v>1615</v>
      </c>
    </row>
    <row r="293" spans="1:44" x14ac:dyDescent="0.2">
      <c r="A293" s="61" t="s">
        <v>606</v>
      </c>
      <c r="B293" s="58" t="s">
        <v>607</v>
      </c>
      <c r="C293" s="65">
        <v>823427</v>
      </c>
      <c r="D293" s="65">
        <v>297760</v>
      </c>
      <c r="E293" s="66">
        <v>1.0409999999999999</v>
      </c>
      <c r="F293" s="65">
        <v>20435</v>
      </c>
      <c r="G293" s="65">
        <v>61305</v>
      </c>
      <c r="H293" s="66">
        <v>0.47</v>
      </c>
      <c r="I293" s="65">
        <v>22843</v>
      </c>
      <c r="J293" s="66">
        <v>0.84399999999999997</v>
      </c>
      <c r="K293" s="65">
        <v>2725135479</v>
      </c>
      <c r="L293" s="65">
        <v>2761</v>
      </c>
      <c r="M293" s="65">
        <v>987010</v>
      </c>
      <c r="N293" s="65">
        <v>360958</v>
      </c>
      <c r="O293" s="66">
        <v>1.054</v>
      </c>
      <c r="P293" s="65">
        <v>3265</v>
      </c>
      <c r="Q293" s="65">
        <v>3228</v>
      </c>
      <c r="R293" s="65">
        <v>3265</v>
      </c>
      <c r="S293" s="66">
        <v>1.425</v>
      </c>
      <c r="T293" s="66">
        <v>1.0489999999999999</v>
      </c>
      <c r="U293" s="66">
        <v>0.39100000000000001</v>
      </c>
      <c r="V293" s="65">
        <v>2694258182</v>
      </c>
      <c r="W293" s="65">
        <v>2756012777</v>
      </c>
      <c r="X293" s="65">
        <v>981709467</v>
      </c>
      <c r="Y293" s="65">
        <v>996605800</v>
      </c>
      <c r="Z293" s="65">
        <v>3347</v>
      </c>
      <c r="AA293" s="65">
        <v>2778</v>
      </c>
      <c r="AB293" s="67">
        <v>5.5199999999999999E-2</v>
      </c>
      <c r="AC293" s="65">
        <v>25</v>
      </c>
      <c r="AD293" s="66">
        <v>1.2500000000000001E-2</v>
      </c>
      <c r="AE293" s="66">
        <v>4.9000000000000002E-2</v>
      </c>
      <c r="AF293" s="65">
        <v>2789</v>
      </c>
      <c r="AG293" s="65">
        <v>2984</v>
      </c>
      <c r="AH293" s="65">
        <v>2907</v>
      </c>
      <c r="AI293" s="65">
        <v>948060</v>
      </c>
      <c r="AJ293" s="66">
        <v>0.59799999999999998</v>
      </c>
      <c r="AK293" s="66">
        <v>0.54400000000000004</v>
      </c>
      <c r="AL293" s="66">
        <v>0.64400000000000002</v>
      </c>
      <c r="AM293" s="66">
        <v>0.64400000000000002</v>
      </c>
      <c r="AN293" s="66">
        <v>0.64400000000000002</v>
      </c>
      <c r="AO293" s="66">
        <v>0.65400000000000003</v>
      </c>
      <c r="AP293" s="66">
        <v>0.54400000000000004</v>
      </c>
      <c r="AQ293" s="66">
        <v>0.65400000000000003</v>
      </c>
      <c r="AR293" s="93" t="s">
        <v>1615</v>
      </c>
    </row>
    <row r="294" spans="1:44" x14ac:dyDescent="0.2">
      <c r="A294" s="61" t="s">
        <v>608</v>
      </c>
      <c r="B294" s="58" t="s">
        <v>609</v>
      </c>
      <c r="C294" s="65">
        <v>758885</v>
      </c>
      <c r="D294" s="65">
        <v>201288</v>
      </c>
      <c r="E294" s="66">
        <v>0.82399999999999995</v>
      </c>
      <c r="F294" s="65">
        <v>24289</v>
      </c>
      <c r="G294" s="65">
        <v>72867</v>
      </c>
      <c r="H294" s="66">
        <v>0.57999999999999996</v>
      </c>
      <c r="I294" s="65">
        <v>21182</v>
      </c>
      <c r="J294" s="66">
        <v>0.877</v>
      </c>
      <c r="K294" s="65">
        <v>1947688535</v>
      </c>
      <c r="L294" s="65">
        <v>2168</v>
      </c>
      <c r="M294" s="65">
        <v>898380</v>
      </c>
      <c r="N294" s="65">
        <v>247154</v>
      </c>
      <c r="O294" s="66">
        <v>0.72099999999999997</v>
      </c>
      <c r="P294" s="65">
        <v>1182</v>
      </c>
      <c r="Q294" s="65">
        <v>1154</v>
      </c>
      <c r="R294" s="65">
        <v>1182</v>
      </c>
      <c r="S294" s="66">
        <v>1.425</v>
      </c>
      <c r="T294" s="66">
        <v>1.3340000000000001</v>
      </c>
      <c r="U294" s="66">
        <v>0.48299999999999998</v>
      </c>
      <c r="V294" s="65">
        <v>1875223182</v>
      </c>
      <c r="W294" s="65">
        <v>2020153889</v>
      </c>
      <c r="X294" s="65">
        <v>509123598</v>
      </c>
      <c r="Y294" s="65">
        <v>535830315</v>
      </c>
      <c r="Z294" s="65">
        <v>2662</v>
      </c>
      <c r="AA294" s="65">
        <v>1044</v>
      </c>
      <c r="AB294" s="67">
        <v>0.4007</v>
      </c>
      <c r="AC294" s="65">
        <v>112</v>
      </c>
      <c r="AD294" s="66">
        <v>2.9499999999999998E-2</v>
      </c>
      <c r="AE294" s="66">
        <v>0.33400000000000002</v>
      </c>
      <c r="AF294" s="65">
        <v>1212</v>
      </c>
      <c r="AG294" s="65">
        <v>1153</v>
      </c>
      <c r="AH294" s="65">
        <v>2314</v>
      </c>
      <c r="AI294" s="65">
        <v>873013</v>
      </c>
      <c r="AJ294" s="66">
        <v>0.63100000000000001</v>
      </c>
      <c r="AK294" s="66">
        <v>0.59499999999999997</v>
      </c>
      <c r="AL294" s="66">
        <v>0.69499999999999995</v>
      </c>
      <c r="AM294" s="66">
        <v>0.68</v>
      </c>
      <c r="AN294" s="66">
        <v>0.68</v>
      </c>
      <c r="AO294" s="66">
        <v>0.73</v>
      </c>
      <c r="AP294" s="66">
        <v>0.57999999999999996</v>
      </c>
      <c r="AQ294" s="66">
        <v>0.73</v>
      </c>
      <c r="AR294" s="93" t="s">
        <v>1615</v>
      </c>
    </row>
    <row r="295" spans="1:44" x14ac:dyDescent="0.2">
      <c r="A295" s="61" t="s">
        <v>610</v>
      </c>
      <c r="B295" s="58" t="s">
        <v>611</v>
      </c>
      <c r="C295" s="65">
        <v>911554</v>
      </c>
      <c r="D295" s="65">
        <v>377938</v>
      </c>
      <c r="E295" s="66">
        <v>1.244</v>
      </c>
      <c r="F295" s="65">
        <v>26823</v>
      </c>
      <c r="G295" s="65">
        <v>80469</v>
      </c>
      <c r="H295" s="66">
        <v>0.36599999999999999</v>
      </c>
      <c r="I295" s="65">
        <v>27487</v>
      </c>
      <c r="J295" s="66">
        <v>0.81399999999999995</v>
      </c>
      <c r="K295" s="65">
        <v>3181904646</v>
      </c>
      <c r="L295" s="65">
        <v>2938</v>
      </c>
      <c r="M295" s="65">
        <v>1083017</v>
      </c>
      <c r="N295" s="65">
        <v>451005</v>
      </c>
      <c r="O295" s="66">
        <v>1.3169999999999999</v>
      </c>
      <c r="P295" s="65">
        <v>1806</v>
      </c>
      <c r="Q295" s="65">
        <v>1754</v>
      </c>
      <c r="R295" s="65">
        <v>1806</v>
      </c>
      <c r="S295" s="66">
        <v>1.425</v>
      </c>
      <c r="T295" s="66">
        <v>1.081</v>
      </c>
      <c r="U295" s="66">
        <v>0.308</v>
      </c>
      <c r="V295" s="65">
        <v>3167898182</v>
      </c>
      <c r="W295" s="65">
        <v>3195911111</v>
      </c>
      <c r="X295" s="65">
        <v>1345968918</v>
      </c>
      <c r="Y295" s="65">
        <v>1325054114</v>
      </c>
      <c r="Z295" s="65">
        <v>3506</v>
      </c>
      <c r="AA295" s="65">
        <v>1598</v>
      </c>
      <c r="AB295" s="67">
        <v>6.9400000000000003E-2</v>
      </c>
      <c r="AC295" s="65">
        <v>36</v>
      </c>
      <c r="AD295" s="66">
        <v>3.8100000000000002E-2</v>
      </c>
      <c r="AE295" s="66">
        <v>8.1000000000000003E-2</v>
      </c>
      <c r="AF295" s="65">
        <v>1669</v>
      </c>
      <c r="AG295" s="65">
        <v>1659</v>
      </c>
      <c r="AH295" s="65">
        <v>3093</v>
      </c>
      <c r="AI295" s="65">
        <v>1033272</v>
      </c>
      <c r="AJ295" s="66">
        <v>0.56100000000000005</v>
      </c>
      <c r="AK295" s="66">
        <v>0.51700000000000002</v>
      </c>
      <c r="AL295" s="66">
        <v>0.61699999999999999</v>
      </c>
      <c r="AM295" s="66">
        <v>0.60199999999999998</v>
      </c>
      <c r="AN295" s="66">
        <v>0.60199999999999998</v>
      </c>
      <c r="AO295" s="66">
        <v>0.78200000000000003</v>
      </c>
      <c r="AP295" s="66">
        <v>0.502</v>
      </c>
      <c r="AQ295" s="66">
        <v>0.78200000000000003</v>
      </c>
      <c r="AR295" s="93" t="s">
        <v>1615</v>
      </c>
    </row>
    <row r="296" spans="1:44" x14ac:dyDescent="0.2">
      <c r="A296" s="61" t="s">
        <v>612</v>
      </c>
      <c r="B296" s="58" t="s">
        <v>613</v>
      </c>
      <c r="C296" s="65">
        <v>769927</v>
      </c>
      <c r="D296" s="65">
        <v>224146</v>
      </c>
      <c r="E296" s="66">
        <v>0.873</v>
      </c>
      <c r="F296" s="65">
        <v>20673</v>
      </c>
      <c r="G296" s="65">
        <v>62019</v>
      </c>
      <c r="H296" s="66">
        <v>0.55500000000000005</v>
      </c>
      <c r="I296" s="65">
        <v>21690</v>
      </c>
      <c r="J296" s="66">
        <v>0.87</v>
      </c>
      <c r="K296" s="65">
        <v>1997041161</v>
      </c>
      <c r="L296" s="65">
        <v>2218</v>
      </c>
      <c r="M296" s="65">
        <v>900379</v>
      </c>
      <c r="N296" s="65">
        <v>266894</v>
      </c>
      <c r="O296" s="66">
        <v>0.77900000000000003</v>
      </c>
      <c r="P296" s="65">
        <v>2534</v>
      </c>
      <c r="Q296" s="65">
        <v>2480</v>
      </c>
      <c r="R296" s="65">
        <v>2534</v>
      </c>
      <c r="S296" s="66">
        <v>1.425</v>
      </c>
      <c r="T296" s="66">
        <v>1.222</v>
      </c>
      <c r="U296" s="66">
        <v>0.46</v>
      </c>
      <c r="V296" s="65">
        <v>1960704545</v>
      </c>
      <c r="W296" s="65">
        <v>2033377777</v>
      </c>
      <c r="X296" s="65">
        <v>571516279</v>
      </c>
      <c r="Y296" s="65">
        <v>591971121</v>
      </c>
      <c r="Z296" s="65">
        <v>2641</v>
      </c>
      <c r="AA296" s="65">
        <v>2197</v>
      </c>
      <c r="AB296" s="67">
        <v>0.23810000000000001</v>
      </c>
      <c r="AC296" s="65">
        <v>100</v>
      </c>
      <c r="AD296" s="66">
        <v>6.8500000000000005E-2</v>
      </c>
      <c r="AE296" s="66">
        <v>0.222</v>
      </c>
      <c r="AF296" s="65">
        <v>2200</v>
      </c>
      <c r="AG296" s="65">
        <v>2291</v>
      </c>
      <c r="AH296" s="65">
        <v>2346</v>
      </c>
      <c r="AI296" s="65">
        <v>866742</v>
      </c>
      <c r="AJ296" s="66">
        <v>0.63400000000000001</v>
      </c>
      <c r="AK296" s="66">
        <v>0.58399999999999996</v>
      </c>
      <c r="AL296" s="66">
        <v>0.68400000000000005</v>
      </c>
      <c r="AM296" s="66">
        <v>0.68300000000000005</v>
      </c>
      <c r="AN296" s="66">
        <v>0.68300000000000005</v>
      </c>
      <c r="AO296" s="66">
        <v>0.66</v>
      </c>
      <c r="AP296" s="66">
        <v>0.58299999999999996</v>
      </c>
      <c r="AQ296" s="66">
        <v>0.66</v>
      </c>
      <c r="AR296" s="93" t="s">
        <v>1615</v>
      </c>
    </row>
    <row r="297" spans="1:44" x14ac:dyDescent="0.2">
      <c r="A297" s="61" t="s">
        <v>614</v>
      </c>
      <c r="B297" s="58" t="s">
        <v>615</v>
      </c>
      <c r="C297" s="65">
        <v>1112333</v>
      </c>
      <c r="D297" s="65">
        <v>374683</v>
      </c>
      <c r="E297" s="66">
        <v>1.357</v>
      </c>
      <c r="F297" s="65">
        <v>24322</v>
      </c>
      <c r="G297" s="65">
        <v>72966</v>
      </c>
      <c r="H297" s="66">
        <v>0.308</v>
      </c>
      <c r="I297" s="65">
        <v>30366</v>
      </c>
      <c r="J297" s="66">
        <v>0.79700000000000004</v>
      </c>
      <c r="K297" s="65">
        <v>2295857222</v>
      </c>
      <c r="L297" s="65">
        <v>1674</v>
      </c>
      <c r="M297" s="65">
        <v>1371479</v>
      </c>
      <c r="N297" s="65">
        <v>474286</v>
      </c>
      <c r="O297" s="66">
        <v>1.385</v>
      </c>
      <c r="P297" s="65">
        <v>2028</v>
      </c>
      <c r="Q297" s="65">
        <v>2108</v>
      </c>
      <c r="R297" s="65">
        <v>2068</v>
      </c>
      <c r="S297" s="66">
        <v>1.425</v>
      </c>
      <c r="T297" s="66">
        <v>1.3979999999999999</v>
      </c>
      <c r="U297" s="66">
        <v>0.27600000000000002</v>
      </c>
      <c r="V297" s="65">
        <v>2234680000</v>
      </c>
      <c r="W297" s="65">
        <v>2357034444</v>
      </c>
      <c r="X297" s="65">
        <v>772587600</v>
      </c>
      <c r="Y297" s="65">
        <v>793955281</v>
      </c>
      <c r="Z297" s="65">
        <v>2119</v>
      </c>
      <c r="AA297" s="65">
        <v>1600</v>
      </c>
      <c r="AB297" s="67">
        <v>0.44400000000000001</v>
      </c>
      <c r="AC297" s="65">
        <v>140</v>
      </c>
      <c r="AD297" s="66">
        <v>0.1013</v>
      </c>
      <c r="AE297" s="66">
        <v>0.39800000000000002</v>
      </c>
      <c r="AF297" s="65">
        <v>2177</v>
      </c>
      <c r="AG297" s="65">
        <v>3009</v>
      </c>
      <c r="AH297" s="65">
        <v>1762</v>
      </c>
      <c r="AI297" s="65">
        <v>1337703</v>
      </c>
      <c r="AJ297" s="66">
        <v>0.63700000000000001</v>
      </c>
      <c r="AK297" s="66">
        <v>0.38400000000000001</v>
      </c>
      <c r="AL297" s="66">
        <v>0.48399999999999999</v>
      </c>
      <c r="AM297" s="66">
        <v>0.45500000000000002</v>
      </c>
      <c r="AN297" s="66">
        <v>0.45500000000000002</v>
      </c>
      <c r="AO297" s="66">
        <v>0.61199999999999999</v>
      </c>
      <c r="AP297" s="66">
        <v>0.35499999999999998</v>
      </c>
      <c r="AQ297" s="66">
        <v>0.61199999999999999</v>
      </c>
      <c r="AR297" s="93" t="s">
        <v>1615</v>
      </c>
    </row>
    <row r="298" spans="1:44" x14ac:dyDescent="0.2">
      <c r="A298" s="61" t="s">
        <v>616</v>
      </c>
      <c r="B298" s="58" t="s">
        <v>617</v>
      </c>
      <c r="C298" s="65">
        <v>587146</v>
      </c>
      <c r="D298" s="65">
        <v>272217</v>
      </c>
      <c r="E298" s="66">
        <v>0.85399999999999998</v>
      </c>
      <c r="F298" s="65">
        <v>23109</v>
      </c>
      <c r="G298" s="65">
        <v>69327</v>
      </c>
      <c r="H298" s="66">
        <v>0.56499999999999995</v>
      </c>
      <c r="I298" s="65">
        <v>20561</v>
      </c>
      <c r="J298" s="66">
        <v>0.872</v>
      </c>
      <c r="K298" s="65">
        <v>1619937778</v>
      </c>
      <c r="L298" s="65">
        <v>2290</v>
      </c>
      <c r="M298" s="65">
        <v>707396</v>
      </c>
      <c r="N298" s="65">
        <v>327968</v>
      </c>
      <c r="O298" s="66">
        <v>0.95699999999999996</v>
      </c>
      <c r="P298" s="65">
        <v>1428</v>
      </c>
      <c r="Q298" s="65">
        <v>1400</v>
      </c>
      <c r="R298" s="65">
        <v>1428</v>
      </c>
      <c r="S298" s="66">
        <v>1.425</v>
      </c>
      <c r="T298" s="66">
        <v>1.1339999999999999</v>
      </c>
      <c r="U298" s="66">
        <v>0.46100000000000002</v>
      </c>
      <c r="V298" s="65">
        <v>1711416818</v>
      </c>
      <c r="W298" s="65">
        <v>1619937778</v>
      </c>
      <c r="X298" s="65">
        <v>802403800</v>
      </c>
      <c r="Y298" s="65">
        <v>751048990</v>
      </c>
      <c r="Z298" s="65">
        <v>2759</v>
      </c>
      <c r="AA298" s="65">
        <v>1213</v>
      </c>
      <c r="AB298" s="67">
        <v>9.5799999999999996E-2</v>
      </c>
      <c r="AC298" s="65">
        <v>73</v>
      </c>
      <c r="AD298" s="66">
        <v>6.2E-2</v>
      </c>
      <c r="AE298" s="66">
        <v>0.13400000000000001</v>
      </c>
      <c r="AF298" s="65">
        <v>1275</v>
      </c>
      <c r="AG298" s="65">
        <v>1230</v>
      </c>
      <c r="AH298" s="65">
        <v>2403</v>
      </c>
      <c r="AI298" s="65">
        <v>674131</v>
      </c>
      <c r="AJ298" s="66">
        <v>0.71699999999999997</v>
      </c>
      <c r="AK298" s="66">
        <v>0.67600000000000005</v>
      </c>
      <c r="AL298" s="66">
        <v>0.77600000000000002</v>
      </c>
      <c r="AM298" s="66">
        <v>0.77600000000000002</v>
      </c>
      <c r="AN298" s="66">
        <v>0.77600000000000002</v>
      </c>
      <c r="AO298" s="66">
        <v>0.80400000000000005</v>
      </c>
      <c r="AP298" s="66">
        <v>0.67600000000000005</v>
      </c>
      <c r="AQ298" s="66">
        <v>0.80400000000000005</v>
      </c>
      <c r="AR298" s="93" t="s">
        <v>1615</v>
      </c>
    </row>
    <row r="299" spans="1:44" x14ac:dyDescent="0.2">
      <c r="A299" s="61" t="s">
        <v>618</v>
      </c>
      <c r="B299" s="58" t="s">
        <v>619</v>
      </c>
      <c r="C299" s="65">
        <v>651233</v>
      </c>
      <c r="D299" s="65">
        <v>178739</v>
      </c>
      <c r="E299" s="66">
        <v>0.71799999999999997</v>
      </c>
      <c r="F299" s="65">
        <v>21887</v>
      </c>
      <c r="G299" s="65">
        <v>65661</v>
      </c>
      <c r="H299" s="66">
        <v>0.63400000000000001</v>
      </c>
      <c r="I299" s="65">
        <v>16913</v>
      </c>
      <c r="J299" s="66">
        <v>0.89300000000000002</v>
      </c>
      <c r="K299" s="65">
        <v>2262161641</v>
      </c>
      <c r="L299" s="65">
        <v>2914</v>
      </c>
      <c r="M299" s="65">
        <v>776308</v>
      </c>
      <c r="N299" s="65">
        <v>219161</v>
      </c>
      <c r="O299" s="66">
        <v>0.64</v>
      </c>
      <c r="P299" s="65">
        <v>1516</v>
      </c>
      <c r="Q299" s="65">
        <v>1546</v>
      </c>
      <c r="R299" s="65">
        <v>1531</v>
      </c>
      <c r="S299" s="66">
        <v>1.425</v>
      </c>
      <c r="T299" s="66">
        <v>1.369</v>
      </c>
      <c r="U299" s="66">
        <v>0.54500000000000004</v>
      </c>
      <c r="V299" s="65">
        <v>2197467727</v>
      </c>
      <c r="W299" s="65">
        <v>2326855556</v>
      </c>
      <c r="X299" s="65">
        <v>603634352</v>
      </c>
      <c r="Y299" s="65">
        <v>638636863</v>
      </c>
      <c r="Z299" s="65">
        <v>3573</v>
      </c>
      <c r="AA299" s="65">
        <v>1352</v>
      </c>
      <c r="AB299" s="67">
        <v>0.44</v>
      </c>
      <c r="AC299" s="65">
        <v>149</v>
      </c>
      <c r="AD299" s="66">
        <v>4.24E-2</v>
      </c>
      <c r="AE299" s="66">
        <v>0.36899999999999999</v>
      </c>
      <c r="AF299" s="65">
        <v>1351</v>
      </c>
      <c r="AG299" s="65">
        <v>1507</v>
      </c>
      <c r="AH299" s="65">
        <v>3138</v>
      </c>
      <c r="AI299" s="65">
        <v>741509</v>
      </c>
      <c r="AJ299" s="66">
        <v>0.68799999999999994</v>
      </c>
      <c r="AK299" s="66">
        <v>0.64300000000000002</v>
      </c>
      <c r="AL299" s="66">
        <v>0.74299999999999999</v>
      </c>
      <c r="AM299" s="66">
        <v>0.74299999999999999</v>
      </c>
      <c r="AN299" s="66">
        <v>0.74299999999999999</v>
      </c>
      <c r="AO299" s="66">
        <v>0.69399999999999995</v>
      </c>
      <c r="AP299" s="66">
        <v>0.64300000000000002</v>
      </c>
      <c r="AQ299" s="66">
        <v>0.69399999999999995</v>
      </c>
      <c r="AR299" s="93" t="s">
        <v>1615</v>
      </c>
    </row>
    <row r="300" spans="1:44" x14ac:dyDescent="0.2">
      <c r="A300" s="61" t="s">
        <v>620</v>
      </c>
      <c r="B300" s="58" t="s">
        <v>621</v>
      </c>
      <c r="C300" s="65">
        <v>2723670</v>
      </c>
      <c r="D300" s="65">
        <v>299075</v>
      </c>
      <c r="E300" s="66">
        <v>2.17</v>
      </c>
      <c r="F300" s="65">
        <v>33743</v>
      </c>
      <c r="G300" s="65">
        <v>101229</v>
      </c>
      <c r="H300" s="66">
        <v>0.25</v>
      </c>
      <c r="I300" s="65">
        <v>35147</v>
      </c>
      <c r="J300" s="66">
        <v>0.67500000000000004</v>
      </c>
      <c r="K300" s="65">
        <v>2922965883</v>
      </c>
      <c r="L300" s="65">
        <v>897</v>
      </c>
      <c r="M300" s="65">
        <v>3258601</v>
      </c>
      <c r="N300" s="65">
        <v>368093</v>
      </c>
      <c r="O300" s="66">
        <v>1.075</v>
      </c>
      <c r="P300" s="65">
        <v>717</v>
      </c>
      <c r="Q300" s="65">
        <v>757</v>
      </c>
      <c r="R300" s="65">
        <v>737</v>
      </c>
      <c r="S300" s="66">
        <v>1.425</v>
      </c>
      <c r="T300" s="66">
        <v>1.387</v>
      </c>
      <c r="U300" s="66">
        <v>0.13800000000000001</v>
      </c>
      <c r="V300" s="65">
        <v>2838999545</v>
      </c>
      <c r="W300" s="65">
        <v>3006932222</v>
      </c>
      <c r="X300" s="65">
        <v>315039711</v>
      </c>
      <c r="Y300" s="65">
        <v>330179820</v>
      </c>
      <c r="Z300" s="65">
        <v>1104</v>
      </c>
      <c r="AA300" s="65">
        <v>648</v>
      </c>
      <c r="AB300" s="67">
        <v>0.39019999999999999</v>
      </c>
      <c r="AC300" s="65">
        <v>84</v>
      </c>
      <c r="AD300" s="66">
        <v>0.1042</v>
      </c>
      <c r="AE300" s="66">
        <v>0.38700000000000001</v>
      </c>
      <c r="AF300" s="65">
        <v>650</v>
      </c>
      <c r="AG300" s="65">
        <v>1069</v>
      </c>
      <c r="AH300" s="65">
        <v>973</v>
      </c>
      <c r="AI300" s="65">
        <v>3090372</v>
      </c>
      <c r="AJ300" s="66">
        <v>6.5000000000000002E-2</v>
      </c>
      <c r="AK300" s="66">
        <v>0.13200000000000001</v>
      </c>
      <c r="AL300" s="66">
        <v>0.23200000000000001</v>
      </c>
      <c r="AM300" s="66">
        <v>0.13200000000000001</v>
      </c>
      <c r="AN300" s="66">
        <v>0.13200000000000001</v>
      </c>
      <c r="AO300" s="66">
        <v>0.29899999999999999</v>
      </c>
      <c r="AP300" s="66">
        <v>0</v>
      </c>
      <c r="AQ300" s="66">
        <v>0.36</v>
      </c>
      <c r="AR300" s="93" t="s">
        <v>1615</v>
      </c>
    </row>
    <row r="301" spans="1:44" x14ac:dyDescent="0.2">
      <c r="A301" s="61" t="s">
        <v>622</v>
      </c>
      <c r="B301" s="58" t="s">
        <v>623</v>
      </c>
      <c r="C301" s="65">
        <v>665519</v>
      </c>
      <c r="D301" s="65">
        <v>213998</v>
      </c>
      <c r="E301" s="66">
        <v>0.79200000000000004</v>
      </c>
      <c r="F301" s="65">
        <v>16632</v>
      </c>
      <c r="G301" s="65">
        <v>49896</v>
      </c>
      <c r="H301" s="66">
        <v>0.59699999999999998</v>
      </c>
      <c r="I301" s="65">
        <v>18733</v>
      </c>
      <c r="J301" s="66">
        <v>0.88200000000000001</v>
      </c>
      <c r="K301" s="65">
        <v>7417012096</v>
      </c>
      <c r="L301" s="65">
        <v>9098</v>
      </c>
      <c r="M301" s="65">
        <v>815235</v>
      </c>
      <c r="N301" s="65">
        <v>265157</v>
      </c>
      <c r="O301" s="66">
        <v>0.77400000000000002</v>
      </c>
      <c r="P301" s="65">
        <v>5690</v>
      </c>
      <c r="Q301" s="65">
        <v>5653</v>
      </c>
      <c r="R301" s="65">
        <v>5690</v>
      </c>
      <c r="S301" s="66">
        <v>1.425</v>
      </c>
      <c r="T301" s="66">
        <v>1.2909999999999999</v>
      </c>
      <c r="U301" s="66">
        <v>0.49299999999999999</v>
      </c>
      <c r="V301" s="65">
        <v>7331623636</v>
      </c>
      <c r="W301" s="65">
        <v>7502400556</v>
      </c>
      <c r="X301" s="65">
        <v>2304851929</v>
      </c>
      <c r="Y301" s="65">
        <v>2412401968</v>
      </c>
      <c r="Z301" s="65">
        <v>11273</v>
      </c>
      <c r="AA301" s="65">
        <v>4676</v>
      </c>
      <c r="AB301" s="67">
        <v>0.38690000000000002</v>
      </c>
      <c r="AC301" s="65">
        <v>236</v>
      </c>
      <c r="AD301" s="66">
        <v>2.2200000000000001E-2</v>
      </c>
      <c r="AE301" s="66">
        <v>0.29099999999999998</v>
      </c>
      <c r="AF301" s="65">
        <v>4819</v>
      </c>
      <c r="AG301" s="65">
        <v>5245</v>
      </c>
      <c r="AH301" s="65">
        <v>9743</v>
      </c>
      <c r="AI301" s="65">
        <v>770029</v>
      </c>
      <c r="AJ301" s="66">
        <v>0.67600000000000005</v>
      </c>
      <c r="AK301" s="66">
        <v>0.629</v>
      </c>
      <c r="AL301" s="66">
        <v>0.72899999999999998</v>
      </c>
      <c r="AM301" s="66">
        <v>0.72899999999999998</v>
      </c>
      <c r="AN301" s="66">
        <v>0.72899999999999998</v>
      </c>
      <c r="AO301" s="66">
        <v>0.74399999999999999</v>
      </c>
      <c r="AP301" s="66">
        <v>0.629</v>
      </c>
      <c r="AQ301" s="66">
        <v>0.74399999999999999</v>
      </c>
      <c r="AR301" s="93" t="s">
        <v>1615</v>
      </c>
    </row>
    <row r="302" spans="1:44" x14ac:dyDescent="0.2">
      <c r="A302" s="61" t="s">
        <v>624</v>
      </c>
      <c r="B302" s="58" t="s">
        <v>625</v>
      </c>
      <c r="C302" s="65">
        <v>862200</v>
      </c>
      <c r="D302" s="65">
        <v>254541</v>
      </c>
      <c r="E302" s="66">
        <v>0.98399999999999999</v>
      </c>
      <c r="F302" s="65">
        <v>17874</v>
      </c>
      <c r="G302" s="65">
        <v>53622</v>
      </c>
      <c r="H302" s="66">
        <v>0.499</v>
      </c>
      <c r="I302" s="65">
        <v>20228</v>
      </c>
      <c r="J302" s="66">
        <v>0.85299999999999998</v>
      </c>
      <c r="K302" s="65">
        <v>16107423845</v>
      </c>
      <c r="L302" s="65">
        <v>15832</v>
      </c>
      <c r="M302" s="65">
        <v>1017396</v>
      </c>
      <c r="N302" s="65">
        <v>307082</v>
      </c>
      <c r="O302" s="66">
        <v>0.89600000000000002</v>
      </c>
      <c r="P302" s="65">
        <v>9152</v>
      </c>
      <c r="Q302" s="65">
        <v>9211</v>
      </c>
      <c r="R302" s="65">
        <v>9182</v>
      </c>
      <c r="S302" s="66">
        <v>1.425</v>
      </c>
      <c r="T302" s="66">
        <v>1.26</v>
      </c>
      <c r="U302" s="66">
        <v>0.41699999999999998</v>
      </c>
      <c r="V302" s="65">
        <v>15746810174</v>
      </c>
      <c r="W302" s="65">
        <v>16468037517</v>
      </c>
      <c r="X302" s="65">
        <v>4708766156</v>
      </c>
      <c r="Y302" s="65">
        <v>4861734232</v>
      </c>
      <c r="Z302" s="65">
        <v>19100</v>
      </c>
      <c r="AA302" s="65">
        <v>7821</v>
      </c>
      <c r="AB302" s="67">
        <v>0.31119999999999998</v>
      </c>
      <c r="AC302" s="65">
        <v>400</v>
      </c>
      <c r="AD302" s="66">
        <v>4.9700000000000001E-2</v>
      </c>
      <c r="AE302" s="66">
        <v>0.26</v>
      </c>
      <c r="AF302" s="65">
        <v>8005</v>
      </c>
      <c r="AG302" s="65">
        <v>8925</v>
      </c>
      <c r="AH302" s="65">
        <v>16750</v>
      </c>
      <c r="AI302" s="65">
        <v>983166</v>
      </c>
      <c r="AJ302" s="66">
        <v>0.58299999999999996</v>
      </c>
      <c r="AK302" s="66">
        <v>0.53300000000000003</v>
      </c>
      <c r="AL302" s="66">
        <v>0.63300000000000001</v>
      </c>
      <c r="AM302" s="66">
        <v>0.627</v>
      </c>
      <c r="AN302" s="66">
        <v>0.627</v>
      </c>
      <c r="AO302" s="66">
        <v>0.69399999999999995</v>
      </c>
      <c r="AP302" s="66">
        <v>0.52700000000000002</v>
      </c>
      <c r="AQ302" s="66">
        <v>0.69399999999999995</v>
      </c>
      <c r="AR302" s="93" t="s">
        <v>1615</v>
      </c>
    </row>
    <row r="303" spans="1:44" x14ac:dyDescent="0.2">
      <c r="A303" s="61" t="s">
        <v>626</v>
      </c>
      <c r="B303" s="58" t="s">
        <v>627</v>
      </c>
      <c r="C303" s="65">
        <v>766230</v>
      </c>
      <c r="D303" s="65">
        <v>311433</v>
      </c>
      <c r="E303" s="66">
        <v>1.034</v>
      </c>
      <c r="F303" s="65">
        <v>20283</v>
      </c>
      <c r="G303" s="65">
        <v>60849</v>
      </c>
      <c r="H303" s="66">
        <v>0.47299999999999998</v>
      </c>
      <c r="I303" s="65">
        <v>24331</v>
      </c>
      <c r="J303" s="66">
        <v>0.84499999999999997</v>
      </c>
      <c r="K303" s="65">
        <v>10072095556</v>
      </c>
      <c r="L303" s="65">
        <v>10959</v>
      </c>
      <c r="M303" s="65">
        <v>919070</v>
      </c>
      <c r="N303" s="65">
        <v>373554</v>
      </c>
      <c r="O303" s="66">
        <v>1.0900000000000001</v>
      </c>
      <c r="P303" s="65">
        <v>6290</v>
      </c>
      <c r="Q303" s="65">
        <v>6168</v>
      </c>
      <c r="R303" s="65">
        <v>6290</v>
      </c>
      <c r="S303" s="66">
        <v>1.425</v>
      </c>
      <c r="T303" s="66">
        <v>1.085</v>
      </c>
      <c r="U303" s="66">
        <v>0.39</v>
      </c>
      <c r="V303" s="65">
        <v>10217260455</v>
      </c>
      <c r="W303" s="65">
        <v>10072095556</v>
      </c>
      <c r="X303" s="65">
        <v>4172640411</v>
      </c>
      <c r="Y303" s="65">
        <v>4093789160</v>
      </c>
      <c r="Z303" s="65">
        <v>13145</v>
      </c>
      <c r="AA303" s="65">
        <v>5227</v>
      </c>
      <c r="AB303" s="67">
        <v>8.9300000000000004E-2</v>
      </c>
      <c r="AC303" s="65">
        <v>50</v>
      </c>
      <c r="AD303" s="66">
        <v>3.5200000000000002E-2</v>
      </c>
      <c r="AE303" s="66">
        <v>8.5000000000000006E-2</v>
      </c>
      <c r="AF303" s="65">
        <v>5382</v>
      </c>
      <c r="AG303" s="65">
        <v>5594</v>
      </c>
      <c r="AH303" s="65">
        <v>11499</v>
      </c>
      <c r="AI303" s="65">
        <v>875910</v>
      </c>
      <c r="AJ303" s="66">
        <v>0.63</v>
      </c>
      <c r="AK303" s="66">
        <v>0.57799999999999996</v>
      </c>
      <c r="AL303" s="66">
        <v>0.67800000000000005</v>
      </c>
      <c r="AM303" s="66">
        <v>0.67800000000000005</v>
      </c>
      <c r="AN303" s="66">
        <v>0.67800000000000005</v>
      </c>
      <c r="AO303" s="66">
        <v>0.76200000000000001</v>
      </c>
      <c r="AP303" s="66">
        <v>0.57799999999999996</v>
      </c>
      <c r="AQ303" s="66">
        <v>0.76200000000000001</v>
      </c>
      <c r="AR303" s="93" t="s">
        <v>1615</v>
      </c>
    </row>
    <row r="304" spans="1:44" x14ac:dyDescent="0.2">
      <c r="A304" s="61" t="s">
        <v>628</v>
      </c>
      <c r="B304" s="58" t="s">
        <v>629</v>
      </c>
      <c r="C304" s="65">
        <v>1640032</v>
      </c>
      <c r="D304" s="65">
        <v>503539</v>
      </c>
      <c r="E304" s="66">
        <v>1.909</v>
      </c>
      <c r="F304" s="65">
        <v>27158</v>
      </c>
      <c r="G304" s="65">
        <v>81474</v>
      </c>
      <c r="H304" s="66">
        <v>0.25</v>
      </c>
      <c r="I304" s="65">
        <v>34670</v>
      </c>
      <c r="J304" s="66">
        <v>0.71399999999999997</v>
      </c>
      <c r="K304" s="65">
        <v>6925856344</v>
      </c>
      <c r="L304" s="65">
        <v>3436</v>
      </c>
      <c r="M304" s="65">
        <v>2015674</v>
      </c>
      <c r="N304" s="65">
        <v>618872</v>
      </c>
      <c r="O304" s="66">
        <v>1.8069999999999999</v>
      </c>
      <c r="P304" s="65">
        <v>4149</v>
      </c>
      <c r="Q304" s="65">
        <v>4148</v>
      </c>
      <c r="R304" s="65">
        <v>4149</v>
      </c>
      <c r="S304" s="66">
        <v>1.425</v>
      </c>
      <c r="T304" s="66">
        <v>1.2929999999999999</v>
      </c>
      <c r="U304" s="66">
        <v>0.17599999999999999</v>
      </c>
      <c r="V304" s="65">
        <v>7096231364</v>
      </c>
      <c r="W304" s="65">
        <v>6925856344</v>
      </c>
      <c r="X304" s="65">
        <v>2076248084</v>
      </c>
      <c r="Y304" s="65">
        <v>2126446189</v>
      </c>
      <c r="Z304" s="65">
        <v>4223</v>
      </c>
      <c r="AA304" s="65">
        <v>3424</v>
      </c>
      <c r="AB304" s="67">
        <v>0.26029999999999998</v>
      </c>
      <c r="AC304" s="65">
        <v>242</v>
      </c>
      <c r="AD304" s="66">
        <v>0.13639999999999999</v>
      </c>
      <c r="AE304" s="66">
        <v>0.29299999999999998</v>
      </c>
      <c r="AF304" s="65">
        <v>3930</v>
      </c>
      <c r="AG304" s="65">
        <v>3612</v>
      </c>
      <c r="AH304" s="65">
        <v>3546</v>
      </c>
      <c r="AI304" s="65">
        <v>1953146</v>
      </c>
      <c r="AJ304" s="66">
        <v>0.161</v>
      </c>
      <c r="AK304" s="66">
        <v>0.42399999999999999</v>
      </c>
      <c r="AL304" s="66">
        <v>0.52400000000000002</v>
      </c>
      <c r="AM304" s="66">
        <v>0.42399999999999999</v>
      </c>
      <c r="AN304" s="66">
        <v>0.42399999999999999</v>
      </c>
      <c r="AO304" s="66">
        <v>0.48399999999999999</v>
      </c>
      <c r="AP304" s="66">
        <v>5.8999999999999997E-2</v>
      </c>
      <c r="AQ304" s="66">
        <v>0.48399999999999999</v>
      </c>
      <c r="AR304" s="93" t="s">
        <v>1615</v>
      </c>
    </row>
    <row r="305" spans="1:44" x14ac:dyDescent="0.2">
      <c r="A305" s="61" t="s">
        <v>630</v>
      </c>
      <c r="B305" s="58" t="s">
        <v>631</v>
      </c>
      <c r="C305" s="65">
        <v>438161</v>
      </c>
      <c r="D305" s="65">
        <v>161500</v>
      </c>
      <c r="E305" s="66">
        <v>0.55900000000000005</v>
      </c>
      <c r="F305" s="65">
        <v>21884</v>
      </c>
      <c r="G305" s="65">
        <v>65652</v>
      </c>
      <c r="H305" s="66">
        <v>0.71499999999999997</v>
      </c>
      <c r="I305" s="65">
        <v>17137</v>
      </c>
      <c r="J305" s="66">
        <v>0.91700000000000004</v>
      </c>
      <c r="K305" s="65">
        <v>2501027931</v>
      </c>
      <c r="L305" s="65">
        <v>4797</v>
      </c>
      <c r="M305" s="65">
        <v>521373</v>
      </c>
      <c r="N305" s="65">
        <v>192171</v>
      </c>
      <c r="O305" s="66">
        <v>0.56100000000000005</v>
      </c>
      <c r="P305" s="65">
        <v>5412</v>
      </c>
      <c r="Q305" s="65">
        <v>5502</v>
      </c>
      <c r="R305" s="65">
        <v>5457</v>
      </c>
      <c r="S305" s="66">
        <v>1.425</v>
      </c>
      <c r="T305" s="66">
        <v>1.6930000000000001</v>
      </c>
      <c r="U305" s="66">
        <v>0.70199999999999996</v>
      </c>
      <c r="V305" s="65">
        <v>3184172800</v>
      </c>
      <c r="W305" s="65">
        <v>2501027931</v>
      </c>
      <c r="X305" s="65">
        <v>940100651</v>
      </c>
      <c r="Y305" s="65">
        <v>921844989</v>
      </c>
      <c r="Z305" s="65">
        <v>5708</v>
      </c>
      <c r="AA305" s="65">
        <v>4664</v>
      </c>
      <c r="AB305" s="67">
        <v>0.65690000000000004</v>
      </c>
      <c r="AC305" s="65">
        <v>1500</v>
      </c>
      <c r="AD305" s="66">
        <v>0.16259999999999999</v>
      </c>
      <c r="AE305" s="66">
        <v>0.69299999999999995</v>
      </c>
      <c r="AF305" s="65">
        <v>5159</v>
      </c>
      <c r="AG305" s="65">
        <v>5295</v>
      </c>
      <c r="AH305" s="65">
        <v>4766</v>
      </c>
      <c r="AI305" s="65">
        <v>524764</v>
      </c>
      <c r="AJ305" s="66">
        <v>0.86199999999999999</v>
      </c>
      <c r="AK305" s="66">
        <v>0.748</v>
      </c>
      <c r="AL305" s="66">
        <v>0.84799999999999998</v>
      </c>
      <c r="AM305" s="66">
        <v>0.84799999999999998</v>
      </c>
      <c r="AN305" s="66">
        <v>0.88500000000000001</v>
      </c>
      <c r="AO305" s="66">
        <v>0.751</v>
      </c>
      <c r="AP305" s="66">
        <v>0.748</v>
      </c>
      <c r="AQ305" s="66">
        <v>0.751</v>
      </c>
      <c r="AR305" s="93" t="s">
        <v>1615</v>
      </c>
    </row>
    <row r="306" spans="1:44" x14ac:dyDescent="0.2">
      <c r="A306" s="61" t="s">
        <v>632</v>
      </c>
      <c r="B306" s="58" t="s">
        <v>633</v>
      </c>
      <c r="C306" s="65">
        <v>1315761</v>
      </c>
      <c r="D306" s="65">
        <v>598075</v>
      </c>
      <c r="E306" s="66">
        <v>1.893</v>
      </c>
      <c r="F306" s="65">
        <v>26602</v>
      </c>
      <c r="G306" s="65">
        <v>79806</v>
      </c>
      <c r="H306" s="66">
        <v>0.25</v>
      </c>
      <c r="I306" s="65">
        <v>36270</v>
      </c>
      <c r="J306" s="66">
        <v>0.71699999999999997</v>
      </c>
      <c r="K306" s="65">
        <v>2668365294</v>
      </c>
      <c r="L306" s="65">
        <v>1673</v>
      </c>
      <c r="M306" s="65">
        <v>1594958</v>
      </c>
      <c r="N306" s="65">
        <v>724983</v>
      </c>
      <c r="O306" s="66">
        <v>2.117</v>
      </c>
      <c r="P306" s="65">
        <v>1879</v>
      </c>
      <c r="Q306" s="65">
        <v>1937</v>
      </c>
      <c r="R306" s="65">
        <v>1908</v>
      </c>
      <c r="S306" s="66">
        <v>1.425</v>
      </c>
      <c r="T306" s="66">
        <v>1.08</v>
      </c>
      <c r="U306" s="66">
        <v>0.17699999999999999</v>
      </c>
      <c r="V306" s="65">
        <v>2822016667</v>
      </c>
      <c r="W306" s="65">
        <v>2668365294</v>
      </c>
      <c r="X306" s="65">
        <v>1284743351</v>
      </c>
      <c r="Y306" s="65">
        <v>1212897480</v>
      </c>
      <c r="Z306" s="65">
        <v>2028</v>
      </c>
      <c r="AA306" s="65">
        <v>1600</v>
      </c>
      <c r="AB306" s="67">
        <v>7.7799999999999994E-2</v>
      </c>
      <c r="AC306" s="65">
        <v>45</v>
      </c>
      <c r="AD306" s="66">
        <v>2.3400000000000001E-2</v>
      </c>
      <c r="AE306" s="66">
        <v>0.08</v>
      </c>
      <c r="AF306" s="65">
        <v>1609</v>
      </c>
      <c r="AG306" s="65">
        <v>1766</v>
      </c>
      <c r="AH306" s="65">
        <v>1814</v>
      </c>
      <c r="AI306" s="65">
        <v>1470984</v>
      </c>
      <c r="AJ306" s="66">
        <v>0.371</v>
      </c>
      <c r="AK306" s="66">
        <v>0.29099999999999998</v>
      </c>
      <c r="AL306" s="66">
        <v>0.39100000000000001</v>
      </c>
      <c r="AM306" s="66">
        <v>0.39100000000000001</v>
      </c>
      <c r="AN306" s="66">
        <v>0.39100000000000001</v>
      </c>
      <c r="AO306" s="66">
        <v>0.63400000000000001</v>
      </c>
      <c r="AP306" s="66">
        <v>0.29099999999999998</v>
      </c>
      <c r="AQ306" s="66">
        <v>0.63400000000000001</v>
      </c>
      <c r="AR306" s="93" t="s">
        <v>1615</v>
      </c>
    </row>
    <row r="307" spans="1:44" x14ac:dyDescent="0.2">
      <c r="A307" s="61" t="s">
        <v>634</v>
      </c>
      <c r="B307" s="58" t="s">
        <v>635</v>
      </c>
      <c r="C307" s="65">
        <v>1589720</v>
      </c>
      <c r="D307" s="65">
        <v>570452</v>
      </c>
      <c r="E307" s="66">
        <v>2.0049999999999999</v>
      </c>
      <c r="F307" s="65">
        <v>24572</v>
      </c>
      <c r="G307" s="65">
        <v>73716</v>
      </c>
      <c r="H307" s="66">
        <v>0.25</v>
      </c>
      <c r="I307" s="65">
        <v>30932</v>
      </c>
      <c r="J307" s="66">
        <v>0.7</v>
      </c>
      <c r="K307" s="65">
        <v>5788040056</v>
      </c>
      <c r="L307" s="65">
        <v>3279</v>
      </c>
      <c r="M307" s="65">
        <v>1765184</v>
      </c>
      <c r="N307" s="65">
        <v>653958</v>
      </c>
      <c r="O307" s="66">
        <v>1.909</v>
      </c>
      <c r="P307" s="65">
        <v>3706</v>
      </c>
      <c r="Q307" s="65">
        <v>3710</v>
      </c>
      <c r="R307" s="65">
        <v>3708</v>
      </c>
      <c r="S307" s="66">
        <v>1.425</v>
      </c>
      <c r="T307" s="66">
        <v>1.1259999999999999</v>
      </c>
      <c r="U307" s="66">
        <v>0.16300000000000001</v>
      </c>
      <c r="V307" s="65">
        <v>5600319524</v>
      </c>
      <c r="W307" s="65">
        <v>5975760588</v>
      </c>
      <c r="X307" s="65">
        <v>2241104162</v>
      </c>
      <c r="Y307" s="65">
        <v>2144330333</v>
      </c>
      <c r="Z307" s="65">
        <v>3759</v>
      </c>
      <c r="AA307" s="65">
        <v>3285</v>
      </c>
      <c r="AB307" s="67">
        <v>0.1229</v>
      </c>
      <c r="AC307" s="65">
        <v>112</v>
      </c>
      <c r="AD307" s="66">
        <v>4.5999999999999999E-2</v>
      </c>
      <c r="AE307" s="66">
        <v>0.126</v>
      </c>
      <c r="AF307" s="65">
        <v>3299</v>
      </c>
      <c r="AG307" s="65">
        <v>3497</v>
      </c>
      <c r="AH307" s="65">
        <v>3445</v>
      </c>
      <c r="AI307" s="65">
        <v>1734618</v>
      </c>
      <c r="AJ307" s="66">
        <v>0.25600000000000001</v>
      </c>
      <c r="AK307" s="66">
        <v>0.16400000000000001</v>
      </c>
      <c r="AL307" s="66">
        <v>0.26400000000000001</v>
      </c>
      <c r="AM307" s="66">
        <v>0.26400000000000001</v>
      </c>
      <c r="AN307" s="66">
        <v>0.26400000000000001</v>
      </c>
      <c r="AO307" s="66">
        <v>0.52700000000000002</v>
      </c>
      <c r="AP307" s="66">
        <v>0.16400000000000001</v>
      </c>
      <c r="AQ307" s="66">
        <v>0.52700000000000002</v>
      </c>
      <c r="AR307" s="93" t="s">
        <v>1615</v>
      </c>
    </row>
    <row r="308" spans="1:44" x14ac:dyDescent="0.2">
      <c r="A308" s="61" t="s">
        <v>636</v>
      </c>
      <c r="B308" s="58" t="s">
        <v>637</v>
      </c>
      <c r="C308" s="65">
        <v>1472125</v>
      </c>
      <c r="D308" s="65">
        <v>603389</v>
      </c>
      <c r="E308" s="66">
        <v>1.996</v>
      </c>
      <c r="F308" s="65">
        <v>22545</v>
      </c>
      <c r="G308" s="65">
        <v>67635</v>
      </c>
      <c r="H308" s="66">
        <v>0.25</v>
      </c>
      <c r="I308" s="65">
        <v>29179</v>
      </c>
      <c r="J308" s="66">
        <v>0.70099999999999996</v>
      </c>
      <c r="K308" s="65">
        <v>9122764117</v>
      </c>
      <c r="L308" s="65">
        <v>5200</v>
      </c>
      <c r="M308" s="65">
        <v>1754377</v>
      </c>
      <c r="N308" s="65">
        <v>719077</v>
      </c>
      <c r="O308" s="66">
        <v>2.1</v>
      </c>
      <c r="P308" s="65">
        <v>5929</v>
      </c>
      <c r="Q308" s="65">
        <v>5878</v>
      </c>
      <c r="R308" s="65">
        <v>5929</v>
      </c>
      <c r="S308" s="66">
        <v>1.425</v>
      </c>
      <c r="T308" s="66">
        <v>1.212</v>
      </c>
      <c r="U308" s="66">
        <v>0.16500000000000001</v>
      </c>
      <c r="V308" s="65">
        <v>9173458095</v>
      </c>
      <c r="W308" s="65">
        <v>9122764117</v>
      </c>
      <c r="X308" s="65">
        <v>3513605703</v>
      </c>
      <c r="Y308" s="65">
        <v>3739203427</v>
      </c>
      <c r="Z308" s="65">
        <v>6197</v>
      </c>
      <c r="AA308" s="65">
        <v>5153</v>
      </c>
      <c r="AB308" s="67">
        <v>0.1948</v>
      </c>
      <c r="AC308" s="65">
        <v>494</v>
      </c>
      <c r="AD308" s="66">
        <v>5.8599999999999999E-2</v>
      </c>
      <c r="AE308" s="66">
        <v>0.21199999999999999</v>
      </c>
      <c r="AF308" s="65">
        <v>5255</v>
      </c>
      <c r="AG308" s="65">
        <v>5657</v>
      </c>
      <c r="AH308" s="65">
        <v>5522</v>
      </c>
      <c r="AI308" s="65">
        <v>1652076</v>
      </c>
      <c r="AJ308" s="66">
        <v>0.29199999999999998</v>
      </c>
      <c r="AK308" s="66">
        <v>0.20399999999999999</v>
      </c>
      <c r="AL308" s="66">
        <v>0.30399999999999999</v>
      </c>
      <c r="AM308" s="66">
        <v>0.30399999999999999</v>
      </c>
      <c r="AN308" s="66">
        <v>0.30399999999999999</v>
      </c>
      <c r="AO308" s="66">
        <v>0.51600000000000001</v>
      </c>
      <c r="AP308" s="66">
        <v>0.20399999999999999</v>
      </c>
      <c r="AQ308" s="66">
        <v>0.51600000000000001</v>
      </c>
      <c r="AR308" s="93" t="s">
        <v>1615</v>
      </c>
    </row>
    <row r="309" spans="1:44" x14ac:dyDescent="0.2">
      <c r="A309" s="61" t="s">
        <v>638</v>
      </c>
      <c r="B309" s="58" t="s">
        <v>639</v>
      </c>
      <c r="C309" s="65">
        <v>1127285</v>
      </c>
      <c r="D309" s="65">
        <v>269049</v>
      </c>
      <c r="E309" s="66">
        <v>1.1679999999999999</v>
      </c>
      <c r="F309" s="65">
        <v>19009</v>
      </c>
      <c r="G309" s="65">
        <v>57027</v>
      </c>
      <c r="H309" s="66">
        <v>0.40500000000000003</v>
      </c>
      <c r="I309" s="65">
        <v>21810</v>
      </c>
      <c r="J309" s="66">
        <v>0.82499999999999996</v>
      </c>
      <c r="K309" s="65">
        <v>4341044661</v>
      </c>
      <c r="L309" s="65">
        <v>3332</v>
      </c>
      <c r="M309" s="65">
        <v>1302834</v>
      </c>
      <c r="N309" s="65">
        <v>323149</v>
      </c>
      <c r="O309" s="66">
        <v>0.94299999999999995</v>
      </c>
      <c r="P309" s="65">
        <v>1823</v>
      </c>
      <c r="Q309" s="65">
        <v>1782</v>
      </c>
      <c r="R309" s="65">
        <v>1823</v>
      </c>
      <c r="S309" s="66">
        <v>1.425</v>
      </c>
      <c r="T309" s="66">
        <v>1.1830000000000001</v>
      </c>
      <c r="U309" s="66">
        <v>0.34799999999999998</v>
      </c>
      <c r="V309" s="65">
        <v>4170692489</v>
      </c>
      <c r="W309" s="65">
        <v>4511396834</v>
      </c>
      <c r="X309" s="65">
        <v>1056094014</v>
      </c>
      <c r="Y309" s="65">
        <v>1076734805</v>
      </c>
      <c r="Z309" s="65">
        <v>4002</v>
      </c>
      <c r="AA309" s="65">
        <v>1534</v>
      </c>
      <c r="AB309" s="67">
        <v>0.17979999999999999</v>
      </c>
      <c r="AC309" s="65">
        <v>141</v>
      </c>
      <c r="AD309" s="66">
        <v>3.0700000000000002E-2</v>
      </c>
      <c r="AE309" s="66">
        <v>0.183</v>
      </c>
      <c r="AF309" s="65">
        <v>1741</v>
      </c>
      <c r="AG309" s="65">
        <v>1652</v>
      </c>
      <c r="AH309" s="65">
        <v>3541</v>
      </c>
      <c r="AI309" s="65">
        <v>1274045</v>
      </c>
      <c r="AJ309" s="66">
        <v>0.45600000000000002</v>
      </c>
      <c r="AK309" s="66">
        <v>0.42399999999999999</v>
      </c>
      <c r="AL309" s="66">
        <v>0.52400000000000002</v>
      </c>
      <c r="AM309" s="66">
        <v>0.48599999999999999</v>
      </c>
      <c r="AN309" s="66">
        <v>0.48599999999999999</v>
      </c>
      <c r="AO309" s="66">
        <v>0.59499999999999997</v>
      </c>
      <c r="AP309" s="66">
        <v>0.38600000000000001</v>
      </c>
      <c r="AQ309" s="66">
        <v>0.59499999999999997</v>
      </c>
      <c r="AR309" s="93" t="s">
        <v>1615</v>
      </c>
    </row>
    <row r="310" spans="1:44" x14ac:dyDescent="0.2">
      <c r="A310" s="61" t="s">
        <v>640</v>
      </c>
      <c r="B310" s="58" t="s">
        <v>641</v>
      </c>
      <c r="C310" s="65">
        <v>2307761</v>
      </c>
      <c r="D310" s="65">
        <v>883479</v>
      </c>
      <c r="E310" s="66">
        <v>3.0129999999999999</v>
      </c>
      <c r="F310" s="65">
        <v>23454</v>
      </c>
      <c r="G310" s="65">
        <v>70362</v>
      </c>
      <c r="H310" s="66">
        <v>0.25</v>
      </c>
      <c r="I310" s="65">
        <v>31364</v>
      </c>
      <c r="J310" s="66">
        <v>0.54900000000000004</v>
      </c>
      <c r="K310" s="65">
        <v>8355351120</v>
      </c>
      <c r="L310" s="65">
        <v>3016</v>
      </c>
      <c r="M310" s="65">
        <v>2770341</v>
      </c>
      <c r="N310" s="65">
        <v>1070369</v>
      </c>
      <c r="O310" s="66">
        <v>3.1259999999999999</v>
      </c>
      <c r="P310" s="65">
        <v>3496</v>
      </c>
      <c r="Q310" s="65">
        <v>3518</v>
      </c>
      <c r="R310" s="65">
        <v>3507</v>
      </c>
      <c r="S310" s="66">
        <v>1.425</v>
      </c>
      <c r="T310" s="66">
        <v>1.091</v>
      </c>
      <c r="U310" s="66">
        <v>0</v>
      </c>
      <c r="V310" s="65">
        <v>8278140476</v>
      </c>
      <c r="W310" s="65">
        <v>8432561765</v>
      </c>
      <c r="X310" s="65">
        <v>2925650808</v>
      </c>
      <c r="Y310" s="65">
        <v>3228232981</v>
      </c>
      <c r="Z310" s="65">
        <v>3654</v>
      </c>
      <c r="AA310" s="65">
        <v>3007</v>
      </c>
      <c r="AB310" s="67">
        <v>7.1599999999999997E-2</v>
      </c>
      <c r="AC310" s="65">
        <v>62</v>
      </c>
      <c r="AD310" s="66">
        <v>5.3199999999999997E-2</v>
      </c>
      <c r="AE310" s="66">
        <v>9.0999999999999998E-2</v>
      </c>
      <c r="AF310" s="65">
        <v>3712</v>
      </c>
      <c r="AG310" s="65">
        <v>3293</v>
      </c>
      <c r="AH310" s="65">
        <v>3232</v>
      </c>
      <c r="AI310" s="65">
        <v>2609084</v>
      </c>
      <c r="AJ310" s="66">
        <v>6.5000000000000002E-2</v>
      </c>
      <c r="AK310" s="66">
        <v>0</v>
      </c>
      <c r="AL310" s="66">
        <v>0.1</v>
      </c>
      <c r="AM310" s="66">
        <v>0.1</v>
      </c>
      <c r="AN310" s="66">
        <v>0.1</v>
      </c>
      <c r="AO310" s="66">
        <v>0.29899999999999999</v>
      </c>
      <c r="AP310" s="66">
        <v>0</v>
      </c>
      <c r="AQ310" s="66">
        <v>0.36</v>
      </c>
      <c r="AR310" s="93" t="s">
        <v>1615</v>
      </c>
    </row>
    <row r="311" spans="1:44" x14ac:dyDescent="0.2">
      <c r="A311" s="61" t="s">
        <v>642</v>
      </c>
      <c r="B311" s="58" t="s">
        <v>643</v>
      </c>
      <c r="C311" s="65">
        <v>2270363</v>
      </c>
      <c r="D311" s="65">
        <v>616609</v>
      </c>
      <c r="E311" s="66">
        <v>2.4940000000000002</v>
      </c>
      <c r="F311" s="65">
        <v>24244</v>
      </c>
      <c r="G311" s="65">
        <v>72732</v>
      </c>
      <c r="H311" s="66">
        <v>0.25</v>
      </c>
      <c r="I311" s="65">
        <v>33792</v>
      </c>
      <c r="J311" s="66">
        <v>0.626</v>
      </c>
      <c r="K311" s="65">
        <v>17599327367</v>
      </c>
      <c r="L311" s="65">
        <v>6515</v>
      </c>
      <c r="M311" s="65">
        <v>2701354</v>
      </c>
      <c r="N311" s="65">
        <v>771259</v>
      </c>
      <c r="O311" s="66">
        <v>2.2519999999999998</v>
      </c>
      <c r="P311" s="65">
        <v>8133</v>
      </c>
      <c r="Q311" s="65">
        <v>7957</v>
      </c>
      <c r="R311" s="65">
        <v>8133</v>
      </c>
      <c r="S311" s="66">
        <v>1.425</v>
      </c>
      <c r="T311" s="66">
        <v>1.1739999999999999</v>
      </c>
      <c r="U311" s="66">
        <v>8.5000000000000006E-2</v>
      </c>
      <c r="V311" s="65">
        <v>16697462381</v>
      </c>
      <c r="W311" s="65">
        <v>18501192353</v>
      </c>
      <c r="X311" s="65">
        <v>4909972965</v>
      </c>
      <c r="Y311" s="65">
        <v>5024752622</v>
      </c>
      <c r="Z311" s="65">
        <v>8149</v>
      </c>
      <c r="AA311" s="65">
        <v>6620</v>
      </c>
      <c r="AB311" s="67">
        <v>0.1762</v>
      </c>
      <c r="AC311" s="65">
        <v>350</v>
      </c>
      <c r="AD311" s="66">
        <v>5.0999999999999997E-2</v>
      </c>
      <c r="AE311" s="66">
        <v>0.17399999999999999</v>
      </c>
      <c r="AF311" s="65">
        <v>8140</v>
      </c>
      <c r="AG311" s="65">
        <v>8743</v>
      </c>
      <c r="AH311" s="65">
        <v>7125</v>
      </c>
      <c r="AI311" s="65">
        <v>2596658</v>
      </c>
      <c r="AJ311" s="66">
        <v>6.5000000000000002E-2</v>
      </c>
      <c r="AK311" s="66">
        <v>0</v>
      </c>
      <c r="AL311" s="66">
        <v>0.1</v>
      </c>
      <c r="AM311" s="66">
        <v>0.1</v>
      </c>
      <c r="AN311" s="66">
        <v>0.1</v>
      </c>
      <c r="AO311" s="66">
        <v>0.33400000000000002</v>
      </c>
      <c r="AP311" s="66">
        <v>0</v>
      </c>
      <c r="AQ311" s="66">
        <v>0.36</v>
      </c>
      <c r="AR311" s="93" t="s">
        <v>1615</v>
      </c>
    </row>
    <row r="312" spans="1:44" x14ac:dyDescent="0.2">
      <c r="A312" s="61" t="s">
        <v>644</v>
      </c>
      <c r="B312" s="58" t="s">
        <v>645</v>
      </c>
      <c r="C312" s="65">
        <v>971537</v>
      </c>
      <c r="D312" s="65">
        <v>377879</v>
      </c>
      <c r="E312" s="66">
        <v>1.2789999999999999</v>
      </c>
      <c r="F312" s="65">
        <v>20914</v>
      </c>
      <c r="G312" s="65">
        <v>62742</v>
      </c>
      <c r="H312" s="66">
        <v>0.34799999999999998</v>
      </c>
      <c r="I312" s="65">
        <v>24224</v>
      </c>
      <c r="J312" s="66">
        <v>0.80900000000000005</v>
      </c>
      <c r="K312" s="65">
        <v>4948038824</v>
      </c>
      <c r="L312" s="65">
        <v>4192</v>
      </c>
      <c r="M312" s="65">
        <v>1180352</v>
      </c>
      <c r="N312" s="65">
        <v>459098</v>
      </c>
      <c r="O312" s="66">
        <v>1.34</v>
      </c>
      <c r="P312" s="65">
        <v>5016</v>
      </c>
      <c r="Q312" s="65">
        <v>4858</v>
      </c>
      <c r="R312" s="65">
        <v>5016</v>
      </c>
      <c r="S312" s="66">
        <v>1.425</v>
      </c>
      <c r="T312" s="66">
        <v>1.137</v>
      </c>
      <c r="U312" s="66">
        <v>0.29299999999999998</v>
      </c>
      <c r="V312" s="65">
        <v>5059396667</v>
      </c>
      <c r="W312" s="65">
        <v>4948038824</v>
      </c>
      <c r="X312" s="65">
        <v>1966904880</v>
      </c>
      <c r="Y312" s="65">
        <v>1924542256</v>
      </c>
      <c r="Z312" s="65">
        <v>5093</v>
      </c>
      <c r="AA312" s="65">
        <v>4261</v>
      </c>
      <c r="AB312" s="67">
        <v>0.13009999999999999</v>
      </c>
      <c r="AC312" s="65">
        <v>245</v>
      </c>
      <c r="AD312" s="66">
        <v>3.6999999999999998E-2</v>
      </c>
      <c r="AE312" s="66">
        <v>0.13700000000000001</v>
      </c>
      <c r="AF312" s="65">
        <v>4631</v>
      </c>
      <c r="AG312" s="65">
        <v>4372</v>
      </c>
      <c r="AH312" s="65">
        <v>4507</v>
      </c>
      <c r="AI312" s="65">
        <v>1097856</v>
      </c>
      <c r="AJ312" s="66">
        <v>0.53300000000000003</v>
      </c>
      <c r="AK312" s="66">
        <v>0.47099999999999997</v>
      </c>
      <c r="AL312" s="66">
        <v>0.57099999999999995</v>
      </c>
      <c r="AM312" s="66">
        <v>0.57099999999999995</v>
      </c>
      <c r="AN312" s="66">
        <v>0.57099999999999995</v>
      </c>
      <c r="AO312" s="66">
        <v>0.61599999999999999</v>
      </c>
      <c r="AP312" s="66">
        <v>0.47099999999999997</v>
      </c>
      <c r="AQ312" s="66">
        <v>0.61599999999999999</v>
      </c>
      <c r="AR312" s="93" t="s">
        <v>1615</v>
      </c>
    </row>
    <row r="313" spans="1:44" x14ac:dyDescent="0.2">
      <c r="A313" s="61" t="s">
        <v>646</v>
      </c>
      <c r="B313" s="58" t="s">
        <v>647</v>
      </c>
      <c r="C313" s="65">
        <v>1719414</v>
      </c>
      <c r="D313" s="65">
        <v>349511</v>
      </c>
      <c r="E313" s="66">
        <v>1.669</v>
      </c>
      <c r="F313" s="65">
        <v>25113</v>
      </c>
      <c r="G313" s="65">
        <v>75339</v>
      </c>
      <c r="H313" s="66">
        <v>0.25</v>
      </c>
      <c r="I313" s="65">
        <v>31056</v>
      </c>
      <c r="J313" s="66">
        <v>0.75</v>
      </c>
      <c r="K313" s="65">
        <v>5410766330</v>
      </c>
      <c r="L313" s="65">
        <v>2791</v>
      </c>
      <c r="M313" s="65">
        <v>1938647</v>
      </c>
      <c r="N313" s="65">
        <v>419763</v>
      </c>
      <c r="O313" s="66">
        <v>1.2250000000000001</v>
      </c>
      <c r="P313" s="65">
        <v>3231</v>
      </c>
      <c r="Q313" s="65">
        <v>3171</v>
      </c>
      <c r="R313" s="65">
        <v>3231</v>
      </c>
      <c r="S313" s="66">
        <v>1.425</v>
      </c>
      <c r="T313" s="66">
        <v>1.274</v>
      </c>
      <c r="U313" s="66">
        <v>0.23</v>
      </c>
      <c r="V313" s="65">
        <v>5058056190</v>
      </c>
      <c r="W313" s="65">
        <v>5763476471</v>
      </c>
      <c r="X313" s="65">
        <v>1122099166</v>
      </c>
      <c r="Y313" s="65">
        <v>1171560915</v>
      </c>
      <c r="Z313" s="65">
        <v>3352</v>
      </c>
      <c r="AA313" s="65">
        <v>2728</v>
      </c>
      <c r="AB313" s="67">
        <v>0.29409999999999997</v>
      </c>
      <c r="AC313" s="65">
        <v>350</v>
      </c>
      <c r="AD313" s="66">
        <v>2.9600000000000001E-2</v>
      </c>
      <c r="AE313" s="66">
        <v>0.27400000000000002</v>
      </c>
      <c r="AF313" s="65">
        <v>4840</v>
      </c>
      <c r="AG313" s="65">
        <v>3132</v>
      </c>
      <c r="AH313" s="65">
        <v>2933</v>
      </c>
      <c r="AI313" s="65">
        <v>1965044</v>
      </c>
      <c r="AJ313" s="66">
        <v>0.189</v>
      </c>
      <c r="AK313" s="66">
        <v>0.14499999999999999</v>
      </c>
      <c r="AL313" s="66">
        <v>0.245</v>
      </c>
      <c r="AM313" s="66">
        <v>0.153</v>
      </c>
      <c r="AN313" s="66">
        <v>0.153</v>
      </c>
      <c r="AO313" s="66">
        <v>0.45600000000000002</v>
      </c>
      <c r="AP313" s="66">
        <v>5.2999999999999999E-2</v>
      </c>
      <c r="AQ313" s="66">
        <v>0.45600000000000002</v>
      </c>
      <c r="AR313" s="93" t="s">
        <v>1615</v>
      </c>
    </row>
    <row r="314" spans="1:44" x14ac:dyDescent="0.2">
      <c r="A314" s="61" t="s">
        <v>648</v>
      </c>
      <c r="B314" s="58" t="s">
        <v>649</v>
      </c>
      <c r="C314" s="65">
        <v>1927104</v>
      </c>
      <c r="D314" s="65">
        <v>285882</v>
      </c>
      <c r="E314" s="66">
        <v>1.673</v>
      </c>
      <c r="F314" s="65">
        <v>28161</v>
      </c>
      <c r="G314" s="65">
        <v>84483</v>
      </c>
      <c r="H314" s="66">
        <v>0.25</v>
      </c>
      <c r="I314" s="65">
        <v>35657</v>
      </c>
      <c r="J314" s="66">
        <v>0.75</v>
      </c>
      <c r="K314" s="65">
        <v>2743859271</v>
      </c>
      <c r="L314" s="65">
        <v>1251</v>
      </c>
      <c r="M314" s="65">
        <v>2193332</v>
      </c>
      <c r="N314" s="65">
        <v>352611</v>
      </c>
      <c r="O314" s="66">
        <v>1.0289999999999999</v>
      </c>
      <c r="P314" s="65">
        <v>1510</v>
      </c>
      <c r="Q314" s="65">
        <v>1505</v>
      </c>
      <c r="R314" s="65">
        <v>1510</v>
      </c>
      <c r="S314" s="66">
        <v>1.425</v>
      </c>
      <c r="T314" s="66">
        <v>1.167</v>
      </c>
      <c r="U314" s="66">
        <v>0.23100000000000001</v>
      </c>
      <c r="V314" s="65">
        <v>2514196190</v>
      </c>
      <c r="W314" s="65">
        <v>2973522353</v>
      </c>
      <c r="X314" s="65">
        <v>445705768</v>
      </c>
      <c r="Y314" s="65">
        <v>441117150</v>
      </c>
      <c r="Z314" s="65">
        <v>1543</v>
      </c>
      <c r="AA314" s="65">
        <v>1281</v>
      </c>
      <c r="AB314" s="67">
        <v>0.14779999999999999</v>
      </c>
      <c r="AC314" s="65">
        <v>79</v>
      </c>
      <c r="AD314" s="66">
        <v>6.0199999999999997E-2</v>
      </c>
      <c r="AE314" s="66">
        <v>0.16700000000000001</v>
      </c>
      <c r="AF314" s="65">
        <v>1283</v>
      </c>
      <c r="AG314" s="65">
        <v>1369</v>
      </c>
      <c r="AH314" s="65">
        <v>1330</v>
      </c>
      <c r="AI314" s="65">
        <v>2235731</v>
      </c>
      <c r="AJ314" s="66">
        <v>0.186</v>
      </c>
      <c r="AK314" s="66">
        <v>0.16400000000000001</v>
      </c>
      <c r="AL314" s="66">
        <v>0.26400000000000001</v>
      </c>
      <c r="AM314" s="66">
        <v>0.16400000000000001</v>
      </c>
      <c r="AN314" s="66">
        <v>0.16400000000000001</v>
      </c>
      <c r="AO314" s="66">
        <v>0.47099999999999997</v>
      </c>
      <c r="AP314" s="66">
        <v>0</v>
      </c>
      <c r="AQ314" s="66">
        <v>0.47099999999999997</v>
      </c>
      <c r="AR314" s="93" t="s">
        <v>1615</v>
      </c>
    </row>
    <row r="315" spans="1:44" x14ac:dyDescent="0.2">
      <c r="A315" s="61" t="s">
        <v>650</v>
      </c>
      <c r="B315" s="58" t="s">
        <v>651</v>
      </c>
      <c r="C315" s="65">
        <v>1693055</v>
      </c>
      <c r="D315" s="65">
        <v>528501</v>
      </c>
      <c r="E315" s="66">
        <v>1.9870000000000001</v>
      </c>
      <c r="F315" s="65">
        <v>32625</v>
      </c>
      <c r="G315" s="65">
        <v>97875</v>
      </c>
      <c r="H315" s="66">
        <v>0.25</v>
      </c>
      <c r="I315" s="65">
        <v>33636</v>
      </c>
      <c r="J315" s="66">
        <v>0.70199999999999996</v>
      </c>
      <c r="K315" s="65">
        <v>5145195295</v>
      </c>
      <c r="L315" s="65">
        <v>2513</v>
      </c>
      <c r="M315" s="65">
        <v>2047431</v>
      </c>
      <c r="N315" s="65">
        <v>639122</v>
      </c>
      <c r="O315" s="66">
        <v>1.8660000000000001</v>
      </c>
      <c r="P315" s="65">
        <v>2966</v>
      </c>
      <c r="Q315" s="65">
        <v>2939</v>
      </c>
      <c r="R315" s="65">
        <v>2966</v>
      </c>
      <c r="S315" s="66">
        <v>1.425</v>
      </c>
      <c r="T315" s="66">
        <v>1.083</v>
      </c>
      <c r="U315" s="66">
        <v>0.16</v>
      </c>
      <c r="V315" s="65">
        <v>5166900952</v>
      </c>
      <c r="W315" s="65">
        <v>5145195295</v>
      </c>
      <c r="X315" s="65">
        <v>1702718922</v>
      </c>
      <c r="Y315" s="65">
        <v>1606115999</v>
      </c>
      <c r="Z315" s="65">
        <v>3039</v>
      </c>
      <c r="AA315" s="65">
        <v>2560</v>
      </c>
      <c r="AB315" s="67">
        <v>9.2100000000000001E-2</v>
      </c>
      <c r="AC315" s="65">
        <v>65</v>
      </c>
      <c r="AD315" s="66">
        <v>1.6799999999999999E-2</v>
      </c>
      <c r="AE315" s="66">
        <v>8.3000000000000004E-2</v>
      </c>
      <c r="AF315" s="65">
        <v>2950</v>
      </c>
      <c r="AG315" s="65">
        <v>2840</v>
      </c>
      <c r="AH315" s="65">
        <v>2670</v>
      </c>
      <c r="AI315" s="65">
        <v>1927039</v>
      </c>
      <c r="AJ315" s="66">
        <v>0.17199999999999999</v>
      </c>
      <c r="AK315" s="66">
        <v>7.0999999999999994E-2</v>
      </c>
      <c r="AL315" s="66">
        <v>0.17100000000000001</v>
      </c>
      <c r="AM315" s="66">
        <v>0.17100000000000001</v>
      </c>
      <c r="AN315" s="66">
        <v>0.17100000000000001</v>
      </c>
      <c r="AO315" s="66">
        <v>0.52100000000000002</v>
      </c>
      <c r="AP315" s="66">
        <v>7.0999999999999994E-2</v>
      </c>
      <c r="AQ315" s="66">
        <v>0.52100000000000002</v>
      </c>
      <c r="AR315" s="93" t="s">
        <v>1615</v>
      </c>
    </row>
    <row r="316" spans="1:44" x14ac:dyDescent="0.2">
      <c r="A316" s="61" t="s">
        <v>652</v>
      </c>
      <c r="B316" s="58" t="s">
        <v>653</v>
      </c>
      <c r="C316" s="65">
        <v>1285161</v>
      </c>
      <c r="D316" s="65">
        <v>437223</v>
      </c>
      <c r="E316" s="66">
        <v>1.575</v>
      </c>
      <c r="F316" s="65">
        <v>25369</v>
      </c>
      <c r="G316" s="65">
        <v>76107</v>
      </c>
      <c r="H316" s="66">
        <v>0.25</v>
      </c>
      <c r="I316" s="65">
        <v>30832</v>
      </c>
      <c r="J316" s="66">
        <v>0.76400000000000001</v>
      </c>
      <c r="K316" s="65">
        <v>10092831953</v>
      </c>
      <c r="L316" s="65">
        <v>6832</v>
      </c>
      <c r="M316" s="65">
        <v>1477288</v>
      </c>
      <c r="N316" s="65">
        <v>522402</v>
      </c>
      <c r="O316" s="66">
        <v>1.5249999999999999</v>
      </c>
      <c r="P316" s="65">
        <v>7893</v>
      </c>
      <c r="Q316" s="65">
        <v>7724</v>
      </c>
      <c r="R316" s="65">
        <v>7893</v>
      </c>
      <c r="S316" s="66">
        <v>1.425</v>
      </c>
      <c r="T316" s="66">
        <v>1.08</v>
      </c>
      <c r="U316" s="66">
        <v>0.24199999999999999</v>
      </c>
      <c r="V316" s="65">
        <v>9694893333</v>
      </c>
      <c r="W316" s="65">
        <v>10490770573</v>
      </c>
      <c r="X316" s="65">
        <v>3375158646</v>
      </c>
      <c r="Y316" s="65">
        <v>3569055432</v>
      </c>
      <c r="Z316" s="65">
        <v>8163</v>
      </c>
      <c r="AA316" s="65">
        <v>6914</v>
      </c>
      <c r="AB316" s="67">
        <v>7.0499999999999993E-2</v>
      </c>
      <c r="AC316" s="65">
        <v>224</v>
      </c>
      <c r="AD316" s="66">
        <v>2.7699999999999999E-2</v>
      </c>
      <c r="AE316" s="66">
        <v>0.08</v>
      </c>
      <c r="AF316" s="65">
        <v>7370</v>
      </c>
      <c r="AG316" s="65">
        <v>7167</v>
      </c>
      <c r="AH316" s="65">
        <v>7425</v>
      </c>
      <c r="AI316" s="65">
        <v>1412898</v>
      </c>
      <c r="AJ316" s="66">
        <v>0.39600000000000002</v>
      </c>
      <c r="AK316" s="66">
        <v>0.31900000000000001</v>
      </c>
      <c r="AL316" s="66">
        <v>0.41899999999999998</v>
      </c>
      <c r="AM316" s="66">
        <v>0.41899999999999998</v>
      </c>
      <c r="AN316" s="66">
        <v>0.41899999999999998</v>
      </c>
      <c r="AO316" s="66">
        <v>0.60599999999999998</v>
      </c>
      <c r="AP316" s="66">
        <v>0.31900000000000001</v>
      </c>
      <c r="AQ316" s="66">
        <v>0.60599999999999998</v>
      </c>
      <c r="AR316" s="93" t="s">
        <v>1615</v>
      </c>
    </row>
    <row r="317" spans="1:44" x14ac:dyDescent="0.2">
      <c r="A317" s="61" t="s">
        <v>654</v>
      </c>
      <c r="B317" s="58" t="s">
        <v>655</v>
      </c>
      <c r="C317" s="65">
        <v>1824436</v>
      </c>
      <c r="D317" s="65">
        <v>1161087</v>
      </c>
      <c r="E317" s="66">
        <v>3.2440000000000002</v>
      </c>
      <c r="F317" s="65">
        <v>30783</v>
      </c>
      <c r="G317" s="65">
        <v>92349</v>
      </c>
      <c r="H317" s="66">
        <v>0.25</v>
      </c>
      <c r="I317" s="65">
        <v>44343</v>
      </c>
      <c r="J317" s="66">
        <v>0.51400000000000001</v>
      </c>
      <c r="K317" s="65">
        <v>4338509411</v>
      </c>
      <c r="L317" s="65">
        <v>1893</v>
      </c>
      <c r="M317" s="65">
        <v>2291869</v>
      </c>
      <c r="N317" s="65">
        <v>1458565</v>
      </c>
      <c r="O317" s="66">
        <v>4.2590000000000003</v>
      </c>
      <c r="P317" s="65">
        <v>2320</v>
      </c>
      <c r="Q317" s="65">
        <v>2294</v>
      </c>
      <c r="R317" s="65">
        <v>2320</v>
      </c>
      <c r="S317" s="66">
        <v>1.425</v>
      </c>
      <c r="T317" s="66">
        <v>1.147</v>
      </c>
      <c r="U317" s="66">
        <v>0</v>
      </c>
      <c r="V317" s="65">
        <v>5078215714</v>
      </c>
      <c r="W317" s="65">
        <v>4338509411</v>
      </c>
      <c r="X317" s="65">
        <v>2316926599</v>
      </c>
      <c r="Y317" s="65">
        <v>2761065178</v>
      </c>
      <c r="Z317" s="65">
        <v>2378</v>
      </c>
      <c r="AA317" s="65">
        <v>1906</v>
      </c>
      <c r="AB317" s="67">
        <v>0.16289999999999999</v>
      </c>
      <c r="AC317" s="65">
        <v>82</v>
      </c>
      <c r="AD317" s="66">
        <v>2.98E-2</v>
      </c>
      <c r="AE317" s="66">
        <v>0.14699999999999999</v>
      </c>
      <c r="AF317" s="65">
        <v>2439</v>
      </c>
      <c r="AG317" s="65">
        <v>2402</v>
      </c>
      <c r="AH317" s="65">
        <v>1961</v>
      </c>
      <c r="AI317" s="65">
        <v>2212396</v>
      </c>
      <c r="AJ317" s="66">
        <v>0.11</v>
      </c>
      <c r="AK317" s="66">
        <v>0</v>
      </c>
      <c r="AL317" s="66">
        <v>0.1</v>
      </c>
      <c r="AM317" s="66">
        <v>0.1</v>
      </c>
      <c r="AN317" s="66">
        <v>0.1</v>
      </c>
      <c r="AO317" s="66">
        <v>0.59</v>
      </c>
      <c r="AP317" s="66">
        <v>0</v>
      </c>
      <c r="AQ317" s="66">
        <v>0.59</v>
      </c>
      <c r="AR317" s="93" t="s">
        <v>1615</v>
      </c>
    </row>
    <row r="318" spans="1:44" x14ac:dyDescent="0.2">
      <c r="A318" s="61" t="s">
        <v>656</v>
      </c>
      <c r="B318" s="58" t="s">
        <v>657</v>
      </c>
      <c r="C318" s="65">
        <v>1038125</v>
      </c>
      <c r="D318" s="65">
        <v>309655</v>
      </c>
      <c r="E318" s="66">
        <v>1.1919999999999999</v>
      </c>
      <c r="F318" s="65">
        <v>21236</v>
      </c>
      <c r="G318" s="65">
        <v>63708</v>
      </c>
      <c r="H318" s="66">
        <v>0.39300000000000002</v>
      </c>
      <c r="I318" s="65">
        <v>25731</v>
      </c>
      <c r="J318" s="66">
        <v>0.82199999999999995</v>
      </c>
      <c r="K318" s="65">
        <v>6268443431</v>
      </c>
      <c r="L318" s="65">
        <v>5110</v>
      </c>
      <c r="M318" s="65">
        <v>1226701</v>
      </c>
      <c r="N318" s="65">
        <v>380676</v>
      </c>
      <c r="O318" s="66">
        <v>1.111</v>
      </c>
      <c r="P318" s="65">
        <v>6151</v>
      </c>
      <c r="Q318" s="65">
        <v>5920</v>
      </c>
      <c r="R318" s="65">
        <v>6151</v>
      </c>
      <c r="S318" s="66">
        <v>1.425</v>
      </c>
      <c r="T318" s="66">
        <v>1.105</v>
      </c>
      <c r="U318" s="66">
        <v>0.34</v>
      </c>
      <c r="V318" s="65">
        <v>6015383333</v>
      </c>
      <c r="W318" s="65">
        <v>6521503529</v>
      </c>
      <c r="X318" s="65">
        <v>1885631222</v>
      </c>
      <c r="Y318" s="65">
        <v>1945256275</v>
      </c>
      <c r="Z318" s="65">
        <v>6282</v>
      </c>
      <c r="AA318" s="65">
        <v>5223</v>
      </c>
      <c r="AB318" s="67">
        <v>8.6499999999999994E-2</v>
      </c>
      <c r="AC318" s="65">
        <v>245</v>
      </c>
      <c r="AD318" s="66">
        <v>3.8899999999999997E-2</v>
      </c>
      <c r="AE318" s="66">
        <v>0.105</v>
      </c>
      <c r="AF318" s="65">
        <v>5346</v>
      </c>
      <c r="AG318" s="65">
        <v>5497</v>
      </c>
      <c r="AH318" s="65">
        <v>5500</v>
      </c>
      <c r="AI318" s="65">
        <v>1185727</v>
      </c>
      <c r="AJ318" s="66">
        <v>0.495</v>
      </c>
      <c r="AK318" s="66">
        <v>0.42899999999999999</v>
      </c>
      <c r="AL318" s="66">
        <v>0.52900000000000003</v>
      </c>
      <c r="AM318" s="66">
        <v>0.52900000000000003</v>
      </c>
      <c r="AN318" s="66">
        <v>0.52900000000000003</v>
      </c>
      <c r="AO318" s="66">
        <v>0.61199999999999999</v>
      </c>
      <c r="AP318" s="66">
        <v>0.42899999999999999</v>
      </c>
      <c r="AQ318" s="66">
        <v>0.61199999999999999</v>
      </c>
      <c r="AR318" s="93" t="s">
        <v>1615</v>
      </c>
    </row>
    <row r="319" spans="1:44" x14ac:dyDescent="0.2">
      <c r="A319" s="61" t="s">
        <v>658</v>
      </c>
      <c r="B319" s="58" t="s">
        <v>659</v>
      </c>
      <c r="C319" s="65">
        <v>2421736</v>
      </c>
      <c r="D319" s="65">
        <v>1090744</v>
      </c>
      <c r="E319" s="66">
        <v>3.4670000000000001</v>
      </c>
      <c r="F319" s="65">
        <v>28350</v>
      </c>
      <c r="G319" s="65">
        <v>85050</v>
      </c>
      <c r="H319" s="66">
        <v>0.25</v>
      </c>
      <c r="I319" s="65">
        <v>40766</v>
      </c>
      <c r="J319" s="66">
        <v>0.5</v>
      </c>
      <c r="K319" s="65">
        <v>4061251765</v>
      </c>
      <c r="L319" s="65">
        <v>1382</v>
      </c>
      <c r="M319" s="65">
        <v>2938677</v>
      </c>
      <c r="N319" s="65">
        <v>1323573</v>
      </c>
      <c r="O319" s="66">
        <v>3.8650000000000002</v>
      </c>
      <c r="P319" s="65">
        <v>1684</v>
      </c>
      <c r="Q319" s="65">
        <v>1731</v>
      </c>
      <c r="R319" s="65">
        <v>1708</v>
      </c>
      <c r="S319" s="66">
        <v>1.425</v>
      </c>
      <c r="T319" s="66">
        <v>1.246</v>
      </c>
      <c r="U319" s="66">
        <v>0</v>
      </c>
      <c r="V319" s="65">
        <v>4340340476</v>
      </c>
      <c r="W319" s="65">
        <v>4061251765</v>
      </c>
      <c r="X319" s="65">
        <v>1900376665</v>
      </c>
      <c r="Y319" s="65">
        <v>1829179218</v>
      </c>
      <c r="Z319" s="65">
        <v>1677</v>
      </c>
      <c r="AA319" s="65">
        <v>1367</v>
      </c>
      <c r="AB319" s="67">
        <v>0.2276</v>
      </c>
      <c r="AC319" s="65">
        <v>159</v>
      </c>
      <c r="AD319" s="66">
        <v>6.08E-2</v>
      </c>
      <c r="AE319" s="66">
        <v>0.246</v>
      </c>
      <c r="AF319" s="65">
        <v>1974</v>
      </c>
      <c r="AG319" s="65">
        <v>1738</v>
      </c>
      <c r="AH319" s="65">
        <v>1436</v>
      </c>
      <c r="AI319" s="65">
        <v>2828169</v>
      </c>
      <c r="AJ319" s="66">
        <v>6.5000000000000002E-2</v>
      </c>
      <c r="AK319" s="66">
        <v>0</v>
      </c>
      <c r="AL319" s="66">
        <v>0.1</v>
      </c>
      <c r="AM319" s="66">
        <v>0.1</v>
      </c>
      <c r="AN319" s="66">
        <v>0.1</v>
      </c>
      <c r="AO319" s="66">
        <v>0.41699999999999998</v>
      </c>
      <c r="AP319" s="66">
        <v>0</v>
      </c>
      <c r="AQ319" s="66">
        <v>0.41699999999999998</v>
      </c>
      <c r="AR319" s="93" t="s">
        <v>1615</v>
      </c>
    </row>
    <row r="320" spans="1:44" x14ac:dyDescent="0.2">
      <c r="A320" s="61" t="s">
        <v>660</v>
      </c>
      <c r="B320" s="58" t="s">
        <v>661</v>
      </c>
      <c r="C320" s="65">
        <v>1601946</v>
      </c>
      <c r="D320" s="65">
        <v>611896</v>
      </c>
      <c r="E320" s="66">
        <v>2.089</v>
      </c>
      <c r="F320" s="65">
        <v>26335</v>
      </c>
      <c r="G320" s="65">
        <v>79005</v>
      </c>
      <c r="H320" s="66">
        <v>0.25</v>
      </c>
      <c r="I320" s="65">
        <v>33677</v>
      </c>
      <c r="J320" s="66">
        <v>0.68700000000000006</v>
      </c>
      <c r="K320" s="65">
        <v>6178512283</v>
      </c>
      <c r="L320" s="65">
        <v>3265</v>
      </c>
      <c r="M320" s="65">
        <v>1892346</v>
      </c>
      <c r="N320" s="65">
        <v>735213</v>
      </c>
      <c r="O320" s="66">
        <v>2.1469999999999998</v>
      </c>
      <c r="P320" s="65">
        <v>3708</v>
      </c>
      <c r="Q320" s="65">
        <v>3660</v>
      </c>
      <c r="R320" s="65">
        <v>3708</v>
      </c>
      <c r="S320" s="66">
        <v>1.425</v>
      </c>
      <c r="T320" s="66">
        <v>1.127</v>
      </c>
      <c r="U320" s="66">
        <v>0.14499999999999999</v>
      </c>
      <c r="V320" s="65">
        <v>6072588095</v>
      </c>
      <c r="W320" s="65">
        <v>6284436471</v>
      </c>
      <c r="X320" s="65">
        <v>2680487604</v>
      </c>
      <c r="Y320" s="65">
        <v>2400470453</v>
      </c>
      <c r="Z320" s="65">
        <v>3923</v>
      </c>
      <c r="AA320" s="65">
        <v>3235</v>
      </c>
      <c r="AB320" s="67">
        <v>9.4700000000000006E-2</v>
      </c>
      <c r="AC320" s="65">
        <v>220</v>
      </c>
      <c r="AD320" s="66">
        <v>4.7899999999999998E-2</v>
      </c>
      <c r="AE320" s="66">
        <v>0.127</v>
      </c>
      <c r="AF320" s="65">
        <v>3657</v>
      </c>
      <c r="AG320" s="65">
        <v>3394</v>
      </c>
      <c r="AH320" s="65">
        <v>3550</v>
      </c>
      <c r="AI320" s="65">
        <v>1770263</v>
      </c>
      <c r="AJ320" s="66">
        <v>0.24</v>
      </c>
      <c r="AK320" s="66">
        <v>0.14699999999999999</v>
      </c>
      <c r="AL320" s="66">
        <v>0.247</v>
      </c>
      <c r="AM320" s="66">
        <v>0.247</v>
      </c>
      <c r="AN320" s="66">
        <v>0.247</v>
      </c>
      <c r="AO320" s="66">
        <v>0.53800000000000003</v>
      </c>
      <c r="AP320" s="66">
        <v>0.14699999999999999</v>
      </c>
      <c r="AQ320" s="66">
        <v>0.53800000000000003</v>
      </c>
      <c r="AR320" s="93" t="s">
        <v>1615</v>
      </c>
    </row>
    <row r="321" spans="1:44" x14ac:dyDescent="0.2">
      <c r="A321" s="61" t="s">
        <v>662</v>
      </c>
      <c r="B321" s="58" t="s">
        <v>663</v>
      </c>
      <c r="C321" s="65">
        <v>1321105</v>
      </c>
      <c r="D321" s="65">
        <v>244352</v>
      </c>
      <c r="E321" s="66">
        <v>1.2370000000000001</v>
      </c>
      <c r="F321" s="65">
        <v>19881</v>
      </c>
      <c r="G321" s="65">
        <v>59643</v>
      </c>
      <c r="H321" s="66">
        <v>0.37</v>
      </c>
      <c r="I321" s="65">
        <v>20565</v>
      </c>
      <c r="J321" s="66">
        <v>0.81499999999999995</v>
      </c>
      <c r="K321" s="65">
        <v>7790676288</v>
      </c>
      <c r="L321" s="65">
        <v>5291</v>
      </c>
      <c r="M321" s="65">
        <v>1472439</v>
      </c>
      <c r="N321" s="65">
        <v>286840</v>
      </c>
      <c r="O321" s="66">
        <v>0.83699999999999997</v>
      </c>
      <c r="P321" s="65">
        <v>6268</v>
      </c>
      <c r="Q321" s="65">
        <v>6187</v>
      </c>
      <c r="R321" s="65">
        <v>6268</v>
      </c>
      <c r="S321" s="66">
        <v>1.425</v>
      </c>
      <c r="T321" s="66">
        <v>1.345</v>
      </c>
      <c r="U321" s="66">
        <v>0.32900000000000001</v>
      </c>
      <c r="V321" s="65">
        <v>7375969048</v>
      </c>
      <c r="W321" s="65">
        <v>8205383529</v>
      </c>
      <c r="X321" s="65">
        <v>1444947110</v>
      </c>
      <c r="Y321" s="65">
        <v>1517670476</v>
      </c>
      <c r="Z321" s="65">
        <v>6211</v>
      </c>
      <c r="AA321" s="65">
        <v>5353</v>
      </c>
      <c r="AB321" s="67">
        <v>0.377</v>
      </c>
      <c r="AC321" s="65">
        <v>743</v>
      </c>
      <c r="AD321" s="66">
        <v>4.7300000000000002E-2</v>
      </c>
      <c r="AE321" s="66">
        <v>0.34499999999999997</v>
      </c>
      <c r="AF321" s="65">
        <v>6262</v>
      </c>
      <c r="AG321" s="65">
        <v>5742</v>
      </c>
      <c r="AH321" s="65">
        <v>5472</v>
      </c>
      <c r="AI321" s="65">
        <v>1499521</v>
      </c>
      <c r="AJ321" s="66">
        <v>0.40100000000000002</v>
      </c>
      <c r="AK321" s="66">
        <v>0.30599999999999999</v>
      </c>
      <c r="AL321" s="66">
        <v>0.40600000000000003</v>
      </c>
      <c r="AM321" s="66">
        <v>0.377</v>
      </c>
      <c r="AN321" s="66">
        <v>0.377</v>
      </c>
      <c r="AO321" s="66">
        <v>0.40300000000000002</v>
      </c>
      <c r="AP321" s="66">
        <v>0.27700000000000002</v>
      </c>
      <c r="AQ321" s="66">
        <v>0.40300000000000002</v>
      </c>
      <c r="AR321" s="93" t="s">
        <v>1615</v>
      </c>
    </row>
    <row r="322" spans="1:44" x14ac:dyDescent="0.2">
      <c r="A322" s="61" t="s">
        <v>664</v>
      </c>
      <c r="B322" s="58" t="s">
        <v>665</v>
      </c>
      <c r="C322" s="65">
        <v>790425</v>
      </c>
      <c r="D322" s="65">
        <v>270908</v>
      </c>
      <c r="E322" s="66">
        <v>0.97199999999999998</v>
      </c>
      <c r="F322" s="65">
        <v>22075</v>
      </c>
      <c r="G322" s="65">
        <v>66225</v>
      </c>
      <c r="H322" s="66">
        <v>0.505</v>
      </c>
      <c r="I322" s="65">
        <v>24433</v>
      </c>
      <c r="J322" s="66">
        <v>0.85499999999999998</v>
      </c>
      <c r="K322" s="65">
        <v>2628337941</v>
      </c>
      <c r="L322" s="65">
        <v>2809</v>
      </c>
      <c r="M322" s="65">
        <v>935684</v>
      </c>
      <c r="N322" s="65">
        <v>329738</v>
      </c>
      <c r="O322" s="66">
        <v>0.96299999999999997</v>
      </c>
      <c r="P322" s="65">
        <v>3300</v>
      </c>
      <c r="Q322" s="65">
        <v>3237</v>
      </c>
      <c r="R322" s="65">
        <v>3300</v>
      </c>
      <c r="S322" s="66">
        <v>1.425</v>
      </c>
      <c r="T322" s="66">
        <v>1.0880000000000001</v>
      </c>
      <c r="U322" s="66">
        <v>0.42</v>
      </c>
      <c r="V322" s="65">
        <v>2554210000</v>
      </c>
      <c r="W322" s="65">
        <v>2702465882</v>
      </c>
      <c r="X322" s="65">
        <v>917252692</v>
      </c>
      <c r="Y322" s="65">
        <v>926236097</v>
      </c>
      <c r="Z322" s="65">
        <v>3419</v>
      </c>
      <c r="AA322" s="65">
        <v>2784</v>
      </c>
      <c r="AB322" s="67">
        <v>8.7099999999999997E-2</v>
      </c>
      <c r="AC322" s="65">
        <v>50</v>
      </c>
      <c r="AD322" s="66">
        <v>3.4200000000000001E-2</v>
      </c>
      <c r="AE322" s="66">
        <v>8.7999999999999995E-2</v>
      </c>
      <c r="AF322" s="65">
        <v>2968</v>
      </c>
      <c r="AG322" s="65">
        <v>2875</v>
      </c>
      <c r="AH322" s="65">
        <v>3007</v>
      </c>
      <c r="AI322" s="65">
        <v>898724</v>
      </c>
      <c r="AJ322" s="66">
        <v>0.61899999999999999</v>
      </c>
      <c r="AK322" s="66">
        <v>0.56699999999999995</v>
      </c>
      <c r="AL322" s="66">
        <v>0.66700000000000004</v>
      </c>
      <c r="AM322" s="66">
        <v>0.66700000000000004</v>
      </c>
      <c r="AN322" s="66">
        <v>0.66700000000000004</v>
      </c>
      <c r="AO322" s="66">
        <v>0.68</v>
      </c>
      <c r="AP322" s="66">
        <v>0.56699999999999995</v>
      </c>
      <c r="AQ322" s="66">
        <v>0.68</v>
      </c>
      <c r="AR322" s="93" t="s">
        <v>1615</v>
      </c>
    </row>
    <row r="323" spans="1:44" x14ac:dyDescent="0.2">
      <c r="A323" s="61" t="s">
        <v>666</v>
      </c>
      <c r="B323" s="58" t="s">
        <v>667</v>
      </c>
      <c r="C323" s="65">
        <v>1004295</v>
      </c>
      <c r="D323" s="65">
        <v>233787</v>
      </c>
      <c r="E323" s="66">
        <v>1.03</v>
      </c>
      <c r="F323" s="65">
        <v>21027</v>
      </c>
      <c r="G323" s="65">
        <v>63081</v>
      </c>
      <c r="H323" s="66">
        <v>0.47499999999999998</v>
      </c>
      <c r="I323" s="65">
        <v>22930</v>
      </c>
      <c r="J323" s="66">
        <v>0.84599999999999997</v>
      </c>
      <c r="K323" s="65">
        <v>3524815084</v>
      </c>
      <c r="L323" s="65">
        <v>2974</v>
      </c>
      <c r="M323" s="65">
        <v>1185210</v>
      </c>
      <c r="N323" s="65">
        <v>289286</v>
      </c>
      <c r="O323" s="66">
        <v>0.84399999999999997</v>
      </c>
      <c r="P323" s="65">
        <v>3476</v>
      </c>
      <c r="Q323" s="65">
        <v>3412</v>
      </c>
      <c r="R323" s="65">
        <v>3476</v>
      </c>
      <c r="S323" s="66">
        <v>1.425</v>
      </c>
      <c r="T323" s="66">
        <v>1.113</v>
      </c>
      <c r="U323" s="66">
        <v>0.40500000000000003</v>
      </c>
      <c r="V323" s="65">
        <v>3353824286</v>
      </c>
      <c r="W323" s="65">
        <v>3695805883</v>
      </c>
      <c r="X323" s="65">
        <v>834259367</v>
      </c>
      <c r="Y323" s="65">
        <v>860337501</v>
      </c>
      <c r="Z323" s="65">
        <v>3680</v>
      </c>
      <c r="AA323" s="65">
        <v>2990</v>
      </c>
      <c r="AB323" s="67">
        <v>0.1101</v>
      </c>
      <c r="AC323" s="65">
        <v>94</v>
      </c>
      <c r="AD323" s="66">
        <v>3.9800000000000002E-2</v>
      </c>
      <c r="AE323" s="66">
        <v>0.113</v>
      </c>
      <c r="AF323" s="65">
        <v>2989</v>
      </c>
      <c r="AG323" s="65">
        <v>3056</v>
      </c>
      <c r="AH323" s="65">
        <v>3187</v>
      </c>
      <c r="AI323" s="65">
        <v>1159650</v>
      </c>
      <c r="AJ323" s="66">
        <v>0.50600000000000001</v>
      </c>
      <c r="AK323" s="66">
        <v>0.45500000000000002</v>
      </c>
      <c r="AL323" s="66">
        <v>0.55500000000000005</v>
      </c>
      <c r="AM323" s="66">
        <v>0.54200000000000004</v>
      </c>
      <c r="AN323" s="66">
        <v>0.54200000000000004</v>
      </c>
      <c r="AO323" s="66">
        <v>0.56999999999999995</v>
      </c>
      <c r="AP323" s="66">
        <v>0.442</v>
      </c>
      <c r="AQ323" s="66">
        <v>0.56999999999999995</v>
      </c>
      <c r="AR323" s="93" t="s">
        <v>1615</v>
      </c>
    </row>
    <row r="324" spans="1:44" x14ac:dyDescent="0.2">
      <c r="A324" s="61" t="s">
        <v>668</v>
      </c>
      <c r="B324" s="58" t="s">
        <v>669</v>
      </c>
      <c r="C324" s="65">
        <v>961400</v>
      </c>
      <c r="D324" s="65">
        <v>264664</v>
      </c>
      <c r="E324" s="66">
        <v>1.0620000000000001</v>
      </c>
      <c r="F324" s="65">
        <v>23833</v>
      </c>
      <c r="G324" s="65">
        <v>71499</v>
      </c>
      <c r="H324" s="66">
        <v>0.45900000000000002</v>
      </c>
      <c r="I324" s="65">
        <v>25714</v>
      </c>
      <c r="J324" s="66">
        <v>0.84099999999999997</v>
      </c>
      <c r="K324" s="65">
        <v>6108671162</v>
      </c>
      <c r="L324" s="65">
        <v>5292</v>
      </c>
      <c r="M324" s="65">
        <v>1154321</v>
      </c>
      <c r="N324" s="65">
        <v>325079</v>
      </c>
      <c r="O324" s="66">
        <v>0.94899999999999995</v>
      </c>
      <c r="P324" s="65">
        <v>6272</v>
      </c>
      <c r="Q324" s="65">
        <v>6367</v>
      </c>
      <c r="R324" s="65">
        <v>6320</v>
      </c>
      <c r="S324" s="66">
        <v>1.425</v>
      </c>
      <c r="T324" s="66">
        <v>1.159</v>
      </c>
      <c r="U324" s="66">
        <v>0.38500000000000001</v>
      </c>
      <c r="V324" s="65">
        <v>5968236481</v>
      </c>
      <c r="W324" s="65">
        <v>6249105844</v>
      </c>
      <c r="X324" s="65">
        <v>1702439811</v>
      </c>
      <c r="Y324" s="65">
        <v>1720320503</v>
      </c>
      <c r="Z324" s="65">
        <v>6500</v>
      </c>
      <c r="AA324" s="65">
        <v>5197</v>
      </c>
      <c r="AB324" s="67">
        <v>0.1469</v>
      </c>
      <c r="AC324" s="65">
        <v>354</v>
      </c>
      <c r="AD324" s="66">
        <v>4.5900000000000003E-2</v>
      </c>
      <c r="AE324" s="66">
        <v>0.159</v>
      </c>
      <c r="AF324" s="65">
        <v>5266</v>
      </c>
      <c r="AG324" s="65">
        <v>5526</v>
      </c>
      <c r="AH324" s="65">
        <v>5490</v>
      </c>
      <c r="AI324" s="65">
        <v>1138270</v>
      </c>
      <c r="AJ324" s="66">
        <v>0.51600000000000001</v>
      </c>
      <c r="AK324" s="66">
        <v>0.47499999999999998</v>
      </c>
      <c r="AL324" s="66">
        <v>0.57499999999999996</v>
      </c>
      <c r="AM324" s="66">
        <v>0.55200000000000005</v>
      </c>
      <c r="AN324" s="66">
        <v>0.55200000000000005</v>
      </c>
      <c r="AO324" s="66">
        <v>0.628</v>
      </c>
      <c r="AP324" s="66">
        <v>0.45200000000000001</v>
      </c>
      <c r="AQ324" s="66">
        <v>0.628</v>
      </c>
      <c r="AR324" s="93" t="s">
        <v>1615</v>
      </c>
    </row>
    <row r="325" spans="1:44" x14ac:dyDescent="0.2">
      <c r="A325" s="61" t="s">
        <v>670</v>
      </c>
      <c r="B325" s="58" t="s">
        <v>671</v>
      </c>
      <c r="C325" s="65">
        <v>1012962</v>
      </c>
      <c r="D325" s="65">
        <v>370051</v>
      </c>
      <c r="E325" s="66">
        <v>1.2889999999999999</v>
      </c>
      <c r="F325" s="65">
        <v>23515</v>
      </c>
      <c r="G325" s="65">
        <v>70545</v>
      </c>
      <c r="H325" s="66">
        <v>0.34300000000000003</v>
      </c>
      <c r="I325" s="65">
        <v>26640</v>
      </c>
      <c r="J325" s="66">
        <v>0.80700000000000005</v>
      </c>
      <c r="K325" s="65">
        <v>7769420588</v>
      </c>
      <c r="L325" s="65">
        <v>6528</v>
      </c>
      <c r="M325" s="65">
        <v>1190168</v>
      </c>
      <c r="N325" s="65">
        <v>434788</v>
      </c>
      <c r="O325" s="66">
        <v>1.2689999999999999</v>
      </c>
      <c r="P325" s="65">
        <v>7601</v>
      </c>
      <c r="Q325" s="65">
        <v>7621</v>
      </c>
      <c r="R325" s="65">
        <v>7611</v>
      </c>
      <c r="S325" s="66">
        <v>1.425</v>
      </c>
      <c r="T325" s="66">
        <v>1.0649999999999999</v>
      </c>
      <c r="U325" s="66">
        <v>0.29199999999999998</v>
      </c>
      <c r="V325" s="65">
        <v>7799665714</v>
      </c>
      <c r="W325" s="65">
        <v>7769420588</v>
      </c>
      <c r="X325" s="65">
        <v>2759800498</v>
      </c>
      <c r="Y325" s="65">
        <v>2838297765</v>
      </c>
      <c r="Z325" s="65">
        <v>7670</v>
      </c>
      <c r="AA325" s="65">
        <v>6513</v>
      </c>
      <c r="AB325" s="67">
        <v>7.1499999999999994E-2</v>
      </c>
      <c r="AC325" s="65">
        <v>50</v>
      </c>
      <c r="AD325" s="66">
        <v>2.3400000000000001E-2</v>
      </c>
      <c r="AE325" s="66">
        <v>6.5000000000000002E-2</v>
      </c>
      <c r="AF325" s="65">
        <v>6810</v>
      </c>
      <c r="AG325" s="65">
        <v>7160</v>
      </c>
      <c r="AH325" s="65">
        <v>6726</v>
      </c>
      <c r="AI325" s="65">
        <v>1155132</v>
      </c>
      <c r="AJ325" s="66">
        <v>0.50800000000000001</v>
      </c>
      <c r="AK325" s="66">
        <v>0.53300000000000003</v>
      </c>
      <c r="AL325" s="66">
        <v>0.63300000000000001</v>
      </c>
      <c r="AM325" s="66">
        <v>0.54400000000000004</v>
      </c>
      <c r="AN325" s="66">
        <v>0.54400000000000004</v>
      </c>
      <c r="AO325" s="66">
        <v>0.64300000000000002</v>
      </c>
      <c r="AP325" s="66">
        <v>0.44400000000000001</v>
      </c>
      <c r="AQ325" s="66">
        <v>0.64300000000000002</v>
      </c>
      <c r="AR325" s="93" t="s">
        <v>1615</v>
      </c>
    </row>
    <row r="326" spans="1:44" x14ac:dyDescent="0.2">
      <c r="A326" s="61" t="s">
        <v>672</v>
      </c>
      <c r="B326" s="58" t="s">
        <v>673</v>
      </c>
      <c r="C326" s="65">
        <v>956587</v>
      </c>
      <c r="D326" s="65">
        <v>293735</v>
      </c>
      <c r="E326" s="66">
        <v>1.113</v>
      </c>
      <c r="F326" s="65">
        <v>17399</v>
      </c>
      <c r="G326" s="65">
        <v>52197</v>
      </c>
      <c r="H326" s="66">
        <v>0.433</v>
      </c>
      <c r="I326" s="65">
        <v>19465</v>
      </c>
      <c r="J326" s="66">
        <v>0.83399999999999996</v>
      </c>
      <c r="K326" s="65">
        <v>1229404674535</v>
      </c>
      <c r="L326" s="65">
        <v>950447</v>
      </c>
      <c r="M326" s="65">
        <v>1293501</v>
      </c>
      <c r="N326" s="65">
        <v>405618</v>
      </c>
      <c r="O326" s="66">
        <v>1.1839999999999999</v>
      </c>
      <c r="P326" s="65">
        <v>1246813</v>
      </c>
      <c r="Q326" s="65">
        <v>1275908</v>
      </c>
      <c r="R326" s="65">
        <v>1261361</v>
      </c>
      <c r="S326" s="66">
        <v>1.425</v>
      </c>
      <c r="T326" s="66">
        <v>1.76</v>
      </c>
      <c r="U326" s="66">
        <v>0.38100000000000001</v>
      </c>
      <c r="V326" s="65">
        <v>1203316050794</v>
      </c>
      <c r="W326" s="65">
        <v>1255493298276</v>
      </c>
      <c r="X326" s="65">
        <v>385811981853</v>
      </c>
      <c r="Y326" s="65">
        <v>385518730423</v>
      </c>
      <c r="Z326" s="65">
        <v>1312471</v>
      </c>
      <c r="AA326" s="65">
        <v>942165</v>
      </c>
      <c r="AB326" s="67">
        <v>0.73629999999999995</v>
      </c>
      <c r="AC326" s="65">
        <v>121150</v>
      </c>
      <c r="AD326" s="66">
        <v>0.33550000000000002</v>
      </c>
      <c r="AE326" s="66">
        <v>0.76</v>
      </c>
      <c r="AF326" s="65">
        <v>1160570</v>
      </c>
      <c r="AG326" s="65">
        <v>1149140</v>
      </c>
      <c r="AH326" s="65">
        <v>953873</v>
      </c>
      <c r="AI326" s="65">
        <v>1316205</v>
      </c>
      <c r="AJ326" s="66">
        <v>0.46200000000000002</v>
      </c>
      <c r="AK326" s="66">
        <v>0.54700000000000004</v>
      </c>
      <c r="AL326" s="66">
        <v>0.64700000000000002</v>
      </c>
      <c r="AM326" s="66">
        <v>0.54700000000000004</v>
      </c>
      <c r="AN326" s="66">
        <v>0.56899999999999995</v>
      </c>
      <c r="AO326" s="66">
        <v>0.45300000000000001</v>
      </c>
      <c r="AP326" s="66">
        <v>0.36599999999999999</v>
      </c>
      <c r="AQ326" s="66">
        <v>0</v>
      </c>
      <c r="AR326" s="93" t="s">
        <v>1615</v>
      </c>
    </row>
    <row r="327" spans="1:44" x14ac:dyDescent="0.2">
      <c r="A327" s="61" t="s">
        <v>674</v>
      </c>
      <c r="B327" s="58" t="s">
        <v>675</v>
      </c>
      <c r="C327" s="65">
        <v>744850</v>
      </c>
      <c r="D327" s="65">
        <v>269019</v>
      </c>
      <c r="E327" s="66">
        <v>0.94199999999999995</v>
      </c>
      <c r="F327" s="65">
        <v>13673</v>
      </c>
      <c r="G327" s="65">
        <v>41019</v>
      </c>
      <c r="H327" s="66">
        <v>0.52</v>
      </c>
      <c r="I327" s="65">
        <v>15608</v>
      </c>
      <c r="J327" s="66">
        <v>0.85899999999999999</v>
      </c>
      <c r="K327" s="65">
        <v>1746707394</v>
      </c>
      <c r="L327" s="65">
        <v>1893</v>
      </c>
      <c r="M327" s="65">
        <v>922719</v>
      </c>
      <c r="N327" s="65">
        <v>341923</v>
      </c>
      <c r="O327" s="66">
        <v>0.998</v>
      </c>
      <c r="P327" s="65">
        <v>2286</v>
      </c>
      <c r="Q327" s="65">
        <v>2349</v>
      </c>
      <c r="R327" s="65">
        <v>2318</v>
      </c>
      <c r="S327" s="66">
        <v>1.091</v>
      </c>
      <c r="T327" s="66">
        <v>1.181</v>
      </c>
      <c r="U327" s="66">
        <v>0.439</v>
      </c>
      <c r="V327" s="65">
        <v>1701303526</v>
      </c>
      <c r="W327" s="65">
        <v>1792111262</v>
      </c>
      <c r="X327" s="65">
        <v>596142416</v>
      </c>
      <c r="Y327" s="65">
        <v>647260690</v>
      </c>
      <c r="Z327" s="65">
        <v>2406</v>
      </c>
      <c r="AA327" s="65">
        <v>1852</v>
      </c>
      <c r="AB327" s="67">
        <v>0.20799999999999999</v>
      </c>
      <c r="AC327" s="65">
        <v>18</v>
      </c>
      <c r="AD327" s="66">
        <v>6.3899999999999998E-2</v>
      </c>
      <c r="AE327" s="66">
        <v>0.18099999999999999</v>
      </c>
      <c r="AF327" s="65">
        <v>2186</v>
      </c>
      <c r="AG327" s="65">
        <v>2085</v>
      </c>
      <c r="AH327" s="65">
        <v>2000</v>
      </c>
      <c r="AI327" s="65">
        <v>896055</v>
      </c>
      <c r="AJ327" s="66">
        <v>0.621</v>
      </c>
      <c r="AK327" s="66">
        <v>0.72599999999999998</v>
      </c>
      <c r="AL327" s="66">
        <v>0.82599999999999996</v>
      </c>
      <c r="AM327" s="66">
        <v>0.72599999999999998</v>
      </c>
      <c r="AN327" s="66">
        <v>0.72599999999999998</v>
      </c>
      <c r="AO327" s="66">
        <v>0.504</v>
      </c>
      <c r="AP327" s="66">
        <v>0.56899999999999995</v>
      </c>
      <c r="AQ327" s="66">
        <v>0.56899999999999995</v>
      </c>
      <c r="AR327" s="93" t="s">
        <v>1615</v>
      </c>
    </row>
    <row r="328" spans="1:44" x14ac:dyDescent="0.2">
      <c r="A328" s="61" t="s">
        <v>676</v>
      </c>
      <c r="B328" s="58" t="s">
        <v>677</v>
      </c>
      <c r="C328" s="65">
        <v>376498</v>
      </c>
      <c r="D328" s="65">
        <v>162057</v>
      </c>
      <c r="E328" s="66">
        <v>0.52500000000000002</v>
      </c>
      <c r="F328" s="65">
        <v>14911</v>
      </c>
      <c r="G328" s="65">
        <v>44733</v>
      </c>
      <c r="H328" s="66">
        <v>0.73299999999999998</v>
      </c>
      <c r="I328" s="65">
        <v>9701</v>
      </c>
      <c r="J328" s="66">
        <v>0.92200000000000004</v>
      </c>
      <c r="K328" s="65">
        <v>1822911989</v>
      </c>
      <c r="L328" s="65">
        <v>4196</v>
      </c>
      <c r="M328" s="65">
        <v>434440</v>
      </c>
      <c r="N328" s="65">
        <v>195503</v>
      </c>
      <c r="O328" s="66">
        <v>0.56999999999999995</v>
      </c>
      <c r="P328" s="65">
        <v>5233</v>
      </c>
      <c r="Q328" s="65">
        <v>5261</v>
      </c>
      <c r="R328" s="65">
        <v>5247</v>
      </c>
      <c r="S328" s="66">
        <v>1.091</v>
      </c>
      <c r="T328" s="66">
        <v>1.5209999999999999</v>
      </c>
      <c r="U328" s="66">
        <v>0.73599999999999999</v>
      </c>
      <c r="V328" s="65">
        <v>1739988359</v>
      </c>
      <c r="W328" s="65">
        <v>1905835620</v>
      </c>
      <c r="X328" s="65">
        <v>782154457</v>
      </c>
      <c r="Y328" s="65">
        <v>820334024</v>
      </c>
      <c r="Z328" s="65">
        <v>5062</v>
      </c>
      <c r="AA328" s="65">
        <v>4259</v>
      </c>
      <c r="AB328" s="67">
        <v>0.62209999999999999</v>
      </c>
      <c r="AC328" s="65">
        <v>80</v>
      </c>
      <c r="AD328" s="66">
        <v>0.16489999999999999</v>
      </c>
      <c r="AE328" s="66">
        <v>0.52100000000000002</v>
      </c>
      <c r="AF328" s="65">
        <v>4601</v>
      </c>
      <c r="AG328" s="65">
        <v>4691</v>
      </c>
      <c r="AH328" s="65">
        <v>4156</v>
      </c>
      <c r="AI328" s="65">
        <v>458574</v>
      </c>
      <c r="AJ328" s="66">
        <v>0.9</v>
      </c>
      <c r="AK328" s="66">
        <v>0.83099999999999996</v>
      </c>
      <c r="AL328" s="66">
        <v>0.93100000000000005</v>
      </c>
      <c r="AM328" s="66">
        <v>0.88</v>
      </c>
      <c r="AN328" s="66">
        <v>0.88</v>
      </c>
      <c r="AO328" s="66">
        <v>0.63400000000000001</v>
      </c>
      <c r="AP328" s="66">
        <v>0.78</v>
      </c>
      <c r="AQ328" s="66">
        <v>0.78</v>
      </c>
      <c r="AR328" s="93" t="s">
        <v>1615</v>
      </c>
    </row>
    <row r="329" spans="1:44" x14ac:dyDescent="0.2">
      <c r="A329" s="61" t="s">
        <v>678</v>
      </c>
      <c r="B329" s="58" t="s">
        <v>679</v>
      </c>
      <c r="C329" s="65">
        <v>422908</v>
      </c>
      <c r="D329" s="65">
        <v>160362</v>
      </c>
      <c r="E329" s="66">
        <v>0.54800000000000004</v>
      </c>
      <c r="F329" s="65">
        <v>15445</v>
      </c>
      <c r="G329" s="65">
        <v>46335</v>
      </c>
      <c r="H329" s="66">
        <v>0.72099999999999997</v>
      </c>
      <c r="I329" s="65">
        <v>11077</v>
      </c>
      <c r="J329" s="66">
        <v>0.91800000000000004</v>
      </c>
      <c r="K329" s="65">
        <v>649810709</v>
      </c>
      <c r="L329" s="65">
        <v>1275</v>
      </c>
      <c r="M329" s="65">
        <v>509655</v>
      </c>
      <c r="N329" s="65">
        <v>199604</v>
      </c>
      <c r="O329" s="66">
        <v>0.58199999999999996</v>
      </c>
      <c r="P329" s="65">
        <v>1598</v>
      </c>
      <c r="Q329" s="65">
        <v>1628</v>
      </c>
      <c r="R329" s="65">
        <v>1613</v>
      </c>
      <c r="S329" s="66">
        <v>1.091</v>
      </c>
      <c r="T329" s="66">
        <v>1.419</v>
      </c>
      <c r="U329" s="66">
        <v>0.69899999999999995</v>
      </c>
      <c r="V329" s="65">
        <v>628465913</v>
      </c>
      <c r="W329" s="65">
        <v>671155505</v>
      </c>
      <c r="X329" s="65">
        <v>247956733</v>
      </c>
      <c r="Y329" s="65">
        <v>254495555</v>
      </c>
      <c r="Z329" s="65">
        <v>1587</v>
      </c>
      <c r="AA329" s="65">
        <v>1256</v>
      </c>
      <c r="AB329" s="67">
        <v>0.48209999999999997</v>
      </c>
      <c r="AC329" s="65">
        <v>0</v>
      </c>
      <c r="AD329" s="66">
        <v>6.6900000000000001E-2</v>
      </c>
      <c r="AE329" s="66">
        <v>0.41899999999999998</v>
      </c>
      <c r="AF329" s="65">
        <v>1275</v>
      </c>
      <c r="AG329" s="65">
        <v>1305</v>
      </c>
      <c r="AH329" s="65">
        <v>1300</v>
      </c>
      <c r="AI329" s="65">
        <v>516273</v>
      </c>
      <c r="AJ329" s="66">
        <v>0.879</v>
      </c>
      <c r="AK329" s="66">
        <v>0.84899999999999998</v>
      </c>
      <c r="AL329" s="66">
        <v>0.94899999999999995</v>
      </c>
      <c r="AM329" s="66">
        <v>0.85199999999999998</v>
      </c>
      <c r="AN329" s="66">
        <v>0.85199999999999998</v>
      </c>
      <c r="AO329" s="66">
        <v>0.61399999999999999</v>
      </c>
      <c r="AP329" s="66">
        <v>0.752</v>
      </c>
      <c r="AQ329" s="66">
        <v>0.752</v>
      </c>
      <c r="AR329" s="93" t="s">
        <v>1615</v>
      </c>
    </row>
    <row r="330" spans="1:44" x14ac:dyDescent="0.2">
      <c r="A330" s="61" t="s">
        <v>680</v>
      </c>
      <c r="B330" s="58" t="s">
        <v>681</v>
      </c>
      <c r="C330" s="65">
        <v>550914</v>
      </c>
      <c r="D330" s="65">
        <v>186549</v>
      </c>
      <c r="E330" s="66">
        <v>0.67300000000000004</v>
      </c>
      <c r="F330" s="65">
        <v>14438</v>
      </c>
      <c r="G330" s="65">
        <v>43314</v>
      </c>
      <c r="H330" s="66">
        <v>0.65700000000000003</v>
      </c>
      <c r="I330" s="65">
        <v>10903</v>
      </c>
      <c r="J330" s="66">
        <v>0.9</v>
      </c>
      <c r="K330" s="65">
        <v>2098144080</v>
      </c>
      <c r="L330" s="65">
        <v>3296</v>
      </c>
      <c r="M330" s="65">
        <v>636572</v>
      </c>
      <c r="N330" s="65">
        <v>222149</v>
      </c>
      <c r="O330" s="66">
        <v>0.64800000000000002</v>
      </c>
      <c r="P330" s="65">
        <v>3902</v>
      </c>
      <c r="Q330" s="65">
        <v>3953</v>
      </c>
      <c r="R330" s="65">
        <v>3928</v>
      </c>
      <c r="S330" s="66">
        <v>1.091</v>
      </c>
      <c r="T330" s="66">
        <v>1.288</v>
      </c>
      <c r="U330" s="66">
        <v>0.57499999999999996</v>
      </c>
      <c r="V330" s="65">
        <v>2033950152</v>
      </c>
      <c r="W330" s="65">
        <v>2162338009</v>
      </c>
      <c r="X330" s="65">
        <v>688756458</v>
      </c>
      <c r="Y330" s="65">
        <v>732204933</v>
      </c>
      <c r="Z330" s="65">
        <v>3925</v>
      </c>
      <c r="AA330" s="65">
        <v>3213</v>
      </c>
      <c r="AB330" s="67">
        <v>0.34789999999999999</v>
      </c>
      <c r="AC330" s="65">
        <v>29</v>
      </c>
      <c r="AD330" s="66">
        <v>8.8300000000000003E-2</v>
      </c>
      <c r="AE330" s="66">
        <v>0.28799999999999998</v>
      </c>
      <c r="AF330" s="65">
        <v>3896</v>
      </c>
      <c r="AG330" s="65">
        <v>3572</v>
      </c>
      <c r="AH330" s="65">
        <v>3355</v>
      </c>
      <c r="AI330" s="65">
        <v>644512</v>
      </c>
      <c r="AJ330" s="66">
        <v>0.73</v>
      </c>
      <c r="AK330" s="66">
        <v>0.77</v>
      </c>
      <c r="AL330" s="66">
        <v>0.87</v>
      </c>
      <c r="AM330" s="66">
        <v>0.79</v>
      </c>
      <c r="AN330" s="66">
        <v>0.79</v>
      </c>
      <c r="AO330" s="66">
        <v>0.51300000000000001</v>
      </c>
      <c r="AP330" s="66">
        <v>0.69</v>
      </c>
      <c r="AQ330" s="66">
        <v>0.69</v>
      </c>
      <c r="AR330" s="93" t="s">
        <v>1615</v>
      </c>
    </row>
    <row r="331" spans="1:44" x14ac:dyDescent="0.2">
      <c r="A331" s="61" t="s">
        <v>682</v>
      </c>
      <c r="B331" s="58" t="s">
        <v>683</v>
      </c>
      <c r="C331" s="65">
        <v>229095</v>
      </c>
      <c r="D331" s="65">
        <v>102830</v>
      </c>
      <c r="E331" s="66">
        <v>0.32600000000000001</v>
      </c>
      <c r="F331" s="65">
        <v>13181</v>
      </c>
      <c r="G331" s="65">
        <v>39543</v>
      </c>
      <c r="H331" s="66">
        <v>0.83399999999999996</v>
      </c>
      <c r="I331" s="65">
        <v>4010</v>
      </c>
      <c r="J331" s="66">
        <v>0.95199999999999996</v>
      </c>
      <c r="K331" s="65">
        <v>1834988430</v>
      </c>
      <c r="L331" s="65">
        <v>6809</v>
      </c>
      <c r="M331" s="65">
        <v>269494</v>
      </c>
      <c r="N331" s="65">
        <v>122614</v>
      </c>
      <c r="O331" s="66">
        <v>0.35799999999999998</v>
      </c>
      <c r="P331" s="65">
        <v>8423</v>
      </c>
      <c r="Q331" s="65">
        <v>8647</v>
      </c>
      <c r="R331" s="65">
        <v>8535</v>
      </c>
      <c r="S331" s="66">
        <v>1.091</v>
      </c>
      <c r="T331" s="66">
        <v>1.7130000000000001</v>
      </c>
      <c r="U331" s="66">
        <v>0.9</v>
      </c>
      <c r="V331" s="65">
        <v>1809948975</v>
      </c>
      <c r="W331" s="65">
        <v>1860027886</v>
      </c>
      <c r="X331" s="65">
        <v>786694972</v>
      </c>
      <c r="Y331" s="65">
        <v>834881153</v>
      </c>
      <c r="Z331" s="65">
        <v>8119</v>
      </c>
      <c r="AA331" s="65">
        <v>6887</v>
      </c>
      <c r="AB331" s="67">
        <v>0.77829999999999999</v>
      </c>
      <c r="AC331" s="65">
        <v>125</v>
      </c>
      <c r="AD331" s="66">
        <v>0.3049</v>
      </c>
      <c r="AE331" s="66">
        <v>0.71299999999999997</v>
      </c>
      <c r="AF331" s="65">
        <v>6822</v>
      </c>
      <c r="AG331" s="65">
        <v>7427</v>
      </c>
      <c r="AH331" s="65">
        <v>6510</v>
      </c>
      <c r="AI331" s="65">
        <v>285718</v>
      </c>
      <c r="AJ331" s="66">
        <v>0.9</v>
      </c>
      <c r="AK331" s="66">
        <v>0.871</v>
      </c>
      <c r="AL331" s="66">
        <v>0.95</v>
      </c>
      <c r="AM331" s="66">
        <v>0.95</v>
      </c>
      <c r="AN331" s="66">
        <v>0.98</v>
      </c>
      <c r="AO331" s="66">
        <v>0.46400000000000002</v>
      </c>
      <c r="AP331" s="66">
        <v>0.86299999999999999</v>
      </c>
      <c r="AQ331" s="66">
        <v>0.86299999999999999</v>
      </c>
      <c r="AR331" s="93" t="s">
        <v>1615</v>
      </c>
    </row>
    <row r="332" spans="1:44" x14ac:dyDescent="0.2">
      <c r="A332" s="61" t="s">
        <v>684</v>
      </c>
      <c r="B332" s="58" t="s">
        <v>685</v>
      </c>
      <c r="C332" s="65">
        <v>483459</v>
      </c>
      <c r="D332" s="65">
        <v>199281</v>
      </c>
      <c r="E332" s="66">
        <v>0.65700000000000003</v>
      </c>
      <c r="F332" s="65">
        <v>13483</v>
      </c>
      <c r="G332" s="65">
        <v>40449</v>
      </c>
      <c r="H332" s="66">
        <v>0.66500000000000004</v>
      </c>
      <c r="I332" s="65">
        <v>9393</v>
      </c>
      <c r="J332" s="66">
        <v>0.90200000000000002</v>
      </c>
      <c r="K332" s="65">
        <v>1769029277</v>
      </c>
      <c r="L332" s="65">
        <v>3154</v>
      </c>
      <c r="M332" s="65">
        <v>560884</v>
      </c>
      <c r="N332" s="65">
        <v>241614</v>
      </c>
      <c r="O332" s="66">
        <v>0.70499999999999996</v>
      </c>
      <c r="P332" s="65">
        <v>3945</v>
      </c>
      <c r="Q332" s="65">
        <v>4066</v>
      </c>
      <c r="R332" s="65">
        <v>4006</v>
      </c>
      <c r="S332" s="66">
        <v>1.091</v>
      </c>
      <c r="T332" s="66">
        <v>1.347</v>
      </c>
      <c r="U332" s="66">
        <v>0.58299999999999996</v>
      </c>
      <c r="V332" s="65">
        <v>1689309861</v>
      </c>
      <c r="W332" s="65">
        <v>1848748693</v>
      </c>
      <c r="X332" s="65">
        <v>748582460</v>
      </c>
      <c r="Y332" s="65">
        <v>762051111</v>
      </c>
      <c r="Z332" s="65">
        <v>3824</v>
      </c>
      <c r="AA332" s="65">
        <v>3160</v>
      </c>
      <c r="AB332" s="67">
        <v>0.4461</v>
      </c>
      <c r="AC332" s="65">
        <v>42</v>
      </c>
      <c r="AD332" s="66">
        <v>7.8399999999999997E-2</v>
      </c>
      <c r="AE332" s="66">
        <v>0.34699999999999998</v>
      </c>
      <c r="AF332" s="65">
        <v>3249</v>
      </c>
      <c r="AG332" s="65">
        <v>3475</v>
      </c>
      <c r="AH332" s="65">
        <v>3134</v>
      </c>
      <c r="AI332" s="65">
        <v>589900</v>
      </c>
      <c r="AJ332" s="66">
        <v>0.754</v>
      </c>
      <c r="AK332" s="66">
        <v>0.81200000000000006</v>
      </c>
      <c r="AL332" s="66">
        <v>0.91200000000000003</v>
      </c>
      <c r="AM332" s="66">
        <v>0.81599999999999995</v>
      </c>
      <c r="AN332" s="66">
        <v>0.81599999999999995</v>
      </c>
      <c r="AO332" s="66">
        <v>0.504</v>
      </c>
      <c r="AP332" s="66">
        <v>0.71599999999999997</v>
      </c>
      <c r="AQ332" s="66">
        <v>0.71599999999999997</v>
      </c>
      <c r="AR332" s="93" t="s">
        <v>1615</v>
      </c>
    </row>
    <row r="333" spans="1:44" x14ac:dyDescent="0.2">
      <c r="A333" s="61" t="s">
        <v>686</v>
      </c>
      <c r="B333" s="58" t="s">
        <v>687</v>
      </c>
      <c r="C333" s="65">
        <v>507800</v>
      </c>
      <c r="D333" s="65">
        <v>195181</v>
      </c>
      <c r="E333" s="66">
        <v>0.66300000000000003</v>
      </c>
      <c r="F333" s="65">
        <v>12559</v>
      </c>
      <c r="G333" s="65">
        <v>37677</v>
      </c>
      <c r="H333" s="66">
        <v>0.66200000000000003</v>
      </c>
      <c r="I333" s="65">
        <v>10989</v>
      </c>
      <c r="J333" s="66">
        <v>0.90100000000000002</v>
      </c>
      <c r="K333" s="65">
        <v>1693219943</v>
      </c>
      <c r="L333" s="65">
        <v>2971</v>
      </c>
      <c r="M333" s="65">
        <v>569915</v>
      </c>
      <c r="N333" s="65">
        <v>226517</v>
      </c>
      <c r="O333" s="66">
        <v>0.66100000000000003</v>
      </c>
      <c r="P333" s="65">
        <v>3479</v>
      </c>
      <c r="Q333" s="65">
        <v>3390</v>
      </c>
      <c r="R333" s="65">
        <v>3479</v>
      </c>
      <c r="S333" s="66">
        <v>1.091</v>
      </c>
      <c r="T333" s="66">
        <v>1.139</v>
      </c>
      <c r="U333" s="66">
        <v>0.57899999999999996</v>
      </c>
      <c r="V333" s="65">
        <v>1635544820</v>
      </c>
      <c r="W333" s="65">
        <v>1750895066</v>
      </c>
      <c r="X333" s="65">
        <v>641568135</v>
      </c>
      <c r="Y333" s="65">
        <v>672984721</v>
      </c>
      <c r="Z333" s="65">
        <v>3448</v>
      </c>
      <c r="AA333" s="65">
        <v>2935</v>
      </c>
      <c r="AB333" s="67">
        <v>0.15690000000000001</v>
      </c>
      <c r="AC333" s="65">
        <v>18</v>
      </c>
      <c r="AD333" s="66">
        <v>5.2499999999999998E-2</v>
      </c>
      <c r="AE333" s="66">
        <v>0.13900000000000001</v>
      </c>
      <c r="AF333" s="65">
        <v>2960</v>
      </c>
      <c r="AG333" s="65">
        <v>3088</v>
      </c>
      <c r="AH333" s="65">
        <v>3034</v>
      </c>
      <c r="AI333" s="65">
        <v>577091</v>
      </c>
      <c r="AJ333" s="66">
        <v>0.76</v>
      </c>
      <c r="AK333" s="66">
        <v>0.78600000000000003</v>
      </c>
      <c r="AL333" s="66">
        <v>0.88600000000000001</v>
      </c>
      <c r="AM333" s="66">
        <v>0.82299999999999995</v>
      </c>
      <c r="AN333" s="66">
        <v>0.82299999999999995</v>
      </c>
      <c r="AO333" s="66">
        <v>0.56299999999999994</v>
      </c>
      <c r="AP333" s="66">
        <v>0.72299999999999998</v>
      </c>
      <c r="AQ333" s="66">
        <v>0.72299999999999998</v>
      </c>
      <c r="AR333" s="93" t="s">
        <v>1615</v>
      </c>
    </row>
    <row r="334" spans="1:44" x14ac:dyDescent="0.2">
      <c r="A334" s="61" t="s">
        <v>688</v>
      </c>
      <c r="B334" s="58" t="s">
        <v>689</v>
      </c>
      <c r="C334" s="65">
        <v>355947</v>
      </c>
      <c r="D334" s="65">
        <v>167373</v>
      </c>
      <c r="E334" s="66">
        <v>0.52100000000000002</v>
      </c>
      <c r="F334" s="65">
        <v>12138</v>
      </c>
      <c r="G334" s="65">
        <v>36414</v>
      </c>
      <c r="H334" s="66">
        <v>0.73499999999999999</v>
      </c>
      <c r="I334" s="65">
        <v>9753</v>
      </c>
      <c r="J334" s="66">
        <v>0.92200000000000004</v>
      </c>
      <c r="K334" s="65">
        <v>506157802</v>
      </c>
      <c r="L334" s="65">
        <v>1155</v>
      </c>
      <c r="M334" s="65">
        <v>438231</v>
      </c>
      <c r="N334" s="65">
        <v>206064</v>
      </c>
      <c r="O334" s="66">
        <v>0.60099999999999998</v>
      </c>
      <c r="P334" s="65">
        <v>1391</v>
      </c>
      <c r="Q334" s="65">
        <v>1381</v>
      </c>
      <c r="R334" s="65">
        <v>1391</v>
      </c>
      <c r="S334" s="66">
        <v>1.091</v>
      </c>
      <c r="T334" s="66">
        <v>1.522</v>
      </c>
      <c r="U334" s="66">
        <v>0.73</v>
      </c>
      <c r="V334" s="65">
        <v>508006893</v>
      </c>
      <c r="W334" s="65">
        <v>506157802</v>
      </c>
      <c r="X334" s="65">
        <v>222818708</v>
      </c>
      <c r="Y334" s="65">
        <v>238005066</v>
      </c>
      <c r="Z334" s="65">
        <v>1422</v>
      </c>
      <c r="AA334" s="65">
        <v>1144</v>
      </c>
      <c r="AB334" s="67">
        <v>0.42499999999999999</v>
      </c>
      <c r="AC334" s="65">
        <v>1</v>
      </c>
      <c r="AD334" s="66">
        <v>5.6399999999999999E-2</v>
      </c>
      <c r="AE334" s="66">
        <v>0.52200000000000002</v>
      </c>
      <c r="AF334" s="65">
        <v>1156</v>
      </c>
      <c r="AG334" s="65">
        <v>1182</v>
      </c>
      <c r="AH334" s="65">
        <v>1195</v>
      </c>
      <c r="AI334" s="65">
        <v>423563</v>
      </c>
      <c r="AJ334" s="66">
        <v>0.9</v>
      </c>
      <c r="AK334" s="66">
        <v>0.83199999999999996</v>
      </c>
      <c r="AL334" s="66">
        <v>0.93200000000000005</v>
      </c>
      <c r="AM334" s="66">
        <v>0.89600000000000002</v>
      </c>
      <c r="AN334" s="66">
        <v>0.89600000000000002</v>
      </c>
      <c r="AO334" s="66">
        <v>0.63500000000000001</v>
      </c>
      <c r="AP334" s="66">
        <v>0.79600000000000004</v>
      </c>
      <c r="AQ334" s="66">
        <v>0.79600000000000004</v>
      </c>
      <c r="AR334" s="93" t="s">
        <v>1615</v>
      </c>
    </row>
    <row r="335" spans="1:44" x14ac:dyDescent="0.2">
      <c r="A335" s="61" t="s">
        <v>690</v>
      </c>
      <c r="B335" s="58" t="s">
        <v>691</v>
      </c>
      <c r="C335" s="65">
        <v>418545</v>
      </c>
      <c r="D335" s="65">
        <v>150843</v>
      </c>
      <c r="E335" s="66">
        <v>0.52900000000000003</v>
      </c>
      <c r="F335" s="65">
        <v>17462</v>
      </c>
      <c r="G335" s="65">
        <v>52386</v>
      </c>
      <c r="H335" s="66">
        <v>0.73099999999999998</v>
      </c>
      <c r="I335" s="65">
        <v>7863</v>
      </c>
      <c r="J335" s="66">
        <v>0.92100000000000004</v>
      </c>
      <c r="K335" s="65">
        <v>311014950</v>
      </c>
      <c r="L335" s="65">
        <v>639</v>
      </c>
      <c r="M335" s="65">
        <v>486721</v>
      </c>
      <c r="N335" s="65">
        <v>177990</v>
      </c>
      <c r="O335" s="66">
        <v>0.51900000000000002</v>
      </c>
      <c r="P335" s="65">
        <v>742</v>
      </c>
      <c r="Q335" s="65">
        <v>762</v>
      </c>
      <c r="R335" s="65">
        <v>752</v>
      </c>
      <c r="S335" s="66">
        <v>1.091</v>
      </c>
      <c r="T335" s="66">
        <v>1.76</v>
      </c>
      <c r="U335" s="66">
        <v>0.72799999999999998</v>
      </c>
      <c r="V335" s="65">
        <v>306446874</v>
      </c>
      <c r="W335" s="65">
        <v>315583026</v>
      </c>
      <c r="X335" s="65">
        <v>103867869</v>
      </c>
      <c r="Y335" s="65">
        <v>113735867</v>
      </c>
      <c r="Z335" s="65">
        <v>754</v>
      </c>
      <c r="AA335" s="65">
        <v>635</v>
      </c>
      <c r="AB335" s="67">
        <v>0.49299999999999999</v>
      </c>
      <c r="AC335" s="65">
        <v>4</v>
      </c>
      <c r="AD335" s="66">
        <v>0.17150000000000001</v>
      </c>
      <c r="AE335" s="66">
        <v>0.76</v>
      </c>
      <c r="AF335" s="65">
        <v>641</v>
      </c>
      <c r="AG335" s="65">
        <v>642</v>
      </c>
      <c r="AH335" s="65">
        <v>649</v>
      </c>
      <c r="AI335" s="65">
        <v>486260</v>
      </c>
      <c r="AJ335" s="66">
        <v>0.9</v>
      </c>
      <c r="AK335" s="66">
        <v>0.84899999999999998</v>
      </c>
      <c r="AL335" s="66">
        <v>0.94899999999999995</v>
      </c>
      <c r="AM335" s="66">
        <v>0.86599999999999999</v>
      </c>
      <c r="AN335" s="66">
        <v>0.86599999999999999</v>
      </c>
      <c r="AO335" s="66">
        <v>0.49099999999999999</v>
      </c>
      <c r="AP335" s="66">
        <v>0.76600000000000001</v>
      </c>
      <c r="AQ335" s="66">
        <v>0.76600000000000001</v>
      </c>
      <c r="AR335" s="93" t="s">
        <v>1615</v>
      </c>
    </row>
    <row r="336" spans="1:44" x14ac:dyDescent="0.2">
      <c r="A336" s="61" t="s">
        <v>692</v>
      </c>
      <c r="B336" s="58" t="s">
        <v>693</v>
      </c>
      <c r="C336" s="65">
        <v>502875</v>
      </c>
      <c r="D336" s="65">
        <v>195069</v>
      </c>
      <c r="E336" s="66">
        <v>0.66</v>
      </c>
      <c r="F336" s="65">
        <v>16054</v>
      </c>
      <c r="G336" s="65">
        <v>48162</v>
      </c>
      <c r="H336" s="66">
        <v>0.66400000000000003</v>
      </c>
      <c r="I336" s="65">
        <v>12923</v>
      </c>
      <c r="J336" s="66">
        <v>0.90100000000000002</v>
      </c>
      <c r="K336" s="65">
        <v>605662659</v>
      </c>
      <c r="L336" s="65">
        <v>989</v>
      </c>
      <c r="M336" s="65">
        <v>612399</v>
      </c>
      <c r="N336" s="65">
        <v>242013</v>
      </c>
      <c r="O336" s="66">
        <v>0.70599999999999996</v>
      </c>
      <c r="P336" s="65">
        <v>1200</v>
      </c>
      <c r="Q336" s="65">
        <v>1229</v>
      </c>
      <c r="R336" s="65">
        <v>1215</v>
      </c>
      <c r="S336" s="66">
        <v>1.091</v>
      </c>
      <c r="T336" s="66">
        <v>1.54</v>
      </c>
      <c r="U336" s="66">
        <v>0.57899999999999996</v>
      </c>
      <c r="V336" s="65">
        <v>594296818</v>
      </c>
      <c r="W336" s="65">
        <v>617028500</v>
      </c>
      <c r="X336" s="65">
        <v>228010922</v>
      </c>
      <c r="Y336" s="65">
        <v>239350868</v>
      </c>
      <c r="Z336" s="65">
        <v>1227</v>
      </c>
      <c r="AA336" s="65">
        <v>983</v>
      </c>
      <c r="AB336" s="67">
        <v>0.44640000000000002</v>
      </c>
      <c r="AC336" s="65">
        <v>14</v>
      </c>
      <c r="AD336" s="66">
        <v>5.6599999999999998E-2</v>
      </c>
      <c r="AE336" s="66">
        <v>0.54</v>
      </c>
      <c r="AF336" s="65">
        <v>990</v>
      </c>
      <c r="AG336" s="65">
        <v>1052</v>
      </c>
      <c r="AH336" s="65">
        <v>1027</v>
      </c>
      <c r="AI336" s="65">
        <v>600806</v>
      </c>
      <c r="AJ336" s="66">
        <v>0.76800000000000002</v>
      </c>
      <c r="AK336" s="66">
        <v>0.82499999999999996</v>
      </c>
      <c r="AL336" s="66">
        <v>0.92500000000000004</v>
      </c>
      <c r="AM336" s="66">
        <v>0.82499999999999996</v>
      </c>
      <c r="AN336" s="66">
        <v>0.82499999999999996</v>
      </c>
      <c r="AO336" s="66">
        <v>0.61199999999999999</v>
      </c>
      <c r="AP336" s="66">
        <v>0.71099999999999997</v>
      </c>
      <c r="AQ336" s="66">
        <v>0.71099999999999997</v>
      </c>
      <c r="AR336" s="93" t="s">
        <v>1615</v>
      </c>
    </row>
    <row r="337" spans="1:44" x14ac:dyDescent="0.2">
      <c r="A337" s="61" t="s">
        <v>694</v>
      </c>
      <c r="B337" s="58" t="s">
        <v>695</v>
      </c>
      <c r="C337" s="65">
        <v>587448</v>
      </c>
      <c r="D337" s="65">
        <v>195004</v>
      </c>
      <c r="E337" s="66">
        <v>0.71099999999999997</v>
      </c>
      <c r="F337" s="65">
        <v>17786</v>
      </c>
      <c r="G337" s="65">
        <v>53358</v>
      </c>
      <c r="H337" s="66">
        <v>0.63800000000000001</v>
      </c>
      <c r="I337" s="65">
        <v>9537</v>
      </c>
      <c r="J337" s="66">
        <v>0.89400000000000002</v>
      </c>
      <c r="K337" s="65">
        <v>733533678</v>
      </c>
      <c r="L337" s="65">
        <v>1094</v>
      </c>
      <c r="M337" s="65">
        <v>670506</v>
      </c>
      <c r="N337" s="65">
        <v>224415</v>
      </c>
      <c r="O337" s="66">
        <v>0.65500000000000003</v>
      </c>
      <c r="P337" s="65">
        <v>1292</v>
      </c>
      <c r="Q337" s="65">
        <v>1310</v>
      </c>
      <c r="R337" s="65">
        <v>1301</v>
      </c>
      <c r="S337" s="66">
        <v>1</v>
      </c>
      <c r="T337" s="66">
        <v>1.881</v>
      </c>
      <c r="U337" s="66">
        <v>0.57899999999999996</v>
      </c>
      <c r="V337" s="65">
        <v>727469839</v>
      </c>
      <c r="W337" s="65">
        <v>739597518</v>
      </c>
      <c r="X337" s="65">
        <v>217258047</v>
      </c>
      <c r="Y337" s="65">
        <v>245510408</v>
      </c>
      <c r="Z337" s="65">
        <v>1259</v>
      </c>
      <c r="AA337" s="65">
        <v>1113</v>
      </c>
      <c r="AB337" s="67">
        <v>0.54779999999999995</v>
      </c>
      <c r="AC337" s="65">
        <v>1</v>
      </c>
      <c r="AD337" s="66">
        <v>0.14099999999999999</v>
      </c>
      <c r="AE337" s="66">
        <v>0.88100000000000001</v>
      </c>
      <c r="AF337" s="65">
        <v>1120</v>
      </c>
      <c r="AG337" s="65">
        <v>1132</v>
      </c>
      <c r="AH337" s="65">
        <v>1127</v>
      </c>
      <c r="AI337" s="65">
        <v>656253</v>
      </c>
      <c r="AJ337" s="66">
        <v>0.78100000000000003</v>
      </c>
      <c r="AK337" s="66">
        <v>0.81399999999999995</v>
      </c>
      <c r="AL337" s="66">
        <v>0.91400000000000003</v>
      </c>
      <c r="AM337" s="66">
        <v>0.81399999999999995</v>
      </c>
      <c r="AN337" s="66">
        <v>0.84899999999999998</v>
      </c>
      <c r="AO337" s="66">
        <v>0.44500000000000001</v>
      </c>
      <c r="AP337" s="66">
        <v>0.68400000000000005</v>
      </c>
      <c r="AQ337" s="66">
        <v>0.68400000000000005</v>
      </c>
      <c r="AR337" s="93" t="s">
        <v>1615</v>
      </c>
    </row>
    <row r="338" spans="1:44" x14ac:dyDescent="0.2">
      <c r="A338" s="61" t="s">
        <v>696</v>
      </c>
      <c r="B338" s="58" t="s">
        <v>697</v>
      </c>
      <c r="C338" s="65">
        <v>352281</v>
      </c>
      <c r="D338" s="65">
        <v>122629</v>
      </c>
      <c r="E338" s="66">
        <v>0.436</v>
      </c>
      <c r="F338" s="65">
        <v>15696</v>
      </c>
      <c r="G338" s="65">
        <v>47088</v>
      </c>
      <c r="H338" s="66">
        <v>0.77800000000000002</v>
      </c>
      <c r="I338" s="65">
        <v>6401</v>
      </c>
      <c r="J338" s="66">
        <v>0.93500000000000005</v>
      </c>
      <c r="K338" s="65">
        <v>818966862</v>
      </c>
      <c r="L338" s="65">
        <v>1951</v>
      </c>
      <c r="M338" s="65">
        <v>419767</v>
      </c>
      <c r="N338" s="65">
        <v>147520</v>
      </c>
      <c r="O338" s="66">
        <v>0.43</v>
      </c>
      <c r="P338" s="65">
        <v>2302</v>
      </c>
      <c r="Q338" s="65">
        <v>2303</v>
      </c>
      <c r="R338" s="65">
        <v>2303</v>
      </c>
      <c r="S338" s="66">
        <v>1</v>
      </c>
      <c r="T338" s="66">
        <v>1.796</v>
      </c>
      <c r="U338" s="66">
        <v>0.876</v>
      </c>
      <c r="V338" s="65">
        <v>811129796</v>
      </c>
      <c r="W338" s="65">
        <v>826803928</v>
      </c>
      <c r="X338" s="65">
        <v>268560411</v>
      </c>
      <c r="Y338" s="65">
        <v>287811839</v>
      </c>
      <c r="Z338" s="65">
        <v>2347</v>
      </c>
      <c r="AA338" s="65">
        <v>1923</v>
      </c>
      <c r="AB338" s="67">
        <v>0.51749999999999996</v>
      </c>
      <c r="AC338" s="65">
        <v>0</v>
      </c>
      <c r="AD338" s="66">
        <v>0.12659999999999999</v>
      </c>
      <c r="AE338" s="66">
        <v>0.79600000000000004</v>
      </c>
      <c r="AF338" s="65">
        <v>1946</v>
      </c>
      <c r="AG338" s="65">
        <v>1941</v>
      </c>
      <c r="AH338" s="65">
        <v>2027</v>
      </c>
      <c r="AI338" s="65">
        <v>407895</v>
      </c>
      <c r="AJ338" s="66">
        <v>0.9</v>
      </c>
      <c r="AK338" s="66">
        <v>0.85</v>
      </c>
      <c r="AL338" s="66">
        <v>0.95</v>
      </c>
      <c r="AM338" s="66">
        <v>0.90400000000000003</v>
      </c>
      <c r="AN338" s="66">
        <v>0.94399999999999995</v>
      </c>
      <c r="AO338" s="66">
        <v>0.45600000000000002</v>
      </c>
      <c r="AP338" s="66">
        <v>0.80400000000000005</v>
      </c>
      <c r="AQ338" s="66">
        <v>0.80400000000000005</v>
      </c>
      <c r="AR338" s="93" t="s">
        <v>1615</v>
      </c>
    </row>
    <row r="339" spans="1:44" x14ac:dyDescent="0.2">
      <c r="A339" s="61" t="s">
        <v>698</v>
      </c>
      <c r="B339" s="58" t="s">
        <v>699</v>
      </c>
      <c r="C339" s="65">
        <v>445757</v>
      </c>
      <c r="D339" s="65">
        <v>250302</v>
      </c>
      <c r="E339" s="66">
        <v>0.73</v>
      </c>
      <c r="F339" s="65">
        <v>13695</v>
      </c>
      <c r="G339" s="65">
        <v>41085</v>
      </c>
      <c r="H339" s="66">
        <v>0.628</v>
      </c>
      <c r="I339" s="65">
        <v>13138</v>
      </c>
      <c r="J339" s="66">
        <v>0.89100000000000001</v>
      </c>
      <c r="K339" s="65">
        <v>670336711</v>
      </c>
      <c r="L339" s="65">
        <v>1279</v>
      </c>
      <c r="M339" s="65">
        <v>524110</v>
      </c>
      <c r="N339" s="65">
        <v>295313</v>
      </c>
      <c r="O339" s="66">
        <v>0.86199999999999999</v>
      </c>
      <c r="P339" s="65">
        <v>1446</v>
      </c>
      <c r="Q339" s="65">
        <v>1463</v>
      </c>
      <c r="R339" s="65">
        <v>1455</v>
      </c>
      <c r="S339" s="66">
        <v>1</v>
      </c>
      <c r="T339" s="66">
        <v>1.218</v>
      </c>
      <c r="U339" s="66">
        <v>0.53600000000000003</v>
      </c>
      <c r="V339" s="65">
        <v>668025205</v>
      </c>
      <c r="W339" s="65">
        <v>672648218</v>
      </c>
      <c r="X339" s="65">
        <v>350268056</v>
      </c>
      <c r="Y339" s="65">
        <v>377705843</v>
      </c>
      <c r="Z339" s="65">
        <v>1509</v>
      </c>
      <c r="AA339" s="65">
        <v>1250</v>
      </c>
      <c r="AB339" s="67">
        <v>0.2671</v>
      </c>
      <c r="AC339" s="65">
        <v>20</v>
      </c>
      <c r="AD339" s="66">
        <v>5.57E-2</v>
      </c>
      <c r="AE339" s="66">
        <v>0.218</v>
      </c>
      <c r="AF339" s="65">
        <v>1256</v>
      </c>
      <c r="AG339" s="65">
        <v>1264</v>
      </c>
      <c r="AH339" s="65">
        <v>1349</v>
      </c>
      <c r="AI339" s="65">
        <v>498627</v>
      </c>
      <c r="AJ339" s="66">
        <v>0.79400000000000004</v>
      </c>
      <c r="AK339" s="66">
        <v>0.76300000000000001</v>
      </c>
      <c r="AL339" s="66">
        <v>0.86299999999999999</v>
      </c>
      <c r="AM339" s="66">
        <v>0.86</v>
      </c>
      <c r="AN339" s="66">
        <v>0.86</v>
      </c>
      <c r="AO339" s="66">
        <v>0.67100000000000004</v>
      </c>
      <c r="AP339" s="66">
        <v>0.76</v>
      </c>
      <c r="AQ339" s="66">
        <v>0.76</v>
      </c>
      <c r="AR339" s="93" t="s">
        <v>1615</v>
      </c>
    </row>
    <row r="340" spans="1:44" x14ac:dyDescent="0.2">
      <c r="A340" s="61" t="s">
        <v>700</v>
      </c>
      <c r="B340" s="58" t="s">
        <v>701</v>
      </c>
      <c r="C340" s="65">
        <v>510730</v>
      </c>
      <c r="D340" s="65">
        <v>246519</v>
      </c>
      <c r="E340" s="66">
        <v>0.76100000000000001</v>
      </c>
      <c r="F340" s="65">
        <v>14441</v>
      </c>
      <c r="G340" s="65">
        <v>43323</v>
      </c>
      <c r="H340" s="66">
        <v>0.61199999999999999</v>
      </c>
      <c r="I340" s="65">
        <v>14791</v>
      </c>
      <c r="J340" s="66">
        <v>0.88600000000000001</v>
      </c>
      <c r="K340" s="65">
        <v>1535748830</v>
      </c>
      <c r="L340" s="65">
        <v>2574</v>
      </c>
      <c r="M340" s="65">
        <v>596639</v>
      </c>
      <c r="N340" s="65">
        <v>294405</v>
      </c>
      <c r="O340" s="66">
        <v>0.85899999999999999</v>
      </c>
      <c r="P340" s="65">
        <v>3006</v>
      </c>
      <c r="Q340" s="65">
        <v>2946</v>
      </c>
      <c r="R340" s="65">
        <v>3006</v>
      </c>
      <c r="S340" s="66">
        <v>1</v>
      </c>
      <c r="T340" s="66">
        <v>1.1479999999999999</v>
      </c>
      <c r="U340" s="66">
        <v>0.50900000000000001</v>
      </c>
      <c r="V340" s="65">
        <v>1501513570</v>
      </c>
      <c r="W340" s="65">
        <v>1569984090</v>
      </c>
      <c r="X340" s="65">
        <v>757126128</v>
      </c>
      <c r="Y340" s="65">
        <v>757800113</v>
      </c>
      <c r="Z340" s="65">
        <v>3074</v>
      </c>
      <c r="AA340" s="65">
        <v>2633</v>
      </c>
      <c r="AB340" s="67">
        <v>0.1701</v>
      </c>
      <c r="AC340" s="65">
        <v>35</v>
      </c>
      <c r="AD340" s="66">
        <v>4.6800000000000001E-2</v>
      </c>
      <c r="AE340" s="66">
        <v>0.14799999999999999</v>
      </c>
      <c r="AF340" s="65">
        <v>2642</v>
      </c>
      <c r="AG340" s="65">
        <v>2624</v>
      </c>
      <c r="AH340" s="65">
        <v>2730</v>
      </c>
      <c r="AI340" s="65">
        <v>575085</v>
      </c>
      <c r="AJ340" s="66">
        <v>0.76100000000000001</v>
      </c>
      <c r="AK340" s="66">
        <v>0.72399999999999998</v>
      </c>
      <c r="AL340" s="66">
        <v>0.82399999999999995</v>
      </c>
      <c r="AM340" s="66">
        <v>0.82399999999999995</v>
      </c>
      <c r="AN340" s="66">
        <v>0.82399999999999995</v>
      </c>
      <c r="AO340" s="66">
        <v>0.67100000000000004</v>
      </c>
      <c r="AP340" s="66">
        <v>0.72399999999999998</v>
      </c>
      <c r="AQ340" s="66">
        <v>0.72399999999999998</v>
      </c>
      <c r="AR340" s="93" t="s">
        <v>1615</v>
      </c>
    </row>
    <row r="341" spans="1:44" x14ac:dyDescent="0.2">
      <c r="A341" s="61" t="s">
        <v>702</v>
      </c>
      <c r="B341" s="58" t="s">
        <v>703</v>
      </c>
      <c r="C341" s="65">
        <v>600648</v>
      </c>
      <c r="D341" s="65">
        <v>201716</v>
      </c>
      <c r="E341" s="66">
        <v>0.73</v>
      </c>
      <c r="F341" s="65">
        <v>15613</v>
      </c>
      <c r="G341" s="65">
        <v>46839</v>
      </c>
      <c r="H341" s="66">
        <v>0.628</v>
      </c>
      <c r="I341" s="65">
        <v>14266</v>
      </c>
      <c r="J341" s="66">
        <v>0.89100000000000001</v>
      </c>
      <c r="K341" s="65">
        <v>382203762</v>
      </c>
      <c r="L341" s="65">
        <v>556</v>
      </c>
      <c r="M341" s="65">
        <v>687416</v>
      </c>
      <c r="N341" s="65">
        <v>236908</v>
      </c>
      <c r="O341" s="66">
        <v>0.69099999999999995</v>
      </c>
      <c r="P341" s="65">
        <v>673</v>
      </c>
      <c r="Q341" s="65">
        <v>636</v>
      </c>
      <c r="R341" s="65">
        <v>673</v>
      </c>
      <c r="S341" s="66">
        <v>1</v>
      </c>
      <c r="T341" s="66">
        <v>1.2649999999999999</v>
      </c>
      <c r="U341" s="66">
        <v>0.53500000000000003</v>
      </c>
      <c r="V341" s="65">
        <v>372183852</v>
      </c>
      <c r="W341" s="65">
        <v>392223672</v>
      </c>
      <c r="X341" s="65">
        <v>126397128</v>
      </c>
      <c r="Y341" s="65">
        <v>131721059</v>
      </c>
      <c r="Z341" s="65">
        <v>653</v>
      </c>
      <c r="AA341" s="65">
        <v>577</v>
      </c>
      <c r="AB341" s="67">
        <v>0.2747</v>
      </c>
      <c r="AC341" s="65">
        <v>13</v>
      </c>
      <c r="AD341" s="66">
        <v>0.1125</v>
      </c>
      <c r="AE341" s="66">
        <v>0.26500000000000001</v>
      </c>
      <c r="AF341" s="65">
        <v>583</v>
      </c>
      <c r="AG341" s="65">
        <v>584</v>
      </c>
      <c r="AH341" s="65">
        <v>578</v>
      </c>
      <c r="AI341" s="65">
        <v>678587</v>
      </c>
      <c r="AJ341" s="66">
        <v>0.71599999999999997</v>
      </c>
      <c r="AK341" s="66">
        <v>0.7</v>
      </c>
      <c r="AL341" s="66">
        <v>0.8</v>
      </c>
      <c r="AM341" s="66">
        <v>0.77400000000000002</v>
      </c>
      <c r="AN341" s="66">
        <v>0.77400000000000002</v>
      </c>
      <c r="AO341" s="66">
        <v>0.61399999999999999</v>
      </c>
      <c r="AP341" s="66">
        <v>0.67400000000000004</v>
      </c>
      <c r="AQ341" s="66">
        <v>0.67400000000000004</v>
      </c>
      <c r="AR341" s="93" t="s">
        <v>1615</v>
      </c>
    </row>
    <row r="342" spans="1:44" x14ac:dyDescent="0.2">
      <c r="A342" s="61" t="s">
        <v>704</v>
      </c>
      <c r="B342" s="58" t="s">
        <v>705</v>
      </c>
      <c r="C342" s="65">
        <v>362122</v>
      </c>
      <c r="D342" s="65">
        <v>150691</v>
      </c>
      <c r="E342" s="66">
        <v>0.49399999999999999</v>
      </c>
      <c r="F342" s="65">
        <v>13763</v>
      </c>
      <c r="G342" s="65">
        <v>41289</v>
      </c>
      <c r="H342" s="66">
        <v>0.749</v>
      </c>
      <c r="I342" s="65">
        <v>8616</v>
      </c>
      <c r="J342" s="66">
        <v>0.92600000000000005</v>
      </c>
      <c r="K342" s="65">
        <v>415210190</v>
      </c>
      <c r="L342" s="65">
        <v>964</v>
      </c>
      <c r="M342" s="65">
        <v>430715</v>
      </c>
      <c r="N342" s="65">
        <v>183049</v>
      </c>
      <c r="O342" s="66">
        <v>0.53400000000000003</v>
      </c>
      <c r="P342" s="65">
        <v>1162</v>
      </c>
      <c r="Q342" s="65">
        <v>1187</v>
      </c>
      <c r="R342" s="65">
        <v>1175</v>
      </c>
      <c r="S342" s="66">
        <v>1</v>
      </c>
      <c r="T342" s="66">
        <v>1.3480000000000001</v>
      </c>
      <c r="U342" s="66">
        <v>0.76400000000000001</v>
      </c>
      <c r="V342" s="65">
        <v>406375205</v>
      </c>
      <c r="W342" s="65">
        <v>424045176</v>
      </c>
      <c r="X342" s="65">
        <v>169478682</v>
      </c>
      <c r="Y342" s="65">
        <v>176459786</v>
      </c>
      <c r="Z342" s="65">
        <v>1171</v>
      </c>
      <c r="AA342" s="65">
        <v>979</v>
      </c>
      <c r="AB342" s="67">
        <v>0.3846</v>
      </c>
      <c r="AC342" s="65">
        <v>12</v>
      </c>
      <c r="AD342" s="66">
        <v>8.3199999999999996E-2</v>
      </c>
      <c r="AE342" s="66">
        <v>0.34799999999999998</v>
      </c>
      <c r="AF342" s="65">
        <v>1021</v>
      </c>
      <c r="AG342" s="65">
        <v>992</v>
      </c>
      <c r="AH342" s="65">
        <v>1011</v>
      </c>
      <c r="AI342" s="65">
        <v>419431</v>
      </c>
      <c r="AJ342" s="66">
        <v>0.9</v>
      </c>
      <c r="AK342" s="66">
        <v>0.86699999999999999</v>
      </c>
      <c r="AL342" s="66">
        <v>0.95</v>
      </c>
      <c r="AM342" s="66">
        <v>0.89900000000000002</v>
      </c>
      <c r="AN342" s="66">
        <v>0.89900000000000002</v>
      </c>
      <c r="AO342" s="66">
        <v>0.59799999999999998</v>
      </c>
      <c r="AP342" s="66">
        <v>0.79900000000000004</v>
      </c>
      <c r="AQ342" s="66">
        <v>0.79900000000000004</v>
      </c>
      <c r="AR342" s="93" t="s">
        <v>1615</v>
      </c>
    </row>
    <row r="343" spans="1:44" x14ac:dyDescent="0.2">
      <c r="A343" s="61" t="s">
        <v>706</v>
      </c>
      <c r="B343" s="58" t="s">
        <v>707</v>
      </c>
      <c r="C343" s="65">
        <v>539274</v>
      </c>
      <c r="D343" s="65">
        <v>150694</v>
      </c>
      <c r="E343" s="66">
        <v>0.59899999999999998</v>
      </c>
      <c r="F343" s="65">
        <v>19373</v>
      </c>
      <c r="G343" s="65">
        <v>58119</v>
      </c>
      <c r="H343" s="66">
        <v>0.69499999999999995</v>
      </c>
      <c r="I343" s="65">
        <v>14260</v>
      </c>
      <c r="J343" s="66">
        <v>0.91100000000000003</v>
      </c>
      <c r="K343" s="65">
        <v>262087313</v>
      </c>
      <c r="L343" s="65">
        <v>403</v>
      </c>
      <c r="M343" s="65">
        <v>650340</v>
      </c>
      <c r="N343" s="65">
        <v>181730</v>
      </c>
      <c r="O343" s="66">
        <v>0.53</v>
      </c>
      <c r="P343" s="65">
        <v>462</v>
      </c>
      <c r="Q343" s="65">
        <v>478</v>
      </c>
      <c r="R343" s="65">
        <v>470</v>
      </c>
      <c r="S343" s="66">
        <v>1</v>
      </c>
      <c r="T343" s="66">
        <v>1.857</v>
      </c>
      <c r="U343" s="66">
        <v>0.63</v>
      </c>
      <c r="V343" s="65">
        <v>262440269</v>
      </c>
      <c r="W343" s="65">
        <v>262087313</v>
      </c>
      <c r="X343" s="65">
        <v>68834247</v>
      </c>
      <c r="Y343" s="65">
        <v>73237353</v>
      </c>
      <c r="Z343" s="65">
        <v>486</v>
      </c>
      <c r="AA343" s="65">
        <v>394</v>
      </c>
      <c r="AB343" s="67">
        <v>0.53129999999999999</v>
      </c>
      <c r="AC343" s="65">
        <v>0</v>
      </c>
      <c r="AD343" s="66">
        <v>0.15609999999999999</v>
      </c>
      <c r="AE343" s="66">
        <v>0.85699999999999998</v>
      </c>
      <c r="AF343" s="65">
        <v>395</v>
      </c>
      <c r="AG343" s="65">
        <v>393</v>
      </c>
      <c r="AH343" s="65">
        <v>412</v>
      </c>
      <c r="AI343" s="65">
        <v>636134</v>
      </c>
      <c r="AJ343" s="66">
        <v>0.85199999999999998</v>
      </c>
      <c r="AK343" s="66">
        <v>0.83499999999999996</v>
      </c>
      <c r="AL343" s="66">
        <v>0.93500000000000005</v>
      </c>
      <c r="AM343" s="66">
        <v>0.83499999999999996</v>
      </c>
      <c r="AN343" s="66">
        <v>0.83499999999999996</v>
      </c>
      <c r="AO343" s="66">
        <v>0.625</v>
      </c>
      <c r="AP343" s="66">
        <v>0.69399999999999995</v>
      </c>
      <c r="AQ343" s="66">
        <v>0.69399999999999995</v>
      </c>
      <c r="AR343" s="93" t="s">
        <v>1615</v>
      </c>
    </row>
    <row r="344" spans="1:44" x14ac:dyDescent="0.2">
      <c r="A344" s="61" t="s">
        <v>708</v>
      </c>
      <c r="B344" s="58" t="s">
        <v>709</v>
      </c>
      <c r="C344" s="65">
        <v>254870</v>
      </c>
      <c r="D344" s="65">
        <v>112669</v>
      </c>
      <c r="E344" s="66">
        <v>0.36</v>
      </c>
      <c r="F344" s="65">
        <v>13270</v>
      </c>
      <c r="G344" s="65">
        <v>39810</v>
      </c>
      <c r="H344" s="66">
        <v>0.81699999999999995</v>
      </c>
      <c r="I344" s="65">
        <v>6917</v>
      </c>
      <c r="J344" s="66">
        <v>0.94599999999999995</v>
      </c>
      <c r="K344" s="65">
        <v>1632190538</v>
      </c>
      <c r="L344" s="65">
        <v>5170</v>
      </c>
      <c r="M344" s="65">
        <v>315704</v>
      </c>
      <c r="N344" s="65">
        <v>140020</v>
      </c>
      <c r="O344" s="66">
        <v>0.40799999999999997</v>
      </c>
      <c r="P344" s="65">
        <v>6460</v>
      </c>
      <c r="Q344" s="65">
        <v>6454</v>
      </c>
      <c r="R344" s="65">
        <v>6460</v>
      </c>
      <c r="S344" s="66">
        <v>1</v>
      </c>
      <c r="T344" s="66">
        <v>1.5409999999999999</v>
      </c>
      <c r="U344" s="66">
        <v>0.9</v>
      </c>
      <c r="V344" s="65">
        <v>1626836395</v>
      </c>
      <c r="W344" s="65">
        <v>1637544682</v>
      </c>
      <c r="X344" s="65">
        <v>695485316</v>
      </c>
      <c r="Y344" s="65">
        <v>723903974</v>
      </c>
      <c r="Z344" s="65">
        <v>6425</v>
      </c>
      <c r="AA344" s="65">
        <v>5242</v>
      </c>
      <c r="AB344" s="67">
        <v>0.62390000000000001</v>
      </c>
      <c r="AC344" s="65">
        <v>74</v>
      </c>
      <c r="AD344" s="66">
        <v>0.19839999999999999</v>
      </c>
      <c r="AE344" s="66">
        <v>0.54100000000000004</v>
      </c>
      <c r="AF344" s="65">
        <v>5364</v>
      </c>
      <c r="AG344" s="65">
        <v>5394</v>
      </c>
      <c r="AH344" s="65">
        <v>5193</v>
      </c>
      <c r="AI344" s="65">
        <v>315336</v>
      </c>
      <c r="AJ344" s="66">
        <v>0.9</v>
      </c>
      <c r="AK344" s="66">
        <v>0.84899999999999998</v>
      </c>
      <c r="AL344" s="66">
        <v>0.94899999999999995</v>
      </c>
      <c r="AM344" s="66">
        <v>0.94899999999999995</v>
      </c>
      <c r="AN344" s="66">
        <v>0.98</v>
      </c>
      <c r="AO344" s="66">
        <v>0.64200000000000002</v>
      </c>
      <c r="AP344" s="66">
        <v>0.84899999999999998</v>
      </c>
      <c r="AQ344" s="66">
        <v>0.84899999999999998</v>
      </c>
      <c r="AR344" s="93" t="s">
        <v>1615</v>
      </c>
    </row>
    <row r="345" spans="1:44" x14ac:dyDescent="0.2">
      <c r="A345" s="61" t="s">
        <v>710</v>
      </c>
      <c r="B345" s="58" t="s">
        <v>711</v>
      </c>
      <c r="C345" s="65">
        <v>321963</v>
      </c>
      <c r="D345" s="65">
        <v>135016</v>
      </c>
      <c r="E345" s="66">
        <v>0.441</v>
      </c>
      <c r="F345" s="65">
        <v>13078</v>
      </c>
      <c r="G345" s="65">
        <v>39234</v>
      </c>
      <c r="H345" s="66">
        <v>0.77600000000000002</v>
      </c>
      <c r="I345" s="65">
        <v>8037</v>
      </c>
      <c r="J345" s="66">
        <v>0.93400000000000005</v>
      </c>
      <c r="K345" s="65">
        <v>304334940</v>
      </c>
      <c r="L345" s="65">
        <v>796</v>
      </c>
      <c r="M345" s="65">
        <v>382330</v>
      </c>
      <c r="N345" s="65">
        <v>162494</v>
      </c>
      <c r="O345" s="66">
        <v>0.47399999999999998</v>
      </c>
      <c r="P345" s="65">
        <v>942</v>
      </c>
      <c r="Q345" s="65">
        <v>919</v>
      </c>
      <c r="R345" s="65">
        <v>942</v>
      </c>
      <c r="S345" s="66">
        <v>1</v>
      </c>
      <c r="T345" s="66">
        <v>1.6819999999999999</v>
      </c>
      <c r="U345" s="66">
        <v>0.82699999999999996</v>
      </c>
      <c r="V345" s="65">
        <v>300229224</v>
      </c>
      <c r="W345" s="65">
        <v>308440657</v>
      </c>
      <c r="X345" s="65">
        <v>123670574</v>
      </c>
      <c r="Y345" s="65">
        <v>129345662</v>
      </c>
      <c r="Z345" s="65">
        <v>958</v>
      </c>
      <c r="AA345" s="65">
        <v>737</v>
      </c>
      <c r="AB345" s="67">
        <v>0.44469999999999998</v>
      </c>
      <c r="AC345" s="65">
        <v>0</v>
      </c>
      <c r="AD345" s="66">
        <v>0.1439</v>
      </c>
      <c r="AE345" s="66">
        <v>0.68200000000000005</v>
      </c>
      <c r="AF345" s="65">
        <v>739</v>
      </c>
      <c r="AG345" s="65">
        <v>727</v>
      </c>
      <c r="AH345" s="65">
        <v>827</v>
      </c>
      <c r="AI345" s="65">
        <v>372963</v>
      </c>
      <c r="AJ345" s="66">
        <v>0.9</v>
      </c>
      <c r="AK345" s="66">
        <v>0.85599999999999998</v>
      </c>
      <c r="AL345" s="66">
        <v>0.95</v>
      </c>
      <c r="AM345" s="66">
        <v>0.92100000000000004</v>
      </c>
      <c r="AN345" s="66">
        <v>0.92100000000000004</v>
      </c>
      <c r="AO345" s="66">
        <v>0.57299999999999995</v>
      </c>
      <c r="AP345" s="66">
        <v>0.82099999999999995</v>
      </c>
      <c r="AQ345" s="66">
        <v>0.82099999999999995</v>
      </c>
      <c r="AR345" s="93" t="s">
        <v>1615</v>
      </c>
    </row>
    <row r="346" spans="1:44" x14ac:dyDescent="0.2">
      <c r="A346" s="61" t="s">
        <v>712</v>
      </c>
      <c r="B346" s="58" t="s">
        <v>713</v>
      </c>
      <c r="C346" s="65">
        <v>379325</v>
      </c>
      <c r="D346" s="65">
        <v>160807</v>
      </c>
      <c r="E346" s="66">
        <v>0.52300000000000002</v>
      </c>
      <c r="F346" s="65">
        <v>15258</v>
      </c>
      <c r="G346" s="65">
        <v>45774</v>
      </c>
      <c r="H346" s="66">
        <v>0.73399999999999999</v>
      </c>
      <c r="I346" s="65">
        <v>8857</v>
      </c>
      <c r="J346" s="66">
        <v>0.92200000000000004</v>
      </c>
      <c r="K346" s="65">
        <v>748457124</v>
      </c>
      <c r="L346" s="65">
        <v>1741</v>
      </c>
      <c r="M346" s="65">
        <v>429900</v>
      </c>
      <c r="N346" s="65">
        <v>183805</v>
      </c>
      <c r="O346" s="66">
        <v>0.53600000000000003</v>
      </c>
      <c r="P346" s="65">
        <v>2001</v>
      </c>
      <c r="Q346" s="65">
        <v>1991</v>
      </c>
      <c r="R346" s="65">
        <v>2001</v>
      </c>
      <c r="S346" s="66">
        <v>1</v>
      </c>
      <c r="T346" s="66">
        <v>1.4890000000000001</v>
      </c>
      <c r="U346" s="66">
        <v>0.72499999999999998</v>
      </c>
      <c r="V346" s="65">
        <v>742056420</v>
      </c>
      <c r="W346" s="65">
        <v>754857828</v>
      </c>
      <c r="X346" s="65">
        <v>306866085</v>
      </c>
      <c r="Y346" s="65">
        <v>320006198</v>
      </c>
      <c r="Z346" s="65">
        <v>1990</v>
      </c>
      <c r="AA346" s="65">
        <v>1735</v>
      </c>
      <c r="AB346" s="67">
        <v>0.40670000000000001</v>
      </c>
      <c r="AC346" s="65">
        <v>7</v>
      </c>
      <c r="AD346" s="66">
        <v>7.2099999999999997E-2</v>
      </c>
      <c r="AE346" s="66">
        <v>0.48899999999999999</v>
      </c>
      <c r="AF346" s="65">
        <v>1739</v>
      </c>
      <c r="AG346" s="65">
        <v>1785</v>
      </c>
      <c r="AH346" s="65">
        <v>1797</v>
      </c>
      <c r="AI346" s="65">
        <v>420065</v>
      </c>
      <c r="AJ346" s="66">
        <v>0.9</v>
      </c>
      <c r="AK346" s="66">
        <v>0.82499999999999996</v>
      </c>
      <c r="AL346" s="66">
        <v>0.92500000000000004</v>
      </c>
      <c r="AM346" s="66">
        <v>0.89800000000000002</v>
      </c>
      <c r="AN346" s="66">
        <v>0.89800000000000002</v>
      </c>
      <c r="AO346" s="66">
        <v>0.61</v>
      </c>
      <c r="AP346" s="66">
        <v>0.79800000000000004</v>
      </c>
      <c r="AQ346" s="66">
        <v>0.79800000000000004</v>
      </c>
      <c r="AR346" s="93" t="s">
        <v>1615</v>
      </c>
    </row>
    <row r="347" spans="1:44" x14ac:dyDescent="0.2">
      <c r="A347" s="61" t="s">
        <v>714</v>
      </c>
      <c r="B347" s="58" t="s">
        <v>715</v>
      </c>
      <c r="C347" s="65">
        <v>458545</v>
      </c>
      <c r="D347" s="65">
        <v>177902</v>
      </c>
      <c r="E347" s="66">
        <v>0.60199999999999998</v>
      </c>
      <c r="F347" s="65">
        <v>16195</v>
      </c>
      <c r="G347" s="65">
        <v>48585</v>
      </c>
      <c r="H347" s="66">
        <v>0.69299999999999995</v>
      </c>
      <c r="I347" s="65">
        <v>11230</v>
      </c>
      <c r="J347" s="66">
        <v>0.91</v>
      </c>
      <c r="K347" s="65">
        <v>651158569</v>
      </c>
      <c r="L347" s="65">
        <v>1206</v>
      </c>
      <c r="M347" s="65">
        <v>539932</v>
      </c>
      <c r="N347" s="65">
        <v>210946</v>
      </c>
      <c r="O347" s="66">
        <v>0.61599999999999999</v>
      </c>
      <c r="P347" s="65">
        <v>1426</v>
      </c>
      <c r="Q347" s="65">
        <v>1418</v>
      </c>
      <c r="R347" s="65">
        <v>1426</v>
      </c>
      <c r="S347" s="66">
        <v>1</v>
      </c>
      <c r="T347" s="66">
        <v>1.5920000000000001</v>
      </c>
      <c r="U347" s="66">
        <v>0.624</v>
      </c>
      <c r="V347" s="65">
        <v>646597657</v>
      </c>
      <c r="W347" s="65">
        <v>655719481</v>
      </c>
      <c r="X347" s="65">
        <v>247464351</v>
      </c>
      <c r="Y347" s="65">
        <v>254401010</v>
      </c>
      <c r="Z347" s="65">
        <v>1430</v>
      </c>
      <c r="AA347" s="65">
        <v>1217</v>
      </c>
      <c r="AB347" s="67">
        <v>0.39369999999999999</v>
      </c>
      <c r="AC347" s="65">
        <v>5</v>
      </c>
      <c r="AD347" s="66">
        <v>6.0499999999999998E-2</v>
      </c>
      <c r="AE347" s="66">
        <v>0.59199999999999997</v>
      </c>
      <c r="AF347" s="65">
        <v>1219</v>
      </c>
      <c r="AG347" s="65">
        <v>1246</v>
      </c>
      <c r="AH347" s="65">
        <v>1249</v>
      </c>
      <c r="AI347" s="65">
        <v>524995</v>
      </c>
      <c r="AJ347" s="66">
        <v>0.82899999999999996</v>
      </c>
      <c r="AK347" s="66">
        <v>0.81799999999999995</v>
      </c>
      <c r="AL347" s="66">
        <v>0.91800000000000004</v>
      </c>
      <c r="AM347" s="66">
        <v>0.84799999999999998</v>
      </c>
      <c r="AN347" s="66">
        <v>0.84799999999999998</v>
      </c>
      <c r="AO347" s="66">
        <v>0.62</v>
      </c>
      <c r="AP347" s="66">
        <v>0.748</v>
      </c>
      <c r="AQ347" s="66">
        <v>0.748</v>
      </c>
      <c r="AR347" s="93" t="s">
        <v>1615</v>
      </c>
    </row>
    <row r="348" spans="1:44" x14ac:dyDescent="0.2">
      <c r="A348" s="61" t="s">
        <v>716</v>
      </c>
      <c r="B348" s="58" t="s">
        <v>717</v>
      </c>
      <c r="C348" s="65">
        <v>165480</v>
      </c>
      <c r="D348" s="65">
        <v>82405</v>
      </c>
      <c r="E348" s="66">
        <v>0.251</v>
      </c>
      <c r="F348" s="65">
        <v>11252</v>
      </c>
      <c r="G348" s="65">
        <v>33756</v>
      </c>
      <c r="H348" s="66">
        <v>0.872</v>
      </c>
      <c r="I348" s="65">
        <v>3103</v>
      </c>
      <c r="J348" s="66">
        <v>0.96299999999999997</v>
      </c>
      <c r="K348" s="65">
        <v>1848195948</v>
      </c>
      <c r="L348" s="65">
        <v>9948</v>
      </c>
      <c r="M348" s="65">
        <v>185785</v>
      </c>
      <c r="N348" s="65">
        <v>95352</v>
      </c>
      <c r="O348" s="66">
        <v>0.27800000000000002</v>
      </c>
      <c r="P348" s="65">
        <v>11986</v>
      </c>
      <c r="Q348" s="65">
        <v>12340</v>
      </c>
      <c r="R348" s="65">
        <v>12163</v>
      </c>
      <c r="S348" s="66">
        <v>1</v>
      </c>
      <c r="T348" s="66">
        <v>1.8759999999999999</v>
      </c>
      <c r="U348" s="66">
        <v>0.9</v>
      </c>
      <c r="V348" s="65">
        <v>1791542703</v>
      </c>
      <c r="W348" s="65">
        <v>1904849193</v>
      </c>
      <c r="X348" s="65">
        <v>877859658</v>
      </c>
      <c r="Y348" s="65">
        <v>948568898</v>
      </c>
      <c r="Z348" s="65">
        <v>11511</v>
      </c>
      <c r="AA348" s="65">
        <v>9973</v>
      </c>
      <c r="AB348" s="67">
        <v>0.82679999999999998</v>
      </c>
      <c r="AC348" s="65">
        <v>1800</v>
      </c>
      <c r="AD348" s="66">
        <v>0.38340000000000002</v>
      </c>
      <c r="AE348" s="66">
        <v>0.876</v>
      </c>
      <c r="AF348" s="65">
        <v>10558</v>
      </c>
      <c r="AG348" s="65">
        <v>10543</v>
      </c>
      <c r="AH348" s="65">
        <v>9507</v>
      </c>
      <c r="AI348" s="65">
        <v>200362</v>
      </c>
      <c r="AJ348" s="66">
        <v>0.9</v>
      </c>
      <c r="AK348" s="66">
        <v>0.91200000000000003</v>
      </c>
      <c r="AL348" s="66">
        <v>0.95</v>
      </c>
      <c r="AM348" s="66">
        <v>0.95</v>
      </c>
      <c r="AN348" s="66">
        <v>0.98</v>
      </c>
      <c r="AO348" s="66">
        <v>0.51600000000000001</v>
      </c>
      <c r="AP348" s="66">
        <v>0.90400000000000003</v>
      </c>
      <c r="AQ348" s="66">
        <v>0.9</v>
      </c>
      <c r="AR348" s="93" t="s">
        <v>1615</v>
      </c>
    </row>
    <row r="349" spans="1:44" x14ac:dyDescent="0.2">
      <c r="A349" s="61" t="s">
        <v>718</v>
      </c>
      <c r="B349" s="58" t="s">
        <v>719</v>
      </c>
      <c r="C349" s="65">
        <v>384241</v>
      </c>
      <c r="D349" s="65">
        <v>166547</v>
      </c>
      <c r="E349" s="66">
        <v>0.53700000000000003</v>
      </c>
      <c r="F349" s="65">
        <v>15357</v>
      </c>
      <c r="G349" s="65">
        <v>46071</v>
      </c>
      <c r="H349" s="66">
        <v>0.72699999999999998</v>
      </c>
      <c r="I349" s="65">
        <v>10224</v>
      </c>
      <c r="J349" s="66">
        <v>0.92</v>
      </c>
      <c r="K349" s="65">
        <v>383605455</v>
      </c>
      <c r="L349" s="65">
        <v>839</v>
      </c>
      <c r="M349" s="65">
        <v>457217</v>
      </c>
      <c r="N349" s="65">
        <v>200690</v>
      </c>
      <c r="O349" s="66">
        <v>0.58599999999999997</v>
      </c>
      <c r="P349" s="65">
        <v>992</v>
      </c>
      <c r="Q349" s="65">
        <v>968</v>
      </c>
      <c r="R349" s="65">
        <v>992</v>
      </c>
      <c r="S349" s="66">
        <v>1</v>
      </c>
      <c r="T349" s="66">
        <v>1.3140000000000001</v>
      </c>
      <c r="U349" s="66">
        <v>0.71</v>
      </c>
      <c r="V349" s="65">
        <v>378742497</v>
      </c>
      <c r="W349" s="65">
        <v>388468413</v>
      </c>
      <c r="X349" s="65">
        <v>161070802</v>
      </c>
      <c r="Y349" s="65">
        <v>168379697</v>
      </c>
      <c r="Z349" s="65">
        <v>1011</v>
      </c>
      <c r="AA349" s="65">
        <v>847</v>
      </c>
      <c r="AB349" s="67">
        <v>0.28179999999999999</v>
      </c>
      <c r="AC349" s="65">
        <v>0</v>
      </c>
      <c r="AD349" s="66">
        <v>4.3400000000000001E-2</v>
      </c>
      <c r="AE349" s="66">
        <v>0.314</v>
      </c>
      <c r="AF349" s="65">
        <v>847</v>
      </c>
      <c r="AG349" s="65">
        <v>861</v>
      </c>
      <c r="AH349" s="65">
        <v>892</v>
      </c>
      <c r="AI349" s="65">
        <v>435502</v>
      </c>
      <c r="AJ349" s="66">
        <v>0.9</v>
      </c>
      <c r="AK349" s="66">
        <v>0.85</v>
      </c>
      <c r="AL349" s="66">
        <v>0.95</v>
      </c>
      <c r="AM349" s="66">
        <v>0.89100000000000001</v>
      </c>
      <c r="AN349" s="66">
        <v>0.89100000000000001</v>
      </c>
      <c r="AO349" s="66">
        <v>0.64200000000000002</v>
      </c>
      <c r="AP349" s="66">
        <v>0.79100000000000004</v>
      </c>
      <c r="AQ349" s="66">
        <v>0.79100000000000004</v>
      </c>
      <c r="AR349" s="93" t="s">
        <v>1615</v>
      </c>
    </row>
    <row r="350" spans="1:44" x14ac:dyDescent="0.2">
      <c r="A350" s="61" t="s">
        <v>720</v>
      </c>
      <c r="B350" s="58" t="s">
        <v>721</v>
      </c>
      <c r="C350" s="65">
        <v>532026</v>
      </c>
      <c r="D350" s="65">
        <v>174742</v>
      </c>
      <c r="E350" s="66">
        <v>0.64</v>
      </c>
      <c r="F350" s="65">
        <v>15130</v>
      </c>
      <c r="G350" s="65">
        <v>45390</v>
      </c>
      <c r="H350" s="66">
        <v>0.67400000000000004</v>
      </c>
      <c r="I350" s="65">
        <v>12457</v>
      </c>
      <c r="J350" s="66">
        <v>0.90400000000000003</v>
      </c>
      <c r="K350" s="65">
        <v>329566882</v>
      </c>
      <c r="L350" s="65">
        <v>531</v>
      </c>
      <c r="M350" s="65">
        <v>620653</v>
      </c>
      <c r="N350" s="65">
        <v>206334</v>
      </c>
      <c r="O350" s="66">
        <v>0.60199999999999998</v>
      </c>
      <c r="P350" s="65">
        <v>620</v>
      </c>
      <c r="Q350" s="65">
        <v>621</v>
      </c>
      <c r="R350" s="65">
        <v>621</v>
      </c>
      <c r="S350" s="66">
        <v>1</v>
      </c>
      <c r="T350" s="66">
        <v>1.4039999999999999</v>
      </c>
      <c r="U350" s="66">
        <v>0.59199999999999997</v>
      </c>
      <c r="V350" s="65">
        <v>325552878</v>
      </c>
      <c r="W350" s="65">
        <v>333580887</v>
      </c>
      <c r="X350" s="65">
        <v>103550574</v>
      </c>
      <c r="Y350" s="65">
        <v>109563839</v>
      </c>
      <c r="Z350" s="65">
        <v>627</v>
      </c>
      <c r="AA350" s="65">
        <v>536</v>
      </c>
      <c r="AB350" s="67">
        <v>0.37909999999999999</v>
      </c>
      <c r="AC350" s="65">
        <v>3</v>
      </c>
      <c r="AD350" s="66">
        <v>0.11210000000000001</v>
      </c>
      <c r="AE350" s="66">
        <v>0.40400000000000003</v>
      </c>
      <c r="AF350" s="65">
        <v>537</v>
      </c>
      <c r="AG350" s="65">
        <v>529</v>
      </c>
      <c r="AH350" s="65">
        <v>561</v>
      </c>
      <c r="AI350" s="65">
        <v>594618</v>
      </c>
      <c r="AJ350" s="66">
        <v>0.752</v>
      </c>
      <c r="AK350" s="66">
        <v>0.82399999999999995</v>
      </c>
      <c r="AL350" s="66">
        <v>0.92400000000000004</v>
      </c>
      <c r="AM350" s="66">
        <v>0.81399999999999995</v>
      </c>
      <c r="AN350" s="66">
        <v>0.81399999999999995</v>
      </c>
      <c r="AO350" s="66">
        <v>0.59599999999999997</v>
      </c>
      <c r="AP350" s="66">
        <v>0.71399999999999997</v>
      </c>
      <c r="AQ350" s="66">
        <v>0.71399999999999997</v>
      </c>
      <c r="AR350" s="93" t="s">
        <v>1615</v>
      </c>
    </row>
    <row r="351" spans="1:44" x14ac:dyDescent="0.2">
      <c r="A351" s="61" t="s">
        <v>722</v>
      </c>
      <c r="B351" s="58" t="s">
        <v>723</v>
      </c>
      <c r="C351" s="65">
        <v>446527</v>
      </c>
      <c r="D351" s="65">
        <v>185558</v>
      </c>
      <c r="E351" s="66">
        <v>0.60899999999999999</v>
      </c>
      <c r="F351" s="65">
        <v>13681</v>
      </c>
      <c r="G351" s="65">
        <v>41043</v>
      </c>
      <c r="H351" s="66">
        <v>0.69</v>
      </c>
      <c r="I351" s="65">
        <v>11125</v>
      </c>
      <c r="J351" s="66">
        <v>0.90900000000000003</v>
      </c>
      <c r="K351" s="65">
        <v>1591554055</v>
      </c>
      <c r="L351" s="65">
        <v>3061</v>
      </c>
      <c r="M351" s="65">
        <v>519945</v>
      </c>
      <c r="N351" s="65">
        <v>222234</v>
      </c>
      <c r="O351" s="66">
        <v>0.64900000000000002</v>
      </c>
      <c r="P351" s="65">
        <v>3637</v>
      </c>
      <c r="Q351" s="65">
        <v>3762</v>
      </c>
      <c r="R351" s="65">
        <v>3700</v>
      </c>
      <c r="S351" s="66">
        <v>1</v>
      </c>
      <c r="T351" s="66">
        <v>1.304</v>
      </c>
      <c r="U351" s="66">
        <v>0.61699999999999999</v>
      </c>
      <c r="V351" s="65">
        <v>1546136475</v>
      </c>
      <c r="W351" s="65">
        <v>1636971635</v>
      </c>
      <c r="X351" s="65">
        <v>731938392</v>
      </c>
      <c r="Y351" s="65">
        <v>680258318</v>
      </c>
      <c r="Z351" s="65">
        <v>3666</v>
      </c>
      <c r="AA351" s="65">
        <v>3053</v>
      </c>
      <c r="AB351" s="67">
        <v>0.33689999999999998</v>
      </c>
      <c r="AC351" s="65">
        <v>50</v>
      </c>
      <c r="AD351" s="66">
        <v>0.11849999999999999</v>
      </c>
      <c r="AE351" s="66">
        <v>0.30399999999999999</v>
      </c>
      <c r="AF351" s="65">
        <v>3134</v>
      </c>
      <c r="AG351" s="65">
        <v>3181</v>
      </c>
      <c r="AH351" s="65">
        <v>3186</v>
      </c>
      <c r="AI351" s="65">
        <v>513801</v>
      </c>
      <c r="AJ351" s="66">
        <v>0.78700000000000003</v>
      </c>
      <c r="AK351" s="66">
        <v>0.78200000000000003</v>
      </c>
      <c r="AL351" s="66">
        <v>0.88200000000000001</v>
      </c>
      <c r="AM351" s="66">
        <v>0.85299999999999998</v>
      </c>
      <c r="AN351" s="66">
        <v>0.85299999999999998</v>
      </c>
      <c r="AO351" s="66">
        <v>0.61799999999999999</v>
      </c>
      <c r="AP351" s="66">
        <v>0.753</v>
      </c>
      <c r="AQ351" s="66">
        <v>0.753</v>
      </c>
      <c r="AR351" s="93" t="s">
        <v>1615</v>
      </c>
    </row>
    <row r="352" spans="1:44" x14ac:dyDescent="0.2">
      <c r="A352" s="61" t="s">
        <v>724</v>
      </c>
      <c r="B352" s="58" t="s">
        <v>725</v>
      </c>
      <c r="C352" s="65">
        <v>445154</v>
      </c>
      <c r="D352" s="65">
        <v>208474</v>
      </c>
      <c r="E352" s="66">
        <v>0.65100000000000002</v>
      </c>
      <c r="F352" s="65">
        <v>13592</v>
      </c>
      <c r="G352" s="65">
        <v>40776</v>
      </c>
      <c r="H352" s="66">
        <v>0.66800000000000004</v>
      </c>
      <c r="I352" s="65">
        <v>12080</v>
      </c>
      <c r="J352" s="66">
        <v>0.90300000000000002</v>
      </c>
      <c r="K352" s="65">
        <v>2266236846</v>
      </c>
      <c r="L352" s="65">
        <v>4383</v>
      </c>
      <c r="M352" s="65">
        <v>517051</v>
      </c>
      <c r="N352" s="65">
        <v>249237</v>
      </c>
      <c r="O352" s="66">
        <v>0.72699999999999998</v>
      </c>
      <c r="P352" s="65">
        <v>5251</v>
      </c>
      <c r="Q352" s="65">
        <v>5319</v>
      </c>
      <c r="R352" s="65">
        <v>5285</v>
      </c>
      <c r="S352" s="66">
        <v>1.103</v>
      </c>
      <c r="T352" s="66">
        <v>1.196</v>
      </c>
      <c r="U352" s="66">
        <v>0.58499999999999996</v>
      </c>
      <c r="V352" s="65">
        <v>2199865370</v>
      </c>
      <c r="W352" s="65">
        <v>2332608322</v>
      </c>
      <c r="X352" s="65">
        <v>1054148956</v>
      </c>
      <c r="Y352" s="65">
        <v>1092406090</v>
      </c>
      <c r="Z352" s="65">
        <v>5240</v>
      </c>
      <c r="AA352" s="65">
        <v>4466</v>
      </c>
      <c r="AB352" s="67">
        <v>0.2442</v>
      </c>
      <c r="AC352" s="65">
        <v>101</v>
      </c>
      <c r="AD352" s="66">
        <v>3.95E-2</v>
      </c>
      <c r="AE352" s="66">
        <v>0.19600000000000001</v>
      </c>
      <c r="AF352" s="65">
        <v>4980</v>
      </c>
      <c r="AG352" s="65">
        <v>4643</v>
      </c>
      <c r="AH352" s="65">
        <v>4573</v>
      </c>
      <c r="AI352" s="65">
        <v>510082</v>
      </c>
      <c r="AJ352" s="66">
        <v>0.78900000000000003</v>
      </c>
      <c r="AK352" s="66">
        <v>0.77400000000000002</v>
      </c>
      <c r="AL352" s="66">
        <v>0.874</v>
      </c>
      <c r="AM352" s="66">
        <v>0.85499999999999998</v>
      </c>
      <c r="AN352" s="66">
        <v>0.85499999999999998</v>
      </c>
      <c r="AO352" s="66">
        <v>0.65400000000000003</v>
      </c>
      <c r="AP352" s="66">
        <v>0.755</v>
      </c>
      <c r="AQ352" s="66">
        <v>0.755</v>
      </c>
      <c r="AR352" s="93" t="s">
        <v>1615</v>
      </c>
    </row>
    <row r="353" spans="1:44" x14ac:dyDescent="0.2">
      <c r="A353" s="61" t="s">
        <v>726</v>
      </c>
      <c r="B353" s="58" t="s">
        <v>727</v>
      </c>
      <c r="C353" s="65">
        <v>424010</v>
      </c>
      <c r="D353" s="65">
        <v>199085</v>
      </c>
      <c r="E353" s="66">
        <v>0.622</v>
      </c>
      <c r="F353" s="65">
        <v>14952</v>
      </c>
      <c r="G353" s="65">
        <v>44856</v>
      </c>
      <c r="H353" s="66">
        <v>0.68300000000000005</v>
      </c>
      <c r="I353" s="65">
        <v>12450</v>
      </c>
      <c r="J353" s="66">
        <v>0.90700000000000003</v>
      </c>
      <c r="K353" s="65">
        <v>3883807057</v>
      </c>
      <c r="L353" s="65">
        <v>7837</v>
      </c>
      <c r="M353" s="65">
        <v>495573</v>
      </c>
      <c r="N353" s="65">
        <v>236479</v>
      </c>
      <c r="O353" s="66">
        <v>0.69</v>
      </c>
      <c r="P353" s="65">
        <v>9147</v>
      </c>
      <c r="Q353" s="65">
        <v>9212</v>
      </c>
      <c r="R353" s="65">
        <v>9180</v>
      </c>
      <c r="S353" s="66">
        <v>1.103</v>
      </c>
      <c r="T353" s="66">
        <v>1.323</v>
      </c>
      <c r="U353" s="66">
        <v>0.61199999999999999</v>
      </c>
      <c r="V353" s="65">
        <v>3820504782</v>
      </c>
      <c r="W353" s="65">
        <v>3947109333</v>
      </c>
      <c r="X353" s="65">
        <v>1733446931</v>
      </c>
      <c r="Y353" s="65">
        <v>1853286350</v>
      </c>
      <c r="Z353" s="65">
        <v>9309</v>
      </c>
      <c r="AA353" s="65">
        <v>7843</v>
      </c>
      <c r="AB353" s="67">
        <v>0.39479999999999998</v>
      </c>
      <c r="AC353" s="65">
        <v>270</v>
      </c>
      <c r="AD353" s="66">
        <v>7.5899999999999995E-2</v>
      </c>
      <c r="AE353" s="66">
        <v>0.32300000000000001</v>
      </c>
      <c r="AF353" s="65">
        <v>8007</v>
      </c>
      <c r="AG353" s="65">
        <v>8391</v>
      </c>
      <c r="AH353" s="65">
        <v>8054</v>
      </c>
      <c r="AI353" s="65">
        <v>490080</v>
      </c>
      <c r="AJ353" s="66">
        <v>0.79800000000000004</v>
      </c>
      <c r="AK353" s="66">
        <v>0.77700000000000002</v>
      </c>
      <c r="AL353" s="66">
        <v>0.877</v>
      </c>
      <c r="AM353" s="66">
        <v>0.86399999999999999</v>
      </c>
      <c r="AN353" s="66">
        <v>0.86399999999999999</v>
      </c>
      <c r="AO353" s="66">
        <v>0.68200000000000005</v>
      </c>
      <c r="AP353" s="66">
        <v>0.76400000000000001</v>
      </c>
      <c r="AQ353" s="66">
        <v>0.76400000000000001</v>
      </c>
      <c r="AR353" s="93" t="s">
        <v>1615</v>
      </c>
    </row>
    <row r="354" spans="1:44" x14ac:dyDescent="0.2">
      <c r="A354" s="61" t="s">
        <v>728</v>
      </c>
      <c r="B354" s="58" t="s">
        <v>729</v>
      </c>
      <c r="C354" s="65">
        <v>535673</v>
      </c>
      <c r="D354" s="65">
        <v>162041</v>
      </c>
      <c r="E354" s="66">
        <v>0.61799999999999999</v>
      </c>
      <c r="F354" s="65">
        <v>17517</v>
      </c>
      <c r="G354" s="65">
        <v>52551</v>
      </c>
      <c r="H354" s="66">
        <v>0.68500000000000005</v>
      </c>
      <c r="I354" s="65">
        <v>16882</v>
      </c>
      <c r="J354" s="66">
        <v>0.90800000000000003</v>
      </c>
      <c r="K354" s="65">
        <v>1947112613</v>
      </c>
      <c r="L354" s="65">
        <v>2961</v>
      </c>
      <c r="M354" s="65">
        <v>657586</v>
      </c>
      <c r="N354" s="65">
        <v>201060</v>
      </c>
      <c r="O354" s="66">
        <v>0.58699999999999997</v>
      </c>
      <c r="P354" s="65">
        <v>3987</v>
      </c>
      <c r="Q354" s="65">
        <v>3920</v>
      </c>
      <c r="R354" s="65">
        <v>3987</v>
      </c>
      <c r="S354" s="66">
        <v>1.103</v>
      </c>
      <c r="T354" s="66">
        <v>1.337</v>
      </c>
      <c r="U354" s="66">
        <v>0.60499999999999998</v>
      </c>
      <c r="V354" s="65">
        <v>1926162150</v>
      </c>
      <c r="W354" s="65">
        <v>1968063077</v>
      </c>
      <c r="X354" s="65">
        <v>577666523</v>
      </c>
      <c r="Y354" s="65">
        <v>595340156</v>
      </c>
      <c r="Z354" s="65">
        <v>3674</v>
      </c>
      <c r="AA354" s="65">
        <v>3240</v>
      </c>
      <c r="AB354" s="67">
        <v>0.41760000000000003</v>
      </c>
      <c r="AC354" s="65">
        <v>117</v>
      </c>
      <c r="AD354" s="66">
        <v>7.3400000000000007E-2</v>
      </c>
      <c r="AE354" s="66">
        <v>0.33700000000000002</v>
      </c>
      <c r="AF354" s="65">
        <v>3751</v>
      </c>
      <c r="AG354" s="65">
        <v>3137</v>
      </c>
      <c r="AH354" s="65">
        <v>3070</v>
      </c>
      <c r="AI354" s="65">
        <v>641062</v>
      </c>
      <c r="AJ354" s="66">
        <v>0.77</v>
      </c>
      <c r="AK354" s="66">
        <v>0.69099999999999995</v>
      </c>
      <c r="AL354" s="66">
        <v>0.79100000000000004</v>
      </c>
      <c r="AM354" s="66">
        <v>0.79100000000000004</v>
      </c>
      <c r="AN354" s="66">
        <v>0.79100000000000004</v>
      </c>
      <c r="AO354" s="66">
        <v>0.69599999999999995</v>
      </c>
      <c r="AP354" s="66">
        <v>0.69099999999999995</v>
      </c>
      <c r="AQ354" s="66">
        <v>0.69599999999999995</v>
      </c>
      <c r="AR354" s="93" t="s">
        <v>1615</v>
      </c>
    </row>
    <row r="355" spans="1:44" x14ac:dyDescent="0.2">
      <c r="A355" s="61" t="s">
        <v>730</v>
      </c>
      <c r="B355" s="58" t="s">
        <v>731</v>
      </c>
      <c r="C355" s="65">
        <v>592421</v>
      </c>
      <c r="D355" s="65">
        <v>393450</v>
      </c>
      <c r="E355" s="66">
        <v>1.0840000000000001</v>
      </c>
      <c r="F355" s="65">
        <v>15289</v>
      </c>
      <c r="G355" s="65">
        <v>45867</v>
      </c>
      <c r="H355" s="66">
        <v>0.44800000000000001</v>
      </c>
      <c r="I355" s="65">
        <v>17594</v>
      </c>
      <c r="J355" s="66">
        <v>0.83799999999999997</v>
      </c>
      <c r="K355" s="65">
        <v>1741793077</v>
      </c>
      <c r="L355" s="65">
        <v>2525</v>
      </c>
      <c r="M355" s="65">
        <v>689819</v>
      </c>
      <c r="N355" s="65">
        <v>462011</v>
      </c>
      <c r="O355" s="66">
        <v>1.349</v>
      </c>
      <c r="P355" s="65">
        <v>2817</v>
      </c>
      <c r="Q355" s="65">
        <v>2932</v>
      </c>
      <c r="R355" s="65">
        <v>2875</v>
      </c>
      <c r="S355" s="66">
        <v>1.103</v>
      </c>
      <c r="T355" s="66">
        <v>1.236</v>
      </c>
      <c r="U355" s="66">
        <v>0.38900000000000001</v>
      </c>
      <c r="V355" s="65">
        <v>1727057275</v>
      </c>
      <c r="W355" s="65">
        <v>1756528880</v>
      </c>
      <c r="X355" s="65">
        <v>1021682451</v>
      </c>
      <c r="Y355" s="65">
        <v>1166579933</v>
      </c>
      <c r="Z355" s="65">
        <v>2965</v>
      </c>
      <c r="AA355" s="65">
        <v>2465</v>
      </c>
      <c r="AB355" s="67">
        <v>0.25919999999999999</v>
      </c>
      <c r="AC355" s="65">
        <v>68</v>
      </c>
      <c r="AD355" s="66">
        <v>8.2799999999999999E-2</v>
      </c>
      <c r="AE355" s="66">
        <v>0.23599999999999999</v>
      </c>
      <c r="AF355" s="65">
        <v>3766</v>
      </c>
      <c r="AG355" s="65">
        <v>2741</v>
      </c>
      <c r="AH355" s="65">
        <v>2689</v>
      </c>
      <c r="AI355" s="65">
        <v>653227</v>
      </c>
      <c r="AJ355" s="66">
        <v>0.72699999999999998</v>
      </c>
      <c r="AK355" s="66">
        <v>0.68600000000000005</v>
      </c>
      <c r="AL355" s="66">
        <v>0.78600000000000003</v>
      </c>
      <c r="AM355" s="66">
        <v>0.78600000000000003</v>
      </c>
      <c r="AN355" s="66">
        <v>0.78600000000000003</v>
      </c>
      <c r="AO355" s="66">
        <v>0.68300000000000005</v>
      </c>
      <c r="AP355" s="66">
        <v>0.68600000000000005</v>
      </c>
      <c r="AQ355" s="66">
        <v>0.68600000000000005</v>
      </c>
      <c r="AR355" s="93" t="s">
        <v>1615</v>
      </c>
    </row>
    <row r="356" spans="1:44" x14ac:dyDescent="0.2">
      <c r="A356" s="61" t="s">
        <v>732</v>
      </c>
      <c r="B356" s="58" t="s">
        <v>733</v>
      </c>
      <c r="C356" s="65">
        <v>399851</v>
      </c>
      <c r="D356" s="65">
        <v>166990</v>
      </c>
      <c r="E356" s="66">
        <v>0.54700000000000004</v>
      </c>
      <c r="F356" s="65">
        <v>15737</v>
      </c>
      <c r="G356" s="65">
        <v>47211</v>
      </c>
      <c r="H356" s="66">
        <v>0.72199999999999998</v>
      </c>
      <c r="I356" s="65">
        <v>11729</v>
      </c>
      <c r="J356" s="66">
        <v>0.91800000000000004</v>
      </c>
      <c r="K356" s="65">
        <v>527544729</v>
      </c>
      <c r="L356" s="65">
        <v>1135</v>
      </c>
      <c r="M356" s="65">
        <v>464797</v>
      </c>
      <c r="N356" s="65">
        <v>198769</v>
      </c>
      <c r="O356" s="66">
        <v>0.57999999999999996</v>
      </c>
      <c r="P356" s="65">
        <v>1268</v>
      </c>
      <c r="Q356" s="65">
        <v>1327</v>
      </c>
      <c r="R356" s="65">
        <v>1298</v>
      </c>
      <c r="S356" s="66">
        <v>1.103</v>
      </c>
      <c r="T356" s="66">
        <v>1.4870000000000001</v>
      </c>
      <c r="U356" s="66">
        <v>0.70299999999999996</v>
      </c>
      <c r="V356" s="65">
        <v>514889687</v>
      </c>
      <c r="W356" s="65">
        <v>540199772</v>
      </c>
      <c r="X356" s="65">
        <v>213621378</v>
      </c>
      <c r="Y356" s="65">
        <v>225603849</v>
      </c>
      <c r="Z356" s="65">
        <v>1351</v>
      </c>
      <c r="AA356" s="65">
        <v>1105</v>
      </c>
      <c r="AB356" s="67">
        <v>0.44850000000000001</v>
      </c>
      <c r="AC356" s="65">
        <v>14</v>
      </c>
      <c r="AD356" s="66">
        <v>8.7099999999999997E-2</v>
      </c>
      <c r="AE356" s="66">
        <v>0.48699999999999999</v>
      </c>
      <c r="AF356" s="65">
        <v>1105</v>
      </c>
      <c r="AG356" s="65">
        <v>1137</v>
      </c>
      <c r="AH356" s="65">
        <v>1161</v>
      </c>
      <c r="AI356" s="65">
        <v>465288</v>
      </c>
      <c r="AJ356" s="66">
        <v>0.88700000000000001</v>
      </c>
      <c r="AK356" s="66">
        <v>0.82099999999999995</v>
      </c>
      <c r="AL356" s="66">
        <v>0.92100000000000004</v>
      </c>
      <c r="AM356" s="66">
        <v>0.876</v>
      </c>
      <c r="AN356" s="66">
        <v>0.876</v>
      </c>
      <c r="AO356" s="66">
        <v>0.67800000000000005</v>
      </c>
      <c r="AP356" s="66">
        <v>0.77600000000000002</v>
      </c>
      <c r="AQ356" s="66">
        <v>0.77600000000000002</v>
      </c>
      <c r="AR356" s="93" t="s">
        <v>1615</v>
      </c>
    </row>
    <row r="357" spans="1:44" x14ac:dyDescent="0.2">
      <c r="A357" s="61" t="s">
        <v>734</v>
      </c>
      <c r="B357" s="58" t="s">
        <v>735</v>
      </c>
      <c r="C357" s="65">
        <v>493741</v>
      </c>
      <c r="D357" s="65">
        <v>212276</v>
      </c>
      <c r="E357" s="66">
        <v>0.68700000000000006</v>
      </c>
      <c r="F357" s="65">
        <v>17658</v>
      </c>
      <c r="G357" s="65">
        <v>52974</v>
      </c>
      <c r="H357" s="66">
        <v>0.65</v>
      </c>
      <c r="I357" s="65">
        <v>14774</v>
      </c>
      <c r="J357" s="66">
        <v>0.89700000000000002</v>
      </c>
      <c r="K357" s="65">
        <v>351440880</v>
      </c>
      <c r="L357" s="65">
        <v>633</v>
      </c>
      <c r="M357" s="65">
        <v>555198</v>
      </c>
      <c r="N357" s="65">
        <v>245811</v>
      </c>
      <c r="O357" s="66">
        <v>0.71699999999999997</v>
      </c>
      <c r="P357" s="65">
        <v>727</v>
      </c>
      <c r="Q357" s="65">
        <v>728</v>
      </c>
      <c r="R357" s="65">
        <v>728</v>
      </c>
      <c r="S357" s="66">
        <v>1.103</v>
      </c>
      <c r="T357" s="66">
        <v>1.6080000000000001</v>
      </c>
      <c r="U357" s="66">
        <v>0.55800000000000005</v>
      </c>
      <c r="V357" s="65">
        <v>340969379</v>
      </c>
      <c r="W357" s="65">
        <v>361912381</v>
      </c>
      <c r="X357" s="65">
        <v>158109726</v>
      </c>
      <c r="Y357" s="65">
        <v>155598517</v>
      </c>
      <c r="Z357" s="65">
        <v>733</v>
      </c>
      <c r="AA357" s="65">
        <v>641</v>
      </c>
      <c r="AB357" s="67">
        <v>0.32179999999999997</v>
      </c>
      <c r="AC357" s="65">
        <v>11</v>
      </c>
      <c r="AD357" s="66">
        <v>6.0999999999999999E-2</v>
      </c>
      <c r="AE357" s="66">
        <v>0.60799999999999998</v>
      </c>
      <c r="AF357" s="65">
        <v>641</v>
      </c>
      <c r="AG357" s="65">
        <v>633</v>
      </c>
      <c r="AH357" s="65">
        <v>658</v>
      </c>
      <c r="AI357" s="65">
        <v>550018</v>
      </c>
      <c r="AJ357" s="66">
        <v>0.81399999999999995</v>
      </c>
      <c r="AK357" s="66">
        <v>0.79200000000000004</v>
      </c>
      <c r="AL357" s="66">
        <v>0.89200000000000002</v>
      </c>
      <c r="AM357" s="66">
        <v>0.83499999999999996</v>
      </c>
      <c r="AN357" s="66">
        <v>0.83499999999999996</v>
      </c>
      <c r="AO357" s="66">
        <v>0.68400000000000005</v>
      </c>
      <c r="AP357" s="66">
        <v>0.73499999999999999</v>
      </c>
      <c r="AQ357" s="66">
        <v>0.73499999999999999</v>
      </c>
      <c r="AR357" s="93" t="s">
        <v>1615</v>
      </c>
    </row>
    <row r="358" spans="1:44" x14ac:dyDescent="0.2">
      <c r="A358" s="61" t="s">
        <v>736</v>
      </c>
      <c r="B358" s="58" t="s">
        <v>737</v>
      </c>
      <c r="C358" s="65">
        <v>413742</v>
      </c>
      <c r="D358" s="65">
        <v>215359</v>
      </c>
      <c r="E358" s="66">
        <v>0.64600000000000002</v>
      </c>
      <c r="F358" s="65">
        <v>14194</v>
      </c>
      <c r="G358" s="65">
        <v>42582</v>
      </c>
      <c r="H358" s="66">
        <v>0.67100000000000004</v>
      </c>
      <c r="I358" s="65">
        <v>13248</v>
      </c>
      <c r="J358" s="66">
        <v>0.90400000000000003</v>
      </c>
      <c r="K358" s="65">
        <v>823602186</v>
      </c>
      <c r="L358" s="65">
        <v>1741</v>
      </c>
      <c r="M358" s="65">
        <v>473062</v>
      </c>
      <c r="N358" s="65">
        <v>252716</v>
      </c>
      <c r="O358" s="66">
        <v>0.73799999999999999</v>
      </c>
      <c r="P358" s="65">
        <v>1980</v>
      </c>
      <c r="Q358" s="65">
        <v>1978</v>
      </c>
      <c r="R358" s="65">
        <v>1980</v>
      </c>
      <c r="S358" s="66">
        <v>1.103</v>
      </c>
      <c r="T358" s="66">
        <v>1.1950000000000001</v>
      </c>
      <c r="U358" s="66">
        <v>0.58699999999999997</v>
      </c>
      <c r="V358" s="65">
        <v>801928288</v>
      </c>
      <c r="W358" s="65">
        <v>845276084</v>
      </c>
      <c r="X358" s="65">
        <v>430430658</v>
      </c>
      <c r="Y358" s="65">
        <v>439979008</v>
      </c>
      <c r="Z358" s="65">
        <v>2043</v>
      </c>
      <c r="AA358" s="65">
        <v>1747</v>
      </c>
      <c r="AB358" s="67">
        <v>0.23280000000000001</v>
      </c>
      <c r="AC358" s="65">
        <v>41</v>
      </c>
      <c r="AD358" s="66">
        <v>4.8599999999999997E-2</v>
      </c>
      <c r="AE358" s="66">
        <v>0.19500000000000001</v>
      </c>
      <c r="AF358" s="65">
        <v>1790</v>
      </c>
      <c r="AG358" s="65">
        <v>1836</v>
      </c>
      <c r="AH358" s="65">
        <v>1835</v>
      </c>
      <c r="AI358" s="65">
        <v>460640</v>
      </c>
      <c r="AJ358" s="66">
        <v>0.81</v>
      </c>
      <c r="AK358" s="66">
        <v>0.77900000000000003</v>
      </c>
      <c r="AL358" s="66">
        <v>0.879</v>
      </c>
      <c r="AM358" s="66">
        <v>0.879</v>
      </c>
      <c r="AN358" s="66">
        <v>0.879</v>
      </c>
      <c r="AO358" s="66">
        <v>0.70899999999999996</v>
      </c>
      <c r="AP358" s="66">
        <v>0.77900000000000003</v>
      </c>
      <c r="AQ358" s="66">
        <v>0.77900000000000003</v>
      </c>
      <c r="AR358" s="93" t="s">
        <v>1615</v>
      </c>
    </row>
    <row r="359" spans="1:44" x14ac:dyDescent="0.2">
      <c r="A359" s="61" t="s">
        <v>738</v>
      </c>
      <c r="B359" s="58" t="s">
        <v>739</v>
      </c>
      <c r="C359" s="65">
        <v>401773</v>
      </c>
      <c r="D359" s="65">
        <v>151586</v>
      </c>
      <c r="E359" s="66">
        <v>0.52</v>
      </c>
      <c r="F359" s="65">
        <v>16127</v>
      </c>
      <c r="G359" s="65">
        <v>48381</v>
      </c>
      <c r="H359" s="66">
        <v>0.73499999999999999</v>
      </c>
      <c r="I359" s="65">
        <v>12560</v>
      </c>
      <c r="J359" s="66">
        <v>0.92200000000000004</v>
      </c>
      <c r="K359" s="65">
        <v>570725377</v>
      </c>
      <c r="L359" s="65">
        <v>1285</v>
      </c>
      <c r="M359" s="65">
        <v>444144</v>
      </c>
      <c r="N359" s="65">
        <v>174000</v>
      </c>
      <c r="O359" s="66">
        <v>0.50800000000000001</v>
      </c>
      <c r="P359" s="65">
        <v>1580</v>
      </c>
      <c r="Q359" s="65">
        <v>1636</v>
      </c>
      <c r="R359" s="65">
        <v>1608</v>
      </c>
      <c r="S359" s="66">
        <v>1.103</v>
      </c>
      <c r="T359" s="66">
        <v>1.534</v>
      </c>
      <c r="U359" s="66">
        <v>0.73799999999999999</v>
      </c>
      <c r="V359" s="65">
        <v>548834893</v>
      </c>
      <c r="W359" s="65">
        <v>592615861</v>
      </c>
      <c r="X359" s="65">
        <v>213883788</v>
      </c>
      <c r="Y359" s="65">
        <v>223590643</v>
      </c>
      <c r="Z359" s="65">
        <v>1475</v>
      </c>
      <c r="AA359" s="65">
        <v>1335</v>
      </c>
      <c r="AB359" s="67">
        <v>0.64349999999999996</v>
      </c>
      <c r="AC359" s="65">
        <v>63</v>
      </c>
      <c r="AD359" s="66">
        <v>0.1419</v>
      </c>
      <c r="AE359" s="66">
        <v>0.53400000000000003</v>
      </c>
      <c r="AF359" s="65">
        <v>1309</v>
      </c>
      <c r="AG359" s="65">
        <v>1349</v>
      </c>
      <c r="AH359" s="65">
        <v>1271</v>
      </c>
      <c r="AI359" s="65">
        <v>466259</v>
      </c>
      <c r="AJ359" s="66">
        <v>0.9</v>
      </c>
      <c r="AK359" s="66">
        <v>0.79100000000000004</v>
      </c>
      <c r="AL359" s="66">
        <v>0.89100000000000001</v>
      </c>
      <c r="AM359" s="66">
        <v>0.876</v>
      </c>
      <c r="AN359" s="66">
        <v>0.876</v>
      </c>
      <c r="AO359" s="66">
        <v>0.71</v>
      </c>
      <c r="AP359" s="66">
        <v>0.77600000000000002</v>
      </c>
      <c r="AQ359" s="66">
        <v>0.77600000000000002</v>
      </c>
      <c r="AR359" s="93" t="s">
        <v>1615</v>
      </c>
    </row>
    <row r="360" spans="1:44" x14ac:dyDescent="0.2">
      <c r="A360" s="61" t="s">
        <v>740</v>
      </c>
      <c r="B360" s="58" t="s">
        <v>741</v>
      </c>
      <c r="C360" s="65">
        <v>372626</v>
      </c>
      <c r="D360" s="65">
        <v>180377</v>
      </c>
      <c r="E360" s="66">
        <v>0.55600000000000005</v>
      </c>
      <c r="F360" s="65">
        <v>21265</v>
      </c>
      <c r="G360" s="65">
        <v>63795</v>
      </c>
      <c r="H360" s="66">
        <v>0.71699999999999997</v>
      </c>
      <c r="I360" s="65">
        <v>8911</v>
      </c>
      <c r="J360" s="66">
        <v>0.91700000000000004</v>
      </c>
      <c r="K360" s="65">
        <v>333735454</v>
      </c>
      <c r="L360" s="65">
        <v>785</v>
      </c>
      <c r="M360" s="65">
        <v>425140</v>
      </c>
      <c r="N360" s="65">
        <v>209788</v>
      </c>
      <c r="O360" s="66">
        <v>0.61199999999999999</v>
      </c>
      <c r="P360" s="65">
        <v>868</v>
      </c>
      <c r="Q360" s="65">
        <v>936</v>
      </c>
      <c r="R360" s="65">
        <v>902</v>
      </c>
      <c r="S360" s="66">
        <v>1.103</v>
      </c>
      <c r="T360" s="66">
        <v>1.516</v>
      </c>
      <c r="U360" s="66">
        <v>0.67900000000000005</v>
      </c>
      <c r="V360" s="65">
        <v>327262692</v>
      </c>
      <c r="W360" s="65">
        <v>340208217</v>
      </c>
      <c r="X360" s="65">
        <v>164338991</v>
      </c>
      <c r="Y360" s="65">
        <v>164684291</v>
      </c>
      <c r="Z360" s="65">
        <v>913</v>
      </c>
      <c r="AA360" s="65">
        <v>761</v>
      </c>
      <c r="AB360" s="67">
        <v>0.495</v>
      </c>
      <c r="AC360" s="65">
        <v>0</v>
      </c>
      <c r="AD360" s="66">
        <v>5.3600000000000002E-2</v>
      </c>
      <c r="AE360" s="66">
        <v>0.51600000000000001</v>
      </c>
      <c r="AF360" s="65">
        <v>757</v>
      </c>
      <c r="AG360" s="65">
        <v>763</v>
      </c>
      <c r="AH360" s="65">
        <v>820</v>
      </c>
      <c r="AI360" s="65">
        <v>414888</v>
      </c>
      <c r="AJ360" s="66">
        <v>0.877</v>
      </c>
      <c r="AK360" s="66">
        <v>0.80100000000000005</v>
      </c>
      <c r="AL360" s="66">
        <v>0.90100000000000002</v>
      </c>
      <c r="AM360" s="66">
        <v>0.90100000000000002</v>
      </c>
      <c r="AN360" s="66">
        <v>0.90100000000000002</v>
      </c>
      <c r="AO360" s="66">
        <v>0.59</v>
      </c>
      <c r="AP360" s="66">
        <v>0.80100000000000005</v>
      </c>
      <c r="AQ360" s="66">
        <v>0.80100000000000005</v>
      </c>
      <c r="AR360" s="93" t="s">
        <v>1615</v>
      </c>
    </row>
    <row r="361" spans="1:44" x14ac:dyDescent="0.2">
      <c r="A361" s="61" t="s">
        <v>742</v>
      </c>
      <c r="B361" s="58" t="s">
        <v>743</v>
      </c>
      <c r="C361" s="65">
        <v>390692</v>
      </c>
      <c r="D361" s="65">
        <v>204718</v>
      </c>
      <c r="E361" s="66">
        <v>0.61199999999999999</v>
      </c>
      <c r="F361" s="65">
        <v>13228</v>
      </c>
      <c r="G361" s="65">
        <v>39684</v>
      </c>
      <c r="H361" s="66">
        <v>0.68799999999999994</v>
      </c>
      <c r="I361" s="65">
        <v>11608</v>
      </c>
      <c r="J361" s="66">
        <v>0.90900000000000003</v>
      </c>
      <c r="K361" s="65">
        <v>2500003009</v>
      </c>
      <c r="L361" s="65">
        <v>5382</v>
      </c>
      <c r="M361" s="65">
        <v>464511</v>
      </c>
      <c r="N361" s="65">
        <v>247130</v>
      </c>
      <c r="O361" s="66">
        <v>0.72099999999999997</v>
      </c>
      <c r="P361" s="65">
        <v>6310</v>
      </c>
      <c r="Q361" s="65">
        <v>6368</v>
      </c>
      <c r="R361" s="65">
        <v>6339</v>
      </c>
      <c r="S361" s="66">
        <v>1.103</v>
      </c>
      <c r="T361" s="66">
        <v>1.2210000000000001</v>
      </c>
      <c r="U361" s="66">
        <v>0.61199999999999999</v>
      </c>
      <c r="V361" s="65">
        <v>2461674905</v>
      </c>
      <c r="W361" s="65">
        <v>2538331114</v>
      </c>
      <c r="X361" s="65">
        <v>1316191733</v>
      </c>
      <c r="Y361" s="65">
        <v>1330057352</v>
      </c>
      <c r="Z361" s="65">
        <v>6497</v>
      </c>
      <c r="AA361" s="65">
        <v>5329</v>
      </c>
      <c r="AB361" s="67">
        <v>0.27729999999999999</v>
      </c>
      <c r="AC361" s="65">
        <v>41</v>
      </c>
      <c r="AD361" s="66">
        <v>5.6500000000000002E-2</v>
      </c>
      <c r="AE361" s="66">
        <v>0.221</v>
      </c>
      <c r="AF361" s="65">
        <v>5609</v>
      </c>
      <c r="AG361" s="65">
        <v>5554</v>
      </c>
      <c r="AH361" s="65">
        <v>5688</v>
      </c>
      <c r="AI361" s="65">
        <v>446260</v>
      </c>
      <c r="AJ361" s="66">
        <v>0.81599999999999995</v>
      </c>
      <c r="AK361" s="66">
        <v>0.78500000000000003</v>
      </c>
      <c r="AL361" s="66">
        <v>0.88500000000000001</v>
      </c>
      <c r="AM361" s="66">
        <v>0.88500000000000001</v>
      </c>
      <c r="AN361" s="66">
        <v>0.88500000000000001</v>
      </c>
      <c r="AO361" s="66">
        <v>0.67100000000000004</v>
      </c>
      <c r="AP361" s="66">
        <v>0.78500000000000003</v>
      </c>
      <c r="AQ361" s="66">
        <v>0.78500000000000003</v>
      </c>
      <c r="AR361" s="93" t="s">
        <v>1615</v>
      </c>
    </row>
    <row r="362" spans="1:44" x14ac:dyDescent="0.2">
      <c r="A362" s="61" t="s">
        <v>744</v>
      </c>
      <c r="B362" s="58" t="s">
        <v>745</v>
      </c>
      <c r="C362" s="65">
        <v>546372</v>
      </c>
      <c r="D362" s="65">
        <v>365801</v>
      </c>
      <c r="E362" s="66">
        <v>1.004</v>
      </c>
      <c r="F362" s="65">
        <v>15676</v>
      </c>
      <c r="G362" s="65">
        <v>47028</v>
      </c>
      <c r="H362" s="66">
        <v>0.48799999999999999</v>
      </c>
      <c r="I362" s="65">
        <v>16257</v>
      </c>
      <c r="J362" s="66">
        <v>0.85</v>
      </c>
      <c r="K362" s="65">
        <v>2535837153</v>
      </c>
      <c r="L362" s="65">
        <v>4122</v>
      </c>
      <c r="M362" s="65">
        <v>615195</v>
      </c>
      <c r="N362" s="65">
        <v>419313</v>
      </c>
      <c r="O362" s="66">
        <v>1.224</v>
      </c>
      <c r="P362" s="65">
        <v>4470</v>
      </c>
      <c r="Q362" s="65">
        <v>4503</v>
      </c>
      <c r="R362" s="65">
        <v>4487</v>
      </c>
      <c r="S362" s="66">
        <v>1.103</v>
      </c>
      <c r="T362" s="66">
        <v>1.131</v>
      </c>
      <c r="U362" s="66">
        <v>0.41899999999999998</v>
      </c>
      <c r="V362" s="65">
        <v>2490062958</v>
      </c>
      <c r="W362" s="65">
        <v>2581611348</v>
      </c>
      <c r="X362" s="65">
        <v>1531588697</v>
      </c>
      <c r="Y362" s="65">
        <v>1728410214</v>
      </c>
      <c r="Z362" s="65">
        <v>4725</v>
      </c>
      <c r="AA362" s="65">
        <v>4160</v>
      </c>
      <c r="AB362" s="67">
        <v>0.14660000000000001</v>
      </c>
      <c r="AC362" s="65">
        <v>50</v>
      </c>
      <c r="AD362" s="66">
        <v>4.6199999999999998E-2</v>
      </c>
      <c r="AE362" s="66">
        <v>0.13100000000000001</v>
      </c>
      <c r="AF362" s="65">
        <v>4338</v>
      </c>
      <c r="AG362" s="65">
        <v>4514</v>
      </c>
      <c r="AH362" s="65">
        <v>4419</v>
      </c>
      <c r="AI362" s="65">
        <v>584207</v>
      </c>
      <c r="AJ362" s="66">
        <v>0.75700000000000001</v>
      </c>
      <c r="AK362" s="66">
        <v>0.71899999999999997</v>
      </c>
      <c r="AL362" s="66">
        <v>0.81899999999999995</v>
      </c>
      <c r="AM362" s="66">
        <v>0.81899999999999995</v>
      </c>
      <c r="AN362" s="66">
        <v>0.81899999999999995</v>
      </c>
      <c r="AO362" s="66">
        <v>0.69499999999999995</v>
      </c>
      <c r="AP362" s="66">
        <v>0.71899999999999997</v>
      </c>
      <c r="AQ362" s="66">
        <v>0.71899999999999997</v>
      </c>
      <c r="AR362" s="93" t="s">
        <v>1615</v>
      </c>
    </row>
    <row r="363" spans="1:44" x14ac:dyDescent="0.2">
      <c r="A363" s="61" t="s">
        <v>746</v>
      </c>
      <c r="B363" s="58" t="s">
        <v>747</v>
      </c>
      <c r="C363" s="65">
        <v>541914</v>
      </c>
      <c r="D363" s="65">
        <v>243442</v>
      </c>
      <c r="E363" s="66">
        <v>0.77400000000000002</v>
      </c>
      <c r="F363" s="65">
        <v>15835</v>
      </c>
      <c r="G363" s="65">
        <v>47505</v>
      </c>
      <c r="H363" s="66">
        <v>0.60599999999999998</v>
      </c>
      <c r="I363" s="65">
        <v>15376</v>
      </c>
      <c r="J363" s="66">
        <v>0.88400000000000001</v>
      </c>
      <c r="K363" s="65">
        <v>860638498</v>
      </c>
      <c r="L363" s="65">
        <v>1390</v>
      </c>
      <c r="M363" s="65">
        <v>619164</v>
      </c>
      <c r="N363" s="65">
        <v>283724</v>
      </c>
      <c r="O363" s="66">
        <v>0.82799999999999996</v>
      </c>
      <c r="P363" s="65">
        <v>1589</v>
      </c>
      <c r="Q363" s="65">
        <v>1648</v>
      </c>
      <c r="R363" s="65">
        <v>1619</v>
      </c>
      <c r="S363" s="66">
        <v>1.103</v>
      </c>
      <c r="T363" s="66">
        <v>1.2350000000000001</v>
      </c>
      <c r="U363" s="66">
        <v>0.50600000000000001</v>
      </c>
      <c r="V363" s="65">
        <v>843375171</v>
      </c>
      <c r="W363" s="65">
        <v>877901825</v>
      </c>
      <c r="X363" s="65">
        <v>379847080</v>
      </c>
      <c r="Y363" s="65">
        <v>394376413</v>
      </c>
      <c r="Z363" s="65">
        <v>1620</v>
      </c>
      <c r="AA363" s="65">
        <v>1382</v>
      </c>
      <c r="AB363" s="67">
        <v>0.22040000000000001</v>
      </c>
      <c r="AC363" s="65">
        <v>13</v>
      </c>
      <c r="AD363" s="66">
        <v>4.9099999999999998E-2</v>
      </c>
      <c r="AE363" s="66">
        <v>0.23499999999999999</v>
      </c>
      <c r="AF363" s="65">
        <v>1381</v>
      </c>
      <c r="AG363" s="65">
        <v>1403</v>
      </c>
      <c r="AH363" s="65">
        <v>1458</v>
      </c>
      <c r="AI363" s="65">
        <v>602127</v>
      </c>
      <c r="AJ363" s="66">
        <v>0.749</v>
      </c>
      <c r="AK363" s="66">
        <v>0.78200000000000003</v>
      </c>
      <c r="AL363" s="66">
        <v>0.88200000000000001</v>
      </c>
      <c r="AM363" s="66">
        <v>0.81</v>
      </c>
      <c r="AN363" s="66">
        <v>0.81</v>
      </c>
      <c r="AO363" s="66">
        <v>0.66600000000000004</v>
      </c>
      <c r="AP363" s="66">
        <v>0.71</v>
      </c>
      <c r="AQ363" s="66">
        <v>0.71</v>
      </c>
      <c r="AR363" s="93" t="s">
        <v>1615</v>
      </c>
    </row>
    <row r="364" spans="1:44" x14ac:dyDescent="0.2">
      <c r="A364" s="61" t="s">
        <v>748</v>
      </c>
      <c r="B364" s="58" t="s">
        <v>749</v>
      </c>
      <c r="C364" s="65">
        <v>441792</v>
      </c>
      <c r="D364" s="65">
        <v>193632</v>
      </c>
      <c r="E364" s="66">
        <v>0.621</v>
      </c>
      <c r="F364" s="65">
        <v>16371</v>
      </c>
      <c r="G364" s="65">
        <v>49113</v>
      </c>
      <c r="H364" s="66">
        <v>0.68400000000000005</v>
      </c>
      <c r="I364" s="65">
        <v>13748</v>
      </c>
      <c r="J364" s="66">
        <v>0.90700000000000003</v>
      </c>
      <c r="K364" s="65">
        <v>396432198</v>
      </c>
      <c r="L364" s="65">
        <v>755</v>
      </c>
      <c r="M364" s="65">
        <v>525075</v>
      </c>
      <c r="N364" s="65">
        <v>233897</v>
      </c>
      <c r="O364" s="66">
        <v>0.68300000000000005</v>
      </c>
      <c r="P364" s="65">
        <v>901</v>
      </c>
      <c r="Q364" s="65">
        <v>920</v>
      </c>
      <c r="R364" s="65">
        <v>911</v>
      </c>
      <c r="S364" s="66">
        <v>1.103</v>
      </c>
      <c r="T364" s="66">
        <v>1.3939999999999999</v>
      </c>
      <c r="U364" s="66">
        <v>0.60699999999999998</v>
      </c>
      <c r="V364" s="65">
        <v>389949659</v>
      </c>
      <c r="W364" s="65">
        <v>402914738</v>
      </c>
      <c r="X364" s="65">
        <v>169661044</v>
      </c>
      <c r="Y364" s="65">
        <v>176592575</v>
      </c>
      <c r="Z364" s="65">
        <v>912</v>
      </c>
      <c r="AA364" s="65">
        <v>765</v>
      </c>
      <c r="AB364" s="67">
        <v>0.47</v>
      </c>
      <c r="AC364" s="65">
        <v>18</v>
      </c>
      <c r="AD364" s="66">
        <v>4.2299999999999997E-2</v>
      </c>
      <c r="AE364" s="66">
        <v>0.39400000000000002</v>
      </c>
      <c r="AF364" s="65">
        <v>762</v>
      </c>
      <c r="AG364" s="65">
        <v>813</v>
      </c>
      <c r="AH364" s="65">
        <v>782</v>
      </c>
      <c r="AI364" s="65">
        <v>515236</v>
      </c>
      <c r="AJ364" s="66">
        <v>0.78600000000000003</v>
      </c>
      <c r="AK364" s="66">
        <v>0.80200000000000005</v>
      </c>
      <c r="AL364" s="66">
        <v>0.90200000000000002</v>
      </c>
      <c r="AM364" s="66">
        <v>0.85199999999999998</v>
      </c>
      <c r="AN364" s="66">
        <v>0.85199999999999998</v>
      </c>
      <c r="AO364" s="66">
        <v>0.69699999999999995</v>
      </c>
      <c r="AP364" s="66">
        <v>0.752</v>
      </c>
      <c r="AQ364" s="66">
        <v>0.752</v>
      </c>
      <c r="AR364" s="93" t="s">
        <v>1615</v>
      </c>
    </row>
    <row r="365" spans="1:44" x14ac:dyDescent="0.2">
      <c r="A365" s="61" t="s">
        <v>750</v>
      </c>
      <c r="B365" s="58" t="s">
        <v>751</v>
      </c>
      <c r="C365" s="65">
        <v>435800</v>
      </c>
      <c r="D365" s="65">
        <v>193976</v>
      </c>
      <c r="E365" s="66">
        <v>0.61899999999999999</v>
      </c>
      <c r="F365" s="65">
        <v>16014</v>
      </c>
      <c r="G365" s="65">
        <v>48042</v>
      </c>
      <c r="H365" s="66">
        <v>0.68500000000000005</v>
      </c>
      <c r="I365" s="65">
        <v>13517</v>
      </c>
      <c r="J365" s="66">
        <v>0.90800000000000003</v>
      </c>
      <c r="K365" s="65">
        <v>3319450179</v>
      </c>
      <c r="L365" s="65">
        <v>6739</v>
      </c>
      <c r="M365" s="65">
        <v>492573</v>
      </c>
      <c r="N365" s="65">
        <v>225754</v>
      </c>
      <c r="O365" s="66">
        <v>0.65900000000000003</v>
      </c>
      <c r="P365" s="65">
        <v>7826</v>
      </c>
      <c r="Q365" s="65">
        <v>7923</v>
      </c>
      <c r="R365" s="65">
        <v>7875</v>
      </c>
      <c r="S365" s="66">
        <v>1.103</v>
      </c>
      <c r="T365" s="66">
        <v>1.3320000000000001</v>
      </c>
      <c r="U365" s="66">
        <v>0.61399999999999999</v>
      </c>
      <c r="V365" s="65">
        <v>3220915463</v>
      </c>
      <c r="W365" s="65">
        <v>3417984896</v>
      </c>
      <c r="X365" s="65">
        <v>1454365050</v>
      </c>
      <c r="Y365" s="65">
        <v>1521359203</v>
      </c>
      <c r="Z365" s="65">
        <v>7843</v>
      </c>
      <c r="AA365" s="65">
        <v>6801</v>
      </c>
      <c r="AB365" s="67">
        <v>0.40339999999999998</v>
      </c>
      <c r="AC365" s="65">
        <v>253</v>
      </c>
      <c r="AD365" s="66">
        <v>7.9200000000000007E-2</v>
      </c>
      <c r="AE365" s="66">
        <v>0.33200000000000002</v>
      </c>
      <c r="AF365" s="65">
        <v>6775</v>
      </c>
      <c r="AG365" s="65">
        <v>7167</v>
      </c>
      <c r="AH365" s="65">
        <v>6863</v>
      </c>
      <c r="AI365" s="65">
        <v>498030</v>
      </c>
      <c r="AJ365" s="66">
        <v>0.79400000000000004</v>
      </c>
      <c r="AK365" s="66">
        <v>0.76600000000000001</v>
      </c>
      <c r="AL365" s="66">
        <v>0.86599999999999999</v>
      </c>
      <c r="AM365" s="66">
        <v>0.86</v>
      </c>
      <c r="AN365" s="66">
        <v>0.86</v>
      </c>
      <c r="AO365" s="66">
        <v>0.70499999999999996</v>
      </c>
      <c r="AP365" s="66">
        <v>0.76</v>
      </c>
      <c r="AQ365" s="66">
        <v>0.76</v>
      </c>
      <c r="AR365" s="93" t="s">
        <v>1615</v>
      </c>
    </row>
    <row r="366" spans="1:44" x14ac:dyDescent="0.2">
      <c r="A366" s="61" t="s">
        <v>752</v>
      </c>
      <c r="B366" s="58" t="s">
        <v>753</v>
      </c>
      <c r="C366" s="65">
        <v>274068</v>
      </c>
      <c r="D366" s="65">
        <v>111509</v>
      </c>
      <c r="E366" s="66">
        <v>0.36899999999999999</v>
      </c>
      <c r="F366" s="65">
        <v>17597</v>
      </c>
      <c r="G366" s="65">
        <v>52791</v>
      </c>
      <c r="H366" s="66">
        <v>0.81200000000000006</v>
      </c>
      <c r="I366" s="65">
        <v>11333</v>
      </c>
      <c r="J366" s="66">
        <v>0.94499999999999995</v>
      </c>
      <c r="K366" s="65">
        <v>184347706</v>
      </c>
      <c r="L366" s="65">
        <v>582</v>
      </c>
      <c r="M366" s="65">
        <v>316748</v>
      </c>
      <c r="N366" s="65">
        <v>134501</v>
      </c>
      <c r="O366" s="66">
        <v>0.39200000000000002</v>
      </c>
      <c r="P366" s="65">
        <v>461</v>
      </c>
      <c r="Q366" s="65">
        <v>448</v>
      </c>
      <c r="R366" s="65">
        <v>461</v>
      </c>
      <c r="S366" s="66">
        <v>1.103</v>
      </c>
      <c r="T366" s="66">
        <v>1.601</v>
      </c>
      <c r="U366" s="66">
        <v>0.9</v>
      </c>
      <c r="V366" s="65">
        <v>176299002</v>
      </c>
      <c r="W366" s="65">
        <v>192396411</v>
      </c>
      <c r="X366" s="65">
        <v>75284013</v>
      </c>
      <c r="Y366" s="65">
        <v>78279823</v>
      </c>
      <c r="Z366" s="65">
        <v>702</v>
      </c>
      <c r="AA366" s="65">
        <v>396</v>
      </c>
      <c r="AB366" s="67">
        <v>0.64629999999999999</v>
      </c>
      <c r="AC366" s="65">
        <v>65</v>
      </c>
      <c r="AD366" s="66">
        <v>0.14849999999999999</v>
      </c>
      <c r="AE366" s="66">
        <v>0.60099999999999998</v>
      </c>
      <c r="AF366" s="65">
        <v>379</v>
      </c>
      <c r="AG366" s="65">
        <v>593</v>
      </c>
      <c r="AH366" s="65">
        <v>613</v>
      </c>
      <c r="AI366" s="65">
        <v>313860</v>
      </c>
      <c r="AJ366" s="66">
        <v>0.9</v>
      </c>
      <c r="AK366" s="66">
        <v>0.85</v>
      </c>
      <c r="AL366" s="66">
        <v>0.95</v>
      </c>
      <c r="AM366" s="66">
        <v>0.95</v>
      </c>
      <c r="AN366" s="66">
        <v>0.95</v>
      </c>
      <c r="AO366" s="66">
        <v>0.76500000000000001</v>
      </c>
      <c r="AP366" s="66">
        <v>0.85</v>
      </c>
      <c r="AQ366" s="66">
        <v>0.85</v>
      </c>
      <c r="AR366" s="93" t="s">
        <v>1615</v>
      </c>
    </row>
    <row r="367" spans="1:44" x14ac:dyDescent="0.2">
      <c r="A367" s="61" t="s">
        <v>754</v>
      </c>
      <c r="B367" s="58" t="s">
        <v>755</v>
      </c>
      <c r="C367" s="65">
        <v>1526175</v>
      </c>
      <c r="D367" s="65">
        <v>417507</v>
      </c>
      <c r="E367" s="66">
        <v>1.6819999999999999</v>
      </c>
      <c r="F367" s="65">
        <v>17529</v>
      </c>
      <c r="G367" s="65">
        <v>52587</v>
      </c>
      <c r="H367" s="66">
        <v>0.25</v>
      </c>
      <c r="I367" s="65">
        <v>22257</v>
      </c>
      <c r="J367" s="66">
        <v>0.748</v>
      </c>
      <c r="K367" s="65">
        <v>2068538030</v>
      </c>
      <c r="L367" s="65">
        <v>1220</v>
      </c>
      <c r="M367" s="65">
        <v>1695522</v>
      </c>
      <c r="N367" s="65">
        <v>477738</v>
      </c>
      <c r="O367" s="66">
        <v>1.395</v>
      </c>
      <c r="P367" s="65">
        <v>1382</v>
      </c>
      <c r="Q367" s="65">
        <v>1408</v>
      </c>
      <c r="R367" s="65">
        <v>1395</v>
      </c>
      <c r="S367" s="66">
        <v>1.103</v>
      </c>
      <c r="T367" s="66">
        <v>1.2849999999999999</v>
      </c>
      <c r="U367" s="66">
        <v>0.219</v>
      </c>
      <c r="V367" s="65">
        <v>2006535056</v>
      </c>
      <c r="W367" s="65">
        <v>2130541004</v>
      </c>
      <c r="X367" s="65">
        <v>633150175</v>
      </c>
      <c r="Y367" s="65">
        <v>582841063</v>
      </c>
      <c r="Z367" s="65">
        <v>1396</v>
      </c>
      <c r="AA367" s="65">
        <v>1253</v>
      </c>
      <c r="AB367" s="67">
        <v>0.1176</v>
      </c>
      <c r="AC367" s="65">
        <v>22</v>
      </c>
      <c r="AD367" s="66">
        <v>4.07E-2</v>
      </c>
      <c r="AE367" s="66">
        <v>0.28499999999999998</v>
      </c>
      <c r="AF367" s="65">
        <v>1253</v>
      </c>
      <c r="AG367" s="65">
        <v>1258</v>
      </c>
      <c r="AH367" s="65">
        <v>1300</v>
      </c>
      <c r="AI367" s="65">
        <v>1638877</v>
      </c>
      <c r="AJ367" s="66">
        <v>0.312</v>
      </c>
      <c r="AK367" s="66">
        <v>0.629</v>
      </c>
      <c r="AL367" s="66">
        <v>0.72899999999999998</v>
      </c>
      <c r="AM367" s="66">
        <v>0.629</v>
      </c>
      <c r="AN367" s="66">
        <v>0.629</v>
      </c>
      <c r="AO367" s="66">
        <v>0.375</v>
      </c>
      <c r="AP367" s="66">
        <v>0.21</v>
      </c>
      <c r="AQ367" s="66">
        <v>0.375</v>
      </c>
      <c r="AR367" s="93" t="s">
        <v>1615</v>
      </c>
    </row>
    <row r="368" spans="1:44" x14ac:dyDescent="0.2">
      <c r="A368" s="61" t="s">
        <v>756</v>
      </c>
      <c r="B368" s="58" t="s">
        <v>757</v>
      </c>
      <c r="C368" s="65">
        <v>217860</v>
      </c>
      <c r="D368" s="65">
        <v>93823</v>
      </c>
      <c r="E368" s="66">
        <v>0.30299999999999999</v>
      </c>
      <c r="F368" s="65">
        <v>14411</v>
      </c>
      <c r="G368" s="65">
        <v>43233</v>
      </c>
      <c r="H368" s="66">
        <v>0.84599999999999997</v>
      </c>
      <c r="I368" s="65">
        <v>3472</v>
      </c>
      <c r="J368" s="66">
        <v>0.95499999999999996</v>
      </c>
      <c r="K368" s="65">
        <v>5023153004</v>
      </c>
      <c r="L368" s="65">
        <v>20128</v>
      </c>
      <c r="M368" s="65">
        <v>249560</v>
      </c>
      <c r="N368" s="65">
        <v>110300</v>
      </c>
      <c r="O368" s="66">
        <v>0.32200000000000001</v>
      </c>
      <c r="P368" s="65">
        <v>25094</v>
      </c>
      <c r="Q368" s="65">
        <v>25192</v>
      </c>
      <c r="R368" s="65">
        <v>25143</v>
      </c>
      <c r="S368" s="66">
        <v>1.103</v>
      </c>
      <c r="T368" s="66">
        <v>1.8580000000000001</v>
      </c>
      <c r="U368" s="66">
        <v>0.9</v>
      </c>
      <c r="V368" s="65">
        <v>4891068347</v>
      </c>
      <c r="W368" s="65">
        <v>5155237661</v>
      </c>
      <c r="X368" s="65">
        <v>2104398658</v>
      </c>
      <c r="Y368" s="65">
        <v>2220134833</v>
      </c>
      <c r="Z368" s="65">
        <v>23663</v>
      </c>
      <c r="AA368" s="65">
        <v>19820</v>
      </c>
      <c r="AB368" s="67">
        <v>0.84209999999999996</v>
      </c>
      <c r="AC368" s="65">
        <v>3300</v>
      </c>
      <c r="AD368" s="66">
        <v>0.3503</v>
      </c>
      <c r="AE368" s="66">
        <v>0.85799999999999998</v>
      </c>
      <c r="AF368" s="65">
        <v>20828</v>
      </c>
      <c r="AG368" s="65">
        <v>20951</v>
      </c>
      <c r="AH368" s="65">
        <v>18608</v>
      </c>
      <c r="AI368" s="65">
        <v>277044</v>
      </c>
      <c r="AJ368" s="66">
        <v>0.9</v>
      </c>
      <c r="AK368" s="66">
        <v>0.86899999999999999</v>
      </c>
      <c r="AL368" s="66">
        <v>0.95</v>
      </c>
      <c r="AM368" s="66">
        <v>0.95</v>
      </c>
      <c r="AN368" s="66">
        <v>0.98</v>
      </c>
      <c r="AO368" s="66">
        <v>0.39400000000000002</v>
      </c>
      <c r="AP368" s="66">
        <v>0.86699999999999999</v>
      </c>
      <c r="AQ368" s="66">
        <v>0</v>
      </c>
      <c r="AR368" s="93" t="s">
        <v>1615</v>
      </c>
    </row>
    <row r="369" spans="1:44" x14ac:dyDescent="0.2">
      <c r="A369" s="61" t="s">
        <v>758</v>
      </c>
      <c r="B369" s="58" t="s">
        <v>759</v>
      </c>
      <c r="C369" s="65">
        <v>630113</v>
      </c>
      <c r="D369" s="65">
        <v>235754</v>
      </c>
      <c r="E369" s="66">
        <v>0.81200000000000006</v>
      </c>
      <c r="F369" s="65">
        <v>19376</v>
      </c>
      <c r="G369" s="65">
        <v>58128</v>
      </c>
      <c r="H369" s="66">
        <v>0.58599999999999997</v>
      </c>
      <c r="I369" s="65">
        <v>15142</v>
      </c>
      <c r="J369" s="66">
        <v>0.879</v>
      </c>
      <c r="K369" s="65">
        <v>502283573</v>
      </c>
      <c r="L369" s="65">
        <v>685</v>
      </c>
      <c r="M369" s="65">
        <v>733260</v>
      </c>
      <c r="N369" s="65">
        <v>278087</v>
      </c>
      <c r="O369" s="66">
        <v>0.81200000000000006</v>
      </c>
      <c r="P369" s="65">
        <v>817</v>
      </c>
      <c r="Q369" s="65">
        <v>788</v>
      </c>
      <c r="R369" s="65">
        <v>817</v>
      </c>
      <c r="S369" s="66">
        <v>1.103</v>
      </c>
      <c r="T369" s="66">
        <v>1.6040000000000001</v>
      </c>
      <c r="U369" s="66">
        <v>0.48</v>
      </c>
      <c r="V369" s="65">
        <v>495435052</v>
      </c>
      <c r="W369" s="65">
        <v>509132094</v>
      </c>
      <c r="X369" s="65">
        <v>189070929</v>
      </c>
      <c r="Y369" s="65">
        <v>190489657</v>
      </c>
      <c r="Z369" s="65">
        <v>808</v>
      </c>
      <c r="AA369" s="65">
        <v>724</v>
      </c>
      <c r="AB369" s="67">
        <v>0.34210000000000002</v>
      </c>
      <c r="AC369" s="65">
        <v>11</v>
      </c>
      <c r="AD369" s="66">
        <v>9.8699999999999996E-2</v>
      </c>
      <c r="AE369" s="66">
        <v>0.60399999999999998</v>
      </c>
      <c r="AF369" s="65">
        <v>721</v>
      </c>
      <c r="AG369" s="65">
        <v>739</v>
      </c>
      <c r="AH369" s="65">
        <v>716</v>
      </c>
      <c r="AI369" s="65">
        <v>711078</v>
      </c>
      <c r="AJ369" s="66">
        <v>0.73799999999999999</v>
      </c>
      <c r="AK369" s="66">
        <v>0.77800000000000002</v>
      </c>
      <c r="AL369" s="66">
        <v>0.878</v>
      </c>
      <c r="AM369" s="66">
        <v>0.75800000000000001</v>
      </c>
      <c r="AN369" s="66">
        <v>0.75800000000000001</v>
      </c>
      <c r="AO369" s="66">
        <v>0.625</v>
      </c>
      <c r="AP369" s="66">
        <v>0.65800000000000003</v>
      </c>
      <c r="AQ369" s="66">
        <v>0.65800000000000003</v>
      </c>
      <c r="AR369" s="93" t="s">
        <v>1615</v>
      </c>
    </row>
    <row r="370" spans="1:44" x14ac:dyDescent="0.2">
      <c r="A370" s="61" t="s">
        <v>760</v>
      </c>
      <c r="B370" s="58" t="s">
        <v>761</v>
      </c>
      <c r="C370" s="65">
        <v>628998</v>
      </c>
      <c r="D370" s="65">
        <v>228433</v>
      </c>
      <c r="E370" s="66">
        <v>0.79700000000000004</v>
      </c>
      <c r="F370" s="65">
        <v>14702</v>
      </c>
      <c r="G370" s="65">
        <v>44106</v>
      </c>
      <c r="H370" s="66">
        <v>0.59399999999999997</v>
      </c>
      <c r="I370" s="65">
        <v>15687</v>
      </c>
      <c r="J370" s="66">
        <v>0.88100000000000001</v>
      </c>
      <c r="K370" s="65">
        <v>2494897941</v>
      </c>
      <c r="L370" s="65">
        <v>3182</v>
      </c>
      <c r="M370" s="65">
        <v>784065</v>
      </c>
      <c r="N370" s="65">
        <v>286655</v>
      </c>
      <c r="O370" s="66">
        <v>0.83699999999999997</v>
      </c>
      <c r="P370" s="65">
        <v>3913</v>
      </c>
      <c r="Q370" s="65">
        <v>3925</v>
      </c>
      <c r="R370" s="65">
        <v>3919</v>
      </c>
      <c r="S370" s="66">
        <v>1.141</v>
      </c>
      <c r="T370" s="66">
        <v>1.298</v>
      </c>
      <c r="U370" s="66">
        <v>0.496</v>
      </c>
      <c r="V370" s="65">
        <v>2478206800</v>
      </c>
      <c r="W370" s="65">
        <v>2511589083</v>
      </c>
      <c r="X370" s="65">
        <v>828574623</v>
      </c>
      <c r="Y370" s="65">
        <v>912136815</v>
      </c>
      <c r="Z370" s="65">
        <v>3993</v>
      </c>
      <c r="AA370" s="65">
        <v>3220</v>
      </c>
      <c r="AB370" s="67">
        <v>0.38240000000000002</v>
      </c>
      <c r="AC370" s="65">
        <v>37</v>
      </c>
      <c r="AD370" s="66">
        <v>6.7799999999999999E-2</v>
      </c>
      <c r="AE370" s="66">
        <v>0.29799999999999999</v>
      </c>
      <c r="AF370" s="65">
        <v>3413</v>
      </c>
      <c r="AG370" s="65">
        <v>3319</v>
      </c>
      <c r="AH370" s="65">
        <v>3372</v>
      </c>
      <c r="AI370" s="65">
        <v>744836</v>
      </c>
      <c r="AJ370" s="66">
        <v>0.68700000000000006</v>
      </c>
      <c r="AK370" s="66">
        <v>0.73199999999999998</v>
      </c>
      <c r="AL370" s="66">
        <v>0.83199999999999996</v>
      </c>
      <c r="AM370" s="66">
        <v>0.74099999999999999</v>
      </c>
      <c r="AN370" s="66">
        <v>0.74099999999999999</v>
      </c>
      <c r="AO370" s="66">
        <v>0.59799999999999998</v>
      </c>
      <c r="AP370" s="66">
        <v>0.64100000000000001</v>
      </c>
      <c r="AQ370" s="66">
        <v>0.64100000000000001</v>
      </c>
      <c r="AR370" s="93" t="s">
        <v>1615</v>
      </c>
    </row>
    <row r="371" spans="1:44" x14ac:dyDescent="0.2">
      <c r="A371" s="61" t="s">
        <v>762</v>
      </c>
      <c r="B371" s="58" t="s">
        <v>763</v>
      </c>
      <c r="C371" s="65">
        <v>518929</v>
      </c>
      <c r="D371" s="65">
        <v>200853</v>
      </c>
      <c r="E371" s="66">
        <v>0.68100000000000005</v>
      </c>
      <c r="F371" s="65">
        <v>15776</v>
      </c>
      <c r="G371" s="65">
        <v>47328</v>
      </c>
      <c r="H371" s="66">
        <v>0.65300000000000002</v>
      </c>
      <c r="I371" s="65">
        <v>13441</v>
      </c>
      <c r="J371" s="66">
        <v>0.89800000000000002</v>
      </c>
      <c r="K371" s="65">
        <v>477593803</v>
      </c>
      <c r="L371" s="65">
        <v>775</v>
      </c>
      <c r="M371" s="65">
        <v>616250</v>
      </c>
      <c r="N371" s="65">
        <v>245948</v>
      </c>
      <c r="O371" s="66">
        <v>0.71799999999999997</v>
      </c>
      <c r="P371" s="65">
        <v>953</v>
      </c>
      <c r="Q371" s="65">
        <v>979</v>
      </c>
      <c r="R371" s="65">
        <v>966</v>
      </c>
      <c r="S371" s="66">
        <v>1.141</v>
      </c>
      <c r="T371" s="66">
        <v>1.534</v>
      </c>
      <c r="U371" s="66">
        <v>0.56299999999999994</v>
      </c>
      <c r="V371" s="65">
        <v>462723790</v>
      </c>
      <c r="W371" s="65">
        <v>492463816</v>
      </c>
      <c r="X371" s="65">
        <v>192345387</v>
      </c>
      <c r="Y371" s="65">
        <v>190610313</v>
      </c>
      <c r="Z371" s="65">
        <v>949</v>
      </c>
      <c r="AA371" s="65">
        <v>784</v>
      </c>
      <c r="AB371" s="67">
        <v>0.3881</v>
      </c>
      <c r="AC371" s="65">
        <v>9</v>
      </c>
      <c r="AD371" s="66">
        <v>2.2499999999999999E-2</v>
      </c>
      <c r="AE371" s="66">
        <v>0.53400000000000003</v>
      </c>
      <c r="AF371" s="65">
        <v>786</v>
      </c>
      <c r="AG371" s="65">
        <v>811</v>
      </c>
      <c r="AH371" s="65">
        <v>802</v>
      </c>
      <c r="AI371" s="65">
        <v>614044</v>
      </c>
      <c r="AJ371" s="66">
        <v>0.77300000000000002</v>
      </c>
      <c r="AK371" s="66">
        <v>0.77200000000000002</v>
      </c>
      <c r="AL371" s="66">
        <v>0.872</v>
      </c>
      <c r="AM371" s="66">
        <v>0.80500000000000005</v>
      </c>
      <c r="AN371" s="66">
        <v>0.80500000000000005</v>
      </c>
      <c r="AO371" s="66">
        <v>0.63</v>
      </c>
      <c r="AP371" s="66">
        <v>0.70499999999999996</v>
      </c>
      <c r="AQ371" s="66">
        <v>0.70499999999999996</v>
      </c>
      <c r="AR371" s="93" t="s">
        <v>1615</v>
      </c>
    </row>
    <row r="372" spans="1:44" x14ac:dyDescent="0.2">
      <c r="A372" s="61" t="s">
        <v>764</v>
      </c>
      <c r="B372" s="58" t="s">
        <v>765</v>
      </c>
      <c r="C372" s="65">
        <v>403227</v>
      </c>
      <c r="D372" s="65">
        <v>144432</v>
      </c>
      <c r="E372" s="66">
        <v>0.50700000000000001</v>
      </c>
      <c r="F372" s="65">
        <v>15464</v>
      </c>
      <c r="G372" s="65">
        <v>46392</v>
      </c>
      <c r="H372" s="66">
        <v>0.74199999999999999</v>
      </c>
      <c r="I372" s="65">
        <v>10512</v>
      </c>
      <c r="J372" s="66">
        <v>0.92400000000000004</v>
      </c>
      <c r="K372" s="65">
        <v>991338676</v>
      </c>
      <c r="L372" s="65">
        <v>2087</v>
      </c>
      <c r="M372" s="65">
        <v>475006</v>
      </c>
      <c r="N372" s="65">
        <v>174744</v>
      </c>
      <c r="O372" s="66">
        <v>0.51</v>
      </c>
      <c r="P372" s="65">
        <v>2510</v>
      </c>
      <c r="Q372" s="65">
        <v>2497</v>
      </c>
      <c r="R372" s="65">
        <v>2510</v>
      </c>
      <c r="S372" s="66">
        <v>1.141</v>
      </c>
      <c r="T372" s="66">
        <v>1.641</v>
      </c>
      <c r="U372" s="66">
        <v>0.78400000000000003</v>
      </c>
      <c r="V372" s="65">
        <v>964527167</v>
      </c>
      <c r="W372" s="65">
        <v>1018150186</v>
      </c>
      <c r="X372" s="65">
        <v>356247294</v>
      </c>
      <c r="Y372" s="65">
        <v>364691824</v>
      </c>
      <c r="Z372" s="65">
        <v>2525</v>
      </c>
      <c r="AA372" s="65">
        <v>2041</v>
      </c>
      <c r="AB372" s="67">
        <v>0.6875</v>
      </c>
      <c r="AC372" s="65">
        <v>245</v>
      </c>
      <c r="AD372" s="66">
        <v>0.20680000000000001</v>
      </c>
      <c r="AE372" s="66">
        <v>0.64100000000000001</v>
      </c>
      <c r="AF372" s="65">
        <v>2170</v>
      </c>
      <c r="AG372" s="65">
        <v>2145</v>
      </c>
      <c r="AH372" s="65">
        <v>2096</v>
      </c>
      <c r="AI372" s="65">
        <v>485758</v>
      </c>
      <c r="AJ372" s="66">
        <v>0.9</v>
      </c>
      <c r="AK372" s="66">
        <v>0.79400000000000004</v>
      </c>
      <c r="AL372" s="66">
        <v>0.89400000000000002</v>
      </c>
      <c r="AM372" s="66">
        <v>0.86599999999999999</v>
      </c>
      <c r="AN372" s="66">
        <v>0.90400000000000003</v>
      </c>
      <c r="AO372" s="66">
        <v>0.621</v>
      </c>
      <c r="AP372" s="66">
        <v>0.76600000000000001</v>
      </c>
      <c r="AQ372" s="66">
        <v>0.76600000000000001</v>
      </c>
      <c r="AR372" s="93" t="s">
        <v>1615</v>
      </c>
    </row>
    <row r="373" spans="1:44" x14ac:dyDescent="0.2">
      <c r="A373" s="61" t="s">
        <v>766</v>
      </c>
      <c r="B373" s="58" t="s">
        <v>767</v>
      </c>
      <c r="C373" s="65">
        <v>849883</v>
      </c>
      <c r="D373" s="65">
        <v>178488</v>
      </c>
      <c r="E373" s="66">
        <v>0.83499999999999996</v>
      </c>
      <c r="F373" s="65">
        <v>16754</v>
      </c>
      <c r="G373" s="65">
        <v>50262</v>
      </c>
      <c r="H373" s="66">
        <v>0.57499999999999996</v>
      </c>
      <c r="I373" s="65">
        <v>14804</v>
      </c>
      <c r="J373" s="66">
        <v>0.875</v>
      </c>
      <c r="K373" s="65">
        <v>1153031600</v>
      </c>
      <c r="L373" s="65">
        <v>1097</v>
      </c>
      <c r="M373" s="65">
        <v>1051077</v>
      </c>
      <c r="N373" s="65">
        <v>226486</v>
      </c>
      <c r="O373" s="66">
        <v>0.66100000000000003</v>
      </c>
      <c r="P373" s="65">
        <v>1359</v>
      </c>
      <c r="Q373" s="65">
        <v>1385</v>
      </c>
      <c r="R373" s="65">
        <v>1372</v>
      </c>
      <c r="S373" s="66">
        <v>1.141</v>
      </c>
      <c r="T373" s="66">
        <v>1.764</v>
      </c>
      <c r="U373" s="66">
        <v>0.47599999999999998</v>
      </c>
      <c r="V373" s="65">
        <v>1123025638</v>
      </c>
      <c r="W373" s="65">
        <v>1183037563</v>
      </c>
      <c r="X373" s="65">
        <v>240780203</v>
      </c>
      <c r="Y373" s="65">
        <v>248455371</v>
      </c>
      <c r="Z373" s="65">
        <v>1392</v>
      </c>
      <c r="AA373" s="65">
        <v>1080</v>
      </c>
      <c r="AB373" s="67">
        <v>0.53869999999999996</v>
      </c>
      <c r="AC373" s="65">
        <v>1</v>
      </c>
      <c r="AD373" s="66">
        <v>7.5800000000000006E-2</v>
      </c>
      <c r="AE373" s="66">
        <v>0.76400000000000001</v>
      </c>
      <c r="AF373" s="65">
        <v>1082</v>
      </c>
      <c r="AG373" s="65">
        <v>1103</v>
      </c>
      <c r="AH373" s="65">
        <v>1142</v>
      </c>
      <c r="AI373" s="65">
        <v>1035934</v>
      </c>
      <c r="AJ373" s="66">
        <v>0.64400000000000002</v>
      </c>
      <c r="AK373" s="66">
        <v>0.71799999999999997</v>
      </c>
      <c r="AL373" s="66">
        <v>0.81799999999999995</v>
      </c>
      <c r="AM373" s="66">
        <v>0.71799999999999997</v>
      </c>
      <c r="AN373" s="66">
        <v>0.71799999999999997</v>
      </c>
      <c r="AO373" s="66">
        <v>0.40799999999999997</v>
      </c>
      <c r="AP373" s="66">
        <v>0.501</v>
      </c>
      <c r="AQ373" s="66">
        <v>0.501</v>
      </c>
      <c r="AR373" s="93" t="s">
        <v>1615</v>
      </c>
    </row>
    <row r="374" spans="1:44" x14ac:dyDescent="0.2">
      <c r="A374" s="61" t="s">
        <v>768</v>
      </c>
      <c r="B374" s="58" t="s">
        <v>769</v>
      </c>
      <c r="C374" s="65">
        <v>362087</v>
      </c>
      <c r="D374" s="65">
        <v>155935</v>
      </c>
      <c r="E374" s="66">
        <v>0.504</v>
      </c>
      <c r="F374" s="65">
        <v>15861</v>
      </c>
      <c r="G374" s="65">
        <v>47583</v>
      </c>
      <c r="H374" s="66">
        <v>0.74299999999999999</v>
      </c>
      <c r="I374" s="65">
        <v>11213</v>
      </c>
      <c r="J374" s="66">
        <v>0.92500000000000004</v>
      </c>
      <c r="K374" s="65">
        <v>308291802</v>
      </c>
      <c r="L374" s="65">
        <v>732</v>
      </c>
      <c r="M374" s="65">
        <v>421163</v>
      </c>
      <c r="N374" s="65">
        <v>184267</v>
      </c>
      <c r="O374" s="66">
        <v>0.53800000000000003</v>
      </c>
      <c r="P374" s="65">
        <v>826</v>
      </c>
      <c r="Q374" s="65">
        <v>889</v>
      </c>
      <c r="R374" s="65">
        <v>858</v>
      </c>
      <c r="S374" s="66">
        <v>1.141</v>
      </c>
      <c r="T374" s="66">
        <v>1.5189999999999999</v>
      </c>
      <c r="U374" s="66">
        <v>0.749</v>
      </c>
      <c r="V374" s="65">
        <v>303378018</v>
      </c>
      <c r="W374" s="65">
        <v>313205586</v>
      </c>
      <c r="X374" s="65">
        <v>130304060</v>
      </c>
      <c r="Y374" s="65">
        <v>134884055</v>
      </c>
      <c r="Z374" s="65">
        <v>865</v>
      </c>
      <c r="AA374" s="65">
        <v>697</v>
      </c>
      <c r="AB374" s="67">
        <v>0.56459999999999999</v>
      </c>
      <c r="AC374" s="65">
        <v>5</v>
      </c>
      <c r="AD374" s="66">
        <v>8.0799999999999997E-2</v>
      </c>
      <c r="AE374" s="66">
        <v>0.51900000000000002</v>
      </c>
      <c r="AF374" s="65">
        <v>700</v>
      </c>
      <c r="AG374" s="65">
        <v>718</v>
      </c>
      <c r="AH374" s="65">
        <v>763</v>
      </c>
      <c r="AI374" s="65">
        <v>410492</v>
      </c>
      <c r="AJ374" s="66">
        <v>0.9</v>
      </c>
      <c r="AK374" s="66">
        <v>0.83199999999999996</v>
      </c>
      <c r="AL374" s="66">
        <v>0.93200000000000005</v>
      </c>
      <c r="AM374" s="66">
        <v>0.90300000000000002</v>
      </c>
      <c r="AN374" s="66">
        <v>0.90300000000000002</v>
      </c>
      <c r="AO374" s="66">
        <v>0.68</v>
      </c>
      <c r="AP374" s="66">
        <v>0.80300000000000005</v>
      </c>
      <c r="AQ374" s="66">
        <v>0.80300000000000005</v>
      </c>
      <c r="AR374" s="93" t="s">
        <v>1615</v>
      </c>
    </row>
    <row r="375" spans="1:44" x14ac:dyDescent="0.2">
      <c r="A375" s="61" t="s">
        <v>770</v>
      </c>
      <c r="B375" s="58" t="s">
        <v>771</v>
      </c>
      <c r="C375" s="65">
        <v>1090317</v>
      </c>
      <c r="D375" s="65">
        <v>221101</v>
      </c>
      <c r="E375" s="66">
        <v>1.0580000000000001</v>
      </c>
      <c r="F375" s="65">
        <v>19235</v>
      </c>
      <c r="G375" s="65">
        <v>57705</v>
      </c>
      <c r="H375" s="66">
        <v>0.46100000000000002</v>
      </c>
      <c r="I375" s="65">
        <v>21993</v>
      </c>
      <c r="J375" s="66">
        <v>0.84199999999999997</v>
      </c>
      <c r="K375" s="65">
        <v>763199581</v>
      </c>
      <c r="L375" s="65">
        <v>583</v>
      </c>
      <c r="M375" s="65">
        <v>1309090</v>
      </c>
      <c r="N375" s="65">
        <v>271920</v>
      </c>
      <c r="O375" s="66">
        <v>0.79400000000000004</v>
      </c>
      <c r="P375" s="65">
        <v>694</v>
      </c>
      <c r="Q375" s="65">
        <v>721</v>
      </c>
      <c r="R375" s="65">
        <v>708</v>
      </c>
      <c r="S375" s="66">
        <v>1.141</v>
      </c>
      <c r="T375" s="66">
        <v>1.84</v>
      </c>
      <c r="U375" s="66">
        <v>0.38700000000000001</v>
      </c>
      <c r="V375" s="65">
        <v>744641367</v>
      </c>
      <c r="W375" s="65">
        <v>781757796</v>
      </c>
      <c r="X375" s="65">
        <v>156840200</v>
      </c>
      <c r="Y375" s="65">
        <v>158529504</v>
      </c>
      <c r="Z375" s="65">
        <v>717</v>
      </c>
      <c r="AA375" s="65">
        <v>589</v>
      </c>
      <c r="AB375" s="67">
        <v>0.52110000000000001</v>
      </c>
      <c r="AC375" s="65">
        <v>3</v>
      </c>
      <c r="AD375" s="66">
        <v>0.15809999999999999</v>
      </c>
      <c r="AE375" s="66">
        <v>0.84</v>
      </c>
      <c r="AF375" s="65">
        <v>589</v>
      </c>
      <c r="AG375" s="65">
        <v>581</v>
      </c>
      <c r="AH375" s="65">
        <v>616</v>
      </c>
      <c r="AI375" s="65">
        <v>1269087</v>
      </c>
      <c r="AJ375" s="66">
        <v>0.53900000000000003</v>
      </c>
      <c r="AK375" s="66">
        <v>0.63700000000000001</v>
      </c>
      <c r="AL375" s="66">
        <v>0.73699999999999999</v>
      </c>
      <c r="AM375" s="66">
        <v>0.63700000000000001</v>
      </c>
      <c r="AN375" s="66">
        <v>0.63700000000000001</v>
      </c>
      <c r="AO375" s="66">
        <v>0.50700000000000001</v>
      </c>
      <c r="AP375" s="66">
        <v>0.38800000000000001</v>
      </c>
      <c r="AQ375" s="66">
        <v>0.50700000000000001</v>
      </c>
      <c r="AR375" s="93" t="s">
        <v>1615</v>
      </c>
    </row>
    <row r="376" spans="1:44" x14ac:dyDescent="0.2">
      <c r="A376" s="61" t="s">
        <v>772</v>
      </c>
      <c r="B376" s="58" t="s">
        <v>773</v>
      </c>
      <c r="C376" s="65">
        <v>376772</v>
      </c>
      <c r="D376" s="65">
        <v>146876</v>
      </c>
      <c r="E376" s="66">
        <v>0.496</v>
      </c>
      <c r="F376" s="65">
        <v>14810</v>
      </c>
      <c r="G376" s="65">
        <v>44430</v>
      </c>
      <c r="H376" s="66">
        <v>0.748</v>
      </c>
      <c r="I376" s="65">
        <v>10036</v>
      </c>
      <c r="J376" s="66">
        <v>0.92600000000000005</v>
      </c>
      <c r="K376" s="65">
        <v>666071037</v>
      </c>
      <c r="L376" s="65">
        <v>1499</v>
      </c>
      <c r="M376" s="65">
        <v>444343</v>
      </c>
      <c r="N376" s="65">
        <v>179602</v>
      </c>
      <c r="O376" s="66">
        <v>0.52400000000000002</v>
      </c>
      <c r="P376" s="65">
        <v>1873</v>
      </c>
      <c r="Q376" s="65">
        <v>1812</v>
      </c>
      <c r="R376" s="65">
        <v>1873</v>
      </c>
      <c r="S376" s="66">
        <v>1.141</v>
      </c>
      <c r="T376" s="66">
        <v>1.528</v>
      </c>
      <c r="U376" s="66">
        <v>0.76500000000000001</v>
      </c>
      <c r="V376" s="65">
        <v>641518830</v>
      </c>
      <c r="W376" s="65">
        <v>690623244</v>
      </c>
      <c r="X376" s="65">
        <v>259631153</v>
      </c>
      <c r="Y376" s="65">
        <v>269224134</v>
      </c>
      <c r="Z376" s="65">
        <v>1833</v>
      </c>
      <c r="AA376" s="65">
        <v>1517</v>
      </c>
      <c r="AB376" s="67">
        <v>0.43990000000000001</v>
      </c>
      <c r="AC376" s="65">
        <v>38</v>
      </c>
      <c r="AD376" s="66">
        <v>7.8899999999999998E-2</v>
      </c>
      <c r="AE376" s="66">
        <v>0.52800000000000002</v>
      </c>
      <c r="AF376" s="65">
        <v>1519</v>
      </c>
      <c r="AG376" s="65">
        <v>1565</v>
      </c>
      <c r="AH376" s="65">
        <v>1554</v>
      </c>
      <c r="AI376" s="65">
        <v>444416</v>
      </c>
      <c r="AJ376" s="66">
        <v>0.9</v>
      </c>
      <c r="AK376" s="66">
        <v>0.82499999999999996</v>
      </c>
      <c r="AL376" s="66">
        <v>0.92500000000000004</v>
      </c>
      <c r="AM376" s="66">
        <v>0.88600000000000001</v>
      </c>
      <c r="AN376" s="66">
        <v>0.88600000000000001</v>
      </c>
      <c r="AO376" s="66">
        <v>0.63700000000000001</v>
      </c>
      <c r="AP376" s="66">
        <v>0.78600000000000003</v>
      </c>
      <c r="AQ376" s="66">
        <v>0.78600000000000003</v>
      </c>
      <c r="AR376" s="93" t="s">
        <v>1615</v>
      </c>
    </row>
    <row r="377" spans="1:44" x14ac:dyDescent="0.2">
      <c r="A377" s="61" t="s">
        <v>774</v>
      </c>
      <c r="B377" s="58" t="s">
        <v>775</v>
      </c>
      <c r="C377" s="65">
        <v>1044621</v>
      </c>
      <c r="D377" s="65">
        <v>264584</v>
      </c>
      <c r="E377" s="66">
        <v>1.111</v>
      </c>
      <c r="F377" s="65">
        <v>20256</v>
      </c>
      <c r="G377" s="65">
        <v>60768</v>
      </c>
      <c r="H377" s="66">
        <v>0.434</v>
      </c>
      <c r="I377" s="65">
        <v>18260</v>
      </c>
      <c r="J377" s="66">
        <v>0.83399999999999996</v>
      </c>
      <c r="K377" s="65">
        <v>640904562</v>
      </c>
      <c r="L377" s="65">
        <v>518</v>
      </c>
      <c r="M377" s="65">
        <v>1237267</v>
      </c>
      <c r="N377" s="65">
        <v>321280</v>
      </c>
      <c r="O377" s="66">
        <v>0.93799999999999994</v>
      </c>
      <c r="P377" s="65">
        <v>649</v>
      </c>
      <c r="Q377" s="65">
        <v>626</v>
      </c>
      <c r="R377" s="65">
        <v>649</v>
      </c>
      <c r="S377" s="66">
        <v>1.141</v>
      </c>
      <c r="T377" s="66">
        <v>1.708</v>
      </c>
      <c r="U377" s="66">
        <v>0.36799999999999999</v>
      </c>
      <c r="V377" s="65">
        <v>624742314</v>
      </c>
      <c r="W377" s="65">
        <v>657066811</v>
      </c>
      <c r="X377" s="65">
        <v>161672605</v>
      </c>
      <c r="Y377" s="65">
        <v>166423376</v>
      </c>
      <c r="Z377" s="65">
        <v>629</v>
      </c>
      <c r="AA377" s="65">
        <v>536</v>
      </c>
      <c r="AB377" s="67">
        <v>0.42730000000000001</v>
      </c>
      <c r="AC377" s="65">
        <v>1</v>
      </c>
      <c r="AD377" s="66">
        <v>8.6699999999999999E-2</v>
      </c>
      <c r="AE377" s="66">
        <v>0.70799999999999996</v>
      </c>
      <c r="AF377" s="65">
        <v>543</v>
      </c>
      <c r="AG377" s="65">
        <v>563</v>
      </c>
      <c r="AH377" s="65">
        <v>539</v>
      </c>
      <c r="AI377" s="65">
        <v>1219047</v>
      </c>
      <c r="AJ377" s="66">
        <v>0.52700000000000002</v>
      </c>
      <c r="AK377" s="66">
        <v>0.66300000000000003</v>
      </c>
      <c r="AL377" s="66">
        <v>0.76300000000000001</v>
      </c>
      <c r="AM377" s="66">
        <v>0.64300000000000002</v>
      </c>
      <c r="AN377" s="66">
        <v>0.64300000000000002</v>
      </c>
      <c r="AO377" s="66">
        <v>0.46700000000000003</v>
      </c>
      <c r="AP377" s="66">
        <v>0.41199999999999998</v>
      </c>
      <c r="AQ377" s="66">
        <v>0.46700000000000003</v>
      </c>
      <c r="AR377" s="93" t="s">
        <v>1615</v>
      </c>
    </row>
    <row r="378" spans="1:44" x14ac:dyDescent="0.2">
      <c r="A378" s="61" t="s">
        <v>776</v>
      </c>
      <c r="B378" s="58" t="s">
        <v>777</v>
      </c>
      <c r="C378" s="65">
        <v>580447</v>
      </c>
      <c r="D378" s="65">
        <v>248631</v>
      </c>
      <c r="E378" s="66">
        <v>0.80600000000000005</v>
      </c>
      <c r="F378" s="65">
        <v>11210</v>
      </c>
      <c r="G378" s="65">
        <v>33630</v>
      </c>
      <c r="H378" s="66">
        <v>0.58899999999999997</v>
      </c>
      <c r="I378" s="65">
        <v>13228</v>
      </c>
      <c r="J378" s="66">
        <v>0.88</v>
      </c>
      <c r="K378" s="65">
        <v>2914778676</v>
      </c>
      <c r="L378" s="65">
        <v>4202</v>
      </c>
      <c r="M378" s="65">
        <v>693664</v>
      </c>
      <c r="N378" s="65">
        <v>299576</v>
      </c>
      <c r="O378" s="66">
        <v>0.874</v>
      </c>
      <c r="P378" s="65">
        <v>4865</v>
      </c>
      <c r="Q378" s="65">
        <v>4907</v>
      </c>
      <c r="R378" s="65">
        <v>4886</v>
      </c>
      <c r="S378" s="66">
        <v>1.141</v>
      </c>
      <c r="T378" s="66">
        <v>1.208</v>
      </c>
      <c r="U378" s="66">
        <v>0.48499999999999999</v>
      </c>
      <c r="V378" s="65">
        <v>2890750124</v>
      </c>
      <c r="W378" s="65">
        <v>2938807229</v>
      </c>
      <c r="X378" s="65">
        <v>1200854091</v>
      </c>
      <c r="Y378" s="65">
        <v>1258819920</v>
      </c>
      <c r="Z378" s="65">
        <v>5063</v>
      </c>
      <c r="AA378" s="65">
        <v>4171</v>
      </c>
      <c r="AB378" s="67">
        <v>0.24379999999999999</v>
      </c>
      <c r="AC378" s="65">
        <v>112</v>
      </c>
      <c r="AD378" s="66">
        <v>5.6599999999999998E-2</v>
      </c>
      <c r="AE378" s="66">
        <v>0.20799999999999999</v>
      </c>
      <c r="AF378" s="65">
        <v>4184</v>
      </c>
      <c r="AG378" s="65">
        <v>4377</v>
      </c>
      <c r="AH378" s="65">
        <v>4421</v>
      </c>
      <c r="AI378" s="65">
        <v>664738</v>
      </c>
      <c r="AJ378" s="66">
        <v>0.72199999999999998</v>
      </c>
      <c r="AK378" s="66">
        <v>0.70699999999999996</v>
      </c>
      <c r="AL378" s="66">
        <v>0.80700000000000005</v>
      </c>
      <c r="AM378" s="66">
        <v>0.78</v>
      </c>
      <c r="AN378" s="66">
        <v>0.78</v>
      </c>
      <c r="AO378" s="66">
        <v>0.57499999999999996</v>
      </c>
      <c r="AP378" s="66">
        <v>0.68</v>
      </c>
      <c r="AQ378" s="66">
        <v>0.68</v>
      </c>
      <c r="AR378" s="93" t="s">
        <v>1615</v>
      </c>
    </row>
    <row r="379" spans="1:44" x14ac:dyDescent="0.2">
      <c r="A379" s="61" t="s">
        <v>778</v>
      </c>
      <c r="B379" s="58" t="s">
        <v>779</v>
      </c>
      <c r="C379" s="65">
        <v>554600</v>
      </c>
      <c r="D379" s="65">
        <v>195244</v>
      </c>
      <c r="E379" s="66">
        <v>0.69099999999999995</v>
      </c>
      <c r="F379" s="65">
        <v>16125</v>
      </c>
      <c r="G379" s="65">
        <v>48375</v>
      </c>
      <c r="H379" s="66">
        <v>0.64800000000000002</v>
      </c>
      <c r="I379" s="65">
        <v>16421</v>
      </c>
      <c r="J379" s="66">
        <v>0.89700000000000002</v>
      </c>
      <c r="K379" s="65">
        <v>2597542327</v>
      </c>
      <c r="L379" s="65">
        <v>3860</v>
      </c>
      <c r="M379" s="65">
        <v>672938</v>
      </c>
      <c r="N379" s="65">
        <v>245472</v>
      </c>
      <c r="O379" s="66">
        <v>0.71599999999999997</v>
      </c>
      <c r="P379" s="65">
        <v>4628</v>
      </c>
      <c r="Q379" s="65">
        <v>4482</v>
      </c>
      <c r="R379" s="65">
        <v>4628</v>
      </c>
      <c r="S379" s="66">
        <v>1.3140000000000001</v>
      </c>
      <c r="T379" s="66">
        <v>1.2589999999999999</v>
      </c>
      <c r="U379" s="66">
        <v>0.56000000000000005</v>
      </c>
      <c r="V379" s="65">
        <v>2503607444</v>
      </c>
      <c r="W379" s="65">
        <v>2691477211</v>
      </c>
      <c r="X379" s="65">
        <v>923008293</v>
      </c>
      <c r="Y379" s="65">
        <v>947522375</v>
      </c>
      <c r="Z379" s="65">
        <v>4853</v>
      </c>
      <c r="AA379" s="65">
        <v>3875</v>
      </c>
      <c r="AB379" s="67">
        <v>0.31130000000000002</v>
      </c>
      <c r="AC379" s="65">
        <v>155</v>
      </c>
      <c r="AD379" s="66">
        <v>5.7299999999999997E-2</v>
      </c>
      <c r="AE379" s="66">
        <v>0.25900000000000001</v>
      </c>
      <c r="AF379" s="65">
        <v>3928</v>
      </c>
      <c r="AG379" s="65">
        <v>4759</v>
      </c>
      <c r="AH379" s="65">
        <v>4057</v>
      </c>
      <c r="AI379" s="65">
        <v>663415</v>
      </c>
      <c r="AJ379" s="66">
        <v>0.73399999999999999</v>
      </c>
      <c r="AK379" s="66">
        <v>0.72299999999999998</v>
      </c>
      <c r="AL379" s="66">
        <v>0.82299999999999995</v>
      </c>
      <c r="AM379" s="66">
        <v>0.78100000000000003</v>
      </c>
      <c r="AN379" s="66">
        <v>0.78100000000000003</v>
      </c>
      <c r="AO379" s="66">
        <v>0.67400000000000004</v>
      </c>
      <c r="AP379" s="66">
        <v>0.68100000000000005</v>
      </c>
      <c r="AQ379" s="66">
        <v>0.68100000000000005</v>
      </c>
      <c r="AR379" s="93" t="s">
        <v>1615</v>
      </c>
    </row>
    <row r="380" spans="1:44" x14ac:dyDescent="0.2">
      <c r="A380" s="61" t="s">
        <v>780</v>
      </c>
      <c r="B380" s="58" t="s">
        <v>781</v>
      </c>
      <c r="C380" s="65">
        <v>670112</v>
      </c>
      <c r="D380" s="65">
        <v>197889</v>
      </c>
      <c r="E380" s="66">
        <v>0.76500000000000001</v>
      </c>
      <c r="F380" s="65">
        <v>17134</v>
      </c>
      <c r="G380" s="65">
        <v>51402</v>
      </c>
      <c r="H380" s="66">
        <v>0.61</v>
      </c>
      <c r="I380" s="65">
        <v>20347</v>
      </c>
      <c r="J380" s="66">
        <v>0.88600000000000001</v>
      </c>
      <c r="K380" s="65">
        <v>838624231</v>
      </c>
      <c r="L380" s="65">
        <v>970</v>
      </c>
      <c r="M380" s="65">
        <v>864561</v>
      </c>
      <c r="N380" s="65">
        <v>266641</v>
      </c>
      <c r="O380" s="66">
        <v>0.77800000000000002</v>
      </c>
      <c r="P380" s="65">
        <v>1266</v>
      </c>
      <c r="Q380" s="65">
        <v>1294</v>
      </c>
      <c r="R380" s="65">
        <v>1280</v>
      </c>
      <c r="S380" s="66">
        <v>1.3140000000000001</v>
      </c>
      <c r="T380" s="66">
        <v>1.298</v>
      </c>
      <c r="U380" s="66">
        <v>0.51500000000000001</v>
      </c>
      <c r="V380" s="65">
        <v>801411445</v>
      </c>
      <c r="W380" s="65">
        <v>875837018</v>
      </c>
      <c r="X380" s="65">
        <v>252017971</v>
      </c>
      <c r="Y380" s="65">
        <v>258641797</v>
      </c>
      <c r="Z380" s="65">
        <v>1307</v>
      </c>
      <c r="AA380" s="65">
        <v>980</v>
      </c>
      <c r="AB380" s="67">
        <v>0.36330000000000001</v>
      </c>
      <c r="AC380" s="65">
        <v>57</v>
      </c>
      <c r="AD380" s="66">
        <v>5.0500000000000003E-2</v>
      </c>
      <c r="AE380" s="66">
        <v>0.29799999999999999</v>
      </c>
      <c r="AF380" s="65">
        <v>981</v>
      </c>
      <c r="AG380" s="65">
        <v>1016</v>
      </c>
      <c r="AH380" s="65">
        <v>1022</v>
      </c>
      <c r="AI380" s="65">
        <v>856983</v>
      </c>
      <c r="AJ380" s="66">
        <v>0.64500000000000002</v>
      </c>
      <c r="AK380" s="66">
        <v>0.65600000000000003</v>
      </c>
      <c r="AL380" s="66">
        <v>0.75600000000000001</v>
      </c>
      <c r="AM380" s="66">
        <v>0.68700000000000006</v>
      </c>
      <c r="AN380" s="66">
        <v>0.68700000000000006</v>
      </c>
      <c r="AO380" s="66">
        <v>0.63900000000000001</v>
      </c>
      <c r="AP380" s="66">
        <v>0.58699999999999997</v>
      </c>
      <c r="AQ380" s="66">
        <v>0.63900000000000001</v>
      </c>
      <c r="AR380" s="93" t="s">
        <v>1615</v>
      </c>
    </row>
    <row r="381" spans="1:44" x14ac:dyDescent="0.2">
      <c r="A381" s="61" t="s">
        <v>782</v>
      </c>
      <c r="B381" s="58" t="s">
        <v>783</v>
      </c>
      <c r="C381" s="65">
        <v>557086</v>
      </c>
      <c r="D381" s="65">
        <v>213061</v>
      </c>
      <c r="E381" s="66">
        <v>0.72699999999999998</v>
      </c>
      <c r="F381" s="65">
        <v>15913</v>
      </c>
      <c r="G381" s="65">
        <v>47739</v>
      </c>
      <c r="H381" s="66">
        <v>0.63</v>
      </c>
      <c r="I381" s="65">
        <v>17022</v>
      </c>
      <c r="J381" s="66">
        <v>0.89100000000000001</v>
      </c>
      <c r="K381" s="65">
        <v>2040335718</v>
      </c>
      <c r="L381" s="65">
        <v>2987</v>
      </c>
      <c r="M381" s="65">
        <v>683071</v>
      </c>
      <c r="N381" s="65">
        <v>262991</v>
      </c>
      <c r="O381" s="66">
        <v>0.76800000000000002</v>
      </c>
      <c r="P381" s="65">
        <v>3460</v>
      </c>
      <c r="Q381" s="65">
        <v>3508</v>
      </c>
      <c r="R381" s="65">
        <v>3484</v>
      </c>
      <c r="S381" s="66">
        <v>1.3140000000000001</v>
      </c>
      <c r="T381" s="66">
        <v>1.1779999999999999</v>
      </c>
      <c r="U381" s="66">
        <v>0.53700000000000003</v>
      </c>
      <c r="V381" s="65">
        <v>2026695245</v>
      </c>
      <c r="W381" s="65">
        <v>2053976191</v>
      </c>
      <c r="X381" s="65">
        <v>733067636</v>
      </c>
      <c r="Y381" s="65">
        <v>785556652</v>
      </c>
      <c r="Z381" s="65">
        <v>3687</v>
      </c>
      <c r="AA381" s="65">
        <v>2997</v>
      </c>
      <c r="AB381" s="67">
        <v>0.19839999999999999</v>
      </c>
      <c r="AC381" s="65">
        <v>54</v>
      </c>
      <c r="AD381" s="66">
        <v>6.1800000000000001E-2</v>
      </c>
      <c r="AE381" s="66">
        <v>0.17799999999999999</v>
      </c>
      <c r="AF381" s="65">
        <v>3224</v>
      </c>
      <c r="AG381" s="65">
        <v>3076</v>
      </c>
      <c r="AH381" s="65">
        <v>3168</v>
      </c>
      <c r="AI381" s="65">
        <v>648351</v>
      </c>
      <c r="AJ381" s="66">
        <v>0.72899999999999998</v>
      </c>
      <c r="AK381" s="66">
        <v>0.68799999999999994</v>
      </c>
      <c r="AL381" s="66">
        <v>0.78800000000000003</v>
      </c>
      <c r="AM381" s="66">
        <v>0.78800000000000003</v>
      </c>
      <c r="AN381" s="66">
        <v>0.78800000000000003</v>
      </c>
      <c r="AO381" s="66">
        <v>0.67800000000000005</v>
      </c>
      <c r="AP381" s="66">
        <v>0.68799999999999994</v>
      </c>
      <c r="AQ381" s="66">
        <v>0.68799999999999994</v>
      </c>
      <c r="AR381" s="93" t="s">
        <v>1615</v>
      </c>
    </row>
    <row r="382" spans="1:44" x14ac:dyDescent="0.2">
      <c r="A382" s="61" t="s">
        <v>784</v>
      </c>
      <c r="B382" s="58" t="s">
        <v>785</v>
      </c>
      <c r="C382" s="65">
        <v>490474</v>
      </c>
      <c r="D382" s="65">
        <v>174656</v>
      </c>
      <c r="E382" s="66">
        <v>0.61499999999999999</v>
      </c>
      <c r="F382" s="65">
        <v>16344</v>
      </c>
      <c r="G382" s="65">
        <v>49032</v>
      </c>
      <c r="H382" s="66">
        <v>0.68700000000000006</v>
      </c>
      <c r="I382" s="65">
        <v>12908</v>
      </c>
      <c r="J382" s="66">
        <v>0.90800000000000003</v>
      </c>
      <c r="K382" s="65">
        <v>2744915312</v>
      </c>
      <c r="L382" s="65">
        <v>4677</v>
      </c>
      <c r="M382" s="65">
        <v>586896</v>
      </c>
      <c r="N382" s="65">
        <v>216929</v>
      </c>
      <c r="O382" s="66">
        <v>0.63300000000000001</v>
      </c>
      <c r="P382" s="65">
        <v>5723</v>
      </c>
      <c r="Q382" s="65">
        <v>5756</v>
      </c>
      <c r="R382" s="65">
        <v>5740</v>
      </c>
      <c r="S382" s="66">
        <v>1.3140000000000001</v>
      </c>
      <c r="T382" s="66">
        <v>1.3979999999999999</v>
      </c>
      <c r="U382" s="66">
        <v>0.626</v>
      </c>
      <c r="V382" s="65">
        <v>2640662350</v>
      </c>
      <c r="W382" s="65">
        <v>2849168275</v>
      </c>
      <c r="X382" s="65">
        <v>952594568</v>
      </c>
      <c r="Y382" s="65">
        <v>1014578419</v>
      </c>
      <c r="Z382" s="65">
        <v>5809</v>
      </c>
      <c r="AA382" s="65">
        <v>4670</v>
      </c>
      <c r="AB382" s="67">
        <v>0.51259999999999994</v>
      </c>
      <c r="AC382" s="65">
        <v>200</v>
      </c>
      <c r="AD382" s="66">
        <v>6.6699999999999995E-2</v>
      </c>
      <c r="AE382" s="66">
        <v>0.39800000000000002</v>
      </c>
      <c r="AF382" s="65">
        <v>5651</v>
      </c>
      <c r="AG382" s="65">
        <v>5549</v>
      </c>
      <c r="AH382" s="65">
        <v>4886</v>
      </c>
      <c r="AI382" s="65">
        <v>583128</v>
      </c>
      <c r="AJ382" s="66">
        <v>0.77500000000000002</v>
      </c>
      <c r="AK382" s="66">
        <v>0.77100000000000002</v>
      </c>
      <c r="AL382" s="66">
        <v>0.871</v>
      </c>
      <c r="AM382" s="66">
        <v>0.81899999999999995</v>
      </c>
      <c r="AN382" s="66">
        <v>0.81899999999999995</v>
      </c>
      <c r="AO382" s="66">
        <v>0.625</v>
      </c>
      <c r="AP382" s="66">
        <v>0.71899999999999997</v>
      </c>
      <c r="AQ382" s="66">
        <v>0.71899999999999997</v>
      </c>
      <c r="AR382" s="93" t="s">
        <v>1615</v>
      </c>
    </row>
    <row r="383" spans="1:44" x14ac:dyDescent="0.2">
      <c r="A383" s="61" t="s">
        <v>786</v>
      </c>
      <c r="B383" s="58" t="s">
        <v>787</v>
      </c>
      <c r="C383" s="65">
        <v>705092</v>
      </c>
      <c r="D383" s="65">
        <v>215529</v>
      </c>
      <c r="E383" s="66">
        <v>0.81799999999999995</v>
      </c>
      <c r="F383" s="65">
        <v>17365</v>
      </c>
      <c r="G383" s="65">
        <v>52095</v>
      </c>
      <c r="H383" s="66">
        <v>0.58299999999999996</v>
      </c>
      <c r="I383" s="65">
        <v>18849</v>
      </c>
      <c r="J383" s="66">
        <v>0.878</v>
      </c>
      <c r="K383" s="65">
        <v>2408239763</v>
      </c>
      <c r="L383" s="65">
        <v>2898</v>
      </c>
      <c r="M383" s="65">
        <v>831000</v>
      </c>
      <c r="N383" s="65">
        <v>265358</v>
      </c>
      <c r="O383" s="66">
        <v>0.77400000000000002</v>
      </c>
      <c r="P383" s="65">
        <v>3460</v>
      </c>
      <c r="Q383" s="65">
        <v>3513</v>
      </c>
      <c r="R383" s="65">
        <v>3487</v>
      </c>
      <c r="S383" s="66">
        <v>1.3140000000000001</v>
      </c>
      <c r="T383" s="66">
        <v>1.224</v>
      </c>
      <c r="U383" s="66">
        <v>0.48499999999999999</v>
      </c>
      <c r="V383" s="65">
        <v>2300710178</v>
      </c>
      <c r="W383" s="65">
        <v>2515769348</v>
      </c>
      <c r="X383" s="65">
        <v>745929355</v>
      </c>
      <c r="Y383" s="65">
        <v>769009776</v>
      </c>
      <c r="Z383" s="65">
        <v>3568</v>
      </c>
      <c r="AA383" s="65">
        <v>2868</v>
      </c>
      <c r="AB383" s="67">
        <v>0.25419999999999998</v>
      </c>
      <c r="AC383" s="65">
        <v>117</v>
      </c>
      <c r="AD383" s="66">
        <v>5.8299999999999998E-2</v>
      </c>
      <c r="AE383" s="66">
        <v>0.224</v>
      </c>
      <c r="AF383" s="65">
        <v>3496</v>
      </c>
      <c r="AG383" s="65">
        <v>3030</v>
      </c>
      <c r="AH383" s="65">
        <v>3038</v>
      </c>
      <c r="AI383" s="65">
        <v>828100</v>
      </c>
      <c r="AJ383" s="66">
        <v>0.65</v>
      </c>
      <c r="AK383" s="66">
        <v>0.61299999999999999</v>
      </c>
      <c r="AL383" s="66">
        <v>0.71299999999999997</v>
      </c>
      <c r="AM383" s="66">
        <v>0.70099999999999996</v>
      </c>
      <c r="AN383" s="66">
        <v>0.70099999999999996</v>
      </c>
      <c r="AO383" s="66">
        <v>0.628</v>
      </c>
      <c r="AP383" s="66">
        <v>0.60099999999999998</v>
      </c>
      <c r="AQ383" s="66">
        <v>0.628</v>
      </c>
      <c r="AR383" s="93" t="s">
        <v>1615</v>
      </c>
    </row>
    <row r="384" spans="1:44" x14ac:dyDescent="0.2">
      <c r="A384" s="61" t="s">
        <v>788</v>
      </c>
      <c r="B384" s="58" t="s">
        <v>789</v>
      </c>
      <c r="C384" s="65">
        <v>426432</v>
      </c>
      <c r="D384" s="65">
        <v>151272</v>
      </c>
      <c r="E384" s="66">
        <v>0.53300000000000003</v>
      </c>
      <c r="F384" s="65">
        <v>20448</v>
      </c>
      <c r="G384" s="65">
        <v>61344</v>
      </c>
      <c r="H384" s="66">
        <v>0.72899999999999998</v>
      </c>
      <c r="I384" s="65">
        <v>11939</v>
      </c>
      <c r="J384" s="66">
        <v>0.92100000000000004</v>
      </c>
      <c r="K384" s="65">
        <v>533045212</v>
      </c>
      <c r="L384" s="65">
        <v>966</v>
      </c>
      <c r="M384" s="65">
        <v>551806</v>
      </c>
      <c r="N384" s="65">
        <v>202793</v>
      </c>
      <c r="O384" s="66">
        <v>0.59199999999999997</v>
      </c>
      <c r="P384" s="65">
        <v>1212</v>
      </c>
      <c r="Q384" s="65">
        <v>1217</v>
      </c>
      <c r="R384" s="65">
        <v>1215</v>
      </c>
      <c r="S384" s="66">
        <v>1.3140000000000001</v>
      </c>
      <c r="T384" s="66">
        <v>1.407</v>
      </c>
      <c r="U384" s="66">
        <v>0.72199999999999998</v>
      </c>
      <c r="V384" s="65">
        <v>513859978</v>
      </c>
      <c r="W384" s="65">
        <v>552230446</v>
      </c>
      <c r="X384" s="65">
        <v>186216837</v>
      </c>
      <c r="Y384" s="65">
        <v>195898097</v>
      </c>
      <c r="Z384" s="65">
        <v>1295</v>
      </c>
      <c r="AA384" s="65">
        <v>963</v>
      </c>
      <c r="AB384" s="67">
        <v>0.52270000000000005</v>
      </c>
      <c r="AC384" s="65">
        <v>57</v>
      </c>
      <c r="AD384" s="66">
        <v>5.6500000000000002E-2</v>
      </c>
      <c r="AE384" s="66">
        <v>0.40699999999999997</v>
      </c>
      <c r="AF384" s="65">
        <v>1146</v>
      </c>
      <c r="AG384" s="65">
        <v>1144</v>
      </c>
      <c r="AH384" s="65">
        <v>1027</v>
      </c>
      <c r="AI384" s="65">
        <v>537712</v>
      </c>
      <c r="AJ384" s="66">
        <v>0.9</v>
      </c>
      <c r="AK384" s="66">
        <v>0.74099999999999999</v>
      </c>
      <c r="AL384" s="66">
        <v>0.84099999999999997</v>
      </c>
      <c r="AM384" s="66">
        <v>0.84099999999999997</v>
      </c>
      <c r="AN384" s="66">
        <v>0.84099999999999997</v>
      </c>
      <c r="AO384" s="66">
        <v>0.61</v>
      </c>
      <c r="AP384" s="66">
        <v>0.74099999999999999</v>
      </c>
      <c r="AQ384" s="66">
        <v>0.74099999999999999</v>
      </c>
      <c r="AR384" s="93" t="s">
        <v>1615</v>
      </c>
    </row>
    <row r="385" spans="1:44" x14ac:dyDescent="0.2">
      <c r="A385" s="61" t="s">
        <v>790</v>
      </c>
      <c r="B385" s="58" t="s">
        <v>791</v>
      </c>
      <c r="C385" s="65">
        <v>400890</v>
      </c>
      <c r="D385" s="65">
        <v>124225</v>
      </c>
      <c r="E385" s="66">
        <v>0.46800000000000003</v>
      </c>
      <c r="F385" s="65">
        <v>17432</v>
      </c>
      <c r="G385" s="65">
        <v>52296</v>
      </c>
      <c r="H385" s="66">
        <v>0.76200000000000001</v>
      </c>
      <c r="I385" s="65">
        <v>9934</v>
      </c>
      <c r="J385" s="66">
        <v>0.93</v>
      </c>
      <c r="K385" s="65">
        <v>3412302426</v>
      </c>
      <c r="L385" s="65">
        <v>7501</v>
      </c>
      <c r="M385" s="65">
        <v>454913</v>
      </c>
      <c r="N385" s="65">
        <v>149084</v>
      </c>
      <c r="O385" s="66">
        <v>0.435</v>
      </c>
      <c r="P385" s="65">
        <v>9238</v>
      </c>
      <c r="Q385" s="65">
        <v>9114</v>
      </c>
      <c r="R385" s="65">
        <v>9238</v>
      </c>
      <c r="S385" s="66">
        <v>1.3140000000000001</v>
      </c>
      <c r="T385" s="66">
        <v>1.7549999999999999</v>
      </c>
      <c r="U385" s="66">
        <v>0.84699999999999998</v>
      </c>
      <c r="V385" s="65">
        <v>3215790536</v>
      </c>
      <c r="W385" s="65">
        <v>3608814317</v>
      </c>
      <c r="X385" s="65">
        <v>1060239435</v>
      </c>
      <c r="Y385" s="65">
        <v>1118282029</v>
      </c>
      <c r="Z385" s="65">
        <v>9002</v>
      </c>
      <c r="AA385" s="65">
        <v>7489</v>
      </c>
      <c r="AB385" s="67">
        <v>0.78539999999999999</v>
      </c>
      <c r="AC385" s="65">
        <v>1367</v>
      </c>
      <c r="AD385" s="66">
        <v>0.23630000000000001</v>
      </c>
      <c r="AE385" s="66">
        <v>0.755</v>
      </c>
      <c r="AF385" s="65">
        <v>7930</v>
      </c>
      <c r="AG385" s="65">
        <v>7883</v>
      </c>
      <c r="AH385" s="65">
        <v>7405</v>
      </c>
      <c r="AI385" s="65">
        <v>487348</v>
      </c>
      <c r="AJ385" s="66">
        <v>0.9</v>
      </c>
      <c r="AK385" s="66">
        <v>0.78400000000000003</v>
      </c>
      <c r="AL385" s="66">
        <v>0.88400000000000001</v>
      </c>
      <c r="AM385" s="66">
        <v>0.86599999999999999</v>
      </c>
      <c r="AN385" s="66">
        <v>0.90400000000000003</v>
      </c>
      <c r="AO385" s="66">
        <v>0.61199999999999999</v>
      </c>
      <c r="AP385" s="66">
        <v>0.76600000000000001</v>
      </c>
      <c r="AQ385" s="66">
        <v>0.76600000000000001</v>
      </c>
      <c r="AR385" s="93" t="s">
        <v>1615</v>
      </c>
    </row>
    <row r="386" spans="1:44" x14ac:dyDescent="0.2">
      <c r="A386" s="61" t="s">
        <v>792</v>
      </c>
      <c r="B386" s="58" t="s">
        <v>793</v>
      </c>
      <c r="C386" s="65">
        <v>509048</v>
      </c>
      <c r="D386" s="65">
        <v>174702</v>
      </c>
      <c r="E386" s="66">
        <v>0.626</v>
      </c>
      <c r="F386" s="65">
        <v>16708</v>
      </c>
      <c r="G386" s="65">
        <v>50124</v>
      </c>
      <c r="H386" s="66">
        <v>0.68100000000000005</v>
      </c>
      <c r="I386" s="65">
        <v>14346</v>
      </c>
      <c r="J386" s="66">
        <v>0.90700000000000003</v>
      </c>
      <c r="K386" s="65">
        <v>2165359909</v>
      </c>
      <c r="L386" s="65">
        <v>3493</v>
      </c>
      <c r="M386" s="65">
        <v>619914</v>
      </c>
      <c r="N386" s="65">
        <v>221016</v>
      </c>
      <c r="O386" s="66">
        <v>0.64500000000000002</v>
      </c>
      <c r="P386" s="65">
        <v>4343</v>
      </c>
      <c r="Q386" s="65">
        <v>4249</v>
      </c>
      <c r="R386" s="65">
        <v>4343</v>
      </c>
      <c r="S386" s="66">
        <v>1.3140000000000001</v>
      </c>
      <c r="T386" s="66">
        <v>1.236</v>
      </c>
      <c r="U386" s="66">
        <v>0.61199999999999999</v>
      </c>
      <c r="V386" s="65">
        <v>2081234309</v>
      </c>
      <c r="W386" s="65">
        <v>2249485510</v>
      </c>
      <c r="X386" s="65">
        <v>729129682</v>
      </c>
      <c r="Y386" s="65">
        <v>772009728</v>
      </c>
      <c r="Z386" s="65">
        <v>4419</v>
      </c>
      <c r="AA386" s="65">
        <v>3572</v>
      </c>
      <c r="AB386" s="67">
        <v>0.2979</v>
      </c>
      <c r="AC386" s="65">
        <v>68</v>
      </c>
      <c r="AD386" s="66">
        <v>5.04E-2</v>
      </c>
      <c r="AE386" s="66">
        <v>0.23599999999999999</v>
      </c>
      <c r="AF386" s="65">
        <v>3605</v>
      </c>
      <c r="AG386" s="65">
        <v>3731</v>
      </c>
      <c r="AH386" s="65">
        <v>3642</v>
      </c>
      <c r="AI386" s="65">
        <v>617651</v>
      </c>
      <c r="AJ386" s="66">
        <v>0.75900000000000001</v>
      </c>
      <c r="AK386" s="66">
        <v>0.752</v>
      </c>
      <c r="AL386" s="66">
        <v>0.85199999999999998</v>
      </c>
      <c r="AM386" s="66">
        <v>0.80300000000000005</v>
      </c>
      <c r="AN386" s="66">
        <v>0.80300000000000005</v>
      </c>
      <c r="AO386" s="66">
        <v>0.64800000000000002</v>
      </c>
      <c r="AP386" s="66">
        <v>0.70299999999999996</v>
      </c>
      <c r="AQ386" s="66">
        <v>0.70299999999999996</v>
      </c>
      <c r="AR386" s="93" t="s">
        <v>1615</v>
      </c>
    </row>
    <row r="387" spans="1:44" x14ac:dyDescent="0.2">
      <c r="A387" s="61" t="s">
        <v>794</v>
      </c>
      <c r="B387" s="58" t="s">
        <v>795</v>
      </c>
      <c r="C387" s="65">
        <v>611827</v>
      </c>
      <c r="D387" s="65">
        <v>186345</v>
      </c>
      <c r="E387" s="66">
        <v>0.70899999999999996</v>
      </c>
      <c r="F387" s="65">
        <v>18301</v>
      </c>
      <c r="G387" s="65">
        <v>54903</v>
      </c>
      <c r="H387" s="66">
        <v>0.63900000000000001</v>
      </c>
      <c r="I387" s="65">
        <v>19622</v>
      </c>
      <c r="J387" s="66">
        <v>0.89400000000000002</v>
      </c>
      <c r="K387" s="65">
        <v>5058397896</v>
      </c>
      <c r="L387" s="65">
        <v>6605</v>
      </c>
      <c r="M387" s="65">
        <v>765843</v>
      </c>
      <c r="N387" s="65">
        <v>240091</v>
      </c>
      <c r="O387" s="66">
        <v>0.70099999999999996</v>
      </c>
      <c r="P387" s="65">
        <v>7982</v>
      </c>
      <c r="Q387" s="65">
        <v>8111</v>
      </c>
      <c r="R387" s="65">
        <v>8047</v>
      </c>
      <c r="S387" s="66">
        <v>1.3140000000000001</v>
      </c>
      <c r="T387" s="66">
        <v>1.3220000000000001</v>
      </c>
      <c r="U387" s="66">
        <v>0.54800000000000004</v>
      </c>
      <c r="V387" s="65">
        <v>4910146648</v>
      </c>
      <c r="W387" s="65">
        <v>5206649145</v>
      </c>
      <c r="X387" s="65">
        <v>1540609533</v>
      </c>
      <c r="Y387" s="65">
        <v>1585802682</v>
      </c>
      <c r="Z387" s="65">
        <v>8510</v>
      </c>
      <c r="AA387" s="65">
        <v>6558</v>
      </c>
      <c r="AB387" s="67">
        <v>0.38009999999999999</v>
      </c>
      <c r="AC387" s="65">
        <v>623</v>
      </c>
      <c r="AD387" s="66">
        <v>4.2299999999999997E-2</v>
      </c>
      <c r="AE387" s="66">
        <v>0.32200000000000001</v>
      </c>
      <c r="AF387" s="65">
        <v>12410</v>
      </c>
      <c r="AG387" s="65">
        <v>8863</v>
      </c>
      <c r="AH387" s="65">
        <v>6991</v>
      </c>
      <c r="AI387" s="65">
        <v>744764</v>
      </c>
      <c r="AJ387" s="66">
        <v>0.70499999999999996</v>
      </c>
      <c r="AK387" s="66">
        <v>0.65500000000000003</v>
      </c>
      <c r="AL387" s="66">
        <v>0.755</v>
      </c>
      <c r="AM387" s="66">
        <v>0.74099999999999999</v>
      </c>
      <c r="AN387" s="66">
        <v>0.74099999999999999</v>
      </c>
      <c r="AO387" s="66">
        <v>0.67800000000000005</v>
      </c>
      <c r="AP387" s="66">
        <v>0.64100000000000001</v>
      </c>
      <c r="AQ387" s="66">
        <v>0.67800000000000005</v>
      </c>
      <c r="AR387" s="93" t="s">
        <v>1615</v>
      </c>
    </row>
    <row r="388" spans="1:44" x14ac:dyDescent="0.2">
      <c r="A388" s="61" t="s">
        <v>796</v>
      </c>
      <c r="B388" s="58" t="s">
        <v>797</v>
      </c>
      <c r="C388" s="65">
        <v>3441046</v>
      </c>
      <c r="D388" s="65">
        <v>1221761</v>
      </c>
      <c r="E388" s="66">
        <v>4.3150000000000004</v>
      </c>
      <c r="F388" s="65">
        <v>32682</v>
      </c>
      <c r="G388" s="65">
        <v>98046</v>
      </c>
      <c r="H388" s="66">
        <v>0.25</v>
      </c>
      <c r="I388" s="65">
        <v>37217</v>
      </c>
      <c r="J388" s="66">
        <v>0.5</v>
      </c>
      <c r="K388" s="65">
        <v>919007925</v>
      </c>
      <c r="L388" s="65">
        <v>100</v>
      </c>
      <c r="M388" s="65">
        <v>9190079</v>
      </c>
      <c r="N388" s="65">
        <v>3420931</v>
      </c>
      <c r="O388" s="66">
        <v>9.9909999999999997</v>
      </c>
      <c r="P388" s="65">
        <v>415</v>
      </c>
      <c r="Q388" s="65">
        <v>415</v>
      </c>
      <c r="R388" s="65">
        <v>415</v>
      </c>
      <c r="S388" s="66">
        <v>1.3140000000000001</v>
      </c>
      <c r="T388" s="66">
        <v>2</v>
      </c>
      <c r="U388" s="66">
        <v>0</v>
      </c>
      <c r="V388" s="65">
        <v>874522877</v>
      </c>
      <c r="W388" s="65">
        <v>963492974</v>
      </c>
      <c r="X388" s="65">
        <v>291026023</v>
      </c>
      <c r="Y388" s="65">
        <v>342093146</v>
      </c>
      <c r="Z388" s="65">
        <v>280</v>
      </c>
      <c r="AA388" s="65">
        <v>170</v>
      </c>
      <c r="AB388" s="67">
        <v>0.80159999999999998</v>
      </c>
      <c r="AC388" s="65">
        <v>127</v>
      </c>
      <c r="AD388" s="66">
        <v>0.45760000000000001</v>
      </c>
      <c r="AE388" s="66">
        <v>1.2050000000000001</v>
      </c>
      <c r="AF388" s="65">
        <v>9223</v>
      </c>
      <c r="AG388" s="65">
        <v>12557</v>
      </c>
      <c r="AH388" s="65">
        <v>104</v>
      </c>
      <c r="AI388" s="65">
        <v>9264355</v>
      </c>
      <c r="AJ388" s="66">
        <v>0.9</v>
      </c>
      <c r="AK388" s="66">
        <v>0</v>
      </c>
      <c r="AL388" s="66">
        <v>0.1</v>
      </c>
      <c r="AM388" s="66">
        <v>0.1</v>
      </c>
      <c r="AN388" s="66">
        <v>0.1</v>
      </c>
      <c r="AO388" s="66">
        <v>0.26</v>
      </c>
      <c r="AP388" s="66">
        <v>0</v>
      </c>
      <c r="AQ388" s="66">
        <v>0.36</v>
      </c>
      <c r="AR388" s="93" t="s">
        <v>1615</v>
      </c>
    </row>
    <row r="389" spans="1:44" x14ac:dyDescent="0.2">
      <c r="A389" s="61" t="s">
        <v>798</v>
      </c>
      <c r="B389" s="58" t="s">
        <v>799</v>
      </c>
      <c r="C389" s="65">
        <v>579522</v>
      </c>
      <c r="D389" s="65">
        <v>172346</v>
      </c>
      <c r="E389" s="66">
        <v>0.66400000000000003</v>
      </c>
      <c r="F389" s="65">
        <v>17285</v>
      </c>
      <c r="G389" s="65">
        <v>51855</v>
      </c>
      <c r="H389" s="66">
        <v>0.66200000000000003</v>
      </c>
      <c r="I389" s="65">
        <v>16244</v>
      </c>
      <c r="J389" s="66">
        <v>0.90100000000000002</v>
      </c>
      <c r="K389" s="65">
        <v>2891921135</v>
      </c>
      <c r="L389" s="65">
        <v>4038</v>
      </c>
      <c r="M389" s="65">
        <v>716176</v>
      </c>
      <c r="N389" s="65">
        <v>220320</v>
      </c>
      <c r="O389" s="66">
        <v>0.64300000000000002</v>
      </c>
      <c r="P389" s="65">
        <v>5149</v>
      </c>
      <c r="Q389" s="65">
        <v>5068</v>
      </c>
      <c r="R389" s="65">
        <v>5149</v>
      </c>
      <c r="S389" s="66">
        <v>1.3140000000000001</v>
      </c>
      <c r="T389" s="66">
        <v>1.3160000000000001</v>
      </c>
      <c r="U389" s="66">
        <v>0.57699999999999996</v>
      </c>
      <c r="V389" s="65">
        <v>2792347058</v>
      </c>
      <c r="W389" s="65">
        <v>2991495213</v>
      </c>
      <c r="X389" s="65">
        <v>875499966</v>
      </c>
      <c r="Y389" s="65">
        <v>889652623</v>
      </c>
      <c r="Z389" s="65">
        <v>5162</v>
      </c>
      <c r="AA389" s="65">
        <v>4092</v>
      </c>
      <c r="AB389" s="67">
        <v>0.38200000000000001</v>
      </c>
      <c r="AC389" s="65">
        <v>70</v>
      </c>
      <c r="AD389" s="66">
        <v>9.2100000000000001E-2</v>
      </c>
      <c r="AE389" s="66">
        <v>0.316</v>
      </c>
      <c r="AF389" s="65">
        <v>4473</v>
      </c>
      <c r="AG389" s="65">
        <v>4356</v>
      </c>
      <c r="AH389" s="65">
        <v>4234</v>
      </c>
      <c r="AI389" s="65">
        <v>706541</v>
      </c>
      <c r="AJ389" s="66">
        <v>0.72699999999999998</v>
      </c>
      <c r="AK389" s="66">
        <v>0.70399999999999996</v>
      </c>
      <c r="AL389" s="66">
        <v>0.80400000000000005</v>
      </c>
      <c r="AM389" s="66">
        <v>0.76</v>
      </c>
      <c r="AN389" s="66">
        <v>0.76</v>
      </c>
      <c r="AO389" s="66">
        <v>0.64</v>
      </c>
      <c r="AP389" s="66">
        <v>0.66</v>
      </c>
      <c r="AQ389" s="66">
        <v>0.66</v>
      </c>
      <c r="AR389" s="93" t="s">
        <v>1615</v>
      </c>
    </row>
    <row r="390" spans="1:44" x14ac:dyDescent="0.2">
      <c r="A390" s="61" t="s">
        <v>800</v>
      </c>
      <c r="B390" s="58" t="s">
        <v>801</v>
      </c>
      <c r="C390" s="65">
        <v>395994</v>
      </c>
      <c r="D390" s="65">
        <v>144139</v>
      </c>
      <c r="E390" s="66">
        <v>0.502</v>
      </c>
      <c r="F390" s="65">
        <v>19137</v>
      </c>
      <c r="G390" s="65">
        <v>57411</v>
      </c>
      <c r="H390" s="66">
        <v>0.74399999999999999</v>
      </c>
      <c r="I390" s="65">
        <v>10560</v>
      </c>
      <c r="J390" s="66">
        <v>0.92500000000000004</v>
      </c>
      <c r="K390" s="65">
        <v>4917731275</v>
      </c>
      <c r="L390" s="65">
        <v>10615</v>
      </c>
      <c r="M390" s="65">
        <v>463281</v>
      </c>
      <c r="N390" s="65">
        <v>175750</v>
      </c>
      <c r="O390" s="66">
        <v>0.51300000000000001</v>
      </c>
      <c r="P390" s="65">
        <v>13056</v>
      </c>
      <c r="Q390" s="65">
        <v>12940</v>
      </c>
      <c r="R390" s="65">
        <v>13056</v>
      </c>
      <c r="S390" s="66">
        <v>1.3140000000000001</v>
      </c>
      <c r="T390" s="66">
        <v>1.607</v>
      </c>
      <c r="U390" s="66">
        <v>0.80500000000000005</v>
      </c>
      <c r="V390" s="65">
        <v>4710108423</v>
      </c>
      <c r="W390" s="65">
        <v>5125354128</v>
      </c>
      <c r="X390" s="65">
        <v>1720417428</v>
      </c>
      <c r="Y390" s="65">
        <v>1865591352</v>
      </c>
      <c r="Z390" s="65">
        <v>12943</v>
      </c>
      <c r="AA390" s="65">
        <v>10695</v>
      </c>
      <c r="AB390" s="67">
        <v>0.6069</v>
      </c>
      <c r="AC390" s="65">
        <v>1745</v>
      </c>
      <c r="AD390" s="66">
        <v>0.20130000000000001</v>
      </c>
      <c r="AE390" s="66">
        <v>0.60699999999999998</v>
      </c>
      <c r="AF390" s="65">
        <v>11216</v>
      </c>
      <c r="AG390" s="65">
        <v>11216</v>
      </c>
      <c r="AH390" s="65">
        <v>10567</v>
      </c>
      <c r="AI390" s="65">
        <v>485033</v>
      </c>
      <c r="AJ390" s="66">
        <v>0.9</v>
      </c>
      <c r="AK390" s="66">
        <v>0.78300000000000003</v>
      </c>
      <c r="AL390" s="66">
        <v>0.88300000000000001</v>
      </c>
      <c r="AM390" s="66">
        <v>0.86699999999999999</v>
      </c>
      <c r="AN390" s="66">
        <v>0.90500000000000003</v>
      </c>
      <c r="AO390" s="66">
        <v>0.63900000000000001</v>
      </c>
      <c r="AP390" s="66">
        <v>0.76700000000000002</v>
      </c>
      <c r="AQ390" s="66">
        <v>0</v>
      </c>
      <c r="AR390" s="93" t="s">
        <v>1615</v>
      </c>
    </row>
    <row r="391" spans="1:44" x14ac:dyDescent="0.2">
      <c r="A391" s="61" t="s">
        <v>802</v>
      </c>
      <c r="B391" s="58" t="s">
        <v>803</v>
      </c>
      <c r="C391" s="65">
        <v>326838</v>
      </c>
      <c r="D391" s="65">
        <v>113722</v>
      </c>
      <c r="E391" s="66">
        <v>0.40400000000000003</v>
      </c>
      <c r="F391" s="65">
        <v>17227</v>
      </c>
      <c r="G391" s="65">
        <v>51681</v>
      </c>
      <c r="H391" s="66">
        <v>0.79400000000000004</v>
      </c>
      <c r="I391" s="65">
        <v>12154</v>
      </c>
      <c r="J391" s="66">
        <v>0.94</v>
      </c>
      <c r="K391" s="65">
        <v>1080400707</v>
      </c>
      <c r="L391" s="65">
        <v>2521</v>
      </c>
      <c r="M391" s="65">
        <v>428560</v>
      </c>
      <c r="N391" s="65">
        <v>151524</v>
      </c>
      <c r="O391" s="66">
        <v>0.442</v>
      </c>
      <c r="P391" s="65">
        <v>3325</v>
      </c>
      <c r="Q391" s="65">
        <v>3346</v>
      </c>
      <c r="R391" s="65">
        <v>3336</v>
      </c>
      <c r="S391" s="66">
        <v>1.3140000000000001</v>
      </c>
      <c r="T391" s="66">
        <v>1.5189999999999999</v>
      </c>
      <c r="U391" s="66">
        <v>0.9</v>
      </c>
      <c r="V391" s="65">
        <v>1062951761</v>
      </c>
      <c r="W391" s="65">
        <v>1097849653</v>
      </c>
      <c r="X391" s="65">
        <v>355090964</v>
      </c>
      <c r="Y391" s="65">
        <v>381993620</v>
      </c>
      <c r="Z391" s="65">
        <v>3359</v>
      </c>
      <c r="AA391" s="65">
        <v>2409</v>
      </c>
      <c r="AB391" s="67">
        <v>0.56979999999999997</v>
      </c>
      <c r="AC391" s="65">
        <v>31</v>
      </c>
      <c r="AD391" s="66">
        <v>0.16009999999999999</v>
      </c>
      <c r="AE391" s="66">
        <v>0.51900000000000002</v>
      </c>
      <c r="AF391" s="65">
        <v>2604</v>
      </c>
      <c r="AG391" s="65">
        <v>2501</v>
      </c>
      <c r="AH391" s="65">
        <v>2515</v>
      </c>
      <c r="AI391" s="65">
        <v>436520</v>
      </c>
      <c r="AJ391" s="66">
        <v>0.9</v>
      </c>
      <c r="AK391" s="66">
        <v>0.79</v>
      </c>
      <c r="AL391" s="66">
        <v>0.89</v>
      </c>
      <c r="AM391" s="66">
        <v>0.89</v>
      </c>
      <c r="AN391" s="66">
        <v>0.92900000000000005</v>
      </c>
      <c r="AO391" s="66">
        <v>0.69899999999999995</v>
      </c>
      <c r="AP391" s="66">
        <v>0.79</v>
      </c>
      <c r="AQ391" s="66">
        <v>0.79</v>
      </c>
      <c r="AR391" s="93" t="s">
        <v>1615</v>
      </c>
    </row>
    <row r="392" spans="1:44" x14ac:dyDescent="0.2">
      <c r="A392" s="61" t="s">
        <v>804</v>
      </c>
      <c r="B392" s="58" t="s">
        <v>805</v>
      </c>
      <c r="C392" s="65">
        <v>3148702</v>
      </c>
      <c r="D392" s="65">
        <v>1303187</v>
      </c>
      <c r="E392" s="66">
        <v>4.2930000000000001</v>
      </c>
      <c r="F392" s="65">
        <v>39531</v>
      </c>
      <c r="G392" s="65">
        <v>118593</v>
      </c>
      <c r="H392" s="66">
        <v>0.25</v>
      </c>
      <c r="I392" s="65">
        <v>59586</v>
      </c>
      <c r="J392" s="66">
        <v>0.5</v>
      </c>
      <c r="K392" s="65">
        <v>888054790</v>
      </c>
      <c r="L392" s="65">
        <v>225</v>
      </c>
      <c r="M392" s="65">
        <v>3946910</v>
      </c>
      <c r="N392" s="65">
        <v>1662287</v>
      </c>
      <c r="O392" s="66">
        <v>4.8540000000000001</v>
      </c>
      <c r="P392" s="65">
        <v>261</v>
      </c>
      <c r="Q392" s="65">
        <v>286</v>
      </c>
      <c r="R392" s="65">
        <v>274</v>
      </c>
      <c r="S392" s="66">
        <v>1.3140000000000001</v>
      </c>
      <c r="T392" s="66">
        <v>1.587</v>
      </c>
      <c r="U392" s="66">
        <v>0</v>
      </c>
      <c r="V392" s="65">
        <v>872431863</v>
      </c>
      <c r="W392" s="65">
        <v>903677717</v>
      </c>
      <c r="X392" s="65">
        <v>297052082</v>
      </c>
      <c r="Y392" s="65">
        <v>374014768</v>
      </c>
      <c r="Z392" s="65">
        <v>287</v>
      </c>
      <c r="AA392" s="65">
        <v>211</v>
      </c>
      <c r="AB392" s="67">
        <v>0.32369999999999999</v>
      </c>
      <c r="AC392" s="65">
        <v>15</v>
      </c>
      <c r="AD392" s="66">
        <v>1.5100000000000001E-2</v>
      </c>
      <c r="AE392" s="66">
        <v>0.58699999999999997</v>
      </c>
      <c r="AF392" s="65">
        <v>329</v>
      </c>
      <c r="AG392" s="65">
        <v>246</v>
      </c>
      <c r="AH392" s="65">
        <v>239</v>
      </c>
      <c r="AI392" s="65">
        <v>3781078</v>
      </c>
      <c r="AJ392" s="66">
        <v>6.5000000000000002E-2</v>
      </c>
      <c r="AK392" s="66">
        <v>0</v>
      </c>
      <c r="AL392" s="66">
        <v>0.1</v>
      </c>
      <c r="AM392" s="66">
        <v>0.1</v>
      </c>
      <c r="AN392" s="66">
        <v>0.1</v>
      </c>
      <c r="AO392" s="66">
        <v>0.39900000000000002</v>
      </c>
      <c r="AP392" s="66">
        <v>0</v>
      </c>
      <c r="AQ392" s="66">
        <v>0.39900000000000002</v>
      </c>
      <c r="AR392" s="93" t="s">
        <v>1615</v>
      </c>
    </row>
    <row r="393" spans="1:44" x14ac:dyDescent="0.2">
      <c r="A393" s="61" t="s">
        <v>806</v>
      </c>
      <c r="B393" s="58" t="s">
        <v>807</v>
      </c>
      <c r="C393" s="65">
        <v>699454</v>
      </c>
      <c r="D393" s="65">
        <v>249656</v>
      </c>
      <c r="E393" s="66">
        <v>0.879</v>
      </c>
      <c r="F393" s="65">
        <v>17181</v>
      </c>
      <c r="G393" s="65">
        <v>51543</v>
      </c>
      <c r="H393" s="66">
        <v>0.55200000000000005</v>
      </c>
      <c r="I393" s="65">
        <v>17871</v>
      </c>
      <c r="J393" s="66">
        <v>0.86899999999999999</v>
      </c>
      <c r="K393" s="65">
        <v>2980180742</v>
      </c>
      <c r="L393" s="65">
        <v>3541</v>
      </c>
      <c r="M393" s="65">
        <v>841621</v>
      </c>
      <c r="N393" s="65">
        <v>309232</v>
      </c>
      <c r="O393" s="66">
        <v>0.90300000000000002</v>
      </c>
      <c r="P393" s="65">
        <v>4531</v>
      </c>
      <c r="Q393" s="65">
        <v>4409</v>
      </c>
      <c r="R393" s="65">
        <v>4531</v>
      </c>
      <c r="S393" s="66">
        <v>1.3140000000000001</v>
      </c>
      <c r="T393" s="66">
        <v>1.1499999999999999</v>
      </c>
      <c r="U393" s="66">
        <v>0.45700000000000002</v>
      </c>
      <c r="V393" s="65">
        <v>2892552206</v>
      </c>
      <c r="W393" s="65">
        <v>3067809278</v>
      </c>
      <c r="X393" s="65">
        <v>1080570027</v>
      </c>
      <c r="Y393" s="65">
        <v>1094991714</v>
      </c>
      <c r="Z393" s="65">
        <v>4386</v>
      </c>
      <c r="AA393" s="65">
        <v>3812</v>
      </c>
      <c r="AB393" s="67">
        <v>0.18160000000000001</v>
      </c>
      <c r="AC393" s="65">
        <v>58</v>
      </c>
      <c r="AD393" s="66">
        <v>3.8100000000000002E-2</v>
      </c>
      <c r="AE393" s="66">
        <v>0.15</v>
      </c>
      <c r="AF393" s="65">
        <v>3862</v>
      </c>
      <c r="AG393" s="65">
        <v>3734</v>
      </c>
      <c r="AH393" s="65">
        <v>3694</v>
      </c>
      <c r="AI393" s="65">
        <v>830484</v>
      </c>
      <c r="AJ393" s="66">
        <v>0.64900000000000002</v>
      </c>
      <c r="AK393" s="66">
        <v>0.63800000000000001</v>
      </c>
      <c r="AL393" s="66">
        <v>0.73799999999999999</v>
      </c>
      <c r="AM393" s="66">
        <v>0.7</v>
      </c>
      <c r="AN393" s="66">
        <v>0.7</v>
      </c>
      <c r="AO393" s="66">
        <v>0.621</v>
      </c>
      <c r="AP393" s="66">
        <v>0.6</v>
      </c>
      <c r="AQ393" s="66">
        <v>0.621</v>
      </c>
      <c r="AR393" s="93" t="s">
        <v>1615</v>
      </c>
    </row>
    <row r="394" spans="1:44" x14ac:dyDescent="0.2">
      <c r="A394" s="61" t="s">
        <v>808</v>
      </c>
      <c r="B394" s="58" t="s">
        <v>809</v>
      </c>
      <c r="C394" s="65">
        <v>885377</v>
      </c>
      <c r="D394" s="65">
        <v>233279</v>
      </c>
      <c r="E394" s="66">
        <v>0.95799999999999996</v>
      </c>
      <c r="F394" s="65">
        <v>33152</v>
      </c>
      <c r="G394" s="65">
        <v>99456</v>
      </c>
      <c r="H394" s="66">
        <v>0.51200000000000001</v>
      </c>
      <c r="I394" s="65">
        <v>24918</v>
      </c>
      <c r="J394" s="66">
        <v>0.85699999999999998</v>
      </c>
      <c r="K394" s="65">
        <v>781538775</v>
      </c>
      <c r="L394" s="65">
        <v>723</v>
      </c>
      <c r="M394" s="65">
        <v>1080966</v>
      </c>
      <c r="N394" s="65">
        <v>292648</v>
      </c>
      <c r="O394" s="66">
        <v>0.85399999999999998</v>
      </c>
      <c r="P394" s="65">
        <v>542</v>
      </c>
      <c r="Q394" s="65">
        <v>549</v>
      </c>
      <c r="R394" s="65">
        <v>546</v>
      </c>
      <c r="S394" s="66">
        <v>1.3140000000000001</v>
      </c>
      <c r="T394" s="66">
        <v>1.268</v>
      </c>
      <c r="U394" s="66">
        <v>0.43</v>
      </c>
      <c r="V394" s="65">
        <v>760039905</v>
      </c>
      <c r="W394" s="65">
        <v>803037646</v>
      </c>
      <c r="X394" s="65">
        <v>200848796</v>
      </c>
      <c r="Y394" s="65">
        <v>211584853</v>
      </c>
      <c r="Z394" s="65">
        <v>907</v>
      </c>
      <c r="AA394" s="65">
        <v>455</v>
      </c>
      <c r="AB394" s="67">
        <v>0.27200000000000002</v>
      </c>
      <c r="AC394" s="65">
        <v>16</v>
      </c>
      <c r="AD394" s="66">
        <v>0.1111</v>
      </c>
      <c r="AE394" s="66">
        <v>0.26800000000000002</v>
      </c>
      <c r="AF394" s="65">
        <v>458</v>
      </c>
      <c r="AG394" s="65">
        <v>712</v>
      </c>
      <c r="AH394" s="65">
        <v>770</v>
      </c>
      <c r="AI394" s="65">
        <v>1042906</v>
      </c>
      <c r="AJ394" s="66">
        <v>0.55700000000000005</v>
      </c>
      <c r="AK394" s="66">
        <v>0.52100000000000002</v>
      </c>
      <c r="AL394" s="66">
        <v>0.621</v>
      </c>
      <c r="AM394" s="66">
        <v>0.59799999999999998</v>
      </c>
      <c r="AN394" s="66">
        <v>0.59799999999999998</v>
      </c>
      <c r="AO394" s="66">
        <v>0.627</v>
      </c>
      <c r="AP394" s="66">
        <v>0.498</v>
      </c>
      <c r="AQ394" s="66">
        <v>0.627</v>
      </c>
      <c r="AR394" s="93" t="s">
        <v>1615</v>
      </c>
    </row>
    <row r="395" spans="1:44" x14ac:dyDescent="0.2">
      <c r="A395" s="61" t="s">
        <v>810</v>
      </c>
      <c r="B395" s="58" t="s">
        <v>811</v>
      </c>
      <c r="C395" s="65">
        <v>718108</v>
      </c>
      <c r="D395" s="65">
        <v>212326</v>
      </c>
      <c r="E395" s="66">
        <v>0.82</v>
      </c>
      <c r="F395" s="65">
        <v>20042</v>
      </c>
      <c r="G395" s="65">
        <v>60126</v>
      </c>
      <c r="H395" s="66">
        <v>0.58199999999999996</v>
      </c>
      <c r="I395" s="65">
        <v>22794</v>
      </c>
      <c r="J395" s="66">
        <v>0.877</v>
      </c>
      <c r="K395" s="65">
        <v>616236005</v>
      </c>
      <c r="L395" s="65">
        <v>723</v>
      </c>
      <c r="M395" s="65">
        <v>852331</v>
      </c>
      <c r="N395" s="65">
        <v>260195</v>
      </c>
      <c r="O395" s="66">
        <v>0.75900000000000001</v>
      </c>
      <c r="P395" s="65">
        <v>830</v>
      </c>
      <c r="Q395" s="65">
        <v>874</v>
      </c>
      <c r="R395" s="65">
        <v>852</v>
      </c>
      <c r="S395" s="66">
        <v>1.3140000000000001</v>
      </c>
      <c r="T395" s="66">
        <v>1.274</v>
      </c>
      <c r="U395" s="66">
        <v>0.48099999999999998</v>
      </c>
      <c r="V395" s="65">
        <v>596227476</v>
      </c>
      <c r="W395" s="65">
        <v>636244534</v>
      </c>
      <c r="X395" s="65">
        <v>184447499</v>
      </c>
      <c r="Y395" s="65">
        <v>188121059</v>
      </c>
      <c r="Z395" s="65">
        <v>886</v>
      </c>
      <c r="AA395" s="65">
        <v>704</v>
      </c>
      <c r="AB395" s="67">
        <v>0.29749999999999999</v>
      </c>
      <c r="AC395" s="65">
        <v>54</v>
      </c>
      <c r="AD395" s="66">
        <v>6.3700000000000007E-2</v>
      </c>
      <c r="AE395" s="66">
        <v>0.27400000000000002</v>
      </c>
      <c r="AF395" s="65">
        <v>708</v>
      </c>
      <c r="AG395" s="65">
        <v>765</v>
      </c>
      <c r="AH395" s="65">
        <v>764</v>
      </c>
      <c r="AI395" s="65">
        <v>832780</v>
      </c>
      <c r="AJ395" s="66">
        <v>0.64800000000000002</v>
      </c>
      <c r="AK395" s="66">
        <v>0.61599999999999999</v>
      </c>
      <c r="AL395" s="66">
        <v>0.71599999999999997</v>
      </c>
      <c r="AM395" s="66">
        <v>0.69899999999999995</v>
      </c>
      <c r="AN395" s="66">
        <v>0.69899999999999995</v>
      </c>
      <c r="AO395" s="66">
        <v>0.68400000000000005</v>
      </c>
      <c r="AP395" s="66">
        <v>0.59899999999999998</v>
      </c>
      <c r="AQ395" s="66">
        <v>0.68400000000000005</v>
      </c>
      <c r="AR395" s="93" t="s">
        <v>1615</v>
      </c>
    </row>
    <row r="396" spans="1:44" x14ac:dyDescent="0.2">
      <c r="A396" s="61" t="s">
        <v>812</v>
      </c>
      <c r="B396" s="58" t="s">
        <v>813</v>
      </c>
      <c r="C396" s="65">
        <v>318321</v>
      </c>
      <c r="D396" s="65">
        <v>131779</v>
      </c>
      <c r="E396" s="66">
        <v>0.433</v>
      </c>
      <c r="F396" s="65">
        <v>13081</v>
      </c>
      <c r="G396" s="65">
        <v>39243</v>
      </c>
      <c r="H396" s="66">
        <v>0.78</v>
      </c>
      <c r="I396" s="65">
        <v>5059</v>
      </c>
      <c r="J396" s="66">
        <v>0.93600000000000005</v>
      </c>
      <c r="K396" s="65">
        <v>596289963</v>
      </c>
      <c r="L396" s="65">
        <v>1690</v>
      </c>
      <c r="M396" s="65">
        <v>352834</v>
      </c>
      <c r="N396" s="65">
        <v>148778</v>
      </c>
      <c r="O396" s="66">
        <v>0.434</v>
      </c>
      <c r="P396" s="65">
        <v>1904</v>
      </c>
      <c r="Q396" s="65">
        <v>1921</v>
      </c>
      <c r="R396" s="65">
        <v>1913</v>
      </c>
      <c r="S396" s="66">
        <v>1.141</v>
      </c>
      <c r="T396" s="66">
        <v>1.7410000000000001</v>
      </c>
      <c r="U396" s="66">
        <v>0.879</v>
      </c>
      <c r="V396" s="65">
        <v>585222448</v>
      </c>
      <c r="W396" s="65">
        <v>607357478</v>
      </c>
      <c r="X396" s="65">
        <v>240635176</v>
      </c>
      <c r="Y396" s="65">
        <v>251435999</v>
      </c>
      <c r="Z396" s="65">
        <v>1908</v>
      </c>
      <c r="AA396" s="65">
        <v>1669</v>
      </c>
      <c r="AB396" s="67">
        <v>0.5887</v>
      </c>
      <c r="AC396" s="65">
        <v>45</v>
      </c>
      <c r="AD396" s="66">
        <v>0.1628</v>
      </c>
      <c r="AE396" s="66">
        <v>0.74099999999999999</v>
      </c>
      <c r="AF396" s="65">
        <v>1705</v>
      </c>
      <c r="AG396" s="65">
        <v>1735</v>
      </c>
      <c r="AH396" s="65">
        <v>1686</v>
      </c>
      <c r="AI396" s="65">
        <v>360235</v>
      </c>
      <c r="AJ396" s="66">
        <v>0.9</v>
      </c>
      <c r="AK396" s="66">
        <v>0.86</v>
      </c>
      <c r="AL396" s="66">
        <v>0.95</v>
      </c>
      <c r="AM396" s="66">
        <v>0.92700000000000005</v>
      </c>
      <c r="AN396" s="66">
        <v>0.96799999999999997</v>
      </c>
      <c r="AO396" s="66">
        <v>0.42499999999999999</v>
      </c>
      <c r="AP396" s="66">
        <v>0.82699999999999996</v>
      </c>
      <c r="AQ396" s="66">
        <v>0.82699999999999996</v>
      </c>
      <c r="AR396" s="93" t="s">
        <v>1615</v>
      </c>
    </row>
    <row r="397" spans="1:44" x14ac:dyDescent="0.2">
      <c r="A397" s="61" t="s">
        <v>814</v>
      </c>
      <c r="B397" s="58" t="s">
        <v>815</v>
      </c>
      <c r="C397" s="65">
        <v>386311</v>
      </c>
      <c r="D397" s="65">
        <v>148747</v>
      </c>
      <c r="E397" s="66">
        <v>0.505</v>
      </c>
      <c r="F397" s="65">
        <v>13177</v>
      </c>
      <c r="G397" s="65">
        <v>39531</v>
      </c>
      <c r="H397" s="66">
        <v>0.74299999999999999</v>
      </c>
      <c r="I397" s="65">
        <v>7956</v>
      </c>
      <c r="J397" s="66">
        <v>0.92500000000000004</v>
      </c>
      <c r="K397" s="65">
        <v>310496465</v>
      </c>
      <c r="L397" s="65">
        <v>677</v>
      </c>
      <c r="M397" s="65">
        <v>458635</v>
      </c>
      <c r="N397" s="65">
        <v>178409</v>
      </c>
      <c r="O397" s="66">
        <v>0.52100000000000002</v>
      </c>
      <c r="P397" s="65">
        <v>816</v>
      </c>
      <c r="Q397" s="65">
        <v>852</v>
      </c>
      <c r="R397" s="65">
        <v>834</v>
      </c>
      <c r="S397" s="66">
        <v>1.141</v>
      </c>
      <c r="T397" s="66">
        <v>1.677</v>
      </c>
      <c r="U397" s="66">
        <v>0.746</v>
      </c>
      <c r="V397" s="65">
        <v>307308103</v>
      </c>
      <c r="W397" s="65">
        <v>313684827</v>
      </c>
      <c r="X397" s="65">
        <v>117266195</v>
      </c>
      <c r="Y397" s="65">
        <v>120782993</v>
      </c>
      <c r="Z397" s="65">
        <v>812</v>
      </c>
      <c r="AA397" s="65">
        <v>664</v>
      </c>
      <c r="AB397" s="67">
        <v>0.50970000000000004</v>
      </c>
      <c r="AC397" s="65">
        <v>2</v>
      </c>
      <c r="AD397" s="66">
        <v>8.2400000000000001E-2</v>
      </c>
      <c r="AE397" s="66">
        <v>0.67700000000000005</v>
      </c>
      <c r="AF397" s="65">
        <v>665</v>
      </c>
      <c r="AG397" s="65">
        <v>666</v>
      </c>
      <c r="AH397" s="65">
        <v>701</v>
      </c>
      <c r="AI397" s="65">
        <v>447481</v>
      </c>
      <c r="AJ397" s="66">
        <v>0.9</v>
      </c>
      <c r="AK397" s="66">
        <v>0.82</v>
      </c>
      <c r="AL397" s="66">
        <v>0.92</v>
      </c>
      <c r="AM397" s="66">
        <v>0.88500000000000001</v>
      </c>
      <c r="AN397" s="66">
        <v>0.88500000000000001</v>
      </c>
      <c r="AO397" s="66">
        <v>0.51600000000000001</v>
      </c>
      <c r="AP397" s="66">
        <v>0.78500000000000003</v>
      </c>
      <c r="AQ397" s="66">
        <v>0.78500000000000003</v>
      </c>
      <c r="AR397" s="93" t="s">
        <v>1615</v>
      </c>
    </row>
    <row r="398" spans="1:44" x14ac:dyDescent="0.2">
      <c r="A398" s="61" t="s">
        <v>816</v>
      </c>
      <c r="B398" s="58" t="s">
        <v>817</v>
      </c>
      <c r="C398" s="65">
        <v>309637</v>
      </c>
      <c r="D398" s="65">
        <v>142711</v>
      </c>
      <c r="E398" s="66">
        <v>0.44800000000000001</v>
      </c>
      <c r="F398" s="65">
        <v>15930</v>
      </c>
      <c r="G398" s="65">
        <v>47790</v>
      </c>
      <c r="H398" s="66">
        <v>0.77200000000000002</v>
      </c>
      <c r="I398" s="65">
        <v>8354</v>
      </c>
      <c r="J398" s="66">
        <v>0.93300000000000005</v>
      </c>
      <c r="K398" s="65">
        <v>335184462</v>
      </c>
      <c r="L398" s="65">
        <v>921</v>
      </c>
      <c r="M398" s="65">
        <v>363935</v>
      </c>
      <c r="N398" s="65">
        <v>171842</v>
      </c>
      <c r="O398" s="66">
        <v>0.501</v>
      </c>
      <c r="P398" s="65">
        <v>1134</v>
      </c>
      <c r="Q398" s="65">
        <v>1140</v>
      </c>
      <c r="R398" s="65">
        <v>1137</v>
      </c>
      <c r="S398" s="66">
        <v>1.141</v>
      </c>
      <c r="T398" s="66">
        <v>1.6160000000000001</v>
      </c>
      <c r="U398" s="66">
        <v>0.82199999999999995</v>
      </c>
      <c r="V398" s="65">
        <v>326981368</v>
      </c>
      <c r="W398" s="65">
        <v>343387556</v>
      </c>
      <c r="X398" s="65">
        <v>151631045</v>
      </c>
      <c r="Y398" s="65">
        <v>158266656</v>
      </c>
      <c r="Z398" s="65">
        <v>1109</v>
      </c>
      <c r="AA398" s="65">
        <v>936</v>
      </c>
      <c r="AB398" s="67">
        <v>0.60350000000000004</v>
      </c>
      <c r="AC398" s="65">
        <v>7</v>
      </c>
      <c r="AD398" s="66">
        <v>8.4500000000000006E-2</v>
      </c>
      <c r="AE398" s="66">
        <v>0.61599999999999999</v>
      </c>
      <c r="AF398" s="65">
        <v>942</v>
      </c>
      <c r="AG398" s="65">
        <v>954</v>
      </c>
      <c r="AH398" s="65">
        <v>922</v>
      </c>
      <c r="AI398" s="65">
        <v>372437</v>
      </c>
      <c r="AJ398" s="66">
        <v>0.9</v>
      </c>
      <c r="AK398" s="66">
        <v>0.85099999999999998</v>
      </c>
      <c r="AL398" s="66">
        <v>0.95</v>
      </c>
      <c r="AM398" s="66">
        <v>0.92100000000000004</v>
      </c>
      <c r="AN398" s="66">
        <v>0.92100000000000004</v>
      </c>
      <c r="AO398" s="66">
        <v>0.64500000000000002</v>
      </c>
      <c r="AP398" s="66">
        <v>0.82099999999999995</v>
      </c>
      <c r="AQ398" s="66">
        <v>0.82099999999999995</v>
      </c>
      <c r="AR398" s="93" t="s">
        <v>1615</v>
      </c>
    </row>
    <row r="399" spans="1:44" x14ac:dyDescent="0.2">
      <c r="A399" s="61" t="s">
        <v>818</v>
      </c>
      <c r="B399" s="58" t="s">
        <v>819</v>
      </c>
      <c r="C399" s="65">
        <v>299771</v>
      </c>
      <c r="D399" s="65">
        <v>147696</v>
      </c>
      <c r="E399" s="66">
        <v>0.45200000000000001</v>
      </c>
      <c r="F399" s="65">
        <v>17728</v>
      </c>
      <c r="G399" s="65">
        <v>53184</v>
      </c>
      <c r="H399" s="66">
        <v>0.77</v>
      </c>
      <c r="I399" s="65">
        <v>6477</v>
      </c>
      <c r="J399" s="66">
        <v>0.93300000000000005</v>
      </c>
      <c r="K399" s="65">
        <v>435747532</v>
      </c>
      <c r="L399" s="65">
        <v>1308</v>
      </c>
      <c r="M399" s="65">
        <v>333140</v>
      </c>
      <c r="N399" s="65">
        <v>167344</v>
      </c>
      <c r="O399" s="66">
        <v>0.48799999999999999</v>
      </c>
      <c r="P399" s="65">
        <v>1548</v>
      </c>
      <c r="Q399" s="65">
        <v>1539</v>
      </c>
      <c r="R399" s="65">
        <v>1548</v>
      </c>
      <c r="S399" s="66">
        <v>1.141</v>
      </c>
      <c r="T399" s="66">
        <v>1.677</v>
      </c>
      <c r="U399" s="66">
        <v>0.85799999999999998</v>
      </c>
      <c r="V399" s="65">
        <v>427233303</v>
      </c>
      <c r="W399" s="65">
        <v>444261762</v>
      </c>
      <c r="X399" s="65">
        <v>206745931</v>
      </c>
      <c r="Y399" s="65">
        <v>218886040</v>
      </c>
      <c r="Z399" s="65">
        <v>1482</v>
      </c>
      <c r="AA399" s="65">
        <v>1358</v>
      </c>
      <c r="AB399" s="67">
        <v>0.56720000000000004</v>
      </c>
      <c r="AC399" s="65">
        <v>15</v>
      </c>
      <c r="AD399" s="66">
        <v>0.1905</v>
      </c>
      <c r="AE399" s="66">
        <v>0.67700000000000005</v>
      </c>
      <c r="AF399" s="65">
        <v>1383</v>
      </c>
      <c r="AG399" s="65">
        <v>1392</v>
      </c>
      <c r="AH399" s="65">
        <v>1302</v>
      </c>
      <c r="AI399" s="65">
        <v>341214</v>
      </c>
      <c r="AJ399" s="66">
        <v>0.9</v>
      </c>
      <c r="AK399" s="66">
        <v>0.871</v>
      </c>
      <c r="AL399" s="66">
        <v>0.95</v>
      </c>
      <c r="AM399" s="66">
        <v>0.93600000000000005</v>
      </c>
      <c r="AN399" s="66">
        <v>0.97699999999999998</v>
      </c>
      <c r="AO399" s="66">
        <v>0.59599999999999997</v>
      </c>
      <c r="AP399" s="66">
        <v>0.83599999999999997</v>
      </c>
      <c r="AQ399" s="66">
        <v>0.83599999999999997</v>
      </c>
      <c r="AR399" s="93" t="s">
        <v>1615</v>
      </c>
    </row>
    <row r="400" spans="1:44" x14ac:dyDescent="0.2">
      <c r="A400" s="61" t="s">
        <v>820</v>
      </c>
      <c r="B400" s="58" t="s">
        <v>821</v>
      </c>
      <c r="C400" s="65">
        <v>400892</v>
      </c>
      <c r="D400" s="65">
        <v>122615</v>
      </c>
      <c r="E400" s="66">
        <v>0.46500000000000002</v>
      </c>
      <c r="F400" s="65">
        <v>15513</v>
      </c>
      <c r="G400" s="65">
        <v>46539</v>
      </c>
      <c r="H400" s="66">
        <v>0.76300000000000001</v>
      </c>
      <c r="I400" s="65">
        <v>8362</v>
      </c>
      <c r="J400" s="66">
        <v>0.93100000000000005</v>
      </c>
      <c r="K400" s="65">
        <v>285666441</v>
      </c>
      <c r="L400" s="65">
        <v>568</v>
      </c>
      <c r="M400" s="65">
        <v>502933</v>
      </c>
      <c r="N400" s="65">
        <v>154781</v>
      </c>
      <c r="O400" s="66">
        <v>0.45200000000000001</v>
      </c>
      <c r="P400" s="65">
        <v>704</v>
      </c>
      <c r="Q400" s="65">
        <v>692</v>
      </c>
      <c r="R400" s="65">
        <v>704</v>
      </c>
      <c r="S400" s="66">
        <v>1.141</v>
      </c>
      <c r="T400" s="66">
        <v>1.6559999999999999</v>
      </c>
      <c r="U400" s="66">
        <v>0.79</v>
      </c>
      <c r="V400" s="65">
        <v>283892762</v>
      </c>
      <c r="W400" s="65">
        <v>287440120</v>
      </c>
      <c r="X400" s="65">
        <v>89371771</v>
      </c>
      <c r="Y400" s="65">
        <v>87915616</v>
      </c>
      <c r="Z400" s="65">
        <v>717</v>
      </c>
      <c r="AA400" s="65">
        <v>548</v>
      </c>
      <c r="AB400" s="67">
        <v>0.3256</v>
      </c>
      <c r="AC400" s="65">
        <v>11</v>
      </c>
      <c r="AD400" s="66">
        <v>0.1656</v>
      </c>
      <c r="AE400" s="66">
        <v>0.65600000000000003</v>
      </c>
      <c r="AF400" s="65">
        <v>548</v>
      </c>
      <c r="AG400" s="65">
        <v>553</v>
      </c>
      <c r="AH400" s="65">
        <v>585</v>
      </c>
      <c r="AI400" s="65">
        <v>491350</v>
      </c>
      <c r="AJ400" s="66">
        <v>0.9</v>
      </c>
      <c r="AK400" s="66">
        <v>0.81399999999999995</v>
      </c>
      <c r="AL400" s="66">
        <v>0.91400000000000003</v>
      </c>
      <c r="AM400" s="66">
        <v>0.86399999999999999</v>
      </c>
      <c r="AN400" s="66">
        <v>0.86399999999999999</v>
      </c>
      <c r="AO400" s="66">
        <v>0.504</v>
      </c>
      <c r="AP400" s="66">
        <v>0.76400000000000001</v>
      </c>
      <c r="AQ400" s="66">
        <v>0.76400000000000001</v>
      </c>
      <c r="AR400" s="93" t="s">
        <v>1615</v>
      </c>
    </row>
    <row r="401" spans="1:44" x14ac:dyDescent="0.2">
      <c r="A401" s="61" t="s">
        <v>822</v>
      </c>
      <c r="B401" s="58" t="s">
        <v>823</v>
      </c>
      <c r="C401" s="65">
        <v>365819</v>
      </c>
      <c r="D401" s="65">
        <v>130693</v>
      </c>
      <c r="E401" s="66">
        <v>0.45900000000000002</v>
      </c>
      <c r="F401" s="65">
        <v>17793</v>
      </c>
      <c r="G401" s="65">
        <v>53379</v>
      </c>
      <c r="H401" s="66">
        <v>0.76600000000000001</v>
      </c>
      <c r="I401" s="65">
        <v>5949</v>
      </c>
      <c r="J401" s="66">
        <v>0.93200000000000005</v>
      </c>
      <c r="K401" s="65">
        <v>432665755</v>
      </c>
      <c r="L401" s="65">
        <v>1000</v>
      </c>
      <c r="M401" s="65">
        <v>432665</v>
      </c>
      <c r="N401" s="65">
        <v>161014</v>
      </c>
      <c r="O401" s="66">
        <v>0.47</v>
      </c>
      <c r="P401" s="65">
        <v>1298</v>
      </c>
      <c r="Q401" s="65">
        <v>1284</v>
      </c>
      <c r="R401" s="65">
        <v>1298</v>
      </c>
      <c r="S401" s="66">
        <v>1.103</v>
      </c>
      <c r="T401" s="66">
        <v>1.887</v>
      </c>
      <c r="U401" s="66">
        <v>0.86199999999999999</v>
      </c>
      <c r="V401" s="65">
        <v>414641547</v>
      </c>
      <c r="W401" s="65">
        <v>450689964</v>
      </c>
      <c r="X401" s="65">
        <v>145775348</v>
      </c>
      <c r="Y401" s="65">
        <v>161014156</v>
      </c>
      <c r="Z401" s="65">
        <v>1232</v>
      </c>
      <c r="AA401" s="65">
        <v>1030</v>
      </c>
      <c r="AB401" s="67">
        <v>0.6341</v>
      </c>
      <c r="AC401" s="65">
        <v>1</v>
      </c>
      <c r="AD401" s="66">
        <v>0.15210000000000001</v>
      </c>
      <c r="AE401" s="66">
        <v>0.88700000000000001</v>
      </c>
      <c r="AF401" s="65">
        <v>1030</v>
      </c>
      <c r="AG401" s="65">
        <v>1055</v>
      </c>
      <c r="AH401" s="65">
        <v>1003</v>
      </c>
      <c r="AI401" s="65">
        <v>449341</v>
      </c>
      <c r="AJ401" s="66">
        <v>0.9</v>
      </c>
      <c r="AK401" s="66">
        <v>0.86299999999999999</v>
      </c>
      <c r="AL401" s="66">
        <v>0.95</v>
      </c>
      <c r="AM401" s="66">
        <v>0.88400000000000001</v>
      </c>
      <c r="AN401" s="66">
        <v>0.92300000000000004</v>
      </c>
      <c r="AO401" s="66">
        <v>0.42099999999999999</v>
      </c>
      <c r="AP401" s="66">
        <v>0.78400000000000003</v>
      </c>
      <c r="AQ401" s="66">
        <v>0.78400000000000003</v>
      </c>
      <c r="AR401" s="93" t="s">
        <v>1615</v>
      </c>
    </row>
    <row r="402" spans="1:44" x14ac:dyDescent="0.2">
      <c r="A402" s="61" t="s">
        <v>824</v>
      </c>
      <c r="B402" s="58" t="s">
        <v>825</v>
      </c>
      <c r="C402" s="65">
        <v>218173</v>
      </c>
      <c r="D402" s="65">
        <v>110686</v>
      </c>
      <c r="E402" s="66">
        <v>0.33500000000000002</v>
      </c>
      <c r="F402" s="65">
        <v>14992</v>
      </c>
      <c r="G402" s="65">
        <v>44976</v>
      </c>
      <c r="H402" s="66">
        <v>0.83</v>
      </c>
      <c r="I402" s="65">
        <v>6976</v>
      </c>
      <c r="J402" s="66">
        <v>0.95</v>
      </c>
      <c r="K402" s="65">
        <v>797088457</v>
      </c>
      <c r="L402" s="65">
        <v>3079</v>
      </c>
      <c r="M402" s="65">
        <v>258879</v>
      </c>
      <c r="N402" s="65">
        <v>133010</v>
      </c>
      <c r="O402" s="66">
        <v>0.38800000000000001</v>
      </c>
      <c r="P402" s="65">
        <v>3855</v>
      </c>
      <c r="Q402" s="65">
        <v>3877</v>
      </c>
      <c r="R402" s="65">
        <v>3866</v>
      </c>
      <c r="S402" s="66">
        <v>1.103</v>
      </c>
      <c r="T402" s="66">
        <v>1.4590000000000001</v>
      </c>
      <c r="U402" s="66">
        <v>0.9</v>
      </c>
      <c r="V402" s="65">
        <v>786933571</v>
      </c>
      <c r="W402" s="65">
        <v>807243343</v>
      </c>
      <c r="X402" s="65">
        <v>381719695</v>
      </c>
      <c r="Y402" s="65">
        <v>409539574</v>
      </c>
      <c r="Z402" s="65">
        <v>3700</v>
      </c>
      <c r="AA402" s="65">
        <v>3145</v>
      </c>
      <c r="AB402" s="67">
        <v>0.52890000000000004</v>
      </c>
      <c r="AC402" s="65">
        <v>45</v>
      </c>
      <c r="AD402" s="66">
        <v>0.16600000000000001</v>
      </c>
      <c r="AE402" s="66">
        <v>0.45900000000000002</v>
      </c>
      <c r="AF402" s="65">
        <v>3150</v>
      </c>
      <c r="AG402" s="65">
        <v>3209</v>
      </c>
      <c r="AH402" s="65">
        <v>3066</v>
      </c>
      <c r="AI402" s="65">
        <v>263288</v>
      </c>
      <c r="AJ402" s="66">
        <v>0.9</v>
      </c>
      <c r="AK402" s="66">
        <v>0.88</v>
      </c>
      <c r="AL402" s="66">
        <v>0.95</v>
      </c>
      <c r="AM402" s="66">
        <v>0.95</v>
      </c>
      <c r="AN402" s="66">
        <v>0.98</v>
      </c>
      <c r="AO402" s="66">
        <v>0.72</v>
      </c>
      <c r="AP402" s="66">
        <v>0.874</v>
      </c>
      <c r="AQ402" s="66">
        <v>0.874</v>
      </c>
      <c r="AR402" s="93" t="s">
        <v>1615</v>
      </c>
    </row>
    <row r="403" spans="1:44" x14ac:dyDescent="0.2">
      <c r="A403" s="61" t="s">
        <v>826</v>
      </c>
      <c r="B403" s="58" t="s">
        <v>827</v>
      </c>
      <c r="C403" s="65">
        <v>240488</v>
      </c>
      <c r="D403" s="65">
        <v>116142</v>
      </c>
      <c r="E403" s="66">
        <v>0.35799999999999998</v>
      </c>
      <c r="F403" s="65">
        <v>15327</v>
      </c>
      <c r="G403" s="65">
        <v>45981</v>
      </c>
      <c r="H403" s="66">
        <v>0.81799999999999995</v>
      </c>
      <c r="I403" s="65">
        <v>5880</v>
      </c>
      <c r="J403" s="66">
        <v>0.94699999999999995</v>
      </c>
      <c r="K403" s="65">
        <v>310852016</v>
      </c>
      <c r="L403" s="65">
        <v>1132</v>
      </c>
      <c r="M403" s="65">
        <v>274604</v>
      </c>
      <c r="N403" s="65">
        <v>135636</v>
      </c>
      <c r="O403" s="66">
        <v>0.39600000000000002</v>
      </c>
      <c r="P403" s="65">
        <v>1346</v>
      </c>
      <c r="Q403" s="65">
        <v>1369</v>
      </c>
      <c r="R403" s="65">
        <v>1358</v>
      </c>
      <c r="S403" s="66">
        <v>1.103</v>
      </c>
      <c r="T403" s="66">
        <v>1.8220000000000001</v>
      </c>
      <c r="U403" s="66">
        <v>0.9</v>
      </c>
      <c r="V403" s="65">
        <v>303777963</v>
      </c>
      <c r="W403" s="65">
        <v>317926069</v>
      </c>
      <c r="X403" s="65">
        <v>142699337</v>
      </c>
      <c r="Y403" s="65">
        <v>153540534</v>
      </c>
      <c r="Z403" s="65">
        <v>1322</v>
      </c>
      <c r="AA403" s="65">
        <v>1147</v>
      </c>
      <c r="AB403" s="67">
        <v>0.70960000000000001</v>
      </c>
      <c r="AC403" s="65">
        <v>6</v>
      </c>
      <c r="AD403" s="66">
        <v>0.20660000000000001</v>
      </c>
      <c r="AE403" s="66">
        <v>0.82199999999999995</v>
      </c>
      <c r="AF403" s="65">
        <v>1148</v>
      </c>
      <c r="AG403" s="65">
        <v>1173</v>
      </c>
      <c r="AH403" s="65">
        <v>1115</v>
      </c>
      <c r="AI403" s="65">
        <v>285135</v>
      </c>
      <c r="AJ403" s="66">
        <v>0.9</v>
      </c>
      <c r="AK403" s="66">
        <v>0.89600000000000002</v>
      </c>
      <c r="AL403" s="66">
        <v>0.95</v>
      </c>
      <c r="AM403" s="66">
        <v>0.95</v>
      </c>
      <c r="AN403" s="66">
        <v>0.98</v>
      </c>
      <c r="AO403" s="66">
        <v>0.627</v>
      </c>
      <c r="AP403" s="66">
        <v>0.86299999999999999</v>
      </c>
      <c r="AQ403" s="66">
        <v>0.86299999999999999</v>
      </c>
      <c r="AR403" s="93" t="s">
        <v>1615</v>
      </c>
    </row>
    <row r="404" spans="1:44" x14ac:dyDescent="0.2">
      <c r="A404" s="61" t="s">
        <v>828</v>
      </c>
      <c r="B404" s="58" t="s">
        <v>829</v>
      </c>
      <c r="C404" s="65">
        <v>389185</v>
      </c>
      <c r="D404" s="65">
        <v>174858</v>
      </c>
      <c r="E404" s="66">
        <v>0.55500000000000005</v>
      </c>
      <c r="F404" s="65">
        <v>14945</v>
      </c>
      <c r="G404" s="65">
        <v>44835</v>
      </c>
      <c r="H404" s="66">
        <v>0.71699999999999997</v>
      </c>
      <c r="I404" s="65">
        <v>8569</v>
      </c>
      <c r="J404" s="66">
        <v>0.91700000000000004</v>
      </c>
      <c r="K404" s="65">
        <v>1554965960</v>
      </c>
      <c r="L404" s="65">
        <v>3438</v>
      </c>
      <c r="M404" s="65">
        <v>452287</v>
      </c>
      <c r="N404" s="65">
        <v>207612</v>
      </c>
      <c r="O404" s="66">
        <v>0.60599999999999998</v>
      </c>
      <c r="P404" s="65">
        <v>4049</v>
      </c>
      <c r="Q404" s="65">
        <v>4040</v>
      </c>
      <c r="R404" s="65">
        <v>4049</v>
      </c>
      <c r="S404" s="66">
        <v>1.103</v>
      </c>
      <c r="T404" s="66">
        <v>1.5509999999999999</v>
      </c>
      <c r="U404" s="66">
        <v>0.69299999999999995</v>
      </c>
      <c r="V404" s="65">
        <v>1521276654</v>
      </c>
      <c r="W404" s="65">
        <v>1588655266</v>
      </c>
      <c r="X404" s="65">
        <v>672420565</v>
      </c>
      <c r="Y404" s="65">
        <v>713771388</v>
      </c>
      <c r="Z404" s="65">
        <v>4082</v>
      </c>
      <c r="AA404" s="65">
        <v>3475</v>
      </c>
      <c r="AB404" s="67">
        <v>0.48139999999999999</v>
      </c>
      <c r="AC404" s="65">
        <v>0</v>
      </c>
      <c r="AD404" s="66">
        <v>0.1171</v>
      </c>
      <c r="AE404" s="66">
        <v>0.55100000000000005</v>
      </c>
      <c r="AF404" s="65">
        <v>3480</v>
      </c>
      <c r="AG404" s="65">
        <v>3575</v>
      </c>
      <c r="AH404" s="65">
        <v>3501</v>
      </c>
      <c r="AI404" s="65">
        <v>453771</v>
      </c>
      <c r="AJ404" s="66">
        <v>0.88100000000000001</v>
      </c>
      <c r="AK404" s="66">
        <v>0.85499999999999998</v>
      </c>
      <c r="AL404" s="66">
        <v>0.95</v>
      </c>
      <c r="AM404" s="66">
        <v>0.88200000000000001</v>
      </c>
      <c r="AN404" s="66">
        <v>0.88200000000000001</v>
      </c>
      <c r="AO404" s="66">
        <v>0.57499999999999996</v>
      </c>
      <c r="AP404" s="66">
        <v>0.78200000000000003</v>
      </c>
      <c r="AQ404" s="66">
        <v>0.78200000000000003</v>
      </c>
      <c r="AR404" s="93" t="s">
        <v>1615</v>
      </c>
    </row>
    <row r="405" spans="1:44" x14ac:dyDescent="0.2">
      <c r="A405" s="61" t="s">
        <v>830</v>
      </c>
      <c r="B405" s="58" t="s">
        <v>831</v>
      </c>
      <c r="C405" s="65">
        <v>515309</v>
      </c>
      <c r="D405" s="65">
        <v>139266</v>
      </c>
      <c r="E405" s="66">
        <v>0.56399999999999995</v>
      </c>
      <c r="F405" s="65">
        <v>17836</v>
      </c>
      <c r="G405" s="65">
        <v>53508</v>
      </c>
      <c r="H405" s="66">
        <v>0.71299999999999997</v>
      </c>
      <c r="I405" s="65">
        <v>6530</v>
      </c>
      <c r="J405" s="66">
        <v>0.91600000000000004</v>
      </c>
      <c r="K405" s="65">
        <v>1129704345</v>
      </c>
      <c r="L405" s="65">
        <v>1869</v>
      </c>
      <c r="M405" s="65">
        <v>604443</v>
      </c>
      <c r="N405" s="65">
        <v>164302</v>
      </c>
      <c r="O405" s="66">
        <v>0.47899999999999998</v>
      </c>
      <c r="P405" s="65">
        <v>2370</v>
      </c>
      <c r="Q405" s="65">
        <v>2305</v>
      </c>
      <c r="R405" s="65">
        <v>2370</v>
      </c>
      <c r="S405" s="66">
        <v>1.103</v>
      </c>
      <c r="T405" s="66">
        <v>1.6259999999999999</v>
      </c>
      <c r="U405" s="66">
        <v>0.67700000000000005</v>
      </c>
      <c r="V405" s="65">
        <v>1123150311</v>
      </c>
      <c r="W405" s="65">
        <v>1136258379</v>
      </c>
      <c r="X405" s="65">
        <v>288161756</v>
      </c>
      <c r="Y405" s="65">
        <v>307082059</v>
      </c>
      <c r="Z405" s="65">
        <v>2205</v>
      </c>
      <c r="AA405" s="65">
        <v>1938</v>
      </c>
      <c r="AB405" s="67">
        <v>0.5373</v>
      </c>
      <c r="AC405" s="65">
        <v>5</v>
      </c>
      <c r="AD405" s="66">
        <v>0.1333</v>
      </c>
      <c r="AE405" s="66">
        <v>0.626</v>
      </c>
      <c r="AF405" s="65">
        <v>1940</v>
      </c>
      <c r="AG405" s="65">
        <v>1960</v>
      </c>
      <c r="AH405" s="65">
        <v>1870</v>
      </c>
      <c r="AI405" s="65">
        <v>607624</v>
      </c>
      <c r="AJ405" s="66">
        <v>0.874</v>
      </c>
      <c r="AK405" s="66">
        <v>0.877</v>
      </c>
      <c r="AL405" s="66">
        <v>0.95</v>
      </c>
      <c r="AM405" s="66">
        <v>0.877</v>
      </c>
      <c r="AN405" s="66">
        <v>0.877</v>
      </c>
      <c r="AO405" s="66">
        <v>0.58199999999999996</v>
      </c>
      <c r="AP405" s="66">
        <v>0.70799999999999996</v>
      </c>
      <c r="AQ405" s="66">
        <v>0.70799999999999996</v>
      </c>
      <c r="AR405" s="93" t="s">
        <v>1615</v>
      </c>
    </row>
    <row r="406" spans="1:44" x14ac:dyDescent="0.2">
      <c r="A406" s="61" t="s">
        <v>832</v>
      </c>
      <c r="B406" s="58" t="s">
        <v>833</v>
      </c>
      <c r="C406" s="65">
        <v>373875</v>
      </c>
      <c r="D406" s="65">
        <v>163462</v>
      </c>
      <c r="E406" s="66">
        <v>0.52500000000000002</v>
      </c>
      <c r="F406" s="65">
        <v>17196</v>
      </c>
      <c r="G406" s="65">
        <v>51588</v>
      </c>
      <c r="H406" s="66">
        <v>0.73299999999999998</v>
      </c>
      <c r="I406" s="65">
        <v>7556</v>
      </c>
      <c r="J406" s="66">
        <v>0.92200000000000004</v>
      </c>
      <c r="K406" s="65">
        <v>1473161754</v>
      </c>
      <c r="L406" s="65">
        <v>3487</v>
      </c>
      <c r="M406" s="65">
        <v>422472</v>
      </c>
      <c r="N406" s="65">
        <v>186479</v>
      </c>
      <c r="O406" s="66">
        <v>0.54400000000000004</v>
      </c>
      <c r="P406" s="65">
        <v>4103</v>
      </c>
      <c r="Q406" s="65">
        <v>4083</v>
      </c>
      <c r="R406" s="65">
        <v>4103</v>
      </c>
      <c r="S406" s="66">
        <v>1.103</v>
      </c>
      <c r="T406" s="66">
        <v>1.446</v>
      </c>
      <c r="U406" s="66">
        <v>0.72199999999999998</v>
      </c>
      <c r="V406" s="65">
        <v>1459045874</v>
      </c>
      <c r="W406" s="65">
        <v>1487277635</v>
      </c>
      <c r="X406" s="65">
        <v>625183528</v>
      </c>
      <c r="Y406" s="65">
        <v>650252740</v>
      </c>
      <c r="Z406" s="65">
        <v>3978</v>
      </c>
      <c r="AA406" s="65">
        <v>3516</v>
      </c>
      <c r="AB406" s="67">
        <v>0.49070000000000003</v>
      </c>
      <c r="AC406" s="65">
        <v>35</v>
      </c>
      <c r="AD406" s="66">
        <v>0.1883</v>
      </c>
      <c r="AE406" s="66">
        <v>0.44600000000000001</v>
      </c>
      <c r="AF406" s="65">
        <v>3661</v>
      </c>
      <c r="AG406" s="65">
        <v>3669</v>
      </c>
      <c r="AH406" s="65">
        <v>3455</v>
      </c>
      <c r="AI406" s="65">
        <v>430471</v>
      </c>
      <c r="AJ406" s="66">
        <v>0.9</v>
      </c>
      <c r="AK406" s="66">
        <v>0.79300000000000004</v>
      </c>
      <c r="AL406" s="66">
        <v>0.89300000000000002</v>
      </c>
      <c r="AM406" s="66">
        <v>0.89300000000000002</v>
      </c>
      <c r="AN406" s="66">
        <v>0.89300000000000002</v>
      </c>
      <c r="AO406" s="66">
        <v>0.55400000000000005</v>
      </c>
      <c r="AP406" s="66">
        <v>0.79300000000000004</v>
      </c>
      <c r="AQ406" s="66">
        <v>0.79300000000000004</v>
      </c>
      <c r="AR406" s="93" t="s">
        <v>1615</v>
      </c>
    </row>
    <row r="407" spans="1:44" x14ac:dyDescent="0.2">
      <c r="A407" s="61" t="s">
        <v>834</v>
      </c>
      <c r="B407" s="58" t="s">
        <v>835</v>
      </c>
      <c r="C407" s="65">
        <v>319309</v>
      </c>
      <c r="D407" s="65">
        <v>131815</v>
      </c>
      <c r="E407" s="66">
        <v>0.434</v>
      </c>
      <c r="F407" s="65">
        <v>16484</v>
      </c>
      <c r="G407" s="65">
        <v>49452</v>
      </c>
      <c r="H407" s="66">
        <v>0.77900000000000003</v>
      </c>
      <c r="I407" s="65">
        <v>8060</v>
      </c>
      <c r="J407" s="66">
        <v>0.93500000000000005</v>
      </c>
      <c r="K407" s="65">
        <v>338799095</v>
      </c>
      <c r="L407" s="65">
        <v>884</v>
      </c>
      <c r="M407" s="65">
        <v>383256</v>
      </c>
      <c r="N407" s="65">
        <v>158655</v>
      </c>
      <c r="O407" s="66">
        <v>0.46300000000000002</v>
      </c>
      <c r="P407" s="65">
        <v>1075</v>
      </c>
      <c r="Q407" s="65">
        <v>1061</v>
      </c>
      <c r="R407" s="65">
        <v>1075</v>
      </c>
      <c r="S407" s="66">
        <v>1.103</v>
      </c>
      <c r="T407" s="66">
        <v>1.6839999999999999</v>
      </c>
      <c r="U407" s="66">
        <v>0.88700000000000001</v>
      </c>
      <c r="V407" s="65">
        <v>337852762</v>
      </c>
      <c r="W407" s="65">
        <v>339745428</v>
      </c>
      <c r="X407" s="65">
        <v>123841619</v>
      </c>
      <c r="Y407" s="65">
        <v>140251384</v>
      </c>
      <c r="Z407" s="65">
        <v>1064</v>
      </c>
      <c r="AA407" s="65">
        <v>913</v>
      </c>
      <c r="AB407" s="67">
        <v>0.55600000000000005</v>
      </c>
      <c r="AC407" s="65">
        <v>0</v>
      </c>
      <c r="AD407" s="66">
        <v>0.17549999999999999</v>
      </c>
      <c r="AE407" s="66">
        <v>0.68400000000000005</v>
      </c>
      <c r="AF407" s="65">
        <v>913</v>
      </c>
      <c r="AG407" s="65">
        <v>901</v>
      </c>
      <c r="AH407" s="65">
        <v>915</v>
      </c>
      <c r="AI407" s="65">
        <v>371306</v>
      </c>
      <c r="AJ407" s="66">
        <v>0.9</v>
      </c>
      <c r="AK407" s="66">
        <v>0.85299999999999998</v>
      </c>
      <c r="AL407" s="66">
        <v>0.95</v>
      </c>
      <c r="AM407" s="66">
        <v>0.92100000000000004</v>
      </c>
      <c r="AN407" s="66">
        <v>0.96199999999999997</v>
      </c>
      <c r="AO407" s="66">
        <v>0.627</v>
      </c>
      <c r="AP407" s="66">
        <v>0.82099999999999995</v>
      </c>
      <c r="AQ407" s="66">
        <v>0.82099999999999995</v>
      </c>
      <c r="AR407" s="93" t="s">
        <v>1615</v>
      </c>
    </row>
    <row r="408" spans="1:44" x14ac:dyDescent="0.2">
      <c r="A408" s="61" t="s">
        <v>836</v>
      </c>
      <c r="B408" s="58" t="s">
        <v>837</v>
      </c>
      <c r="C408" s="65">
        <v>520801</v>
      </c>
      <c r="D408" s="65">
        <v>122350</v>
      </c>
      <c r="E408" s="66">
        <v>0.53600000000000003</v>
      </c>
      <c r="F408" s="65">
        <v>18016</v>
      </c>
      <c r="G408" s="65">
        <v>54048</v>
      </c>
      <c r="H408" s="66">
        <v>0.72699999999999998</v>
      </c>
      <c r="I408" s="65">
        <v>9473</v>
      </c>
      <c r="J408" s="66">
        <v>0.92</v>
      </c>
      <c r="K408" s="65">
        <v>468821793</v>
      </c>
      <c r="L408" s="65">
        <v>748</v>
      </c>
      <c r="M408" s="65">
        <v>626767</v>
      </c>
      <c r="N408" s="65">
        <v>148195</v>
      </c>
      <c r="O408" s="66">
        <v>0.432</v>
      </c>
      <c r="P408" s="65">
        <v>876</v>
      </c>
      <c r="Q408" s="65">
        <v>881</v>
      </c>
      <c r="R408" s="65">
        <v>879</v>
      </c>
      <c r="S408" s="66">
        <v>1.103</v>
      </c>
      <c r="T408" s="66">
        <v>1.889</v>
      </c>
      <c r="U408" s="66">
        <v>0.745</v>
      </c>
      <c r="V408" s="65">
        <v>465797381</v>
      </c>
      <c r="W408" s="65">
        <v>471846205</v>
      </c>
      <c r="X408" s="65">
        <v>104305411</v>
      </c>
      <c r="Y408" s="65">
        <v>110849952</v>
      </c>
      <c r="Z408" s="65">
        <v>906</v>
      </c>
      <c r="AA408" s="65">
        <v>761</v>
      </c>
      <c r="AB408" s="67">
        <v>0.51380000000000003</v>
      </c>
      <c r="AC408" s="65">
        <v>2</v>
      </c>
      <c r="AD408" s="66">
        <v>0.20899999999999999</v>
      </c>
      <c r="AE408" s="66">
        <v>0.88900000000000001</v>
      </c>
      <c r="AF408" s="65">
        <v>761</v>
      </c>
      <c r="AG408" s="65">
        <v>743</v>
      </c>
      <c r="AH408" s="65">
        <v>788</v>
      </c>
      <c r="AI408" s="65">
        <v>598789</v>
      </c>
      <c r="AJ408" s="66">
        <v>0.9</v>
      </c>
      <c r="AK408" s="66">
        <v>0.79800000000000004</v>
      </c>
      <c r="AL408" s="66">
        <v>0.89800000000000002</v>
      </c>
      <c r="AM408" s="66">
        <v>0.81200000000000006</v>
      </c>
      <c r="AN408" s="66">
        <v>0.84699999999999998</v>
      </c>
      <c r="AO408" s="66">
        <v>0.46400000000000002</v>
      </c>
      <c r="AP408" s="66">
        <v>0.71199999999999997</v>
      </c>
      <c r="AQ408" s="66">
        <v>0.71199999999999997</v>
      </c>
      <c r="AR408" s="93" t="s">
        <v>1615</v>
      </c>
    </row>
    <row r="409" spans="1:44" x14ac:dyDescent="0.2">
      <c r="A409" s="61" t="s">
        <v>838</v>
      </c>
      <c r="B409" s="58" t="s">
        <v>839</v>
      </c>
      <c r="C409" s="65">
        <v>375148</v>
      </c>
      <c r="D409" s="65">
        <v>160931</v>
      </c>
      <c r="E409" s="66">
        <v>0.52100000000000002</v>
      </c>
      <c r="F409" s="65">
        <v>16898</v>
      </c>
      <c r="G409" s="65">
        <v>50694</v>
      </c>
      <c r="H409" s="66">
        <v>0.73499999999999999</v>
      </c>
      <c r="I409" s="65">
        <v>10707</v>
      </c>
      <c r="J409" s="66">
        <v>0.92200000000000004</v>
      </c>
      <c r="K409" s="65">
        <v>671292679</v>
      </c>
      <c r="L409" s="65">
        <v>1629</v>
      </c>
      <c r="M409" s="65">
        <v>412088</v>
      </c>
      <c r="N409" s="65">
        <v>178220</v>
      </c>
      <c r="O409" s="66">
        <v>0.52</v>
      </c>
      <c r="P409" s="65">
        <v>1810</v>
      </c>
      <c r="Q409" s="65">
        <v>1840</v>
      </c>
      <c r="R409" s="65">
        <v>1825</v>
      </c>
      <c r="S409" s="66">
        <v>1.103</v>
      </c>
      <c r="T409" s="66">
        <v>1.458</v>
      </c>
      <c r="U409" s="66">
        <v>0.73</v>
      </c>
      <c r="V409" s="65">
        <v>665818066</v>
      </c>
      <c r="W409" s="65">
        <v>676767293</v>
      </c>
      <c r="X409" s="65">
        <v>274172161</v>
      </c>
      <c r="Y409" s="65">
        <v>290320824</v>
      </c>
      <c r="Z409" s="65">
        <v>1804</v>
      </c>
      <c r="AA409" s="65">
        <v>1625</v>
      </c>
      <c r="AB409" s="67">
        <v>0.54549999999999998</v>
      </c>
      <c r="AC409" s="65">
        <v>0</v>
      </c>
      <c r="AD409" s="66">
        <v>8.0100000000000005E-2</v>
      </c>
      <c r="AE409" s="66">
        <v>0.45800000000000002</v>
      </c>
      <c r="AF409" s="65">
        <v>1625</v>
      </c>
      <c r="AG409" s="65">
        <v>1673</v>
      </c>
      <c r="AH409" s="65">
        <v>1624</v>
      </c>
      <c r="AI409" s="65">
        <v>416728</v>
      </c>
      <c r="AJ409" s="66">
        <v>0.9</v>
      </c>
      <c r="AK409" s="66">
        <v>0.84299999999999997</v>
      </c>
      <c r="AL409" s="66">
        <v>0.94299999999999995</v>
      </c>
      <c r="AM409" s="66">
        <v>0.9</v>
      </c>
      <c r="AN409" s="66">
        <v>0.9</v>
      </c>
      <c r="AO409" s="66">
        <v>0.69599999999999995</v>
      </c>
      <c r="AP409" s="66">
        <v>0.8</v>
      </c>
      <c r="AQ409" s="66">
        <v>0.8</v>
      </c>
      <c r="AR409" s="93" t="s">
        <v>1615</v>
      </c>
    </row>
    <row r="410" spans="1:44" x14ac:dyDescent="0.2">
      <c r="A410" s="61" t="s">
        <v>840</v>
      </c>
      <c r="B410" s="58" t="s">
        <v>841</v>
      </c>
      <c r="C410" s="65">
        <v>481764</v>
      </c>
      <c r="D410" s="65">
        <v>142399</v>
      </c>
      <c r="E410" s="66">
        <v>0.55000000000000004</v>
      </c>
      <c r="F410" s="65">
        <v>15227</v>
      </c>
      <c r="G410" s="65">
        <v>45681</v>
      </c>
      <c r="H410" s="66">
        <v>0.72</v>
      </c>
      <c r="I410" s="65">
        <v>8095</v>
      </c>
      <c r="J410" s="66">
        <v>0.91800000000000004</v>
      </c>
      <c r="K410" s="65">
        <v>199149054</v>
      </c>
      <c r="L410" s="65">
        <v>333</v>
      </c>
      <c r="M410" s="65">
        <v>598045</v>
      </c>
      <c r="N410" s="65">
        <v>177892</v>
      </c>
      <c r="O410" s="66">
        <v>0.51900000000000002</v>
      </c>
      <c r="P410" s="65">
        <v>394</v>
      </c>
      <c r="Q410" s="65">
        <v>411</v>
      </c>
      <c r="R410" s="65">
        <v>403</v>
      </c>
      <c r="S410" s="66">
        <v>1.0449999999999999</v>
      </c>
      <c r="T410" s="66">
        <v>1.9379999999999999</v>
      </c>
      <c r="U410" s="66">
        <v>0.72599999999999998</v>
      </c>
      <c r="V410" s="65">
        <v>197884133</v>
      </c>
      <c r="W410" s="65">
        <v>200413976</v>
      </c>
      <c r="X410" s="65">
        <v>56526961</v>
      </c>
      <c r="Y410" s="65">
        <v>59238116</v>
      </c>
      <c r="Z410" s="65">
        <v>416</v>
      </c>
      <c r="AA410" s="65">
        <v>323</v>
      </c>
      <c r="AB410" s="67">
        <v>0.65069999999999995</v>
      </c>
      <c r="AC410" s="65">
        <v>0</v>
      </c>
      <c r="AD410" s="66">
        <v>0.16400000000000001</v>
      </c>
      <c r="AE410" s="66">
        <v>0.93799999999999994</v>
      </c>
      <c r="AF410" s="65">
        <v>323</v>
      </c>
      <c r="AG410" s="65">
        <v>346</v>
      </c>
      <c r="AH410" s="65">
        <v>334</v>
      </c>
      <c r="AI410" s="65">
        <v>600041</v>
      </c>
      <c r="AJ410" s="66">
        <v>0.9</v>
      </c>
      <c r="AK410" s="66">
        <v>0.82</v>
      </c>
      <c r="AL410" s="66">
        <v>0.92</v>
      </c>
      <c r="AM410" s="66">
        <v>0.82</v>
      </c>
      <c r="AN410" s="66">
        <v>0.85599999999999998</v>
      </c>
      <c r="AO410" s="66">
        <v>0.39400000000000002</v>
      </c>
      <c r="AP410" s="66">
        <v>0.71099999999999997</v>
      </c>
      <c r="AQ410" s="66">
        <v>0.71099999999999997</v>
      </c>
      <c r="AR410" s="93" t="s">
        <v>1615</v>
      </c>
    </row>
    <row r="411" spans="1:44" x14ac:dyDescent="0.2">
      <c r="A411" s="61" t="s">
        <v>842</v>
      </c>
      <c r="B411" s="58" t="s">
        <v>843</v>
      </c>
      <c r="C411" s="65">
        <v>562162</v>
      </c>
      <c r="D411" s="65">
        <v>164186</v>
      </c>
      <c r="E411" s="66">
        <v>0.63800000000000001</v>
      </c>
      <c r="F411" s="65">
        <v>17626</v>
      </c>
      <c r="G411" s="65">
        <v>52878</v>
      </c>
      <c r="H411" s="66">
        <v>0.67500000000000004</v>
      </c>
      <c r="I411" s="65">
        <v>7626</v>
      </c>
      <c r="J411" s="66">
        <v>0.90500000000000003</v>
      </c>
      <c r="K411" s="65">
        <v>226333162</v>
      </c>
      <c r="L411" s="65">
        <v>348</v>
      </c>
      <c r="M411" s="65">
        <v>650382</v>
      </c>
      <c r="N411" s="65">
        <v>192965</v>
      </c>
      <c r="O411" s="66">
        <v>0.56299999999999994</v>
      </c>
      <c r="P411" s="65">
        <v>391</v>
      </c>
      <c r="Q411" s="65">
        <v>425</v>
      </c>
      <c r="R411" s="65">
        <v>408</v>
      </c>
      <c r="S411" s="66">
        <v>1.0449999999999999</v>
      </c>
      <c r="T411" s="66">
        <v>1.788</v>
      </c>
      <c r="U411" s="66">
        <v>0.625</v>
      </c>
      <c r="V411" s="65">
        <v>222741987</v>
      </c>
      <c r="W411" s="65">
        <v>229924338</v>
      </c>
      <c r="X411" s="65">
        <v>61891478</v>
      </c>
      <c r="Y411" s="65">
        <v>67152102</v>
      </c>
      <c r="Z411" s="65">
        <v>409</v>
      </c>
      <c r="AA411" s="65">
        <v>350</v>
      </c>
      <c r="AB411" s="67">
        <v>0.4143</v>
      </c>
      <c r="AC411" s="65">
        <v>2</v>
      </c>
      <c r="AD411" s="66">
        <v>0.14380000000000001</v>
      </c>
      <c r="AE411" s="66">
        <v>0.78800000000000003</v>
      </c>
      <c r="AF411" s="65">
        <v>352</v>
      </c>
      <c r="AG411" s="65">
        <v>345</v>
      </c>
      <c r="AH411" s="65">
        <v>368</v>
      </c>
      <c r="AI411" s="65">
        <v>624794</v>
      </c>
      <c r="AJ411" s="66">
        <v>0.80100000000000005</v>
      </c>
      <c r="AK411" s="66">
        <v>0.81899999999999995</v>
      </c>
      <c r="AL411" s="66">
        <v>0.91900000000000004</v>
      </c>
      <c r="AM411" s="66">
        <v>0.81899999999999995</v>
      </c>
      <c r="AN411" s="66">
        <v>0.85399999999999998</v>
      </c>
      <c r="AO411" s="66">
        <v>0.30499999999999999</v>
      </c>
      <c r="AP411" s="66">
        <v>0.7</v>
      </c>
      <c r="AQ411" s="66">
        <v>0.7</v>
      </c>
      <c r="AR411" s="93" t="s">
        <v>1615</v>
      </c>
    </row>
    <row r="412" spans="1:44" x14ac:dyDescent="0.2">
      <c r="A412" s="61" t="s">
        <v>844</v>
      </c>
      <c r="B412" s="58" t="s">
        <v>845</v>
      </c>
      <c r="C412" s="65">
        <v>0</v>
      </c>
      <c r="D412" s="65">
        <v>0</v>
      </c>
      <c r="E412" s="66">
        <v>0</v>
      </c>
      <c r="F412" s="65">
        <v>0</v>
      </c>
      <c r="G412" s="65">
        <v>0</v>
      </c>
      <c r="H412" s="66">
        <v>0</v>
      </c>
      <c r="I412" s="65">
        <v>0</v>
      </c>
      <c r="J412" s="66">
        <v>0</v>
      </c>
      <c r="K412" s="65">
        <v>0</v>
      </c>
      <c r="L412" s="65">
        <v>0</v>
      </c>
      <c r="M412" s="65">
        <v>0</v>
      </c>
      <c r="N412" s="65">
        <v>0</v>
      </c>
      <c r="O412" s="66">
        <v>0</v>
      </c>
      <c r="P412" s="65">
        <v>0</v>
      </c>
      <c r="Q412" s="65">
        <v>0</v>
      </c>
      <c r="R412" s="65">
        <v>0</v>
      </c>
      <c r="S412" s="66">
        <v>0</v>
      </c>
      <c r="T412" s="66">
        <v>0</v>
      </c>
      <c r="U412" s="66">
        <v>0</v>
      </c>
      <c r="V412" s="65">
        <v>0</v>
      </c>
      <c r="W412" s="65">
        <v>0</v>
      </c>
      <c r="X412" s="65">
        <v>0</v>
      </c>
      <c r="Y412" s="65">
        <v>0</v>
      </c>
      <c r="Z412" s="65">
        <v>0</v>
      </c>
      <c r="AA412" s="65">
        <v>0</v>
      </c>
      <c r="AB412" s="67">
        <v>0</v>
      </c>
      <c r="AC412" s="65">
        <v>0</v>
      </c>
      <c r="AD412" s="66">
        <v>0</v>
      </c>
      <c r="AE412" s="66">
        <v>0</v>
      </c>
      <c r="AF412" s="65">
        <v>0</v>
      </c>
      <c r="AG412" s="65">
        <v>0</v>
      </c>
      <c r="AH412" s="65">
        <v>0</v>
      </c>
      <c r="AI412" s="65">
        <v>0</v>
      </c>
      <c r="AJ412" s="66">
        <v>0</v>
      </c>
      <c r="AK412" s="66">
        <v>0</v>
      </c>
      <c r="AL412" s="66">
        <v>0</v>
      </c>
      <c r="AM412" s="66">
        <v>0</v>
      </c>
      <c r="AN412" s="66">
        <v>0</v>
      </c>
      <c r="AO412" s="66">
        <v>0</v>
      </c>
      <c r="AP412" s="66">
        <v>0</v>
      </c>
      <c r="AQ412" s="66">
        <v>0</v>
      </c>
      <c r="AR412" s="93" t="s">
        <v>1615</v>
      </c>
    </row>
    <row r="413" spans="1:44" x14ac:dyDescent="0.2">
      <c r="A413" s="61" t="s">
        <v>846</v>
      </c>
      <c r="B413" s="58" t="s">
        <v>847</v>
      </c>
      <c r="C413" s="65">
        <v>525958</v>
      </c>
      <c r="D413" s="65">
        <v>130617</v>
      </c>
      <c r="E413" s="66">
        <v>0.55400000000000005</v>
      </c>
      <c r="F413" s="65">
        <v>18657</v>
      </c>
      <c r="G413" s="65">
        <v>55971</v>
      </c>
      <c r="H413" s="66">
        <v>0.71799999999999997</v>
      </c>
      <c r="I413" s="65">
        <v>15251</v>
      </c>
      <c r="J413" s="66">
        <v>0.91700000000000004</v>
      </c>
      <c r="K413" s="65">
        <v>192718766</v>
      </c>
      <c r="L413" s="65">
        <v>274</v>
      </c>
      <c r="M413" s="65">
        <v>703353</v>
      </c>
      <c r="N413" s="65">
        <v>174951</v>
      </c>
      <c r="O413" s="66">
        <v>0.51</v>
      </c>
      <c r="P413" s="65">
        <v>313</v>
      </c>
      <c r="Q413" s="65">
        <v>322</v>
      </c>
      <c r="R413" s="65">
        <v>318</v>
      </c>
      <c r="S413" s="66">
        <v>1.0449999999999999</v>
      </c>
      <c r="T413" s="66">
        <v>1.8169999999999999</v>
      </c>
      <c r="U413" s="66">
        <v>0.71399999999999997</v>
      </c>
      <c r="V413" s="65">
        <v>192410639</v>
      </c>
      <c r="W413" s="65">
        <v>193026894</v>
      </c>
      <c r="X413" s="65">
        <v>46633500</v>
      </c>
      <c r="Y413" s="65">
        <v>47936655</v>
      </c>
      <c r="Z413" s="65">
        <v>367</v>
      </c>
      <c r="AA413" s="65">
        <v>246</v>
      </c>
      <c r="AB413" s="67">
        <v>0.44330000000000003</v>
      </c>
      <c r="AC413" s="65">
        <v>0</v>
      </c>
      <c r="AD413" s="66">
        <v>0.14910000000000001</v>
      </c>
      <c r="AE413" s="66">
        <v>0.81699999999999995</v>
      </c>
      <c r="AF413" s="65">
        <v>250</v>
      </c>
      <c r="AG413" s="65">
        <v>266</v>
      </c>
      <c r="AH413" s="65">
        <v>304</v>
      </c>
      <c r="AI413" s="65">
        <v>634956</v>
      </c>
      <c r="AJ413" s="66">
        <v>0.9</v>
      </c>
      <c r="AK413" s="66">
        <v>0.80400000000000005</v>
      </c>
      <c r="AL413" s="66">
        <v>0.90400000000000003</v>
      </c>
      <c r="AM413" s="66">
        <v>0.80400000000000005</v>
      </c>
      <c r="AN413" s="66">
        <v>0.83899999999999997</v>
      </c>
      <c r="AO413" s="66">
        <v>0.60399999999999998</v>
      </c>
      <c r="AP413" s="66">
        <v>0.69399999999999995</v>
      </c>
      <c r="AQ413" s="66">
        <v>0.69399999999999995</v>
      </c>
      <c r="AR413" s="93" t="s">
        <v>1615</v>
      </c>
    </row>
    <row r="414" spans="1:44" x14ac:dyDescent="0.2">
      <c r="A414" s="61" t="s">
        <v>848</v>
      </c>
      <c r="B414" s="58" t="s">
        <v>849</v>
      </c>
      <c r="C414" s="65">
        <v>649598</v>
      </c>
      <c r="D414" s="65">
        <v>149453</v>
      </c>
      <c r="E414" s="66">
        <v>0.66200000000000003</v>
      </c>
      <c r="F414" s="65">
        <v>19523</v>
      </c>
      <c r="G414" s="65">
        <v>58569</v>
      </c>
      <c r="H414" s="66">
        <v>0.66300000000000003</v>
      </c>
      <c r="I414" s="65">
        <v>13804</v>
      </c>
      <c r="J414" s="66">
        <v>0.90100000000000002</v>
      </c>
      <c r="K414" s="65">
        <v>282575219</v>
      </c>
      <c r="L414" s="65">
        <v>361</v>
      </c>
      <c r="M414" s="65">
        <v>782756</v>
      </c>
      <c r="N414" s="65">
        <v>180089</v>
      </c>
      <c r="O414" s="66">
        <v>0.52500000000000002</v>
      </c>
      <c r="P414" s="65">
        <v>391</v>
      </c>
      <c r="Q414" s="65">
        <v>421</v>
      </c>
      <c r="R414" s="65">
        <v>406</v>
      </c>
      <c r="S414" s="66">
        <v>1.0449999999999999</v>
      </c>
      <c r="T414" s="66">
        <v>1.8140000000000001</v>
      </c>
      <c r="U414" s="66">
        <v>0.6</v>
      </c>
      <c r="V414" s="65">
        <v>284189272</v>
      </c>
      <c r="W414" s="65">
        <v>282575219</v>
      </c>
      <c r="X414" s="65">
        <v>62306070</v>
      </c>
      <c r="Y414" s="65">
        <v>65012421</v>
      </c>
      <c r="Z414" s="65">
        <v>435</v>
      </c>
      <c r="AA414" s="65">
        <v>335</v>
      </c>
      <c r="AB414" s="67">
        <v>0.50090000000000001</v>
      </c>
      <c r="AC414" s="65">
        <v>3</v>
      </c>
      <c r="AD414" s="66">
        <v>0.1565</v>
      </c>
      <c r="AE414" s="66">
        <v>0.81399999999999995</v>
      </c>
      <c r="AF414" s="65">
        <v>337</v>
      </c>
      <c r="AG414" s="65">
        <v>324</v>
      </c>
      <c r="AH414" s="65">
        <v>375</v>
      </c>
      <c r="AI414" s="65">
        <v>753533</v>
      </c>
      <c r="AJ414" s="66">
        <v>0.77400000000000002</v>
      </c>
      <c r="AK414" s="66">
        <v>0.75800000000000001</v>
      </c>
      <c r="AL414" s="66">
        <v>0.85799999999999998</v>
      </c>
      <c r="AM414" s="66">
        <v>0.75800000000000001</v>
      </c>
      <c r="AN414" s="66">
        <v>0.79</v>
      </c>
      <c r="AO414" s="66">
        <v>0.497</v>
      </c>
      <c r="AP414" s="66">
        <v>0.63700000000000001</v>
      </c>
      <c r="AQ414" s="66">
        <v>0.63700000000000001</v>
      </c>
      <c r="AR414" s="93" t="s">
        <v>1615</v>
      </c>
    </row>
    <row r="415" spans="1:44" x14ac:dyDescent="0.2">
      <c r="A415" s="61" t="s">
        <v>850</v>
      </c>
      <c r="B415" s="58" t="s">
        <v>851</v>
      </c>
      <c r="C415" s="65">
        <v>512938</v>
      </c>
      <c r="D415" s="65">
        <v>147732</v>
      </c>
      <c r="E415" s="66">
        <v>0.57799999999999996</v>
      </c>
      <c r="F415" s="65">
        <v>18272</v>
      </c>
      <c r="G415" s="65">
        <v>54816</v>
      </c>
      <c r="H415" s="66">
        <v>0.70599999999999996</v>
      </c>
      <c r="I415" s="65">
        <v>10671</v>
      </c>
      <c r="J415" s="66">
        <v>0.91400000000000003</v>
      </c>
      <c r="K415" s="65">
        <v>188631468</v>
      </c>
      <c r="L415" s="65">
        <v>297</v>
      </c>
      <c r="M415" s="65">
        <v>635122</v>
      </c>
      <c r="N415" s="65">
        <v>185038</v>
      </c>
      <c r="O415" s="66">
        <v>0.54</v>
      </c>
      <c r="P415" s="65">
        <v>381</v>
      </c>
      <c r="Q415" s="65">
        <v>409</v>
      </c>
      <c r="R415" s="65">
        <v>395</v>
      </c>
      <c r="S415" s="66">
        <v>1.0449999999999999</v>
      </c>
      <c r="T415" s="66">
        <v>1.875</v>
      </c>
      <c r="U415" s="66">
        <v>0.68899999999999995</v>
      </c>
      <c r="V415" s="65">
        <v>186449805</v>
      </c>
      <c r="W415" s="65">
        <v>190813132</v>
      </c>
      <c r="X415" s="65">
        <v>52840156</v>
      </c>
      <c r="Y415" s="65">
        <v>54956347</v>
      </c>
      <c r="Z415" s="65">
        <v>372</v>
      </c>
      <c r="AA415" s="65">
        <v>306</v>
      </c>
      <c r="AB415" s="67">
        <v>0.49249999999999999</v>
      </c>
      <c r="AC415" s="65">
        <v>1</v>
      </c>
      <c r="AD415" s="66">
        <v>0.22750000000000001</v>
      </c>
      <c r="AE415" s="66">
        <v>0.875</v>
      </c>
      <c r="AF415" s="65">
        <v>307</v>
      </c>
      <c r="AG415" s="65">
        <v>300</v>
      </c>
      <c r="AH415" s="65">
        <v>304</v>
      </c>
      <c r="AI415" s="65">
        <v>627674</v>
      </c>
      <c r="AJ415" s="66">
        <v>0.88400000000000001</v>
      </c>
      <c r="AK415" s="66">
        <v>0.81100000000000005</v>
      </c>
      <c r="AL415" s="66">
        <v>0.91100000000000003</v>
      </c>
      <c r="AM415" s="66">
        <v>0.81100000000000005</v>
      </c>
      <c r="AN415" s="66">
        <v>0.84599999999999997</v>
      </c>
      <c r="AO415" s="66">
        <v>0.51900000000000002</v>
      </c>
      <c r="AP415" s="66">
        <v>0.69799999999999995</v>
      </c>
      <c r="AQ415" s="66">
        <v>0.69799999999999995</v>
      </c>
      <c r="AR415" s="93" t="s">
        <v>1615</v>
      </c>
    </row>
    <row r="416" spans="1:44" x14ac:dyDescent="0.2">
      <c r="A416" s="61" t="s">
        <v>852</v>
      </c>
      <c r="B416" s="58" t="s">
        <v>853</v>
      </c>
      <c r="C416" s="65">
        <v>563715</v>
      </c>
      <c r="D416" s="65">
        <v>179186</v>
      </c>
      <c r="E416" s="66">
        <v>0.66700000000000004</v>
      </c>
      <c r="F416" s="65">
        <v>15719</v>
      </c>
      <c r="G416" s="65">
        <v>47157</v>
      </c>
      <c r="H416" s="66">
        <v>0.66</v>
      </c>
      <c r="I416" s="65">
        <v>13471</v>
      </c>
      <c r="J416" s="66">
        <v>0.9</v>
      </c>
      <c r="K416" s="65">
        <v>1089149582</v>
      </c>
      <c r="L416" s="65">
        <v>1599</v>
      </c>
      <c r="M416" s="65">
        <v>681144</v>
      </c>
      <c r="N416" s="65">
        <v>217175</v>
      </c>
      <c r="O416" s="66">
        <v>0.63400000000000001</v>
      </c>
      <c r="P416" s="65">
        <v>2106</v>
      </c>
      <c r="Q416" s="65">
        <v>2010</v>
      </c>
      <c r="R416" s="65">
        <v>2106</v>
      </c>
      <c r="S416" s="66">
        <v>1.0449999999999999</v>
      </c>
      <c r="T416" s="66">
        <v>1.331</v>
      </c>
      <c r="U416" s="66">
        <v>0.56999999999999995</v>
      </c>
      <c r="V416" s="65">
        <v>1085817809</v>
      </c>
      <c r="W416" s="65">
        <v>1092481356</v>
      </c>
      <c r="X416" s="65">
        <v>336192028</v>
      </c>
      <c r="Y416" s="65">
        <v>347262958</v>
      </c>
      <c r="Z416" s="65">
        <v>1938</v>
      </c>
      <c r="AA416" s="65">
        <v>1661</v>
      </c>
      <c r="AB416" s="67">
        <v>0.30990000000000001</v>
      </c>
      <c r="AC416" s="65">
        <v>24</v>
      </c>
      <c r="AD416" s="66">
        <v>0.18790000000000001</v>
      </c>
      <c r="AE416" s="66">
        <v>0.33100000000000002</v>
      </c>
      <c r="AF416" s="65">
        <v>1669</v>
      </c>
      <c r="AG416" s="65">
        <v>1700</v>
      </c>
      <c r="AH416" s="65">
        <v>1610</v>
      </c>
      <c r="AI416" s="65">
        <v>678559</v>
      </c>
      <c r="AJ416" s="66">
        <v>0.72399999999999998</v>
      </c>
      <c r="AK416" s="66">
        <v>0.71</v>
      </c>
      <c r="AL416" s="66">
        <v>0.81</v>
      </c>
      <c r="AM416" s="66">
        <v>0.77400000000000002</v>
      </c>
      <c r="AN416" s="66">
        <v>0.77400000000000002</v>
      </c>
      <c r="AO416" s="66">
        <v>0.60799999999999998</v>
      </c>
      <c r="AP416" s="66">
        <v>0.67400000000000004</v>
      </c>
      <c r="AQ416" s="66">
        <v>0.67400000000000004</v>
      </c>
      <c r="AR416" s="93" t="s">
        <v>1615</v>
      </c>
    </row>
    <row r="417" spans="1:44" x14ac:dyDescent="0.2">
      <c r="A417" s="61" t="s">
        <v>854</v>
      </c>
      <c r="B417" s="58" t="s">
        <v>855</v>
      </c>
      <c r="C417" s="65">
        <v>414681</v>
      </c>
      <c r="D417" s="65">
        <v>165305</v>
      </c>
      <c r="E417" s="66">
        <v>0.55300000000000005</v>
      </c>
      <c r="F417" s="65">
        <v>17232</v>
      </c>
      <c r="G417" s="65">
        <v>51696</v>
      </c>
      <c r="H417" s="66">
        <v>0.71799999999999997</v>
      </c>
      <c r="I417" s="65">
        <v>9872</v>
      </c>
      <c r="J417" s="66">
        <v>0.91800000000000004</v>
      </c>
      <c r="K417" s="65">
        <v>358631141</v>
      </c>
      <c r="L417" s="65">
        <v>720</v>
      </c>
      <c r="M417" s="65">
        <v>498098</v>
      </c>
      <c r="N417" s="65">
        <v>201809</v>
      </c>
      <c r="O417" s="66">
        <v>0.58899999999999997</v>
      </c>
      <c r="P417" s="65">
        <v>961</v>
      </c>
      <c r="Q417" s="65">
        <v>859</v>
      </c>
      <c r="R417" s="65">
        <v>961</v>
      </c>
      <c r="S417" s="66">
        <v>1.0449999999999999</v>
      </c>
      <c r="T417" s="66">
        <v>1.6890000000000001</v>
      </c>
      <c r="U417" s="66">
        <v>0.72899999999999998</v>
      </c>
      <c r="V417" s="65">
        <v>352757576</v>
      </c>
      <c r="W417" s="65">
        <v>364504707</v>
      </c>
      <c r="X417" s="65">
        <v>136711371</v>
      </c>
      <c r="Y417" s="65">
        <v>145303190</v>
      </c>
      <c r="Z417" s="65">
        <v>879</v>
      </c>
      <c r="AA417" s="65">
        <v>787</v>
      </c>
      <c r="AB417" s="67">
        <v>0.43630000000000002</v>
      </c>
      <c r="AC417" s="65">
        <v>3</v>
      </c>
      <c r="AD417" s="66">
        <v>0.1174</v>
      </c>
      <c r="AE417" s="66">
        <v>0.68899999999999995</v>
      </c>
      <c r="AF417" s="65">
        <v>928</v>
      </c>
      <c r="AG417" s="65">
        <v>792</v>
      </c>
      <c r="AH417" s="65">
        <v>740</v>
      </c>
      <c r="AI417" s="65">
        <v>492573</v>
      </c>
      <c r="AJ417" s="66">
        <v>0.9</v>
      </c>
      <c r="AK417" s="66">
        <v>0.83899999999999997</v>
      </c>
      <c r="AL417" s="66">
        <v>0.93899999999999995</v>
      </c>
      <c r="AM417" s="66">
        <v>0.86299999999999999</v>
      </c>
      <c r="AN417" s="66">
        <v>0.90100000000000002</v>
      </c>
      <c r="AO417" s="66">
        <v>0.61399999999999999</v>
      </c>
      <c r="AP417" s="66">
        <v>0.76300000000000001</v>
      </c>
      <c r="AQ417" s="66">
        <v>0.76300000000000001</v>
      </c>
      <c r="AR417" s="93" t="s">
        <v>1615</v>
      </c>
    </row>
    <row r="418" spans="1:44" x14ac:dyDescent="0.2">
      <c r="A418" s="61" t="s">
        <v>856</v>
      </c>
      <c r="B418" s="58" t="s">
        <v>857</v>
      </c>
      <c r="C418" s="65">
        <v>1147195</v>
      </c>
      <c r="D418" s="65">
        <v>282421</v>
      </c>
      <c r="E418" s="66">
        <v>1.2050000000000001</v>
      </c>
      <c r="F418" s="65">
        <v>15086</v>
      </c>
      <c r="G418" s="65">
        <v>45258</v>
      </c>
      <c r="H418" s="66">
        <v>0.38600000000000001</v>
      </c>
      <c r="I418" s="65">
        <v>17113</v>
      </c>
      <c r="J418" s="66">
        <v>0.82</v>
      </c>
      <c r="K418" s="65">
        <v>1055419596</v>
      </c>
      <c r="L418" s="65">
        <v>795</v>
      </c>
      <c r="M418" s="65">
        <v>1327571</v>
      </c>
      <c r="N418" s="65">
        <v>326827</v>
      </c>
      <c r="O418" s="66">
        <v>0.95399999999999996</v>
      </c>
      <c r="P418" s="65">
        <v>921</v>
      </c>
      <c r="Q418" s="65">
        <v>929</v>
      </c>
      <c r="R418" s="65">
        <v>925</v>
      </c>
      <c r="S418" s="66">
        <v>1.0449999999999999</v>
      </c>
      <c r="T418" s="66">
        <v>1.6</v>
      </c>
      <c r="U418" s="66">
        <v>0.32400000000000001</v>
      </c>
      <c r="V418" s="65">
        <v>1060487749</v>
      </c>
      <c r="W418" s="65">
        <v>1055419596</v>
      </c>
      <c r="X418" s="65">
        <v>255294614</v>
      </c>
      <c r="Y418" s="65">
        <v>259828232</v>
      </c>
      <c r="Z418" s="65">
        <v>920</v>
      </c>
      <c r="AA418" s="65">
        <v>794</v>
      </c>
      <c r="AB418" s="67">
        <v>0.27239999999999998</v>
      </c>
      <c r="AC418" s="65">
        <v>5</v>
      </c>
      <c r="AD418" s="66">
        <v>0.11609999999999999</v>
      </c>
      <c r="AE418" s="66">
        <v>0.6</v>
      </c>
      <c r="AF418" s="65">
        <v>797</v>
      </c>
      <c r="AG418" s="65">
        <v>763</v>
      </c>
      <c r="AH418" s="65">
        <v>827</v>
      </c>
      <c r="AI418" s="65">
        <v>1276202</v>
      </c>
      <c r="AJ418" s="66">
        <v>0.497</v>
      </c>
      <c r="AK418" s="66">
        <v>0.71799999999999997</v>
      </c>
      <c r="AL418" s="66">
        <v>0.81799999999999995</v>
      </c>
      <c r="AM418" s="66">
        <v>0.71799999999999997</v>
      </c>
      <c r="AN418" s="66">
        <v>0.71799999999999997</v>
      </c>
      <c r="AO418" s="66">
        <v>0.35</v>
      </c>
      <c r="AP418" s="66">
        <v>0.38500000000000001</v>
      </c>
      <c r="AQ418" s="66">
        <v>0.38500000000000001</v>
      </c>
      <c r="AR418" s="93" t="s">
        <v>1615</v>
      </c>
    </row>
    <row r="419" spans="1:44" x14ac:dyDescent="0.2">
      <c r="A419" s="61" t="s">
        <v>858</v>
      </c>
      <c r="B419" s="58" t="s">
        <v>859</v>
      </c>
      <c r="C419" s="65">
        <v>695999</v>
      </c>
      <c r="D419" s="65">
        <v>149999</v>
      </c>
      <c r="E419" s="66">
        <v>0.69099999999999995</v>
      </c>
      <c r="F419" s="65">
        <v>16609</v>
      </c>
      <c r="G419" s="65">
        <v>49827</v>
      </c>
      <c r="H419" s="66">
        <v>0.64800000000000002</v>
      </c>
      <c r="I419" s="65">
        <v>9003</v>
      </c>
      <c r="J419" s="66">
        <v>0.89700000000000002</v>
      </c>
      <c r="K419" s="65">
        <v>349829141</v>
      </c>
      <c r="L419" s="65">
        <v>412</v>
      </c>
      <c r="M419" s="65">
        <v>849099</v>
      </c>
      <c r="N419" s="65">
        <v>184950</v>
      </c>
      <c r="O419" s="66">
        <v>0.54</v>
      </c>
      <c r="P419" s="65">
        <v>542</v>
      </c>
      <c r="Q419" s="65">
        <v>530</v>
      </c>
      <c r="R419" s="65">
        <v>542</v>
      </c>
      <c r="S419" s="66">
        <v>1.0449999999999999</v>
      </c>
      <c r="T419" s="66">
        <v>1.915</v>
      </c>
      <c r="U419" s="66">
        <v>0.58299999999999996</v>
      </c>
      <c r="V419" s="65">
        <v>346090308</v>
      </c>
      <c r="W419" s="65">
        <v>353567974</v>
      </c>
      <c r="X419" s="65">
        <v>73001078</v>
      </c>
      <c r="Y419" s="65">
        <v>76199709</v>
      </c>
      <c r="Z419" s="65">
        <v>508</v>
      </c>
      <c r="AA419" s="65">
        <v>424</v>
      </c>
      <c r="AB419" s="67">
        <v>0.60250000000000004</v>
      </c>
      <c r="AC419" s="65">
        <v>0</v>
      </c>
      <c r="AD419" s="66">
        <v>0.1893</v>
      </c>
      <c r="AE419" s="66">
        <v>0.91500000000000004</v>
      </c>
      <c r="AF419" s="65">
        <v>425</v>
      </c>
      <c r="AG419" s="65">
        <v>421</v>
      </c>
      <c r="AH419" s="65">
        <v>428</v>
      </c>
      <c r="AI419" s="65">
        <v>826093</v>
      </c>
      <c r="AJ419" s="66">
        <v>0.755</v>
      </c>
      <c r="AK419" s="66">
        <v>0.78700000000000003</v>
      </c>
      <c r="AL419" s="66">
        <v>0.88700000000000001</v>
      </c>
      <c r="AM419" s="66">
        <v>0.78700000000000003</v>
      </c>
      <c r="AN419" s="66">
        <v>0.82099999999999995</v>
      </c>
      <c r="AO419" s="66">
        <v>0.246</v>
      </c>
      <c r="AP419" s="66">
        <v>0.60199999999999998</v>
      </c>
      <c r="AQ419" s="66">
        <v>0.60199999999999998</v>
      </c>
      <c r="AR419" s="93" t="s">
        <v>1615</v>
      </c>
    </row>
    <row r="420" spans="1:44" x14ac:dyDescent="0.2">
      <c r="A420" s="61" t="s">
        <v>860</v>
      </c>
      <c r="B420" s="58" t="s">
        <v>861</v>
      </c>
      <c r="C420" s="65">
        <v>838100</v>
      </c>
      <c r="D420" s="65">
        <v>177591</v>
      </c>
      <c r="E420" s="66">
        <v>0.82599999999999996</v>
      </c>
      <c r="F420" s="65">
        <v>19404</v>
      </c>
      <c r="G420" s="65">
        <v>58212</v>
      </c>
      <c r="H420" s="66">
        <v>0.57899999999999996</v>
      </c>
      <c r="I420" s="65">
        <v>12361</v>
      </c>
      <c r="J420" s="66">
        <v>0.877</v>
      </c>
      <c r="K420" s="65">
        <v>433297933</v>
      </c>
      <c r="L420" s="65">
        <v>429</v>
      </c>
      <c r="M420" s="65">
        <v>1010018</v>
      </c>
      <c r="N420" s="65">
        <v>214020</v>
      </c>
      <c r="O420" s="66">
        <v>0.625</v>
      </c>
      <c r="P420" s="65">
        <v>523</v>
      </c>
      <c r="Q420" s="65">
        <v>519</v>
      </c>
      <c r="R420" s="65">
        <v>523</v>
      </c>
      <c r="S420" s="66">
        <v>1.0449999999999999</v>
      </c>
      <c r="T420" s="66">
        <v>1.8320000000000001</v>
      </c>
      <c r="U420" s="66">
        <v>0.495</v>
      </c>
      <c r="V420" s="65">
        <v>437723426</v>
      </c>
      <c r="W420" s="65">
        <v>433297933</v>
      </c>
      <c r="X420" s="65">
        <v>92401579</v>
      </c>
      <c r="Y420" s="65">
        <v>91814932</v>
      </c>
      <c r="Z420" s="65">
        <v>517</v>
      </c>
      <c r="AA420" s="65">
        <v>436</v>
      </c>
      <c r="AB420" s="67">
        <v>0.46150000000000002</v>
      </c>
      <c r="AC420" s="65">
        <v>2</v>
      </c>
      <c r="AD420" s="66">
        <v>0.14860000000000001</v>
      </c>
      <c r="AE420" s="66">
        <v>0.83199999999999996</v>
      </c>
      <c r="AF420" s="65">
        <v>441</v>
      </c>
      <c r="AG420" s="65">
        <v>450</v>
      </c>
      <c r="AH420" s="65">
        <v>442</v>
      </c>
      <c r="AI420" s="65">
        <v>980312</v>
      </c>
      <c r="AJ420" s="66">
        <v>0.65900000000000003</v>
      </c>
      <c r="AK420" s="66">
        <v>0.78100000000000003</v>
      </c>
      <c r="AL420" s="66">
        <v>0.88100000000000001</v>
      </c>
      <c r="AM420" s="66">
        <v>0.78100000000000003</v>
      </c>
      <c r="AN420" s="66">
        <v>0.81499999999999995</v>
      </c>
      <c r="AO420" s="66">
        <v>0.36</v>
      </c>
      <c r="AP420" s="66">
        <v>0.52800000000000002</v>
      </c>
      <c r="AQ420" s="66">
        <v>0.52800000000000002</v>
      </c>
      <c r="AR420" s="93" t="s">
        <v>1615</v>
      </c>
    </row>
    <row r="421" spans="1:44" x14ac:dyDescent="0.2">
      <c r="A421" s="61" t="s">
        <v>862</v>
      </c>
      <c r="B421" s="58" t="s">
        <v>863</v>
      </c>
      <c r="C421" s="65">
        <v>467018</v>
      </c>
      <c r="D421" s="65">
        <v>144863</v>
      </c>
      <c r="E421" s="66">
        <v>0.54500000000000004</v>
      </c>
      <c r="F421" s="65">
        <v>16760</v>
      </c>
      <c r="G421" s="65">
        <v>50280</v>
      </c>
      <c r="H421" s="66">
        <v>0.72299999999999998</v>
      </c>
      <c r="I421" s="65">
        <v>10793</v>
      </c>
      <c r="J421" s="66">
        <v>0.91900000000000004</v>
      </c>
      <c r="K421" s="65">
        <v>171395823</v>
      </c>
      <c r="L421" s="65">
        <v>303</v>
      </c>
      <c r="M421" s="65">
        <v>565662</v>
      </c>
      <c r="N421" s="65">
        <v>175462</v>
      </c>
      <c r="O421" s="66">
        <v>0.51200000000000001</v>
      </c>
      <c r="P421" s="65">
        <v>401</v>
      </c>
      <c r="Q421" s="65">
        <v>378</v>
      </c>
      <c r="R421" s="65">
        <v>401</v>
      </c>
      <c r="S421" s="66">
        <v>1.0449999999999999</v>
      </c>
      <c r="T421" s="66">
        <v>1.7649999999999999</v>
      </c>
      <c r="U421" s="66">
        <v>0.73199999999999998</v>
      </c>
      <c r="V421" s="65">
        <v>177092825</v>
      </c>
      <c r="W421" s="65">
        <v>171395823</v>
      </c>
      <c r="X421" s="65">
        <v>49700695</v>
      </c>
      <c r="Y421" s="65">
        <v>53165085</v>
      </c>
      <c r="Z421" s="65">
        <v>367</v>
      </c>
      <c r="AA421" s="65">
        <v>324</v>
      </c>
      <c r="AB421" s="67">
        <v>0.4677</v>
      </c>
      <c r="AC421" s="65">
        <v>0</v>
      </c>
      <c r="AD421" s="66">
        <v>0.1157</v>
      </c>
      <c r="AE421" s="66">
        <v>0.76500000000000001</v>
      </c>
      <c r="AF421" s="65">
        <v>326</v>
      </c>
      <c r="AG421" s="65">
        <v>335</v>
      </c>
      <c r="AH421" s="65">
        <v>299</v>
      </c>
      <c r="AI421" s="65">
        <v>573230</v>
      </c>
      <c r="AJ421" s="66">
        <v>0.9</v>
      </c>
      <c r="AK421" s="66">
        <v>0.80800000000000005</v>
      </c>
      <c r="AL421" s="66">
        <v>0.90800000000000003</v>
      </c>
      <c r="AM421" s="66">
        <v>0.82399999999999995</v>
      </c>
      <c r="AN421" s="66">
        <v>0.86</v>
      </c>
      <c r="AO421" s="66">
        <v>0.62</v>
      </c>
      <c r="AP421" s="66">
        <v>0.72399999999999998</v>
      </c>
      <c r="AQ421" s="66">
        <v>0.72399999999999998</v>
      </c>
      <c r="AR421" s="93" t="s">
        <v>1615</v>
      </c>
    </row>
    <row r="422" spans="1:44" x14ac:dyDescent="0.2">
      <c r="A422" s="61" t="s">
        <v>864</v>
      </c>
      <c r="B422" s="58" t="s">
        <v>865</v>
      </c>
      <c r="C422" s="65">
        <v>771264</v>
      </c>
      <c r="D422" s="65">
        <v>244723</v>
      </c>
      <c r="E422" s="66">
        <v>0.91300000000000003</v>
      </c>
      <c r="F422" s="65">
        <v>19754</v>
      </c>
      <c r="G422" s="65">
        <v>59262</v>
      </c>
      <c r="H422" s="66">
        <v>0.53500000000000003</v>
      </c>
      <c r="I422" s="65">
        <v>24112</v>
      </c>
      <c r="J422" s="66">
        <v>0.86399999999999999</v>
      </c>
      <c r="K422" s="65">
        <v>3862573668</v>
      </c>
      <c r="L422" s="65">
        <v>3861</v>
      </c>
      <c r="M422" s="65">
        <v>1000407</v>
      </c>
      <c r="N422" s="65">
        <v>323825</v>
      </c>
      <c r="O422" s="66">
        <v>0.94499999999999995</v>
      </c>
      <c r="P422" s="65">
        <v>4857</v>
      </c>
      <c r="Q422" s="65">
        <v>4767</v>
      </c>
      <c r="R422" s="65">
        <v>4857</v>
      </c>
      <c r="S422" s="66">
        <v>1.3140000000000001</v>
      </c>
      <c r="T422" s="66">
        <v>1.159</v>
      </c>
      <c r="U422" s="66">
        <v>0.44400000000000001</v>
      </c>
      <c r="V422" s="65">
        <v>3784759276</v>
      </c>
      <c r="W422" s="65">
        <v>3940388061</v>
      </c>
      <c r="X422" s="65">
        <v>1221508740</v>
      </c>
      <c r="Y422" s="65">
        <v>1250291324</v>
      </c>
      <c r="Z422" s="65">
        <v>5109</v>
      </c>
      <c r="AA422" s="65">
        <v>3839</v>
      </c>
      <c r="AB422" s="67">
        <v>0.18970000000000001</v>
      </c>
      <c r="AC422" s="65">
        <v>197</v>
      </c>
      <c r="AD422" s="66">
        <v>1.6299999999999999E-2</v>
      </c>
      <c r="AE422" s="66">
        <v>0.159</v>
      </c>
      <c r="AF422" s="65">
        <v>3913</v>
      </c>
      <c r="AG422" s="65">
        <v>4029</v>
      </c>
      <c r="AH422" s="65">
        <v>4104</v>
      </c>
      <c r="AI422" s="65">
        <v>960133</v>
      </c>
      <c r="AJ422" s="66">
        <v>0.59299999999999997</v>
      </c>
      <c r="AK422" s="66">
        <v>0.56499999999999995</v>
      </c>
      <c r="AL422" s="66">
        <v>0.66500000000000004</v>
      </c>
      <c r="AM422" s="66">
        <v>0.63700000000000001</v>
      </c>
      <c r="AN422" s="66">
        <v>0.63700000000000001</v>
      </c>
      <c r="AO422" s="66">
        <v>0.65900000000000003</v>
      </c>
      <c r="AP422" s="66">
        <v>0.53700000000000003</v>
      </c>
      <c r="AQ422" s="66">
        <v>0.65900000000000003</v>
      </c>
      <c r="AR422" s="93" t="s">
        <v>1615</v>
      </c>
    </row>
    <row r="423" spans="1:44" x14ac:dyDescent="0.2">
      <c r="A423" s="61" t="s">
        <v>866</v>
      </c>
      <c r="B423" s="58" t="s">
        <v>867</v>
      </c>
      <c r="C423" s="65">
        <v>796110</v>
      </c>
      <c r="D423" s="65">
        <v>263965</v>
      </c>
      <c r="E423" s="66">
        <v>0.96199999999999997</v>
      </c>
      <c r="F423" s="65">
        <v>23186</v>
      </c>
      <c r="G423" s="65">
        <v>69558</v>
      </c>
      <c r="H423" s="66">
        <v>0.51</v>
      </c>
      <c r="I423" s="65">
        <v>26329</v>
      </c>
      <c r="J423" s="66">
        <v>0.85599999999999998</v>
      </c>
      <c r="K423" s="65">
        <v>3707817802</v>
      </c>
      <c r="L423" s="65">
        <v>3802</v>
      </c>
      <c r="M423" s="65">
        <v>975228</v>
      </c>
      <c r="N423" s="65">
        <v>329505</v>
      </c>
      <c r="O423" s="66">
        <v>0.96199999999999997</v>
      </c>
      <c r="P423" s="65">
        <v>4591</v>
      </c>
      <c r="Q423" s="65">
        <v>4675</v>
      </c>
      <c r="R423" s="65">
        <v>4633</v>
      </c>
      <c r="S423" s="66">
        <v>1.3140000000000001</v>
      </c>
      <c r="T423" s="66">
        <v>1.266</v>
      </c>
      <c r="U423" s="66">
        <v>0.43</v>
      </c>
      <c r="V423" s="65">
        <v>3637294237</v>
      </c>
      <c r="W423" s="65">
        <v>3778341368</v>
      </c>
      <c r="X423" s="65">
        <v>1147489895</v>
      </c>
      <c r="Y423" s="65">
        <v>1252778575</v>
      </c>
      <c r="Z423" s="65">
        <v>4746</v>
      </c>
      <c r="AA423" s="65">
        <v>3783</v>
      </c>
      <c r="AB423" s="67">
        <v>0.31790000000000002</v>
      </c>
      <c r="AC423" s="65">
        <v>202</v>
      </c>
      <c r="AD423" s="66">
        <v>5.1200000000000002E-2</v>
      </c>
      <c r="AE423" s="66">
        <v>0.26600000000000001</v>
      </c>
      <c r="AF423" s="65">
        <v>3918</v>
      </c>
      <c r="AG423" s="65">
        <v>4011</v>
      </c>
      <c r="AH423" s="65">
        <v>4051</v>
      </c>
      <c r="AI423" s="65">
        <v>932693</v>
      </c>
      <c r="AJ423" s="66">
        <v>0.60499999999999998</v>
      </c>
      <c r="AK423" s="66">
        <v>0.55800000000000005</v>
      </c>
      <c r="AL423" s="66">
        <v>0.65800000000000003</v>
      </c>
      <c r="AM423" s="66">
        <v>0.65100000000000002</v>
      </c>
      <c r="AN423" s="66">
        <v>0.65100000000000002</v>
      </c>
      <c r="AO423" s="66">
        <v>0.69599999999999995</v>
      </c>
      <c r="AP423" s="66">
        <v>0.55100000000000005</v>
      </c>
      <c r="AQ423" s="66">
        <v>0.69599999999999995</v>
      </c>
      <c r="AR423" s="93" t="s">
        <v>1615</v>
      </c>
    </row>
    <row r="424" spans="1:44" x14ac:dyDescent="0.2">
      <c r="A424" s="61" t="s">
        <v>868</v>
      </c>
      <c r="B424" s="58" t="s">
        <v>869</v>
      </c>
      <c r="C424" s="65">
        <v>1359008</v>
      </c>
      <c r="D424" s="65">
        <v>379229</v>
      </c>
      <c r="E424" s="66">
        <v>1.5109999999999999</v>
      </c>
      <c r="F424" s="65">
        <v>22390</v>
      </c>
      <c r="G424" s="65">
        <v>67170</v>
      </c>
      <c r="H424" s="66">
        <v>0.25</v>
      </c>
      <c r="I424" s="65">
        <v>29009</v>
      </c>
      <c r="J424" s="66">
        <v>0.77400000000000002</v>
      </c>
      <c r="K424" s="65">
        <v>1196720225</v>
      </c>
      <c r="L424" s="65">
        <v>739</v>
      </c>
      <c r="M424" s="65">
        <v>1619377</v>
      </c>
      <c r="N424" s="65">
        <v>460310</v>
      </c>
      <c r="O424" s="66">
        <v>1.3440000000000001</v>
      </c>
      <c r="P424" s="65">
        <v>933</v>
      </c>
      <c r="Q424" s="65">
        <v>896</v>
      </c>
      <c r="R424" s="65">
        <v>933</v>
      </c>
      <c r="S424" s="66">
        <v>1.3140000000000001</v>
      </c>
      <c r="T424" s="66">
        <v>1.1819999999999999</v>
      </c>
      <c r="U424" s="66">
        <v>0.247</v>
      </c>
      <c r="V424" s="65">
        <v>1174409560</v>
      </c>
      <c r="W424" s="65">
        <v>1219030890</v>
      </c>
      <c r="X424" s="65">
        <v>357305537</v>
      </c>
      <c r="Y424" s="65">
        <v>340169218</v>
      </c>
      <c r="Z424" s="65">
        <v>897</v>
      </c>
      <c r="AA424" s="65">
        <v>807</v>
      </c>
      <c r="AB424" s="67">
        <v>0.12690000000000001</v>
      </c>
      <c r="AC424" s="65">
        <v>24</v>
      </c>
      <c r="AD424" s="66">
        <v>6.7900000000000002E-2</v>
      </c>
      <c r="AE424" s="66">
        <v>0.182</v>
      </c>
      <c r="AF424" s="65">
        <v>944</v>
      </c>
      <c r="AG424" s="65">
        <v>803</v>
      </c>
      <c r="AH424" s="65">
        <v>795</v>
      </c>
      <c r="AI424" s="65">
        <v>1533372</v>
      </c>
      <c r="AJ424" s="66">
        <v>0.34300000000000003</v>
      </c>
      <c r="AK424" s="66">
        <v>0.34599999999999997</v>
      </c>
      <c r="AL424" s="66">
        <v>0.44600000000000001</v>
      </c>
      <c r="AM424" s="66">
        <v>0.36099999999999999</v>
      </c>
      <c r="AN424" s="66">
        <v>0.36099999999999999</v>
      </c>
      <c r="AO424" s="66">
        <v>0.55100000000000005</v>
      </c>
      <c r="AP424" s="66">
        <v>0.26100000000000001</v>
      </c>
      <c r="AQ424" s="66">
        <v>0.55100000000000005</v>
      </c>
      <c r="AR424" s="93" t="s">
        <v>1615</v>
      </c>
    </row>
    <row r="425" spans="1:44" x14ac:dyDescent="0.2">
      <c r="A425" s="61" t="s">
        <v>870</v>
      </c>
      <c r="B425" s="58" t="s">
        <v>871</v>
      </c>
      <c r="C425" s="65">
        <v>2646313</v>
      </c>
      <c r="D425" s="65">
        <v>692978</v>
      </c>
      <c r="E425" s="66">
        <v>2.859</v>
      </c>
      <c r="F425" s="65">
        <v>31802</v>
      </c>
      <c r="G425" s="65">
        <v>95406</v>
      </c>
      <c r="H425" s="66">
        <v>0.25</v>
      </c>
      <c r="I425" s="65">
        <v>33922</v>
      </c>
      <c r="J425" s="66">
        <v>0.57199999999999995</v>
      </c>
      <c r="K425" s="65">
        <v>974487683</v>
      </c>
      <c r="L425" s="65">
        <v>308</v>
      </c>
      <c r="M425" s="65">
        <v>3163921</v>
      </c>
      <c r="N425" s="65">
        <v>841474</v>
      </c>
      <c r="O425" s="66">
        <v>2.4569999999999999</v>
      </c>
      <c r="P425" s="65">
        <v>249</v>
      </c>
      <c r="Q425" s="65">
        <v>268</v>
      </c>
      <c r="R425" s="65">
        <v>259</v>
      </c>
      <c r="S425" s="66">
        <v>1.3140000000000001</v>
      </c>
      <c r="T425" s="66">
        <v>1.0820000000000001</v>
      </c>
      <c r="U425" s="66">
        <v>3.1E-2</v>
      </c>
      <c r="V425" s="65">
        <v>959254228</v>
      </c>
      <c r="W425" s="65">
        <v>989721139</v>
      </c>
      <c r="X425" s="65">
        <v>212585925</v>
      </c>
      <c r="Y425" s="65">
        <v>259174053</v>
      </c>
      <c r="Z425" s="65">
        <v>374</v>
      </c>
      <c r="AA425" s="65">
        <v>218</v>
      </c>
      <c r="AB425" s="67">
        <v>6.88E-2</v>
      </c>
      <c r="AC425" s="65">
        <v>1</v>
      </c>
      <c r="AD425" s="66">
        <v>3.95E-2</v>
      </c>
      <c r="AE425" s="66">
        <v>8.2000000000000003E-2</v>
      </c>
      <c r="AF425" s="65">
        <v>219</v>
      </c>
      <c r="AG425" s="65">
        <v>359</v>
      </c>
      <c r="AH425" s="65">
        <v>328</v>
      </c>
      <c r="AI425" s="65">
        <v>3017442</v>
      </c>
      <c r="AJ425" s="66">
        <v>6.5000000000000002E-2</v>
      </c>
      <c r="AK425" s="66">
        <v>8.6999999999999994E-2</v>
      </c>
      <c r="AL425" s="66">
        <v>0.187</v>
      </c>
      <c r="AM425" s="66">
        <v>0.1</v>
      </c>
      <c r="AN425" s="66">
        <v>0.1</v>
      </c>
      <c r="AO425" s="66">
        <v>0.23899999999999999</v>
      </c>
      <c r="AP425" s="66">
        <v>0</v>
      </c>
      <c r="AQ425" s="66">
        <v>0.36</v>
      </c>
      <c r="AR425" s="93" t="s">
        <v>1615</v>
      </c>
    </row>
    <row r="426" spans="1:44" x14ac:dyDescent="0.2">
      <c r="A426" s="61" t="s">
        <v>872</v>
      </c>
      <c r="B426" s="58" t="s">
        <v>873</v>
      </c>
      <c r="C426" s="65">
        <v>766343</v>
      </c>
      <c r="D426" s="65">
        <v>265662</v>
      </c>
      <c r="E426" s="66">
        <v>0.94899999999999995</v>
      </c>
      <c r="F426" s="65">
        <v>21368</v>
      </c>
      <c r="G426" s="65">
        <v>64104</v>
      </c>
      <c r="H426" s="66">
        <v>0.51700000000000002</v>
      </c>
      <c r="I426" s="65">
        <v>25377</v>
      </c>
      <c r="J426" s="66">
        <v>0.85799999999999998</v>
      </c>
      <c r="K426" s="65">
        <v>1459039554</v>
      </c>
      <c r="L426" s="65">
        <v>1580</v>
      </c>
      <c r="M426" s="65">
        <v>923442</v>
      </c>
      <c r="N426" s="65">
        <v>324344</v>
      </c>
      <c r="O426" s="66">
        <v>0.94699999999999995</v>
      </c>
      <c r="P426" s="65">
        <v>1833</v>
      </c>
      <c r="Q426" s="65">
        <v>1870</v>
      </c>
      <c r="R426" s="65">
        <v>1852</v>
      </c>
      <c r="S426" s="66">
        <v>1.3140000000000001</v>
      </c>
      <c r="T426" s="66">
        <v>1.149</v>
      </c>
      <c r="U426" s="66">
        <v>0.42899999999999999</v>
      </c>
      <c r="V426" s="65">
        <v>1439801770</v>
      </c>
      <c r="W426" s="65">
        <v>1478277339</v>
      </c>
      <c r="X426" s="65">
        <v>499496098</v>
      </c>
      <c r="Y426" s="65">
        <v>512463703</v>
      </c>
      <c r="Z426" s="65">
        <v>1929</v>
      </c>
      <c r="AA426" s="65">
        <v>1544</v>
      </c>
      <c r="AB426" s="67">
        <v>0.14929999999999999</v>
      </c>
      <c r="AC426" s="65">
        <v>85</v>
      </c>
      <c r="AD426" s="66">
        <v>3.7100000000000001E-2</v>
      </c>
      <c r="AE426" s="66">
        <v>0.14899999999999999</v>
      </c>
      <c r="AF426" s="65">
        <v>1552</v>
      </c>
      <c r="AG426" s="65">
        <v>1605</v>
      </c>
      <c r="AH426" s="65">
        <v>1628</v>
      </c>
      <c r="AI426" s="65">
        <v>908032</v>
      </c>
      <c r="AJ426" s="66">
        <v>0.61599999999999999</v>
      </c>
      <c r="AK426" s="66">
        <v>0.56999999999999995</v>
      </c>
      <c r="AL426" s="66">
        <v>0.67</v>
      </c>
      <c r="AM426" s="66">
        <v>0.66300000000000003</v>
      </c>
      <c r="AN426" s="66">
        <v>0.66300000000000003</v>
      </c>
      <c r="AO426" s="66">
        <v>0.7</v>
      </c>
      <c r="AP426" s="66">
        <v>0.56299999999999994</v>
      </c>
      <c r="AQ426" s="66">
        <v>0.7</v>
      </c>
      <c r="AR426" s="93" t="s">
        <v>1615</v>
      </c>
    </row>
    <row r="427" spans="1:44" x14ac:dyDescent="0.2">
      <c r="A427" s="61" t="s">
        <v>874</v>
      </c>
      <c r="B427" s="58" t="s">
        <v>875</v>
      </c>
      <c r="C427" s="65">
        <v>914618</v>
      </c>
      <c r="D427" s="65">
        <v>265953</v>
      </c>
      <c r="E427" s="66">
        <v>1.036</v>
      </c>
      <c r="F427" s="65">
        <v>20151</v>
      </c>
      <c r="G427" s="65">
        <v>60453</v>
      </c>
      <c r="H427" s="66">
        <v>0.47199999999999998</v>
      </c>
      <c r="I427" s="65">
        <v>27301</v>
      </c>
      <c r="J427" s="66">
        <v>0.84499999999999997</v>
      </c>
      <c r="K427" s="65">
        <v>3294089564</v>
      </c>
      <c r="L427" s="65">
        <v>2977</v>
      </c>
      <c r="M427" s="65">
        <v>1106513</v>
      </c>
      <c r="N427" s="65">
        <v>327863</v>
      </c>
      <c r="O427" s="66">
        <v>0.95699999999999996</v>
      </c>
      <c r="P427" s="65">
        <v>3507</v>
      </c>
      <c r="Q427" s="65">
        <v>3526</v>
      </c>
      <c r="R427" s="65">
        <v>3517</v>
      </c>
      <c r="S427" s="66">
        <v>1.3140000000000001</v>
      </c>
      <c r="T427" s="66">
        <v>1.371</v>
      </c>
      <c r="U427" s="66">
        <v>0.39600000000000002</v>
      </c>
      <c r="V427" s="65">
        <v>3231528486</v>
      </c>
      <c r="W427" s="65">
        <v>3356650643</v>
      </c>
      <c r="X427" s="65">
        <v>940666205</v>
      </c>
      <c r="Y427" s="65">
        <v>976048647</v>
      </c>
      <c r="Z427" s="65">
        <v>3670</v>
      </c>
      <c r="AA427" s="65">
        <v>2938</v>
      </c>
      <c r="AB427" s="67">
        <v>0.4113</v>
      </c>
      <c r="AC427" s="65">
        <v>415</v>
      </c>
      <c r="AD427" s="66">
        <v>5.0200000000000002E-2</v>
      </c>
      <c r="AE427" s="66">
        <v>0.371</v>
      </c>
      <c r="AF427" s="65">
        <v>2976</v>
      </c>
      <c r="AG427" s="65">
        <v>3050</v>
      </c>
      <c r="AH427" s="65">
        <v>3128</v>
      </c>
      <c r="AI427" s="65">
        <v>1073098</v>
      </c>
      <c r="AJ427" s="66">
        <v>0.54400000000000004</v>
      </c>
      <c r="AK427" s="66">
        <v>0.48299999999999998</v>
      </c>
      <c r="AL427" s="66">
        <v>0.58299999999999996</v>
      </c>
      <c r="AM427" s="66">
        <v>0.58299999999999996</v>
      </c>
      <c r="AN427" s="66">
        <v>0.58299999999999996</v>
      </c>
      <c r="AO427" s="66">
        <v>0.67</v>
      </c>
      <c r="AP427" s="66">
        <v>0.48299999999999998</v>
      </c>
      <c r="AQ427" s="66">
        <v>0.67</v>
      </c>
      <c r="AR427" s="93" t="s">
        <v>1615</v>
      </c>
    </row>
    <row r="428" spans="1:44" x14ac:dyDescent="0.2">
      <c r="A428" s="61" t="s">
        <v>876</v>
      </c>
      <c r="B428" s="58" t="s">
        <v>877</v>
      </c>
      <c r="C428" s="65">
        <v>742978</v>
      </c>
      <c r="D428" s="65">
        <v>217260</v>
      </c>
      <c r="E428" s="66">
        <v>0.84399999999999997</v>
      </c>
      <c r="F428" s="65">
        <v>21383</v>
      </c>
      <c r="G428" s="65">
        <v>64149</v>
      </c>
      <c r="H428" s="66">
        <v>0.56999999999999995</v>
      </c>
      <c r="I428" s="65">
        <v>15696</v>
      </c>
      <c r="J428" s="66">
        <v>0.874</v>
      </c>
      <c r="K428" s="65">
        <v>569950635</v>
      </c>
      <c r="L428" s="65">
        <v>631</v>
      </c>
      <c r="M428" s="65">
        <v>903249</v>
      </c>
      <c r="N428" s="65">
        <v>267530</v>
      </c>
      <c r="O428" s="66">
        <v>0.78100000000000003</v>
      </c>
      <c r="P428" s="65">
        <v>792</v>
      </c>
      <c r="Q428" s="65">
        <v>779</v>
      </c>
      <c r="R428" s="65">
        <v>792</v>
      </c>
      <c r="S428" s="66">
        <v>1.1240000000000001</v>
      </c>
      <c r="T428" s="66">
        <v>1.81</v>
      </c>
      <c r="U428" s="66">
        <v>0.47299999999999998</v>
      </c>
      <c r="V428" s="65">
        <v>562606640</v>
      </c>
      <c r="W428" s="65">
        <v>577294631</v>
      </c>
      <c r="X428" s="65">
        <v>158131618</v>
      </c>
      <c r="Y428" s="65">
        <v>168811647</v>
      </c>
      <c r="Z428" s="65">
        <v>777</v>
      </c>
      <c r="AA428" s="65">
        <v>640</v>
      </c>
      <c r="AB428" s="67">
        <v>0.48420000000000002</v>
      </c>
      <c r="AC428" s="65">
        <v>0</v>
      </c>
      <c r="AD428" s="66">
        <v>0.12690000000000001</v>
      </c>
      <c r="AE428" s="66">
        <v>0.81</v>
      </c>
      <c r="AF428" s="65">
        <v>644</v>
      </c>
      <c r="AG428" s="65">
        <v>682</v>
      </c>
      <c r="AH428" s="65">
        <v>644</v>
      </c>
      <c r="AI428" s="65">
        <v>896420</v>
      </c>
      <c r="AJ428" s="66">
        <v>0.67400000000000004</v>
      </c>
      <c r="AK428" s="66">
        <v>0.754</v>
      </c>
      <c r="AL428" s="66">
        <v>0.85399999999999998</v>
      </c>
      <c r="AM428" s="66">
        <v>0.754</v>
      </c>
      <c r="AN428" s="66">
        <v>0.754</v>
      </c>
      <c r="AO428" s="66">
        <v>0.54100000000000004</v>
      </c>
      <c r="AP428" s="66">
        <v>0.56899999999999995</v>
      </c>
      <c r="AQ428" s="66">
        <v>0.56899999999999995</v>
      </c>
      <c r="AR428" s="93" t="s">
        <v>1615</v>
      </c>
    </row>
    <row r="429" spans="1:44" x14ac:dyDescent="0.2">
      <c r="A429" s="61" t="s">
        <v>878</v>
      </c>
      <c r="B429" s="58" t="s">
        <v>879</v>
      </c>
      <c r="C429" s="65">
        <v>616364</v>
      </c>
      <c r="D429" s="65">
        <v>254115</v>
      </c>
      <c r="E429" s="66">
        <v>0.83799999999999997</v>
      </c>
      <c r="F429" s="65">
        <v>14299</v>
      </c>
      <c r="G429" s="65">
        <v>42897</v>
      </c>
      <c r="H429" s="66">
        <v>0.57299999999999995</v>
      </c>
      <c r="I429" s="65">
        <v>13484</v>
      </c>
      <c r="J429" s="66">
        <v>0.875</v>
      </c>
      <c r="K429" s="65">
        <v>748035485</v>
      </c>
      <c r="L429" s="65">
        <v>1070</v>
      </c>
      <c r="M429" s="65">
        <v>699098</v>
      </c>
      <c r="N429" s="65">
        <v>294964</v>
      </c>
      <c r="O429" s="66">
        <v>0.86099999999999999</v>
      </c>
      <c r="P429" s="65">
        <v>1238</v>
      </c>
      <c r="Q429" s="65">
        <v>1261</v>
      </c>
      <c r="R429" s="65">
        <v>1250</v>
      </c>
      <c r="S429" s="66">
        <v>1.1240000000000001</v>
      </c>
      <c r="T429" s="66">
        <v>1.3939999999999999</v>
      </c>
      <c r="U429" s="66">
        <v>0.48099999999999998</v>
      </c>
      <c r="V429" s="65">
        <v>730546680</v>
      </c>
      <c r="W429" s="65">
        <v>765524290</v>
      </c>
      <c r="X429" s="65">
        <v>280431626</v>
      </c>
      <c r="Y429" s="65">
        <v>315611898</v>
      </c>
      <c r="Z429" s="65">
        <v>1242</v>
      </c>
      <c r="AA429" s="65">
        <v>1080</v>
      </c>
      <c r="AB429" s="67">
        <v>0.26629999999999998</v>
      </c>
      <c r="AC429" s="65">
        <v>3</v>
      </c>
      <c r="AD429" s="66">
        <v>4.4900000000000002E-2</v>
      </c>
      <c r="AE429" s="66">
        <v>0.39400000000000002</v>
      </c>
      <c r="AF429" s="65">
        <v>1082</v>
      </c>
      <c r="AG429" s="65">
        <v>1112</v>
      </c>
      <c r="AH429" s="65">
        <v>1104</v>
      </c>
      <c r="AI429" s="65">
        <v>693409</v>
      </c>
      <c r="AJ429" s="66">
        <v>0.72499999999999998</v>
      </c>
      <c r="AK429" s="66">
        <v>0.78400000000000003</v>
      </c>
      <c r="AL429" s="66">
        <v>0.88400000000000001</v>
      </c>
      <c r="AM429" s="66">
        <v>0.78400000000000003</v>
      </c>
      <c r="AN429" s="66">
        <v>0.78400000000000003</v>
      </c>
      <c r="AO429" s="66">
        <v>0.56999999999999995</v>
      </c>
      <c r="AP429" s="66">
        <v>0.66600000000000004</v>
      </c>
      <c r="AQ429" s="66">
        <v>0.66600000000000004</v>
      </c>
      <c r="AR429" s="93" t="s">
        <v>1615</v>
      </c>
    </row>
    <row r="430" spans="1:44" x14ac:dyDescent="0.2">
      <c r="A430" s="61" t="s">
        <v>880</v>
      </c>
      <c r="B430" s="58" t="s">
        <v>881</v>
      </c>
      <c r="C430" s="65">
        <v>635985</v>
      </c>
      <c r="D430" s="65">
        <v>252704</v>
      </c>
      <c r="E430" s="66">
        <v>0.84599999999999997</v>
      </c>
      <c r="F430" s="65">
        <v>14819</v>
      </c>
      <c r="G430" s="65">
        <v>44457</v>
      </c>
      <c r="H430" s="66">
        <v>0.56899999999999995</v>
      </c>
      <c r="I430" s="65">
        <v>14255</v>
      </c>
      <c r="J430" s="66">
        <v>0.874</v>
      </c>
      <c r="K430" s="65">
        <v>3065440319</v>
      </c>
      <c r="L430" s="65">
        <v>4037</v>
      </c>
      <c r="M430" s="65">
        <v>759336</v>
      </c>
      <c r="N430" s="65">
        <v>303783</v>
      </c>
      <c r="O430" s="66">
        <v>0.88700000000000001</v>
      </c>
      <c r="P430" s="65">
        <v>4927</v>
      </c>
      <c r="Q430" s="65">
        <v>4908</v>
      </c>
      <c r="R430" s="65">
        <v>4927</v>
      </c>
      <c r="S430" s="66">
        <v>1.1240000000000001</v>
      </c>
      <c r="T430" s="66">
        <v>1.1859999999999999</v>
      </c>
      <c r="U430" s="66">
        <v>0.47199999999999998</v>
      </c>
      <c r="V430" s="65">
        <v>3044445090</v>
      </c>
      <c r="W430" s="65">
        <v>3086435548</v>
      </c>
      <c r="X430" s="65">
        <v>1139185974</v>
      </c>
      <c r="Y430" s="65">
        <v>1226373037</v>
      </c>
      <c r="Z430" s="65">
        <v>4853</v>
      </c>
      <c r="AA430" s="65">
        <v>4098</v>
      </c>
      <c r="AB430" s="67">
        <v>0.22420000000000001</v>
      </c>
      <c r="AC430" s="65">
        <v>85</v>
      </c>
      <c r="AD430" s="66">
        <v>4.6199999999999998E-2</v>
      </c>
      <c r="AE430" s="66">
        <v>0.186</v>
      </c>
      <c r="AF430" s="65">
        <v>4412</v>
      </c>
      <c r="AG430" s="65">
        <v>4408</v>
      </c>
      <c r="AH430" s="65">
        <v>4248</v>
      </c>
      <c r="AI430" s="65">
        <v>726562</v>
      </c>
      <c r="AJ430" s="66">
        <v>0.69399999999999995</v>
      </c>
      <c r="AK430" s="66">
        <v>0.72099999999999997</v>
      </c>
      <c r="AL430" s="66">
        <v>0.82099999999999995</v>
      </c>
      <c r="AM430" s="66">
        <v>0.75</v>
      </c>
      <c r="AN430" s="66">
        <v>0.75</v>
      </c>
      <c r="AO430" s="66">
        <v>0.57699999999999996</v>
      </c>
      <c r="AP430" s="66">
        <v>0.65</v>
      </c>
      <c r="AQ430" s="66">
        <v>0.65</v>
      </c>
      <c r="AR430" s="93" t="s">
        <v>1615</v>
      </c>
    </row>
    <row r="431" spans="1:44" x14ac:dyDescent="0.2">
      <c r="A431" s="61" t="s">
        <v>882</v>
      </c>
      <c r="B431" s="58" t="s">
        <v>883</v>
      </c>
      <c r="C431" s="65">
        <v>410347</v>
      </c>
      <c r="D431" s="65">
        <v>158613</v>
      </c>
      <c r="E431" s="66">
        <v>0.53800000000000003</v>
      </c>
      <c r="F431" s="65">
        <v>16053</v>
      </c>
      <c r="G431" s="65">
        <v>48159</v>
      </c>
      <c r="H431" s="66">
        <v>0.72599999999999998</v>
      </c>
      <c r="I431" s="65">
        <v>9782</v>
      </c>
      <c r="J431" s="66">
        <v>0.92</v>
      </c>
      <c r="K431" s="65">
        <v>494553003</v>
      </c>
      <c r="L431" s="65">
        <v>1016</v>
      </c>
      <c r="M431" s="65">
        <v>486764</v>
      </c>
      <c r="N431" s="65">
        <v>188743</v>
      </c>
      <c r="O431" s="66">
        <v>0.55100000000000005</v>
      </c>
      <c r="P431" s="65">
        <v>1236</v>
      </c>
      <c r="Q431" s="65">
        <v>1208</v>
      </c>
      <c r="R431" s="65">
        <v>1236</v>
      </c>
      <c r="S431" s="66">
        <v>1.1240000000000001</v>
      </c>
      <c r="T431" s="66">
        <v>1.6619999999999999</v>
      </c>
      <c r="U431" s="66">
        <v>0.71099999999999997</v>
      </c>
      <c r="V431" s="65">
        <v>492996058</v>
      </c>
      <c r="W431" s="65">
        <v>496109948</v>
      </c>
      <c r="X431" s="65">
        <v>178246325</v>
      </c>
      <c r="Y431" s="65">
        <v>191763870</v>
      </c>
      <c r="Z431" s="65">
        <v>1209</v>
      </c>
      <c r="AA431" s="65">
        <v>1019</v>
      </c>
      <c r="AB431" s="67">
        <v>0.49270000000000003</v>
      </c>
      <c r="AC431" s="65">
        <v>0</v>
      </c>
      <c r="AD431" s="66">
        <v>0.1027</v>
      </c>
      <c r="AE431" s="66">
        <v>0.66200000000000003</v>
      </c>
      <c r="AF431" s="65">
        <v>1245</v>
      </c>
      <c r="AG431" s="65">
        <v>1037</v>
      </c>
      <c r="AH431" s="65">
        <v>1038</v>
      </c>
      <c r="AI431" s="65">
        <v>477947</v>
      </c>
      <c r="AJ431" s="66">
        <v>0.9</v>
      </c>
      <c r="AK431" s="66">
        <v>0.79300000000000004</v>
      </c>
      <c r="AL431" s="66">
        <v>0.89300000000000002</v>
      </c>
      <c r="AM431" s="66">
        <v>0.87</v>
      </c>
      <c r="AN431" s="66">
        <v>0.87</v>
      </c>
      <c r="AO431" s="66">
        <v>0.60199999999999998</v>
      </c>
      <c r="AP431" s="66">
        <v>0.77</v>
      </c>
      <c r="AQ431" s="66">
        <v>0</v>
      </c>
      <c r="AR431" s="93" t="s">
        <v>1615</v>
      </c>
    </row>
    <row r="432" spans="1:44" x14ac:dyDescent="0.2">
      <c r="A432" s="61" t="s">
        <v>884</v>
      </c>
      <c r="B432" s="58" t="s">
        <v>885</v>
      </c>
      <c r="C432" s="65">
        <v>342798</v>
      </c>
      <c r="D432" s="65">
        <v>145797</v>
      </c>
      <c r="E432" s="66">
        <v>0.47399999999999998</v>
      </c>
      <c r="F432" s="65">
        <v>14793</v>
      </c>
      <c r="G432" s="65">
        <v>44379</v>
      </c>
      <c r="H432" s="66">
        <v>0.75900000000000001</v>
      </c>
      <c r="I432" s="65">
        <v>7562</v>
      </c>
      <c r="J432" s="66">
        <v>0.92900000000000005</v>
      </c>
      <c r="K432" s="65">
        <v>854234383</v>
      </c>
      <c r="L432" s="65">
        <v>2120</v>
      </c>
      <c r="M432" s="65">
        <v>402940</v>
      </c>
      <c r="N432" s="65">
        <v>174682</v>
      </c>
      <c r="O432" s="66">
        <v>0.51</v>
      </c>
      <c r="P432" s="65">
        <v>2726</v>
      </c>
      <c r="Q432" s="65">
        <v>2708</v>
      </c>
      <c r="R432" s="65">
        <v>2726</v>
      </c>
      <c r="S432" s="66">
        <v>1.1240000000000001</v>
      </c>
      <c r="T432" s="66">
        <v>1.61</v>
      </c>
      <c r="U432" s="66">
        <v>0.82899999999999996</v>
      </c>
      <c r="V432" s="65">
        <v>837760707</v>
      </c>
      <c r="W432" s="65">
        <v>870708059</v>
      </c>
      <c r="X432" s="65">
        <v>352860409</v>
      </c>
      <c r="Y432" s="65">
        <v>370326371</v>
      </c>
      <c r="Z432" s="65">
        <v>2540</v>
      </c>
      <c r="AA432" s="65">
        <v>2171</v>
      </c>
      <c r="AB432" s="67">
        <v>0.69740000000000002</v>
      </c>
      <c r="AC432" s="65">
        <v>55</v>
      </c>
      <c r="AD432" s="66">
        <v>0.2213</v>
      </c>
      <c r="AE432" s="66">
        <v>0.61</v>
      </c>
      <c r="AF432" s="65">
        <v>2018</v>
      </c>
      <c r="AG432" s="65">
        <v>2310</v>
      </c>
      <c r="AH432" s="65">
        <v>2061</v>
      </c>
      <c r="AI432" s="65">
        <v>422468</v>
      </c>
      <c r="AJ432" s="66">
        <v>0.9</v>
      </c>
      <c r="AK432" s="66">
        <v>0.82</v>
      </c>
      <c r="AL432" s="66">
        <v>0.92</v>
      </c>
      <c r="AM432" s="66">
        <v>0.89700000000000002</v>
      </c>
      <c r="AN432" s="66">
        <v>0.93600000000000005</v>
      </c>
      <c r="AO432" s="66">
        <v>0.57699999999999996</v>
      </c>
      <c r="AP432" s="66">
        <v>0.79700000000000004</v>
      </c>
      <c r="AQ432" s="66">
        <v>0.79700000000000004</v>
      </c>
      <c r="AR432" s="93" t="s">
        <v>1615</v>
      </c>
    </row>
    <row r="433" spans="1:44" x14ac:dyDescent="0.2">
      <c r="A433" s="61" t="s">
        <v>886</v>
      </c>
      <c r="B433" s="58" t="s">
        <v>887</v>
      </c>
      <c r="C433" s="65">
        <v>616402</v>
      </c>
      <c r="D433" s="65">
        <v>246254</v>
      </c>
      <c r="E433" s="66">
        <v>0.82299999999999995</v>
      </c>
      <c r="F433" s="65">
        <v>17121</v>
      </c>
      <c r="G433" s="65">
        <v>51363</v>
      </c>
      <c r="H433" s="66">
        <v>0.58099999999999996</v>
      </c>
      <c r="I433" s="65">
        <v>14788</v>
      </c>
      <c r="J433" s="66">
        <v>0.877</v>
      </c>
      <c r="K433" s="65">
        <v>290855781</v>
      </c>
      <c r="L433" s="65">
        <v>405</v>
      </c>
      <c r="M433" s="65">
        <v>718162</v>
      </c>
      <c r="N433" s="65">
        <v>290641</v>
      </c>
      <c r="O433" s="66">
        <v>0.84799999999999998</v>
      </c>
      <c r="P433" s="65">
        <v>338</v>
      </c>
      <c r="Q433" s="65">
        <v>354</v>
      </c>
      <c r="R433" s="65">
        <v>346</v>
      </c>
      <c r="S433" s="66">
        <v>1.1240000000000001</v>
      </c>
      <c r="T433" s="66">
        <v>1.163</v>
      </c>
      <c r="U433" s="66">
        <v>0.48199999999999998</v>
      </c>
      <c r="V433" s="65">
        <v>287071289</v>
      </c>
      <c r="W433" s="65">
        <v>294640273</v>
      </c>
      <c r="X433" s="65">
        <v>109205325</v>
      </c>
      <c r="Y433" s="65">
        <v>117709777</v>
      </c>
      <c r="Z433" s="65">
        <v>478</v>
      </c>
      <c r="AA433" s="65">
        <v>311</v>
      </c>
      <c r="AB433" s="67">
        <v>0.19359999999999999</v>
      </c>
      <c r="AC433" s="65">
        <v>3</v>
      </c>
      <c r="AD433" s="66">
        <v>4.2999999999999997E-2</v>
      </c>
      <c r="AE433" s="66">
        <v>0.16300000000000001</v>
      </c>
      <c r="AF433" s="65">
        <v>369</v>
      </c>
      <c r="AG433" s="65">
        <v>424</v>
      </c>
      <c r="AH433" s="65">
        <v>431</v>
      </c>
      <c r="AI433" s="65">
        <v>683620</v>
      </c>
      <c r="AJ433" s="66">
        <v>0.71299999999999997</v>
      </c>
      <c r="AK433" s="66">
        <v>0.72399999999999998</v>
      </c>
      <c r="AL433" s="66">
        <v>0.82399999999999995</v>
      </c>
      <c r="AM433" s="66">
        <v>0.77100000000000002</v>
      </c>
      <c r="AN433" s="66">
        <v>0.77100000000000002</v>
      </c>
      <c r="AO433" s="66">
        <v>0.59199999999999997</v>
      </c>
      <c r="AP433" s="66">
        <v>0.67100000000000004</v>
      </c>
      <c r="AQ433" s="66">
        <v>0.67100000000000004</v>
      </c>
      <c r="AR433" s="93" t="s">
        <v>1615</v>
      </c>
    </row>
    <row r="434" spans="1:44" x14ac:dyDescent="0.2">
      <c r="A434" s="61" t="s">
        <v>888</v>
      </c>
      <c r="B434" s="58" t="s">
        <v>889</v>
      </c>
      <c r="C434" s="65">
        <v>460712</v>
      </c>
      <c r="D434" s="65">
        <v>171276</v>
      </c>
      <c r="E434" s="66">
        <v>0.59099999999999997</v>
      </c>
      <c r="F434" s="65">
        <v>13669</v>
      </c>
      <c r="G434" s="65">
        <v>41007</v>
      </c>
      <c r="H434" s="66">
        <v>0.69899999999999995</v>
      </c>
      <c r="I434" s="65">
        <v>8836</v>
      </c>
      <c r="J434" s="66">
        <v>0.91200000000000003</v>
      </c>
      <c r="K434" s="65">
        <v>550442340</v>
      </c>
      <c r="L434" s="65">
        <v>1008</v>
      </c>
      <c r="M434" s="65">
        <v>546073</v>
      </c>
      <c r="N434" s="65">
        <v>214265</v>
      </c>
      <c r="O434" s="66">
        <v>0.625</v>
      </c>
      <c r="P434" s="65">
        <v>1257</v>
      </c>
      <c r="Q434" s="65">
        <v>1298</v>
      </c>
      <c r="R434" s="65">
        <v>1278</v>
      </c>
      <c r="S434" s="66">
        <v>1.1240000000000001</v>
      </c>
      <c r="T434" s="66">
        <v>1.5640000000000001</v>
      </c>
      <c r="U434" s="66">
        <v>0.68799999999999994</v>
      </c>
      <c r="V434" s="65">
        <v>519926143</v>
      </c>
      <c r="W434" s="65">
        <v>580958537</v>
      </c>
      <c r="X434" s="65">
        <v>207307784</v>
      </c>
      <c r="Y434" s="65">
        <v>215979638</v>
      </c>
      <c r="Z434" s="65">
        <v>1261</v>
      </c>
      <c r="AA434" s="65">
        <v>1030</v>
      </c>
      <c r="AB434" s="67">
        <v>0.59309999999999996</v>
      </c>
      <c r="AC434" s="65">
        <v>75</v>
      </c>
      <c r="AD434" s="66">
        <v>0.21679999999999999</v>
      </c>
      <c r="AE434" s="66">
        <v>0.56399999999999995</v>
      </c>
      <c r="AF434" s="65">
        <v>1137</v>
      </c>
      <c r="AG434" s="65">
        <v>1121</v>
      </c>
      <c r="AH434" s="65">
        <v>1014</v>
      </c>
      <c r="AI434" s="65">
        <v>572937</v>
      </c>
      <c r="AJ434" s="66">
        <v>0.81299999999999994</v>
      </c>
      <c r="AK434" s="66">
        <v>0.8</v>
      </c>
      <c r="AL434" s="66">
        <v>0.9</v>
      </c>
      <c r="AM434" s="66">
        <v>0.82499999999999996</v>
      </c>
      <c r="AN434" s="66">
        <v>0.86099999999999999</v>
      </c>
      <c r="AO434" s="66">
        <v>0.49399999999999999</v>
      </c>
      <c r="AP434" s="66">
        <v>0.72499999999999998</v>
      </c>
      <c r="AQ434" s="66">
        <v>0.72499999999999998</v>
      </c>
      <c r="AR434" s="93" t="s">
        <v>1615</v>
      </c>
    </row>
    <row r="435" spans="1:44" x14ac:dyDescent="0.2">
      <c r="A435" s="61" t="s">
        <v>890</v>
      </c>
      <c r="B435" s="58" t="s">
        <v>891</v>
      </c>
      <c r="C435" s="65">
        <v>545481</v>
      </c>
      <c r="D435" s="65">
        <v>218716</v>
      </c>
      <c r="E435" s="66">
        <v>0.73</v>
      </c>
      <c r="F435" s="65">
        <v>14715</v>
      </c>
      <c r="G435" s="65">
        <v>44145</v>
      </c>
      <c r="H435" s="66">
        <v>0.628</v>
      </c>
      <c r="I435" s="65">
        <v>13454</v>
      </c>
      <c r="J435" s="66">
        <v>0.89100000000000001</v>
      </c>
      <c r="K435" s="65">
        <v>1698483373</v>
      </c>
      <c r="L435" s="65">
        <v>2547</v>
      </c>
      <c r="M435" s="65">
        <v>666856</v>
      </c>
      <c r="N435" s="65">
        <v>269982</v>
      </c>
      <c r="O435" s="66">
        <v>0.78800000000000003</v>
      </c>
      <c r="P435" s="65">
        <v>3213</v>
      </c>
      <c r="Q435" s="65">
        <v>3220</v>
      </c>
      <c r="R435" s="65">
        <v>3217</v>
      </c>
      <c r="S435" s="66">
        <v>1.1240000000000001</v>
      </c>
      <c r="T435" s="66">
        <v>1.169</v>
      </c>
      <c r="U435" s="66">
        <v>0.53400000000000003</v>
      </c>
      <c r="V435" s="65">
        <v>1681973784</v>
      </c>
      <c r="W435" s="65">
        <v>1714992963</v>
      </c>
      <c r="X435" s="65">
        <v>652155866</v>
      </c>
      <c r="Y435" s="65">
        <v>687646149</v>
      </c>
      <c r="Z435" s="65">
        <v>3144</v>
      </c>
      <c r="AA435" s="65">
        <v>2614</v>
      </c>
      <c r="AB435" s="67">
        <v>0.22140000000000001</v>
      </c>
      <c r="AC435" s="65">
        <v>12</v>
      </c>
      <c r="AD435" s="66">
        <v>3.49E-2</v>
      </c>
      <c r="AE435" s="66">
        <v>0.16900000000000001</v>
      </c>
      <c r="AF435" s="65">
        <v>2719</v>
      </c>
      <c r="AG435" s="65">
        <v>2697</v>
      </c>
      <c r="AH435" s="65">
        <v>2680</v>
      </c>
      <c r="AI435" s="65">
        <v>639922</v>
      </c>
      <c r="AJ435" s="66">
        <v>0.73199999999999998</v>
      </c>
      <c r="AK435" s="66">
        <v>0.77900000000000003</v>
      </c>
      <c r="AL435" s="66">
        <v>0.879</v>
      </c>
      <c r="AM435" s="66">
        <v>0.79200000000000004</v>
      </c>
      <c r="AN435" s="66">
        <v>0.79200000000000004</v>
      </c>
      <c r="AO435" s="66">
        <v>0.59399999999999997</v>
      </c>
      <c r="AP435" s="66">
        <v>0.69199999999999995</v>
      </c>
      <c r="AQ435" s="66">
        <v>0.69199999999999995</v>
      </c>
      <c r="AR435" s="93" t="s">
        <v>1615</v>
      </c>
    </row>
    <row r="436" spans="1:44" x14ac:dyDescent="0.2">
      <c r="A436" s="61" t="s">
        <v>892</v>
      </c>
      <c r="B436" s="58" t="s">
        <v>893</v>
      </c>
      <c r="C436" s="65">
        <v>495635</v>
      </c>
      <c r="D436" s="65">
        <v>180375</v>
      </c>
      <c r="E436" s="66">
        <v>0.629</v>
      </c>
      <c r="F436" s="65">
        <v>14292</v>
      </c>
      <c r="G436" s="65">
        <v>42876</v>
      </c>
      <c r="H436" s="66">
        <v>0.68</v>
      </c>
      <c r="I436" s="65">
        <v>10034</v>
      </c>
      <c r="J436" s="66">
        <v>0.90600000000000003</v>
      </c>
      <c r="K436" s="65">
        <v>540748255</v>
      </c>
      <c r="L436" s="65">
        <v>879</v>
      </c>
      <c r="M436" s="65">
        <v>615185</v>
      </c>
      <c r="N436" s="65">
        <v>228188</v>
      </c>
      <c r="O436" s="66">
        <v>0.66600000000000004</v>
      </c>
      <c r="P436" s="65">
        <v>1103</v>
      </c>
      <c r="Q436" s="65">
        <v>1113</v>
      </c>
      <c r="R436" s="65">
        <v>1108</v>
      </c>
      <c r="S436" s="66">
        <v>1.1240000000000001</v>
      </c>
      <c r="T436" s="66">
        <v>1.5229999999999999</v>
      </c>
      <c r="U436" s="66">
        <v>0.59799999999999998</v>
      </c>
      <c r="V436" s="65">
        <v>530349650</v>
      </c>
      <c r="W436" s="65">
        <v>551146860</v>
      </c>
      <c r="X436" s="65">
        <v>193528815</v>
      </c>
      <c r="Y436" s="65">
        <v>200577491</v>
      </c>
      <c r="Z436" s="65">
        <v>1112</v>
      </c>
      <c r="AA436" s="65">
        <v>871</v>
      </c>
      <c r="AB436" s="67">
        <v>0.34570000000000001</v>
      </c>
      <c r="AC436" s="65">
        <v>1</v>
      </c>
      <c r="AD436" s="66">
        <v>6.0600000000000001E-2</v>
      </c>
      <c r="AE436" s="66">
        <v>0.52300000000000002</v>
      </c>
      <c r="AF436" s="65">
        <v>870</v>
      </c>
      <c r="AG436" s="65">
        <v>901</v>
      </c>
      <c r="AH436" s="65">
        <v>912</v>
      </c>
      <c r="AI436" s="65">
        <v>604327</v>
      </c>
      <c r="AJ436" s="66">
        <v>0.78300000000000003</v>
      </c>
      <c r="AK436" s="66">
        <v>0.81</v>
      </c>
      <c r="AL436" s="66">
        <v>0.91</v>
      </c>
      <c r="AM436" s="66">
        <v>0.81</v>
      </c>
      <c r="AN436" s="66">
        <v>0.81</v>
      </c>
      <c r="AO436" s="66">
        <v>0.497</v>
      </c>
      <c r="AP436" s="66">
        <v>0.70899999999999996</v>
      </c>
      <c r="AQ436" s="66">
        <v>0.70899999999999996</v>
      </c>
      <c r="AR436" s="93" t="s">
        <v>1615</v>
      </c>
    </row>
    <row r="437" spans="1:44" x14ac:dyDescent="0.2">
      <c r="A437" s="61" t="s">
        <v>894</v>
      </c>
      <c r="B437" s="58" t="s">
        <v>895</v>
      </c>
      <c r="C437" s="65">
        <v>547020</v>
      </c>
      <c r="D437" s="65">
        <v>192491</v>
      </c>
      <c r="E437" s="66">
        <v>0.68200000000000005</v>
      </c>
      <c r="F437" s="65">
        <v>15788</v>
      </c>
      <c r="G437" s="65">
        <v>47364</v>
      </c>
      <c r="H437" s="66">
        <v>0.65300000000000002</v>
      </c>
      <c r="I437" s="65">
        <v>16145</v>
      </c>
      <c r="J437" s="66">
        <v>0.89800000000000002</v>
      </c>
      <c r="K437" s="65">
        <v>604595874</v>
      </c>
      <c r="L437" s="65">
        <v>881</v>
      </c>
      <c r="M437" s="65">
        <v>686260</v>
      </c>
      <c r="N437" s="65">
        <v>242307</v>
      </c>
      <c r="O437" s="66">
        <v>0.70699999999999996</v>
      </c>
      <c r="P437" s="65">
        <v>1079</v>
      </c>
      <c r="Q437" s="65">
        <v>1101</v>
      </c>
      <c r="R437" s="65">
        <v>1090</v>
      </c>
      <c r="S437" s="66">
        <v>1.1240000000000001</v>
      </c>
      <c r="T437" s="66">
        <v>1.208</v>
      </c>
      <c r="U437" s="66">
        <v>0.56200000000000006</v>
      </c>
      <c r="V437" s="65">
        <v>602545530</v>
      </c>
      <c r="W437" s="65">
        <v>606646218</v>
      </c>
      <c r="X437" s="65">
        <v>203364021</v>
      </c>
      <c r="Y437" s="65">
        <v>213472978</v>
      </c>
      <c r="Z437" s="65">
        <v>1109</v>
      </c>
      <c r="AA437" s="65">
        <v>896</v>
      </c>
      <c r="AB437" s="67">
        <v>0.2258</v>
      </c>
      <c r="AC437" s="65">
        <v>10</v>
      </c>
      <c r="AD437" s="66">
        <v>8.3599999999999994E-2</v>
      </c>
      <c r="AE437" s="66">
        <v>0.20799999999999999</v>
      </c>
      <c r="AF437" s="65">
        <v>898</v>
      </c>
      <c r="AG437" s="65">
        <v>952</v>
      </c>
      <c r="AH437" s="65">
        <v>919</v>
      </c>
      <c r="AI437" s="65">
        <v>660115</v>
      </c>
      <c r="AJ437" s="66">
        <v>0.72299999999999998</v>
      </c>
      <c r="AK437" s="66">
        <v>0.76600000000000001</v>
      </c>
      <c r="AL437" s="66">
        <v>0.86599999999999999</v>
      </c>
      <c r="AM437" s="66">
        <v>0.78200000000000003</v>
      </c>
      <c r="AN437" s="66">
        <v>0.78200000000000003</v>
      </c>
      <c r="AO437" s="66">
        <v>0.66900000000000004</v>
      </c>
      <c r="AP437" s="66">
        <v>0.68200000000000005</v>
      </c>
      <c r="AQ437" s="66">
        <v>0.68200000000000005</v>
      </c>
      <c r="AR437" s="93" t="s">
        <v>1615</v>
      </c>
    </row>
    <row r="438" spans="1:44" x14ac:dyDescent="0.2">
      <c r="A438" s="61" t="s">
        <v>896</v>
      </c>
      <c r="B438" s="58" t="s">
        <v>897</v>
      </c>
      <c r="C438" s="65">
        <v>366619</v>
      </c>
      <c r="D438" s="65">
        <v>162824</v>
      </c>
      <c r="E438" s="66">
        <v>0.52</v>
      </c>
      <c r="F438" s="65">
        <v>14828</v>
      </c>
      <c r="G438" s="65">
        <v>44484</v>
      </c>
      <c r="H438" s="66">
        <v>0.73499999999999999</v>
      </c>
      <c r="I438" s="65">
        <v>9330</v>
      </c>
      <c r="J438" s="66">
        <v>0.92200000000000004</v>
      </c>
      <c r="K438" s="65">
        <v>1833737185</v>
      </c>
      <c r="L438" s="65">
        <v>4091</v>
      </c>
      <c r="M438" s="65">
        <v>448236</v>
      </c>
      <c r="N438" s="65">
        <v>203261</v>
      </c>
      <c r="O438" s="66">
        <v>0.59299999999999997</v>
      </c>
      <c r="P438" s="65">
        <v>5395</v>
      </c>
      <c r="Q438" s="65">
        <v>5264</v>
      </c>
      <c r="R438" s="65">
        <v>5395</v>
      </c>
      <c r="S438" s="66">
        <v>1.1240000000000001</v>
      </c>
      <c r="T438" s="66">
        <v>1.643</v>
      </c>
      <c r="U438" s="66">
        <v>0.77700000000000002</v>
      </c>
      <c r="V438" s="65">
        <v>1795150947</v>
      </c>
      <c r="W438" s="65">
        <v>1872323424</v>
      </c>
      <c r="X438" s="65">
        <v>769529710</v>
      </c>
      <c r="Y438" s="65">
        <v>831543700</v>
      </c>
      <c r="Z438" s="65">
        <v>5107</v>
      </c>
      <c r="AA438" s="65">
        <v>4284</v>
      </c>
      <c r="AB438" s="67">
        <v>0.75670000000000004</v>
      </c>
      <c r="AC438" s="65">
        <v>122</v>
      </c>
      <c r="AD438" s="66">
        <v>0.21110000000000001</v>
      </c>
      <c r="AE438" s="66">
        <v>0.64300000000000002</v>
      </c>
      <c r="AF438" s="65">
        <v>4864</v>
      </c>
      <c r="AG438" s="65">
        <v>4571</v>
      </c>
      <c r="AH438" s="65">
        <v>4084</v>
      </c>
      <c r="AI438" s="65">
        <v>458453</v>
      </c>
      <c r="AJ438" s="66">
        <v>0.9</v>
      </c>
      <c r="AK438" s="66">
        <v>0.78500000000000003</v>
      </c>
      <c r="AL438" s="66">
        <v>0.88500000000000001</v>
      </c>
      <c r="AM438" s="66">
        <v>0.88</v>
      </c>
      <c r="AN438" s="66">
        <v>0.91900000000000004</v>
      </c>
      <c r="AO438" s="66">
        <v>0.62</v>
      </c>
      <c r="AP438" s="66">
        <v>0.78</v>
      </c>
      <c r="AQ438" s="66">
        <v>0.78</v>
      </c>
      <c r="AR438" s="93" t="s">
        <v>1615</v>
      </c>
    </row>
    <row r="439" spans="1:44" x14ac:dyDescent="0.2">
      <c r="A439" s="61" t="s">
        <v>898</v>
      </c>
      <c r="B439" s="58" t="s">
        <v>899</v>
      </c>
      <c r="C439" s="65">
        <v>924427</v>
      </c>
      <c r="D439" s="65">
        <v>278903</v>
      </c>
      <c r="E439" s="66">
        <v>1.0660000000000001</v>
      </c>
      <c r="F439" s="65">
        <v>18768</v>
      </c>
      <c r="G439" s="65">
        <v>56304</v>
      </c>
      <c r="H439" s="66">
        <v>0.45700000000000002</v>
      </c>
      <c r="I439" s="65">
        <v>22640</v>
      </c>
      <c r="J439" s="66">
        <v>0.84099999999999997</v>
      </c>
      <c r="K439" s="65">
        <v>9172391011</v>
      </c>
      <c r="L439" s="65">
        <v>7897</v>
      </c>
      <c r="M439" s="65">
        <v>1161503</v>
      </c>
      <c r="N439" s="65">
        <v>352434</v>
      </c>
      <c r="O439" s="66">
        <v>1.0289999999999999</v>
      </c>
      <c r="P439" s="65">
        <v>9830</v>
      </c>
      <c r="Q439" s="65">
        <v>9650</v>
      </c>
      <c r="R439" s="65">
        <v>9830</v>
      </c>
      <c r="S439" s="66">
        <v>1.3140000000000001</v>
      </c>
      <c r="T439" s="66">
        <v>1.1259999999999999</v>
      </c>
      <c r="U439" s="66">
        <v>0.379</v>
      </c>
      <c r="V439" s="65">
        <v>9119921797</v>
      </c>
      <c r="W439" s="65">
        <v>9224860225</v>
      </c>
      <c r="X439" s="65">
        <v>2747248293</v>
      </c>
      <c r="Y439" s="65">
        <v>2783178448</v>
      </c>
      <c r="Z439" s="65">
        <v>9979</v>
      </c>
      <c r="AA439" s="65">
        <v>7856</v>
      </c>
      <c r="AB439" s="67">
        <v>0.15240000000000001</v>
      </c>
      <c r="AC439" s="65">
        <v>300</v>
      </c>
      <c r="AD439" s="66">
        <v>1.32E-2</v>
      </c>
      <c r="AE439" s="66">
        <v>0.126</v>
      </c>
      <c r="AF439" s="65">
        <v>8449</v>
      </c>
      <c r="AG439" s="65">
        <v>8150</v>
      </c>
      <c r="AH439" s="65">
        <v>8334</v>
      </c>
      <c r="AI439" s="65">
        <v>1106894</v>
      </c>
      <c r="AJ439" s="66">
        <v>0.52900000000000003</v>
      </c>
      <c r="AK439" s="66">
        <v>0.55100000000000005</v>
      </c>
      <c r="AL439" s="66">
        <v>0.65100000000000002</v>
      </c>
      <c r="AM439" s="66">
        <v>0.56699999999999995</v>
      </c>
      <c r="AN439" s="66">
        <v>0.56699999999999995</v>
      </c>
      <c r="AO439" s="66">
        <v>0.58399999999999996</v>
      </c>
      <c r="AP439" s="66">
        <v>0.46700000000000003</v>
      </c>
      <c r="AQ439" s="66">
        <v>0.58399999999999996</v>
      </c>
      <c r="AR439" s="93" t="s">
        <v>1615</v>
      </c>
    </row>
    <row r="440" spans="1:44" x14ac:dyDescent="0.2">
      <c r="A440" s="61" t="s">
        <v>900</v>
      </c>
      <c r="B440" s="58" t="s">
        <v>901</v>
      </c>
      <c r="C440" s="65">
        <v>826933</v>
      </c>
      <c r="D440" s="65">
        <v>221032</v>
      </c>
      <c r="E440" s="66">
        <v>0.90100000000000002</v>
      </c>
      <c r="F440" s="65">
        <v>21626</v>
      </c>
      <c r="G440" s="65">
        <v>64878</v>
      </c>
      <c r="H440" s="66">
        <v>0.54100000000000004</v>
      </c>
      <c r="I440" s="65">
        <v>26157</v>
      </c>
      <c r="J440" s="66">
        <v>0.86499999999999999</v>
      </c>
      <c r="K440" s="65">
        <v>2308456071</v>
      </c>
      <c r="L440" s="65">
        <v>2308</v>
      </c>
      <c r="M440" s="65">
        <v>1000197</v>
      </c>
      <c r="N440" s="65">
        <v>270065</v>
      </c>
      <c r="O440" s="66">
        <v>0.78800000000000003</v>
      </c>
      <c r="P440" s="65">
        <v>2706</v>
      </c>
      <c r="Q440" s="65">
        <v>2668</v>
      </c>
      <c r="R440" s="65">
        <v>2706</v>
      </c>
      <c r="S440" s="66">
        <v>1.3140000000000001</v>
      </c>
      <c r="T440" s="66">
        <v>1.2430000000000001</v>
      </c>
      <c r="U440" s="66">
        <v>0.44800000000000001</v>
      </c>
      <c r="V440" s="65">
        <v>2284959159</v>
      </c>
      <c r="W440" s="65">
        <v>2331952984</v>
      </c>
      <c r="X440" s="65">
        <v>595722026</v>
      </c>
      <c r="Y440" s="65">
        <v>623311891</v>
      </c>
      <c r="Z440" s="65">
        <v>2820</v>
      </c>
      <c r="AA440" s="65">
        <v>2220</v>
      </c>
      <c r="AB440" s="67">
        <v>0.26469999999999999</v>
      </c>
      <c r="AC440" s="65">
        <v>153</v>
      </c>
      <c r="AD440" s="66">
        <v>5.5500000000000001E-2</v>
      </c>
      <c r="AE440" s="66">
        <v>0.24299999999999999</v>
      </c>
      <c r="AF440" s="65">
        <v>2347</v>
      </c>
      <c r="AG440" s="65">
        <v>2312</v>
      </c>
      <c r="AH440" s="65">
        <v>2454</v>
      </c>
      <c r="AI440" s="65">
        <v>950266</v>
      </c>
      <c r="AJ440" s="66">
        <v>0.59699999999999998</v>
      </c>
      <c r="AK440" s="66">
        <v>0.54300000000000004</v>
      </c>
      <c r="AL440" s="66">
        <v>0.64300000000000002</v>
      </c>
      <c r="AM440" s="66">
        <v>0.64300000000000002</v>
      </c>
      <c r="AN440" s="66">
        <v>0.64300000000000002</v>
      </c>
      <c r="AO440" s="66">
        <v>0.67800000000000005</v>
      </c>
      <c r="AP440" s="66">
        <v>0.54300000000000004</v>
      </c>
      <c r="AQ440" s="66">
        <v>0.67800000000000005</v>
      </c>
      <c r="AR440" s="93" t="s">
        <v>1615</v>
      </c>
    </row>
    <row r="441" spans="1:44" x14ac:dyDescent="0.2">
      <c r="A441" s="61" t="s">
        <v>902</v>
      </c>
      <c r="B441" s="58" t="s">
        <v>903</v>
      </c>
      <c r="C441" s="65">
        <v>517303</v>
      </c>
      <c r="D441" s="65">
        <v>167430</v>
      </c>
      <c r="E441" s="66">
        <v>0.61799999999999999</v>
      </c>
      <c r="F441" s="65">
        <v>18687</v>
      </c>
      <c r="G441" s="65">
        <v>56061</v>
      </c>
      <c r="H441" s="66">
        <v>0.68500000000000005</v>
      </c>
      <c r="I441" s="65">
        <v>19199</v>
      </c>
      <c r="J441" s="66">
        <v>0.90800000000000003</v>
      </c>
      <c r="K441" s="65">
        <v>5017177723</v>
      </c>
      <c r="L441" s="65">
        <v>7786</v>
      </c>
      <c r="M441" s="65">
        <v>644384</v>
      </c>
      <c r="N441" s="65">
        <v>212717</v>
      </c>
      <c r="O441" s="66">
        <v>0.621</v>
      </c>
      <c r="P441" s="65">
        <v>9424</v>
      </c>
      <c r="Q441" s="65">
        <v>9322</v>
      </c>
      <c r="R441" s="65">
        <v>9424</v>
      </c>
      <c r="S441" s="66">
        <v>1.3140000000000001</v>
      </c>
      <c r="T441" s="66">
        <v>1.429</v>
      </c>
      <c r="U441" s="66">
        <v>0.61</v>
      </c>
      <c r="V441" s="65">
        <v>4917189801</v>
      </c>
      <c r="W441" s="65">
        <v>5117165645</v>
      </c>
      <c r="X441" s="65">
        <v>1605887237</v>
      </c>
      <c r="Y441" s="65">
        <v>1656220202</v>
      </c>
      <c r="Z441" s="65">
        <v>9892</v>
      </c>
      <c r="AA441" s="65">
        <v>7844</v>
      </c>
      <c r="AB441" s="67">
        <v>0.437</v>
      </c>
      <c r="AC441" s="65">
        <v>1300</v>
      </c>
      <c r="AD441" s="66">
        <v>9.5600000000000004E-2</v>
      </c>
      <c r="AE441" s="66">
        <v>0.42899999999999999</v>
      </c>
      <c r="AF441" s="65">
        <v>8044</v>
      </c>
      <c r="AG441" s="65">
        <v>8633</v>
      </c>
      <c r="AH441" s="65">
        <v>8334</v>
      </c>
      <c r="AI441" s="65">
        <v>614010</v>
      </c>
      <c r="AJ441" s="66">
        <v>0.77</v>
      </c>
      <c r="AK441" s="66">
        <v>0.70499999999999996</v>
      </c>
      <c r="AL441" s="66">
        <v>0.80500000000000005</v>
      </c>
      <c r="AM441" s="66">
        <v>0.80500000000000005</v>
      </c>
      <c r="AN441" s="66">
        <v>0.80500000000000005</v>
      </c>
      <c r="AO441" s="66">
        <v>0.72899999999999998</v>
      </c>
      <c r="AP441" s="66">
        <v>0.70499999999999996</v>
      </c>
      <c r="AQ441" s="66">
        <v>0.72899999999999998</v>
      </c>
      <c r="AR441" s="93" t="s">
        <v>1615</v>
      </c>
    </row>
    <row r="442" spans="1:44" x14ac:dyDescent="0.2">
      <c r="A442" s="61" t="s">
        <v>904</v>
      </c>
      <c r="B442" s="58" t="s">
        <v>905</v>
      </c>
      <c r="C442" s="65">
        <v>1219616</v>
      </c>
      <c r="D442" s="65">
        <v>375496</v>
      </c>
      <c r="E442" s="66">
        <v>1.421</v>
      </c>
      <c r="F442" s="65">
        <v>21860</v>
      </c>
      <c r="G442" s="65">
        <v>65580</v>
      </c>
      <c r="H442" s="66">
        <v>0.27600000000000002</v>
      </c>
      <c r="I442" s="65">
        <v>30163</v>
      </c>
      <c r="J442" s="66">
        <v>0.78700000000000003</v>
      </c>
      <c r="K442" s="65">
        <v>4240587019</v>
      </c>
      <c r="L442" s="65">
        <v>2839</v>
      </c>
      <c r="M442" s="65">
        <v>1493690</v>
      </c>
      <c r="N442" s="65">
        <v>469007</v>
      </c>
      <c r="O442" s="66">
        <v>1.369</v>
      </c>
      <c r="P442" s="65">
        <v>3427</v>
      </c>
      <c r="Q442" s="65">
        <v>3301</v>
      </c>
      <c r="R442" s="65">
        <v>3427</v>
      </c>
      <c r="S442" s="66">
        <v>1.3140000000000001</v>
      </c>
      <c r="T442" s="66">
        <v>1.147</v>
      </c>
      <c r="U442" s="66">
        <v>0.26600000000000001</v>
      </c>
      <c r="V442" s="65">
        <v>4156415024</v>
      </c>
      <c r="W442" s="65">
        <v>4324759015</v>
      </c>
      <c r="X442" s="65">
        <v>1264818260</v>
      </c>
      <c r="Y442" s="65">
        <v>1331511514</v>
      </c>
      <c r="Z442" s="65">
        <v>3546</v>
      </c>
      <c r="AA442" s="65">
        <v>2845</v>
      </c>
      <c r="AB442" s="67">
        <v>0.13039999999999999</v>
      </c>
      <c r="AC442" s="65">
        <v>175</v>
      </c>
      <c r="AD442" s="66">
        <v>4.8899999999999999E-2</v>
      </c>
      <c r="AE442" s="66">
        <v>0.14699999999999999</v>
      </c>
      <c r="AF442" s="65">
        <v>2849</v>
      </c>
      <c r="AG442" s="65">
        <v>2919</v>
      </c>
      <c r="AH442" s="65">
        <v>3032</v>
      </c>
      <c r="AI442" s="65">
        <v>1426371</v>
      </c>
      <c r="AJ442" s="66">
        <v>0.39</v>
      </c>
      <c r="AK442" s="66">
        <v>0.317</v>
      </c>
      <c r="AL442" s="66">
        <v>0.41699999999999998</v>
      </c>
      <c r="AM442" s="66">
        <v>0.41299999999999998</v>
      </c>
      <c r="AN442" s="66">
        <v>0.41299999999999998</v>
      </c>
      <c r="AO442" s="66">
        <v>0.59799999999999998</v>
      </c>
      <c r="AP442" s="66">
        <v>0.313</v>
      </c>
      <c r="AQ442" s="66">
        <v>0.59799999999999998</v>
      </c>
      <c r="AR442" s="93" t="s">
        <v>1615</v>
      </c>
    </row>
    <row r="443" spans="1:44" x14ac:dyDescent="0.2">
      <c r="A443" s="61" t="s">
        <v>906</v>
      </c>
      <c r="B443" s="58" t="s">
        <v>907</v>
      </c>
      <c r="C443" s="65">
        <v>963160</v>
      </c>
      <c r="D443" s="65">
        <v>404864</v>
      </c>
      <c r="E443" s="66">
        <v>1.3240000000000001</v>
      </c>
      <c r="F443" s="65">
        <v>20867</v>
      </c>
      <c r="G443" s="65">
        <v>62601</v>
      </c>
      <c r="H443" s="66">
        <v>0.32500000000000001</v>
      </c>
      <c r="I443" s="65">
        <v>26633</v>
      </c>
      <c r="J443" s="66">
        <v>0.80200000000000005</v>
      </c>
      <c r="K443" s="65">
        <v>3371962630</v>
      </c>
      <c r="L443" s="65">
        <v>2806</v>
      </c>
      <c r="M443" s="65">
        <v>1201697</v>
      </c>
      <c r="N443" s="65">
        <v>511203</v>
      </c>
      <c r="O443" s="66">
        <v>1.492</v>
      </c>
      <c r="P443" s="65">
        <v>3365</v>
      </c>
      <c r="Q443" s="65">
        <v>3310</v>
      </c>
      <c r="R443" s="65">
        <v>3365</v>
      </c>
      <c r="S443" s="66">
        <v>1.3140000000000001</v>
      </c>
      <c r="T443" s="66">
        <v>1.3</v>
      </c>
      <c r="U443" s="66">
        <v>0.29299999999999998</v>
      </c>
      <c r="V443" s="65">
        <v>3331448327</v>
      </c>
      <c r="W443" s="65">
        <v>3412476934</v>
      </c>
      <c r="X443" s="65">
        <v>1287384876</v>
      </c>
      <c r="Y443" s="65">
        <v>1434435749</v>
      </c>
      <c r="Z443" s="65">
        <v>3543</v>
      </c>
      <c r="AA443" s="65">
        <v>2801</v>
      </c>
      <c r="AB443" s="67">
        <v>0.33350000000000002</v>
      </c>
      <c r="AC443" s="65">
        <v>282</v>
      </c>
      <c r="AD443" s="66">
        <v>5.1900000000000002E-2</v>
      </c>
      <c r="AE443" s="66">
        <v>0.3</v>
      </c>
      <c r="AF443" s="65">
        <v>2855</v>
      </c>
      <c r="AG443" s="65">
        <v>2938</v>
      </c>
      <c r="AH443" s="65">
        <v>2950</v>
      </c>
      <c r="AI443" s="65">
        <v>1156771</v>
      </c>
      <c r="AJ443" s="66">
        <v>0.50700000000000001</v>
      </c>
      <c r="AK443" s="66">
        <v>0.443</v>
      </c>
      <c r="AL443" s="66">
        <v>0.54300000000000004</v>
      </c>
      <c r="AM443" s="66">
        <v>0.54300000000000004</v>
      </c>
      <c r="AN443" s="66">
        <v>0.54300000000000004</v>
      </c>
      <c r="AO443" s="66">
        <v>0.63500000000000001</v>
      </c>
      <c r="AP443" s="66">
        <v>0.443</v>
      </c>
      <c r="AQ443" s="66">
        <v>0.63500000000000001</v>
      </c>
      <c r="AR443" s="93" t="s">
        <v>1615</v>
      </c>
    </row>
    <row r="444" spans="1:44" x14ac:dyDescent="0.2">
      <c r="A444" s="61" t="s">
        <v>908</v>
      </c>
      <c r="B444" s="58" t="s">
        <v>909</v>
      </c>
      <c r="C444" s="65">
        <v>957582</v>
      </c>
      <c r="D444" s="65">
        <v>276880</v>
      </c>
      <c r="E444" s="66">
        <v>1.0820000000000001</v>
      </c>
      <c r="F444" s="65">
        <v>21897</v>
      </c>
      <c r="G444" s="65">
        <v>65691</v>
      </c>
      <c r="H444" s="66">
        <v>0.44900000000000001</v>
      </c>
      <c r="I444" s="65">
        <v>26167</v>
      </c>
      <c r="J444" s="66">
        <v>0.83799999999999997</v>
      </c>
      <c r="K444" s="65">
        <v>2773420963</v>
      </c>
      <c r="L444" s="65">
        <v>2358</v>
      </c>
      <c r="M444" s="65">
        <v>1176175</v>
      </c>
      <c r="N444" s="65">
        <v>346277</v>
      </c>
      <c r="O444" s="66">
        <v>1.0109999999999999</v>
      </c>
      <c r="P444" s="65">
        <v>2746</v>
      </c>
      <c r="Q444" s="65">
        <v>2795</v>
      </c>
      <c r="R444" s="65">
        <v>2771</v>
      </c>
      <c r="S444" s="66">
        <v>1.3140000000000001</v>
      </c>
      <c r="T444" s="66">
        <v>1.117</v>
      </c>
      <c r="U444" s="66">
        <v>0.375</v>
      </c>
      <c r="V444" s="65">
        <v>2722931438</v>
      </c>
      <c r="W444" s="65">
        <v>2823910488</v>
      </c>
      <c r="X444" s="65">
        <v>836566032</v>
      </c>
      <c r="Y444" s="65">
        <v>816521379</v>
      </c>
      <c r="Z444" s="65">
        <v>2949</v>
      </c>
      <c r="AA444" s="65">
        <v>2296</v>
      </c>
      <c r="AB444" s="67">
        <v>0.13</v>
      </c>
      <c r="AC444" s="65">
        <v>81</v>
      </c>
      <c r="AD444" s="66">
        <v>2.3E-2</v>
      </c>
      <c r="AE444" s="66">
        <v>0.11700000000000001</v>
      </c>
      <c r="AF444" s="65">
        <v>2501</v>
      </c>
      <c r="AG444" s="65">
        <v>2395</v>
      </c>
      <c r="AH444" s="65">
        <v>2522</v>
      </c>
      <c r="AI444" s="65">
        <v>1119710</v>
      </c>
      <c r="AJ444" s="66">
        <v>0.52300000000000002</v>
      </c>
      <c r="AK444" s="66">
        <v>0.46</v>
      </c>
      <c r="AL444" s="66">
        <v>0.56000000000000005</v>
      </c>
      <c r="AM444" s="66">
        <v>0.56000000000000005</v>
      </c>
      <c r="AN444" s="66">
        <v>0.56000000000000005</v>
      </c>
      <c r="AO444" s="66">
        <v>0.628</v>
      </c>
      <c r="AP444" s="66">
        <v>0.46</v>
      </c>
      <c r="AQ444" s="66">
        <v>0.628</v>
      </c>
      <c r="AR444" s="93" t="s">
        <v>1615</v>
      </c>
    </row>
    <row r="445" spans="1:44" x14ac:dyDescent="0.2">
      <c r="A445" s="61" t="s">
        <v>910</v>
      </c>
      <c r="B445" s="58" t="s">
        <v>1389</v>
      </c>
      <c r="C445" s="65">
        <v>999944</v>
      </c>
      <c r="D445" s="65">
        <v>265057</v>
      </c>
      <c r="E445" s="66">
        <v>1.085</v>
      </c>
      <c r="F445" s="65">
        <v>23227</v>
      </c>
      <c r="G445" s="65">
        <v>69681</v>
      </c>
      <c r="H445" s="66">
        <v>0.44700000000000001</v>
      </c>
      <c r="I445" s="65">
        <v>29449</v>
      </c>
      <c r="J445" s="66">
        <v>0.83799999999999997</v>
      </c>
      <c r="K445" s="65">
        <v>4997655418</v>
      </c>
      <c r="L445" s="65">
        <v>4067</v>
      </c>
      <c r="M445" s="65">
        <v>1228830</v>
      </c>
      <c r="N445" s="65">
        <v>328145</v>
      </c>
      <c r="O445" s="66">
        <v>0.95799999999999996</v>
      </c>
      <c r="P445" s="65">
        <v>4853</v>
      </c>
      <c r="Q445" s="65">
        <v>4895</v>
      </c>
      <c r="R445" s="65">
        <v>4874</v>
      </c>
      <c r="S445" s="66">
        <v>1.3140000000000001</v>
      </c>
      <c r="T445" s="66">
        <v>1.349</v>
      </c>
      <c r="U445" s="66">
        <v>0.371</v>
      </c>
      <c r="V445" s="65">
        <v>4960588258</v>
      </c>
      <c r="W445" s="65">
        <v>5034722579</v>
      </c>
      <c r="X445" s="65">
        <v>1343009129</v>
      </c>
      <c r="Y445" s="65">
        <v>1334565776</v>
      </c>
      <c r="Z445" s="65">
        <v>5035</v>
      </c>
      <c r="AA445" s="65">
        <v>3899</v>
      </c>
      <c r="AB445" s="67">
        <v>0.34060000000000001</v>
      </c>
      <c r="AC445" s="65">
        <v>700</v>
      </c>
      <c r="AD445" s="66">
        <v>5.8500000000000003E-2</v>
      </c>
      <c r="AE445" s="66">
        <v>0.34899999999999998</v>
      </c>
      <c r="AF445" s="65">
        <v>5939</v>
      </c>
      <c r="AG445" s="65">
        <v>5624</v>
      </c>
      <c r="AH445" s="65">
        <v>4320</v>
      </c>
      <c r="AI445" s="65">
        <v>1165445</v>
      </c>
      <c r="AJ445" s="66">
        <v>0.56399999999999995</v>
      </c>
      <c r="AK445" s="66">
        <v>0.438</v>
      </c>
      <c r="AL445" s="66">
        <v>0.53800000000000003</v>
      </c>
      <c r="AM445" s="66">
        <v>0.53800000000000003</v>
      </c>
      <c r="AN445" s="66">
        <v>0.53800000000000003</v>
      </c>
      <c r="AO445" s="66">
        <v>0.65100000000000002</v>
      </c>
      <c r="AP445" s="66">
        <v>0.438</v>
      </c>
      <c r="AQ445" s="66">
        <v>0.65100000000000002</v>
      </c>
      <c r="AR445" s="93" t="s">
        <v>1615</v>
      </c>
    </row>
    <row r="446" spans="1:44" x14ac:dyDescent="0.2">
      <c r="A446" s="61" t="s">
        <v>912</v>
      </c>
      <c r="B446" s="58" t="s">
        <v>913</v>
      </c>
      <c r="C446" s="65">
        <v>989321</v>
      </c>
      <c r="D446" s="65">
        <v>299864</v>
      </c>
      <c r="E446" s="66">
        <v>1.1439999999999999</v>
      </c>
      <c r="F446" s="65">
        <v>13404</v>
      </c>
      <c r="G446" s="65">
        <v>40212</v>
      </c>
      <c r="H446" s="66">
        <v>0.41699999999999998</v>
      </c>
      <c r="I446" s="65">
        <v>15406</v>
      </c>
      <c r="J446" s="66">
        <v>0.82899999999999996</v>
      </c>
      <c r="K446" s="65">
        <v>11226458229</v>
      </c>
      <c r="L446" s="65">
        <v>9712</v>
      </c>
      <c r="M446" s="65">
        <v>1155936</v>
      </c>
      <c r="N446" s="65">
        <v>354977</v>
      </c>
      <c r="O446" s="66">
        <v>1.036</v>
      </c>
      <c r="P446" s="65">
        <v>11991</v>
      </c>
      <c r="Q446" s="65">
        <v>11605</v>
      </c>
      <c r="R446" s="65">
        <v>11991</v>
      </c>
      <c r="S446" s="66">
        <v>1.3140000000000001</v>
      </c>
      <c r="T446" s="66">
        <v>1.88</v>
      </c>
      <c r="U446" s="66">
        <v>0.37</v>
      </c>
      <c r="V446" s="65">
        <v>11078691268</v>
      </c>
      <c r="W446" s="65">
        <v>11374225191</v>
      </c>
      <c r="X446" s="65">
        <v>3329290388</v>
      </c>
      <c r="Y446" s="65">
        <v>3447541492</v>
      </c>
      <c r="Z446" s="65">
        <v>11497</v>
      </c>
      <c r="AA446" s="65">
        <v>9924</v>
      </c>
      <c r="AB446" s="67">
        <v>0.79759999999999998</v>
      </c>
      <c r="AC446" s="65">
        <v>5500</v>
      </c>
      <c r="AD446" s="66">
        <v>0.13089999999999999</v>
      </c>
      <c r="AE446" s="66">
        <v>0.88</v>
      </c>
      <c r="AF446" s="65">
        <v>41360</v>
      </c>
      <c r="AG446" s="65">
        <v>40837</v>
      </c>
      <c r="AH446" s="65">
        <v>9454</v>
      </c>
      <c r="AI446" s="65">
        <v>1203112</v>
      </c>
      <c r="AJ446" s="66">
        <v>0.871</v>
      </c>
      <c r="AK446" s="66">
        <v>0.54</v>
      </c>
      <c r="AL446" s="66">
        <v>0.64</v>
      </c>
      <c r="AM446" s="66">
        <v>0.54</v>
      </c>
      <c r="AN446" s="66">
        <v>0.56200000000000006</v>
      </c>
      <c r="AO446" s="66">
        <v>0.41199999999999998</v>
      </c>
      <c r="AP446" s="66">
        <v>0.42</v>
      </c>
      <c r="AQ446" s="66">
        <v>0.42</v>
      </c>
      <c r="AR446" s="93" t="s">
        <v>1615</v>
      </c>
    </row>
    <row r="447" spans="1:44" x14ac:dyDescent="0.2">
      <c r="A447" s="61" t="s">
        <v>914</v>
      </c>
      <c r="B447" s="58" t="s">
        <v>915</v>
      </c>
      <c r="C447" s="65">
        <v>217192</v>
      </c>
      <c r="D447" s="65">
        <v>89726</v>
      </c>
      <c r="E447" s="66">
        <v>0.29499999999999998</v>
      </c>
      <c r="F447" s="65">
        <v>13564</v>
      </c>
      <c r="G447" s="65">
        <v>40692</v>
      </c>
      <c r="H447" s="66">
        <v>0.85</v>
      </c>
      <c r="I447" s="65">
        <v>5690</v>
      </c>
      <c r="J447" s="66">
        <v>0.95599999999999996</v>
      </c>
      <c r="K447" s="65">
        <v>256639444</v>
      </c>
      <c r="L447" s="65">
        <v>959</v>
      </c>
      <c r="M447" s="65">
        <v>267611</v>
      </c>
      <c r="N447" s="65">
        <v>112837</v>
      </c>
      <c r="O447" s="66">
        <v>0.32900000000000001</v>
      </c>
      <c r="P447" s="65">
        <v>1164</v>
      </c>
      <c r="Q447" s="65">
        <v>1144</v>
      </c>
      <c r="R447" s="65">
        <v>1164</v>
      </c>
      <c r="S447" s="66">
        <v>1</v>
      </c>
      <c r="T447" s="66">
        <v>1.901</v>
      </c>
      <c r="U447" s="66">
        <v>0.9</v>
      </c>
      <c r="V447" s="65">
        <v>251345155</v>
      </c>
      <c r="W447" s="65">
        <v>261933733</v>
      </c>
      <c r="X447" s="65">
        <v>102573578</v>
      </c>
      <c r="Y447" s="65">
        <v>108210755</v>
      </c>
      <c r="Z447" s="65">
        <v>1206</v>
      </c>
      <c r="AA447" s="65">
        <v>953</v>
      </c>
      <c r="AB447" s="67">
        <v>0.58140000000000003</v>
      </c>
      <c r="AC447" s="65">
        <v>1</v>
      </c>
      <c r="AD447" s="66">
        <v>0.21540000000000001</v>
      </c>
      <c r="AE447" s="66">
        <v>0.90100000000000002</v>
      </c>
      <c r="AF447" s="65">
        <v>953</v>
      </c>
      <c r="AG447" s="65">
        <v>955</v>
      </c>
      <c r="AH447" s="65">
        <v>999</v>
      </c>
      <c r="AI447" s="65">
        <v>262195</v>
      </c>
      <c r="AJ447" s="66">
        <v>0.9</v>
      </c>
      <c r="AK447" s="66">
        <v>0.89400000000000002</v>
      </c>
      <c r="AL447" s="66">
        <v>0.95</v>
      </c>
      <c r="AM447" s="66">
        <v>0.95</v>
      </c>
      <c r="AN447" s="66">
        <v>0.98</v>
      </c>
      <c r="AO447" s="66">
        <v>0.61</v>
      </c>
      <c r="AP447" s="66">
        <v>0.874</v>
      </c>
      <c r="AQ447" s="66">
        <v>0.874</v>
      </c>
      <c r="AR447" s="93" t="s">
        <v>1615</v>
      </c>
    </row>
    <row r="448" spans="1:44" x14ac:dyDescent="0.2">
      <c r="A448" s="61" t="s">
        <v>916</v>
      </c>
      <c r="B448" s="58" t="s">
        <v>917</v>
      </c>
      <c r="C448" s="65">
        <v>373514</v>
      </c>
      <c r="D448" s="65">
        <v>165166</v>
      </c>
      <c r="E448" s="66">
        <v>0.52800000000000002</v>
      </c>
      <c r="F448" s="65">
        <v>15722</v>
      </c>
      <c r="G448" s="65">
        <v>47166</v>
      </c>
      <c r="H448" s="66">
        <v>0.73099999999999998</v>
      </c>
      <c r="I448" s="65">
        <v>9934</v>
      </c>
      <c r="J448" s="66">
        <v>0.92100000000000004</v>
      </c>
      <c r="K448" s="65">
        <v>475312277</v>
      </c>
      <c r="L448" s="65">
        <v>1099</v>
      </c>
      <c r="M448" s="65">
        <v>432495</v>
      </c>
      <c r="N448" s="65">
        <v>200033</v>
      </c>
      <c r="O448" s="66">
        <v>0.58399999999999996</v>
      </c>
      <c r="P448" s="65">
        <v>1317</v>
      </c>
      <c r="Q448" s="65">
        <v>1276</v>
      </c>
      <c r="R448" s="65">
        <v>1317</v>
      </c>
      <c r="S448" s="66">
        <v>1</v>
      </c>
      <c r="T448" s="66">
        <v>1.702</v>
      </c>
      <c r="U448" s="66">
        <v>0.72499999999999998</v>
      </c>
      <c r="V448" s="65">
        <v>453476448</v>
      </c>
      <c r="W448" s="65">
        <v>497148107</v>
      </c>
      <c r="X448" s="65">
        <v>215418047</v>
      </c>
      <c r="Y448" s="65">
        <v>219836972</v>
      </c>
      <c r="Z448" s="65">
        <v>1331</v>
      </c>
      <c r="AA448" s="65">
        <v>1083</v>
      </c>
      <c r="AB448" s="67">
        <v>0.45379999999999998</v>
      </c>
      <c r="AC448" s="65">
        <v>3</v>
      </c>
      <c r="AD448" s="66">
        <v>0.12540000000000001</v>
      </c>
      <c r="AE448" s="66">
        <v>0.70199999999999996</v>
      </c>
      <c r="AF448" s="65">
        <v>1140</v>
      </c>
      <c r="AG448" s="65">
        <v>1110</v>
      </c>
      <c r="AH448" s="65">
        <v>1163</v>
      </c>
      <c r="AI448" s="65">
        <v>427470</v>
      </c>
      <c r="AJ448" s="66">
        <v>0.9</v>
      </c>
      <c r="AK448" s="66">
        <v>0.85599999999999998</v>
      </c>
      <c r="AL448" s="66">
        <v>0.95</v>
      </c>
      <c r="AM448" s="66">
        <v>0.89400000000000002</v>
      </c>
      <c r="AN448" s="66">
        <v>0.89400000000000002</v>
      </c>
      <c r="AO448" s="66">
        <v>0.63</v>
      </c>
      <c r="AP448" s="66">
        <v>0.79400000000000004</v>
      </c>
      <c r="AQ448" s="66">
        <v>0.79400000000000004</v>
      </c>
      <c r="AR448" s="93" t="s">
        <v>1615</v>
      </c>
    </row>
    <row r="449" spans="1:44" x14ac:dyDescent="0.2">
      <c r="A449" s="61" t="s">
        <v>918</v>
      </c>
      <c r="B449" s="58" t="s">
        <v>919</v>
      </c>
      <c r="C449" s="65">
        <v>1399178</v>
      </c>
      <c r="D449" s="65">
        <v>116151</v>
      </c>
      <c r="E449" s="66">
        <v>1.0449999999999999</v>
      </c>
      <c r="F449" s="65">
        <v>23063</v>
      </c>
      <c r="G449" s="65">
        <v>69189</v>
      </c>
      <c r="H449" s="66">
        <v>0.46800000000000003</v>
      </c>
      <c r="I449" s="65">
        <v>18619</v>
      </c>
      <c r="J449" s="66">
        <v>0.84399999999999997</v>
      </c>
      <c r="K449" s="65">
        <v>377424158</v>
      </c>
      <c r="L449" s="65">
        <v>232</v>
      </c>
      <c r="M449" s="65">
        <v>1626828</v>
      </c>
      <c r="N449" s="65">
        <v>137679</v>
      </c>
      <c r="O449" s="66">
        <v>0.40200000000000002</v>
      </c>
      <c r="P449" s="65">
        <v>297</v>
      </c>
      <c r="Q449" s="65">
        <v>299</v>
      </c>
      <c r="R449" s="65">
        <v>298</v>
      </c>
      <c r="S449" s="66">
        <v>1</v>
      </c>
      <c r="T449" s="66">
        <v>2</v>
      </c>
      <c r="U449" s="66">
        <v>0.41099999999999998</v>
      </c>
      <c r="V449" s="65">
        <v>370074209</v>
      </c>
      <c r="W449" s="65">
        <v>384774108</v>
      </c>
      <c r="X449" s="65">
        <v>31594550</v>
      </c>
      <c r="Y449" s="65">
        <v>31941572</v>
      </c>
      <c r="Z449" s="65">
        <v>275</v>
      </c>
      <c r="AA449" s="65">
        <v>240</v>
      </c>
      <c r="AB449" s="67">
        <v>0.67669999999999997</v>
      </c>
      <c r="AC449" s="65">
        <v>0</v>
      </c>
      <c r="AD449" s="66">
        <v>0.24690000000000001</v>
      </c>
      <c r="AE449" s="66">
        <v>1.083</v>
      </c>
      <c r="AF449" s="65">
        <v>240</v>
      </c>
      <c r="AG449" s="65">
        <v>236</v>
      </c>
      <c r="AH449" s="65">
        <v>234</v>
      </c>
      <c r="AI449" s="65">
        <v>1644333</v>
      </c>
      <c r="AJ449" s="66">
        <v>0.55900000000000005</v>
      </c>
      <c r="AK449" s="66">
        <v>0.69</v>
      </c>
      <c r="AL449" s="66">
        <v>0.79</v>
      </c>
      <c r="AM449" s="66">
        <v>0.68700000000000006</v>
      </c>
      <c r="AN449" s="66">
        <v>0.71599999999999997</v>
      </c>
      <c r="AO449" s="66">
        <v>0.29899999999999999</v>
      </c>
      <c r="AP449" s="66">
        <v>0.20699999999999999</v>
      </c>
      <c r="AQ449" s="66">
        <v>0.36</v>
      </c>
      <c r="AR449" s="93" t="s">
        <v>1615</v>
      </c>
    </row>
    <row r="450" spans="1:44" x14ac:dyDescent="0.2">
      <c r="A450" s="61" t="s">
        <v>920</v>
      </c>
      <c r="B450" s="58" t="s">
        <v>921</v>
      </c>
      <c r="C450" s="65">
        <v>1130040</v>
      </c>
      <c r="D450" s="65">
        <v>143425</v>
      </c>
      <c r="E450" s="66">
        <v>0.93600000000000005</v>
      </c>
      <c r="F450" s="65">
        <v>19107</v>
      </c>
      <c r="G450" s="65">
        <v>57321</v>
      </c>
      <c r="H450" s="66">
        <v>0.52300000000000002</v>
      </c>
      <c r="I450" s="65">
        <v>22721</v>
      </c>
      <c r="J450" s="66">
        <v>0.86</v>
      </c>
      <c r="K450" s="65">
        <v>468427613</v>
      </c>
      <c r="L450" s="65">
        <v>365</v>
      </c>
      <c r="M450" s="65">
        <v>1283363</v>
      </c>
      <c r="N450" s="65">
        <v>167394</v>
      </c>
      <c r="O450" s="66">
        <v>0.48799999999999999</v>
      </c>
      <c r="P450" s="65">
        <v>417</v>
      </c>
      <c r="Q450" s="65">
        <v>438</v>
      </c>
      <c r="R450" s="65">
        <v>428</v>
      </c>
      <c r="S450" s="66">
        <v>1</v>
      </c>
      <c r="T450" s="66">
        <v>1.875</v>
      </c>
      <c r="U450" s="66">
        <v>0.44</v>
      </c>
      <c r="V450" s="65">
        <v>455458052</v>
      </c>
      <c r="W450" s="65">
        <v>481397175</v>
      </c>
      <c r="X450" s="65">
        <v>55616991</v>
      </c>
      <c r="Y450" s="65">
        <v>61099073</v>
      </c>
      <c r="Z450" s="65">
        <v>426</v>
      </c>
      <c r="AA450" s="65">
        <v>360</v>
      </c>
      <c r="AB450" s="67">
        <v>0.42070000000000002</v>
      </c>
      <c r="AC450" s="65">
        <v>0</v>
      </c>
      <c r="AD450" s="66">
        <v>0.21049999999999999</v>
      </c>
      <c r="AE450" s="66">
        <v>0.875</v>
      </c>
      <c r="AF450" s="65">
        <v>360</v>
      </c>
      <c r="AG450" s="65">
        <v>359</v>
      </c>
      <c r="AH450" s="65">
        <v>384</v>
      </c>
      <c r="AI450" s="65">
        <v>1253638</v>
      </c>
      <c r="AJ450" s="66">
        <v>0.61</v>
      </c>
      <c r="AK450" s="66">
        <v>0.47</v>
      </c>
      <c r="AL450" s="66">
        <v>0.56999999999999995</v>
      </c>
      <c r="AM450" s="66">
        <v>0.496</v>
      </c>
      <c r="AN450" s="66">
        <v>0.496</v>
      </c>
      <c r="AO450" s="66">
        <v>0.52100000000000002</v>
      </c>
      <c r="AP450" s="66">
        <v>0.39600000000000002</v>
      </c>
      <c r="AQ450" s="66">
        <v>0.52100000000000002</v>
      </c>
      <c r="AR450" s="93" t="s">
        <v>1615</v>
      </c>
    </row>
    <row r="451" spans="1:44" x14ac:dyDescent="0.2">
      <c r="A451" s="61" t="s">
        <v>922</v>
      </c>
      <c r="B451" s="58" t="s">
        <v>923</v>
      </c>
      <c r="C451" s="65">
        <v>295399</v>
      </c>
      <c r="D451" s="65">
        <v>109454</v>
      </c>
      <c r="E451" s="66">
        <v>0.378</v>
      </c>
      <c r="F451" s="65">
        <v>14307</v>
      </c>
      <c r="G451" s="65">
        <v>42921</v>
      </c>
      <c r="H451" s="66">
        <v>0.80800000000000005</v>
      </c>
      <c r="I451" s="65">
        <v>4797</v>
      </c>
      <c r="J451" s="66">
        <v>0.94399999999999995</v>
      </c>
      <c r="K451" s="65">
        <v>484226453</v>
      </c>
      <c r="L451" s="65">
        <v>1415</v>
      </c>
      <c r="M451" s="65">
        <v>342209</v>
      </c>
      <c r="N451" s="65">
        <v>129180</v>
      </c>
      <c r="O451" s="66">
        <v>0.377</v>
      </c>
      <c r="P451" s="65">
        <v>1689</v>
      </c>
      <c r="Q451" s="65">
        <v>1677</v>
      </c>
      <c r="R451" s="65">
        <v>1689</v>
      </c>
      <c r="S451" s="66">
        <v>1</v>
      </c>
      <c r="T451" s="66">
        <v>1.917</v>
      </c>
      <c r="U451" s="66">
        <v>0.9</v>
      </c>
      <c r="V451" s="65">
        <v>475135833</v>
      </c>
      <c r="W451" s="65">
        <v>493317074</v>
      </c>
      <c r="X451" s="65">
        <v>170568303</v>
      </c>
      <c r="Y451" s="65">
        <v>182789769</v>
      </c>
      <c r="Z451" s="65">
        <v>1670</v>
      </c>
      <c r="AA451" s="65">
        <v>1411</v>
      </c>
      <c r="AB451" s="67">
        <v>0.64339999999999997</v>
      </c>
      <c r="AC451" s="65">
        <v>5</v>
      </c>
      <c r="AD451" s="66">
        <v>0.19689999999999999</v>
      </c>
      <c r="AE451" s="66">
        <v>0.91700000000000004</v>
      </c>
      <c r="AF451" s="65">
        <v>1493</v>
      </c>
      <c r="AG451" s="65">
        <v>1496</v>
      </c>
      <c r="AH451" s="65">
        <v>1423</v>
      </c>
      <c r="AI451" s="65">
        <v>346673</v>
      </c>
      <c r="AJ451" s="66">
        <v>0.9</v>
      </c>
      <c r="AK451" s="66">
        <v>0.87</v>
      </c>
      <c r="AL451" s="66">
        <v>0.95</v>
      </c>
      <c r="AM451" s="66">
        <v>0.93400000000000005</v>
      </c>
      <c r="AN451" s="66">
        <v>0.97499999999999998</v>
      </c>
      <c r="AO451" s="66">
        <v>0.42099999999999999</v>
      </c>
      <c r="AP451" s="66">
        <v>0.83399999999999996</v>
      </c>
      <c r="AQ451" s="66">
        <v>0.83399999999999996</v>
      </c>
      <c r="AR451" s="93" t="s">
        <v>1615</v>
      </c>
    </row>
    <row r="452" spans="1:44" x14ac:dyDescent="0.2">
      <c r="A452" s="61" t="s">
        <v>924</v>
      </c>
      <c r="B452" s="58" t="s">
        <v>925</v>
      </c>
      <c r="C452" s="65">
        <v>950385</v>
      </c>
      <c r="D452" s="65">
        <v>116736</v>
      </c>
      <c r="E452" s="66">
        <v>0.78</v>
      </c>
      <c r="F452" s="65">
        <v>19949</v>
      </c>
      <c r="G452" s="65">
        <v>59847</v>
      </c>
      <c r="H452" s="66">
        <v>0.60299999999999998</v>
      </c>
      <c r="I452" s="65">
        <v>18034</v>
      </c>
      <c r="J452" s="66">
        <v>0.88300000000000001</v>
      </c>
      <c r="K452" s="65">
        <v>263687486</v>
      </c>
      <c r="L452" s="65">
        <v>234</v>
      </c>
      <c r="M452" s="65">
        <v>1126869</v>
      </c>
      <c r="N452" s="65">
        <v>142677</v>
      </c>
      <c r="O452" s="66">
        <v>0.41599999999999998</v>
      </c>
      <c r="P452" s="65">
        <v>279</v>
      </c>
      <c r="Q452" s="65">
        <v>270</v>
      </c>
      <c r="R452" s="65">
        <v>279</v>
      </c>
      <c r="S452" s="66">
        <v>1</v>
      </c>
      <c r="T452" s="66">
        <v>1.9950000000000001</v>
      </c>
      <c r="U452" s="66">
        <v>0.52800000000000002</v>
      </c>
      <c r="V452" s="65">
        <v>255564705</v>
      </c>
      <c r="W452" s="65">
        <v>271810267</v>
      </c>
      <c r="X452" s="65">
        <v>33475322</v>
      </c>
      <c r="Y452" s="65">
        <v>33386504</v>
      </c>
      <c r="Z452" s="65">
        <v>286</v>
      </c>
      <c r="AA452" s="65">
        <v>236</v>
      </c>
      <c r="AB452" s="67">
        <v>0.61399999999999999</v>
      </c>
      <c r="AC452" s="65">
        <v>0</v>
      </c>
      <c r="AD452" s="66">
        <v>0.22289999999999999</v>
      </c>
      <c r="AE452" s="66">
        <v>0.995</v>
      </c>
      <c r="AF452" s="65">
        <v>236</v>
      </c>
      <c r="AG452" s="65">
        <v>220</v>
      </c>
      <c r="AH452" s="65">
        <v>246</v>
      </c>
      <c r="AI452" s="65">
        <v>1104919</v>
      </c>
      <c r="AJ452" s="66">
        <v>0.69099999999999995</v>
      </c>
      <c r="AK452" s="66">
        <v>0.72199999999999998</v>
      </c>
      <c r="AL452" s="66">
        <v>0.82199999999999995</v>
      </c>
      <c r="AM452" s="66">
        <v>0.72199999999999998</v>
      </c>
      <c r="AN452" s="66">
        <v>0.753</v>
      </c>
      <c r="AO452" s="66">
        <v>0.45300000000000001</v>
      </c>
      <c r="AP452" s="66">
        <v>0.46800000000000003</v>
      </c>
      <c r="AQ452" s="66">
        <v>0.46800000000000003</v>
      </c>
      <c r="AR452" s="93" t="s">
        <v>1615</v>
      </c>
    </row>
    <row r="453" spans="1:44" x14ac:dyDescent="0.2">
      <c r="A453" s="61" t="s">
        <v>926</v>
      </c>
      <c r="B453" s="58" t="s">
        <v>927</v>
      </c>
      <c r="C453" s="65">
        <v>354043</v>
      </c>
      <c r="D453" s="65">
        <v>98297</v>
      </c>
      <c r="E453" s="66">
        <v>0.39200000000000002</v>
      </c>
      <c r="F453" s="65">
        <v>16153</v>
      </c>
      <c r="G453" s="65">
        <v>48459</v>
      </c>
      <c r="H453" s="66">
        <v>0.80100000000000005</v>
      </c>
      <c r="I453" s="65">
        <v>7359</v>
      </c>
      <c r="J453" s="66">
        <v>0.94199999999999995</v>
      </c>
      <c r="K453" s="65">
        <v>159436372</v>
      </c>
      <c r="L453" s="65">
        <v>375</v>
      </c>
      <c r="M453" s="65">
        <v>425163</v>
      </c>
      <c r="N453" s="65">
        <v>121102</v>
      </c>
      <c r="O453" s="66">
        <v>0.35299999999999998</v>
      </c>
      <c r="P453" s="65">
        <v>465</v>
      </c>
      <c r="Q453" s="65">
        <v>480</v>
      </c>
      <c r="R453" s="65">
        <v>473</v>
      </c>
      <c r="S453" s="66">
        <v>1</v>
      </c>
      <c r="T453" s="66">
        <v>2</v>
      </c>
      <c r="U453" s="66">
        <v>0.9</v>
      </c>
      <c r="V453" s="65">
        <v>155304706</v>
      </c>
      <c r="W453" s="65">
        <v>163568038</v>
      </c>
      <c r="X453" s="65">
        <v>40554637</v>
      </c>
      <c r="Y453" s="65">
        <v>45413336</v>
      </c>
      <c r="Z453" s="65">
        <v>462</v>
      </c>
      <c r="AA453" s="65">
        <v>364</v>
      </c>
      <c r="AB453" s="67">
        <v>0.6371</v>
      </c>
      <c r="AC453" s="65">
        <v>0</v>
      </c>
      <c r="AD453" s="66">
        <v>0.2485</v>
      </c>
      <c r="AE453" s="66">
        <v>1</v>
      </c>
      <c r="AF453" s="65">
        <v>365</v>
      </c>
      <c r="AG453" s="65">
        <v>365</v>
      </c>
      <c r="AH453" s="65">
        <v>384</v>
      </c>
      <c r="AI453" s="65">
        <v>425958</v>
      </c>
      <c r="AJ453" s="66">
        <v>0.9</v>
      </c>
      <c r="AK453" s="66">
        <v>0.89200000000000002</v>
      </c>
      <c r="AL453" s="66">
        <v>0.95</v>
      </c>
      <c r="AM453" s="66">
        <v>0.89500000000000002</v>
      </c>
      <c r="AN453" s="66">
        <v>0.93400000000000005</v>
      </c>
      <c r="AO453" s="66">
        <v>0.51</v>
      </c>
      <c r="AP453" s="66">
        <v>0.79500000000000004</v>
      </c>
      <c r="AQ453" s="66">
        <v>0.79500000000000004</v>
      </c>
      <c r="AR453" s="93" t="s">
        <v>1615</v>
      </c>
    </row>
    <row r="454" spans="1:44" x14ac:dyDescent="0.2">
      <c r="A454" s="61" t="s">
        <v>928</v>
      </c>
      <c r="B454" s="58" t="s">
        <v>929</v>
      </c>
      <c r="C454" s="65">
        <v>326865</v>
      </c>
      <c r="D454" s="65">
        <v>113699</v>
      </c>
      <c r="E454" s="66">
        <v>0.40400000000000003</v>
      </c>
      <c r="F454" s="65">
        <v>14925</v>
      </c>
      <c r="G454" s="65">
        <v>44775</v>
      </c>
      <c r="H454" s="66">
        <v>0.79400000000000004</v>
      </c>
      <c r="I454" s="65">
        <v>7442</v>
      </c>
      <c r="J454" s="66">
        <v>0.94</v>
      </c>
      <c r="K454" s="65">
        <v>199685978</v>
      </c>
      <c r="L454" s="65">
        <v>527</v>
      </c>
      <c r="M454" s="65">
        <v>378910</v>
      </c>
      <c r="N454" s="65">
        <v>137000</v>
      </c>
      <c r="O454" s="66">
        <v>0.4</v>
      </c>
      <c r="P454" s="65">
        <v>629</v>
      </c>
      <c r="Q454" s="65">
        <v>630</v>
      </c>
      <c r="R454" s="65">
        <v>630</v>
      </c>
      <c r="S454" s="66">
        <v>1</v>
      </c>
      <c r="T454" s="66">
        <v>1.7789999999999999</v>
      </c>
      <c r="U454" s="66">
        <v>0.9</v>
      </c>
      <c r="V454" s="65">
        <v>191812644</v>
      </c>
      <c r="W454" s="65">
        <v>207559313</v>
      </c>
      <c r="X454" s="65">
        <v>67719328</v>
      </c>
      <c r="Y454" s="65">
        <v>72199134</v>
      </c>
      <c r="Z454" s="65">
        <v>635</v>
      </c>
      <c r="AA454" s="65">
        <v>545</v>
      </c>
      <c r="AB454" s="67">
        <v>0.3977</v>
      </c>
      <c r="AC454" s="65">
        <v>6</v>
      </c>
      <c r="AD454" s="66">
        <v>0.21460000000000001</v>
      </c>
      <c r="AE454" s="66">
        <v>0.77900000000000003</v>
      </c>
      <c r="AF454" s="65">
        <v>547</v>
      </c>
      <c r="AG454" s="65">
        <v>529</v>
      </c>
      <c r="AH454" s="65">
        <v>557</v>
      </c>
      <c r="AI454" s="65">
        <v>372637</v>
      </c>
      <c r="AJ454" s="66">
        <v>0.9</v>
      </c>
      <c r="AK454" s="66">
        <v>0.88400000000000001</v>
      </c>
      <c r="AL454" s="66">
        <v>0.95</v>
      </c>
      <c r="AM454" s="66">
        <v>0.92100000000000004</v>
      </c>
      <c r="AN454" s="66">
        <v>0.96199999999999997</v>
      </c>
      <c r="AO454" s="66">
        <v>0.57499999999999996</v>
      </c>
      <c r="AP454" s="66">
        <v>0.82099999999999995</v>
      </c>
      <c r="AQ454" s="66">
        <v>0.82099999999999995</v>
      </c>
      <c r="AR454" s="93" t="s">
        <v>1615</v>
      </c>
    </row>
    <row r="455" spans="1:44" x14ac:dyDescent="0.2">
      <c r="A455" s="61" t="s">
        <v>930</v>
      </c>
      <c r="B455" s="58" t="s">
        <v>931</v>
      </c>
      <c r="C455" s="65">
        <v>356520</v>
      </c>
      <c r="D455" s="65">
        <v>129748</v>
      </c>
      <c r="E455" s="66">
        <v>0.45200000000000001</v>
      </c>
      <c r="F455" s="65">
        <v>15344</v>
      </c>
      <c r="G455" s="65">
        <v>46032</v>
      </c>
      <c r="H455" s="66">
        <v>0.77</v>
      </c>
      <c r="I455" s="65">
        <v>7491</v>
      </c>
      <c r="J455" s="66">
        <v>0.93300000000000005</v>
      </c>
      <c r="K455" s="65">
        <v>265715634</v>
      </c>
      <c r="L455" s="65">
        <v>636</v>
      </c>
      <c r="M455" s="65">
        <v>417791</v>
      </c>
      <c r="N455" s="65">
        <v>155453</v>
      </c>
      <c r="O455" s="66">
        <v>0.45400000000000001</v>
      </c>
      <c r="P455" s="65">
        <v>757</v>
      </c>
      <c r="Q455" s="65">
        <v>752</v>
      </c>
      <c r="R455" s="65">
        <v>757</v>
      </c>
      <c r="S455" s="66">
        <v>1</v>
      </c>
      <c r="T455" s="66">
        <v>1.792</v>
      </c>
      <c r="U455" s="66">
        <v>0.85899999999999999</v>
      </c>
      <c r="V455" s="65">
        <v>259762913</v>
      </c>
      <c r="W455" s="65">
        <v>271668356</v>
      </c>
      <c r="X455" s="65">
        <v>92920995</v>
      </c>
      <c r="Y455" s="65">
        <v>98868352</v>
      </c>
      <c r="Z455" s="65">
        <v>762</v>
      </c>
      <c r="AA455" s="65">
        <v>637</v>
      </c>
      <c r="AB455" s="67">
        <v>0.43990000000000001</v>
      </c>
      <c r="AC455" s="65">
        <v>0</v>
      </c>
      <c r="AD455" s="66">
        <v>0.17299999999999999</v>
      </c>
      <c r="AE455" s="66">
        <v>0.79200000000000004</v>
      </c>
      <c r="AF455" s="65">
        <v>637</v>
      </c>
      <c r="AG455" s="65">
        <v>631</v>
      </c>
      <c r="AH455" s="65">
        <v>655</v>
      </c>
      <c r="AI455" s="65">
        <v>414760</v>
      </c>
      <c r="AJ455" s="66">
        <v>0.9</v>
      </c>
      <c r="AK455" s="66">
        <v>0.86699999999999999</v>
      </c>
      <c r="AL455" s="66">
        <v>0.95</v>
      </c>
      <c r="AM455" s="66">
        <v>0.90100000000000002</v>
      </c>
      <c r="AN455" s="66">
        <v>0.94099999999999995</v>
      </c>
      <c r="AO455" s="66">
        <v>0.54100000000000004</v>
      </c>
      <c r="AP455" s="66">
        <v>0.80100000000000005</v>
      </c>
      <c r="AQ455" s="66">
        <v>0.80100000000000005</v>
      </c>
      <c r="AR455" s="93" t="s">
        <v>1615</v>
      </c>
    </row>
    <row r="456" spans="1:44" x14ac:dyDescent="0.2">
      <c r="A456" s="61" t="s">
        <v>932</v>
      </c>
      <c r="B456" s="58" t="s">
        <v>933</v>
      </c>
      <c r="C456" s="65">
        <v>283686</v>
      </c>
      <c r="D456" s="65">
        <v>110536</v>
      </c>
      <c r="E456" s="66">
        <v>0.373</v>
      </c>
      <c r="F456" s="65">
        <v>12610</v>
      </c>
      <c r="G456" s="65">
        <v>37830</v>
      </c>
      <c r="H456" s="66">
        <v>0.81</v>
      </c>
      <c r="I456" s="65">
        <v>6279</v>
      </c>
      <c r="J456" s="66">
        <v>0.94499999999999995</v>
      </c>
      <c r="K456" s="65">
        <v>797257170</v>
      </c>
      <c r="L456" s="65">
        <v>2373</v>
      </c>
      <c r="M456" s="65">
        <v>335970</v>
      </c>
      <c r="N456" s="65">
        <v>132429</v>
      </c>
      <c r="O456" s="66">
        <v>0.38600000000000001</v>
      </c>
      <c r="P456" s="65">
        <v>2923</v>
      </c>
      <c r="Q456" s="65">
        <v>2921</v>
      </c>
      <c r="R456" s="65">
        <v>2923</v>
      </c>
      <c r="S456" s="66">
        <v>1</v>
      </c>
      <c r="T456" s="66">
        <v>1.675</v>
      </c>
      <c r="U456" s="66">
        <v>0.9</v>
      </c>
      <c r="V456" s="65">
        <v>787994025</v>
      </c>
      <c r="W456" s="65">
        <v>806520316</v>
      </c>
      <c r="X456" s="65">
        <v>309188317</v>
      </c>
      <c r="Y456" s="65">
        <v>314254506</v>
      </c>
      <c r="Z456" s="65">
        <v>2843</v>
      </c>
      <c r="AA456" s="65">
        <v>2372</v>
      </c>
      <c r="AB456" s="67">
        <v>0.58760000000000001</v>
      </c>
      <c r="AC456" s="65">
        <v>0</v>
      </c>
      <c r="AD456" s="66">
        <v>0.2306</v>
      </c>
      <c r="AE456" s="66">
        <v>0.67500000000000004</v>
      </c>
      <c r="AF456" s="65">
        <v>2561</v>
      </c>
      <c r="AG456" s="65">
        <v>2458</v>
      </c>
      <c r="AH456" s="65">
        <v>2397</v>
      </c>
      <c r="AI456" s="65">
        <v>336470</v>
      </c>
      <c r="AJ456" s="66">
        <v>0.9</v>
      </c>
      <c r="AK456" s="66">
        <v>0.83799999999999997</v>
      </c>
      <c r="AL456" s="66">
        <v>0.93799999999999994</v>
      </c>
      <c r="AM456" s="66">
        <v>0.93799999999999994</v>
      </c>
      <c r="AN456" s="66">
        <v>0.97899999999999998</v>
      </c>
      <c r="AO456" s="66">
        <v>0.56599999999999995</v>
      </c>
      <c r="AP456" s="66">
        <v>0.83799999999999997</v>
      </c>
      <c r="AQ456" s="66">
        <v>0.83799999999999997</v>
      </c>
      <c r="AR456" s="93" t="s">
        <v>1615</v>
      </c>
    </row>
    <row r="457" spans="1:44" x14ac:dyDescent="0.2">
      <c r="A457" s="61" t="s">
        <v>934</v>
      </c>
      <c r="B457" s="58" t="s">
        <v>935</v>
      </c>
      <c r="C457" s="65">
        <v>704685</v>
      </c>
      <c r="D457" s="65">
        <v>139196</v>
      </c>
      <c r="E457" s="66">
        <v>0.67600000000000005</v>
      </c>
      <c r="F457" s="65">
        <v>15846</v>
      </c>
      <c r="G457" s="65">
        <v>47538</v>
      </c>
      <c r="H457" s="66">
        <v>0.65600000000000003</v>
      </c>
      <c r="I457" s="65">
        <v>12715</v>
      </c>
      <c r="J457" s="66">
        <v>0.89900000000000002</v>
      </c>
      <c r="K457" s="65">
        <v>262998756</v>
      </c>
      <c r="L457" s="65">
        <v>330</v>
      </c>
      <c r="M457" s="65">
        <v>796965</v>
      </c>
      <c r="N457" s="65">
        <v>157756</v>
      </c>
      <c r="O457" s="66">
        <v>0.46</v>
      </c>
      <c r="P457" s="65">
        <v>341</v>
      </c>
      <c r="Q457" s="65">
        <v>400</v>
      </c>
      <c r="R457" s="65">
        <v>371</v>
      </c>
      <c r="S457" s="66">
        <v>1</v>
      </c>
      <c r="T457" s="66">
        <v>1.9550000000000001</v>
      </c>
      <c r="U457" s="66">
        <v>0.6</v>
      </c>
      <c r="V457" s="65">
        <v>262445096</v>
      </c>
      <c r="W457" s="65">
        <v>263552416</v>
      </c>
      <c r="X457" s="65">
        <v>45008601</v>
      </c>
      <c r="Y457" s="65">
        <v>52059662</v>
      </c>
      <c r="Z457" s="65">
        <v>374</v>
      </c>
      <c r="AA457" s="65">
        <v>317</v>
      </c>
      <c r="AB457" s="67">
        <v>0.60609999999999997</v>
      </c>
      <c r="AC457" s="65">
        <v>0</v>
      </c>
      <c r="AD457" s="66">
        <v>0.22220000000000001</v>
      </c>
      <c r="AE457" s="66">
        <v>0.95499999999999996</v>
      </c>
      <c r="AF457" s="65">
        <v>317</v>
      </c>
      <c r="AG457" s="65">
        <v>320</v>
      </c>
      <c r="AH457" s="65">
        <v>344</v>
      </c>
      <c r="AI457" s="65">
        <v>766140</v>
      </c>
      <c r="AJ457" s="66">
        <v>0.76900000000000002</v>
      </c>
      <c r="AK457" s="66">
        <v>0.76600000000000001</v>
      </c>
      <c r="AL457" s="66">
        <v>0.86599999999999999</v>
      </c>
      <c r="AM457" s="66">
        <v>0.76600000000000001</v>
      </c>
      <c r="AN457" s="66">
        <v>0.79900000000000004</v>
      </c>
      <c r="AO457" s="66">
        <v>0.47799999999999998</v>
      </c>
      <c r="AP457" s="66">
        <v>0.63100000000000001</v>
      </c>
      <c r="AQ457" s="66">
        <v>0.63100000000000001</v>
      </c>
      <c r="AR457" s="93" t="s">
        <v>1615</v>
      </c>
    </row>
    <row r="458" spans="1:44" x14ac:dyDescent="0.2">
      <c r="A458" s="61" t="s">
        <v>936</v>
      </c>
      <c r="B458" s="58" t="s">
        <v>937</v>
      </c>
      <c r="C458" s="65">
        <v>244525</v>
      </c>
      <c r="D458" s="65">
        <v>110092</v>
      </c>
      <c r="E458" s="66">
        <v>0.34899999999999998</v>
      </c>
      <c r="F458" s="65">
        <v>15389</v>
      </c>
      <c r="G458" s="65">
        <v>46167</v>
      </c>
      <c r="H458" s="66">
        <v>0.82299999999999995</v>
      </c>
      <c r="I458" s="65">
        <v>6893</v>
      </c>
      <c r="J458" s="66">
        <v>0.94799999999999995</v>
      </c>
      <c r="K458" s="65">
        <v>269027197</v>
      </c>
      <c r="L458" s="65">
        <v>958</v>
      </c>
      <c r="M458" s="65">
        <v>280821</v>
      </c>
      <c r="N458" s="65">
        <v>128594</v>
      </c>
      <c r="O458" s="66">
        <v>0.375</v>
      </c>
      <c r="P458" s="65">
        <v>1125</v>
      </c>
      <c r="Q458" s="65">
        <v>1162</v>
      </c>
      <c r="R458" s="65">
        <v>1144</v>
      </c>
      <c r="S458" s="66">
        <v>1</v>
      </c>
      <c r="T458" s="66">
        <v>1.7989999999999999</v>
      </c>
      <c r="U458" s="66">
        <v>0.9</v>
      </c>
      <c r="V458" s="65">
        <v>264430566</v>
      </c>
      <c r="W458" s="65">
        <v>273623828</v>
      </c>
      <c r="X458" s="65">
        <v>115565161</v>
      </c>
      <c r="Y458" s="65">
        <v>123193812</v>
      </c>
      <c r="Z458" s="65">
        <v>1119</v>
      </c>
      <c r="AA458" s="65">
        <v>949</v>
      </c>
      <c r="AB458" s="67">
        <v>0.58230000000000004</v>
      </c>
      <c r="AC458" s="65">
        <v>0</v>
      </c>
      <c r="AD458" s="66">
        <v>0.22839999999999999</v>
      </c>
      <c r="AE458" s="66">
        <v>0.79900000000000004</v>
      </c>
      <c r="AF458" s="65">
        <v>962</v>
      </c>
      <c r="AG458" s="65">
        <v>970</v>
      </c>
      <c r="AH458" s="65">
        <v>959</v>
      </c>
      <c r="AI458" s="65">
        <v>285322</v>
      </c>
      <c r="AJ458" s="66">
        <v>0.9</v>
      </c>
      <c r="AK458" s="66">
        <v>0.88</v>
      </c>
      <c r="AL458" s="66">
        <v>0.95</v>
      </c>
      <c r="AM458" s="66">
        <v>0.95</v>
      </c>
      <c r="AN458" s="66">
        <v>0.98</v>
      </c>
      <c r="AO458" s="66">
        <v>0.66600000000000004</v>
      </c>
      <c r="AP458" s="66">
        <v>0.86299999999999999</v>
      </c>
      <c r="AQ458" s="66">
        <v>0.86299999999999999</v>
      </c>
      <c r="AR458" s="93" t="s">
        <v>1615</v>
      </c>
    </row>
    <row r="459" spans="1:44" x14ac:dyDescent="0.2">
      <c r="A459" s="61" t="s">
        <v>938</v>
      </c>
      <c r="B459" s="58" t="s">
        <v>939</v>
      </c>
      <c r="C459" s="65">
        <v>212661</v>
      </c>
      <c r="D459" s="65">
        <v>99347</v>
      </c>
      <c r="E459" s="66">
        <v>0.311</v>
      </c>
      <c r="F459" s="65">
        <v>16028</v>
      </c>
      <c r="G459" s="65">
        <v>48084</v>
      </c>
      <c r="H459" s="66">
        <v>0.84199999999999997</v>
      </c>
      <c r="I459" s="65">
        <v>7806</v>
      </c>
      <c r="J459" s="66">
        <v>0.95399999999999996</v>
      </c>
      <c r="K459" s="65">
        <v>391086389</v>
      </c>
      <c r="L459" s="65">
        <v>1475</v>
      </c>
      <c r="M459" s="65">
        <v>265143</v>
      </c>
      <c r="N459" s="65">
        <v>124133</v>
      </c>
      <c r="O459" s="66">
        <v>0.36199999999999999</v>
      </c>
      <c r="P459" s="65">
        <v>1788</v>
      </c>
      <c r="Q459" s="65">
        <v>1814</v>
      </c>
      <c r="R459" s="65">
        <v>1801</v>
      </c>
      <c r="S459" s="66">
        <v>1</v>
      </c>
      <c r="T459" s="66">
        <v>1.508</v>
      </c>
      <c r="U459" s="66">
        <v>0.9</v>
      </c>
      <c r="V459" s="65">
        <v>390238555</v>
      </c>
      <c r="W459" s="65">
        <v>391934224</v>
      </c>
      <c r="X459" s="65">
        <v>178595931</v>
      </c>
      <c r="Y459" s="65">
        <v>183097059</v>
      </c>
      <c r="Z459" s="65">
        <v>1843</v>
      </c>
      <c r="AA459" s="65">
        <v>1421</v>
      </c>
      <c r="AB459" s="67">
        <v>0.5756</v>
      </c>
      <c r="AC459" s="65">
        <v>1</v>
      </c>
      <c r="AD459" s="66">
        <v>0.2046</v>
      </c>
      <c r="AE459" s="66">
        <v>0.50800000000000001</v>
      </c>
      <c r="AF459" s="65">
        <v>1423</v>
      </c>
      <c r="AG459" s="65">
        <v>1411</v>
      </c>
      <c r="AH459" s="65">
        <v>1510</v>
      </c>
      <c r="AI459" s="65">
        <v>259559</v>
      </c>
      <c r="AJ459" s="66">
        <v>0.9</v>
      </c>
      <c r="AK459" s="66">
        <v>0.89700000000000002</v>
      </c>
      <c r="AL459" s="66">
        <v>0.95</v>
      </c>
      <c r="AM459" s="66">
        <v>0.95</v>
      </c>
      <c r="AN459" s="66">
        <v>0.98</v>
      </c>
      <c r="AO459" s="66">
        <v>0.71599999999999997</v>
      </c>
      <c r="AP459" s="66">
        <v>0.876</v>
      </c>
      <c r="AQ459" s="66">
        <v>0.876</v>
      </c>
      <c r="AR459" s="93" t="s">
        <v>1615</v>
      </c>
    </row>
    <row r="460" spans="1:44" x14ac:dyDescent="0.2">
      <c r="A460" s="61" t="s">
        <v>940</v>
      </c>
      <c r="B460" s="58" t="s">
        <v>941</v>
      </c>
      <c r="C460" s="65">
        <v>303692</v>
      </c>
      <c r="D460" s="65">
        <v>113834</v>
      </c>
      <c r="E460" s="66">
        <v>0.39100000000000001</v>
      </c>
      <c r="F460" s="65">
        <v>13285</v>
      </c>
      <c r="G460" s="65">
        <v>39855</v>
      </c>
      <c r="H460" s="66">
        <v>0.80100000000000005</v>
      </c>
      <c r="I460" s="65">
        <v>7240</v>
      </c>
      <c r="J460" s="66">
        <v>0.94199999999999995</v>
      </c>
      <c r="K460" s="65">
        <v>186881728</v>
      </c>
      <c r="L460" s="65">
        <v>527</v>
      </c>
      <c r="M460" s="65">
        <v>354614</v>
      </c>
      <c r="N460" s="65">
        <v>136083</v>
      </c>
      <c r="O460" s="66">
        <v>0.39700000000000002</v>
      </c>
      <c r="P460" s="65">
        <v>644</v>
      </c>
      <c r="Q460" s="65">
        <v>592</v>
      </c>
      <c r="R460" s="65">
        <v>644</v>
      </c>
      <c r="S460" s="66">
        <v>1</v>
      </c>
      <c r="T460" s="66">
        <v>1.7789999999999999</v>
      </c>
      <c r="U460" s="66">
        <v>0.9</v>
      </c>
      <c r="V460" s="65">
        <v>182437096</v>
      </c>
      <c r="W460" s="65">
        <v>191326360</v>
      </c>
      <c r="X460" s="65">
        <v>65317135</v>
      </c>
      <c r="Y460" s="65">
        <v>71715761</v>
      </c>
      <c r="Z460" s="65">
        <v>630</v>
      </c>
      <c r="AA460" s="65">
        <v>534</v>
      </c>
      <c r="AB460" s="67">
        <v>0.44030000000000002</v>
      </c>
      <c r="AC460" s="65">
        <v>0</v>
      </c>
      <c r="AD460" s="66">
        <v>0.14199999999999999</v>
      </c>
      <c r="AE460" s="66">
        <v>0.77900000000000003</v>
      </c>
      <c r="AF460" s="65">
        <v>534</v>
      </c>
      <c r="AG460" s="65">
        <v>527</v>
      </c>
      <c r="AH460" s="65">
        <v>547</v>
      </c>
      <c r="AI460" s="65">
        <v>349773</v>
      </c>
      <c r="AJ460" s="66">
        <v>0.9</v>
      </c>
      <c r="AK460" s="66">
        <v>0.88700000000000001</v>
      </c>
      <c r="AL460" s="66">
        <v>0.95</v>
      </c>
      <c r="AM460" s="66">
        <v>0.93200000000000005</v>
      </c>
      <c r="AN460" s="66">
        <v>0.97299999999999998</v>
      </c>
      <c r="AO460" s="66">
        <v>0.59799999999999998</v>
      </c>
      <c r="AP460" s="66">
        <v>0.83199999999999996</v>
      </c>
      <c r="AQ460" s="66">
        <v>0.83199999999999996</v>
      </c>
      <c r="AR460" s="93" t="s">
        <v>1615</v>
      </c>
    </row>
    <row r="461" spans="1:44" x14ac:dyDescent="0.2">
      <c r="A461" s="61" t="s">
        <v>942</v>
      </c>
      <c r="B461" s="58" t="s">
        <v>943</v>
      </c>
      <c r="C461" s="65">
        <v>676940</v>
      </c>
      <c r="D461" s="65">
        <v>153684</v>
      </c>
      <c r="E461" s="66">
        <v>0.68700000000000006</v>
      </c>
      <c r="F461" s="65">
        <v>20641</v>
      </c>
      <c r="G461" s="65">
        <v>61923</v>
      </c>
      <c r="H461" s="66">
        <v>0.65</v>
      </c>
      <c r="I461" s="65">
        <v>13176</v>
      </c>
      <c r="J461" s="66">
        <v>0.89700000000000002</v>
      </c>
      <c r="K461" s="65">
        <v>252872606</v>
      </c>
      <c r="L461" s="65">
        <v>333</v>
      </c>
      <c r="M461" s="65">
        <v>759377</v>
      </c>
      <c r="N461" s="65">
        <v>174913</v>
      </c>
      <c r="O461" s="66">
        <v>0.51</v>
      </c>
      <c r="P461" s="65">
        <v>379</v>
      </c>
      <c r="Q461" s="65">
        <v>368</v>
      </c>
      <c r="R461" s="65">
        <v>379</v>
      </c>
      <c r="S461" s="66">
        <v>1</v>
      </c>
      <c r="T461" s="66">
        <v>1.8959999999999999</v>
      </c>
      <c r="U461" s="66">
        <v>0.59199999999999997</v>
      </c>
      <c r="V461" s="65">
        <v>249184917</v>
      </c>
      <c r="W461" s="65">
        <v>256560295</v>
      </c>
      <c r="X461" s="65">
        <v>53575995</v>
      </c>
      <c r="Y461" s="65">
        <v>58246330</v>
      </c>
      <c r="Z461" s="65">
        <v>379</v>
      </c>
      <c r="AA461" s="65">
        <v>339</v>
      </c>
      <c r="AB461" s="67">
        <v>0.501</v>
      </c>
      <c r="AC461" s="65">
        <v>0</v>
      </c>
      <c r="AD461" s="66">
        <v>0.1681</v>
      </c>
      <c r="AE461" s="66">
        <v>0.89600000000000002</v>
      </c>
      <c r="AF461" s="65">
        <v>339</v>
      </c>
      <c r="AG461" s="65">
        <v>344</v>
      </c>
      <c r="AH461" s="65">
        <v>346</v>
      </c>
      <c r="AI461" s="65">
        <v>741503</v>
      </c>
      <c r="AJ461" s="66">
        <v>0.76900000000000002</v>
      </c>
      <c r="AK461" s="66">
        <v>0.78800000000000003</v>
      </c>
      <c r="AL461" s="66">
        <v>0.88800000000000001</v>
      </c>
      <c r="AM461" s="66">
        <v>0.78800000000000003</v>
      </c>
      <c r="AN461" s="66">
        <v>0.82199999999999995</v>
      </c>
      <c r="AO461" s="66">
        <v>0.52100000000000002</v>
      </c>
      <c r="AP461" s="66">
        <v>0.64300000000000002</v>
      </c>
      <c r="AQ461" s="66">
        <v>0.64300000000000002</v>
      </c>
      <c r="AR461" s="93" t="s">
        <v>1615</v>
      </c>
    </row>
    <row r="462" spans="1:44" x14ac:dyDescent="0.2">
      <c r="A462" s="61" t="s">
        <v>944</v>
      </c>
      <c r="B462" s="58" t="s">
        <v>945</v>
      </c>
      <c r="C462" s="65">
        <v>393922</v>
      </c>
      <c r="D462" s="65">
        <v>172213</v>
      </c>
      <c r="E462" s="66">
        <v>0.55300000000000005</v>
      </c>
      <c r="F462" s="65">
        <v>15642</v>
      </c>
      <c r="G462" s="65">
        <v>46926</v>
      </c>
      <c r="H462" s="66">
        <v>0.71799999999999997</v>
      </c>
      <c r="I462" s="65">
        <v>11897</v>
      </c>
      <c r="J462" s="66">
        <v>0.91800000000000004</v>
      </c>
      <c r="K462" s="65">
        <v>592511348</v>
      </c>
      <c r="L462" s="65">
        <v>1233</v>
      </c>
      <c r="M462" s="65">
        <v>480544</v>
      </c>
      <c r="N462" s="65">
        <v>211461</v>
      </c>
      <c r="O462" s="66">
        <v>0.61699999999999999</v>
      </c>
      <c r="P462" s="65">
        <v>1549</v>
      </c>
      <c r="Q462" s="65">
        <v>1499</v>
      </c>
      <c r="R462" s="65">
        <v>1549</v>
      </c>
      <c r="S462" s="66">
        <v>1</v>
      </c>
      <c r="T462" s="66">
        <v>1.5960000000000001</v>
      </c>
      <c r="U462" s="66">
        <v>0.68500000000000005</v>
      </c>
      <c r="V462" s="65">
        <v>588623956</v>
      </c>
      <c r="W462" s="65">
        <v>596398741</v>
      </c>
      <c r="X462" s="65">
        <v>252500251</v>
      </c>
      <c r="Y462" s="65">
        <v>260731553</v>
      </c>
      <c r="Z462" s="65">
        <v>1514</v>
      </c>
      <c r="AA462" s="65">
        <v>1257</v>
      </c>
      <c r="AB462" s="67">
        <v>0.34110000000000001</v>
      </c>
      <c r="AC462" s="65">
        <v>30</v>
      </c>
      <c r="AD462" s="66">
        <v>0.1983</v>
      </c>
      <c r="AE462" s="66">
        <v>0.59599999999999997</v>
      </c>
      <c r="AF462" s="65">
        <v>1259</v>
      </c>
      <c r="AG462" s="65">
        <v>1265</v>
      </c>
      <c r="AH462" s="65">
        <v>1268</v>
      </c>
      <c r="AI462" s="65">
        <v>470346</v>
      </c>
      <c r="AJ462" s="66">
        <v>0.89500000000000002</v>
      </c>
      <c r="AK462" s="66">
        <v>0.81</v>
      </c>
      <c r="AL462" s="66">
        <v>0.91</v>
      </c>
      <c r="AM462" s="66">
        <v>0.874</v>
      </c>
      <c r="AN462" s="66">
        <v>0.874</v>
      </c>
      <c r="AO462" s="66">
        <v>0.67700000000000005</v>
      </c>
      <c r="AP462" s="66">
        <v>0.77400000000000002</v>
      </c>
      <c r="AQ462" s="66">
        <v>0.77400000000000002</v>
      </c>
      <c r="AR462" s="93" t="s">
        <v>1615</v>
      </c>
    </row>
    <row r="463" spans="1:44" x14ac:dyDescent="0.2">
      <c r="A463" s="61" t="s">
        <v>946</v>
      </c>
      <c r="B463" s="58" t="s">
        <v>947</v>
      </c>
      <c r="C463" s="65">
        <v>356301</v>
      </c>
      <c r="D463" s="65">
        <v>101608</v>
      </c>
      <c r="E463" s="66">
        <v>0.4</v>
      </c>
      <c r="F463" s="65">
        <v>16839</v>
      </c>
      <c r="G463" s="65">
        <v>50517</v>
      </c>
      <c r="H463" s="66">
        <v>0.79600000000000004</v>
      </c>
      <c r="I463" s="65">
        <v>4188</v>
      </c>
      <c r="J463" s="66">
        <v>0.94</v>
      </c>
      <c r="K463" s="65">
        <v>207232687</v>
      </c>
      <c r="L463" s="65">
        <v>484</v>
      </c>
      <c r="M463" s="65">
        <v>428166</v>
      </c>
      <c r="N463" s="65">
        <v>123861</v>
      </c>
      <c r="O463" s="66">
        <v>0.36099999999999999</v>
      </c>
      <c r="P463" s="65">
        <v>586</v>
      </c>
      <c r="Q463" s="65">
        <v>556</v>
      </c>
      <c r="R463" s="65">
        <v>586</v>
      </c>
      <c r="S463" s="66">
        <v>1</v>
      </c>
      <c r="T463" s="66">
        <v>1.9339999999999999</v>
      </c>
      <c r="U463" s="66">
        <v>0.9</v>
      </c>
      <c r="V463" s="65">
        <v>204247236</v>
      </c>
      <c r="W463" s="65">
        <v>210218139</v>
      </c>
      <c r="X463" s="65">
        <v>55991308</v>
      </c>
      <c r="Y463" s="65">
        <v>59949154</v>
      </c>
      <c r="Z463" s="65">
        <v>590</v>
      </c>
      <c r="AA463" s="65">
        <v>487</v>
      </c>
      <c r="AB463" s="67">
        <v>0.5675</v>
      </c>
      <c r="AC463" s="65">
        <v>0</v>
      </c>
      <c r="AD463" s="66">
        <v>0.1678</v>
      </c>
      <c r="AE463" s="66">
        <v>0.93400000000000005</v>
      </c>
      <c r="AF463" s="65">
        <v>488</v>
      </c>
      <c r="AG463" s="65">
        <v>478</v>
      </c>
      <c r="AH463" s="65">
        <v>498</v>
      </c>
      <c r="AI463" s="65">
        <v>422124</v>
      </c>
      <c r="AJ463" s="66">
        <v>0.9</v>
      </c>
      <c r="AK463" s="66">
        <v>0.88500000000000001</v>
      </c>
      <c r="AL463" s="66">
        <v>0.95</v>
      </c>
      <c r="AM463" s="66">
        <v>0.89700000000000002</v>
      </c>
      <c r="AN463" s="66">
        <v>0.93600000000000005</v>
      </c>
      <c r="AO463" s="66">
        <v>0.14899999999999999</v>
      </c>
      <c r="AP463" s="66">
        <v>0.79700000000000004</v>
      </c>
      <c r="AQ463" s="66">
        <v>0.79700000000000004</v>
      </c>
      <c r="AR463" s="93" t="s">
        <v>1615</v>
      </c>
    </row>
    <row r="464" spans="1:44" x14ac:dyDescent="0.2">
      <c r="A464" s="61" t="s">
        <v>948</v>
      </c>
      <c r="B464" s="58" t="s">
        <v>949</v>
      </c>
      <c r="C464" s="65">
        <v>571488</v>
      </c>
      <c r="D464" s="65">
        <v>217084</v>
      </c>
      <c r="E464" s="66">
        <v>0.74199999999999999</v>
      </c>
      <c r="F464" s="65">
        <v>14670</v>
      </c>
      <c r="G464" s="65">
        <v>44010</v>
      </c>
      <c r="H464" s="66">
        <v>0.622</v>
      </c>
      <c r="I464" s="65">
        <v>14357</v>
      </c>
      <c r="J464" s="66">
        <v>0.88900000000000001</v>
      </c>
      <c r="K464" s="65">
        <v>2078781691</v>
      </c>
      <c r="L464" s="65">
        <v>3071</v>
      </c>
      <c r="M464" s="65">
        <v>676907</v>
      </c>
      <c r="N464" s="65">
        <v>259003</v>
      </c>
      <c r="O464" s="66">
        <v>0.75600000000000001</v>
      </c>
      <c r="P464" s="65">
        <v>3757</v>
      </c>
      <c r="Q464" s="65">
        <v>3559</v>
      </c>
      <c r="R464" s="65">
        <v>3757</v>
      </c>
      <c r="S464" s="66">
        <v>1.1240000000000001</v>
      </c>
      <c r="T464" s="66">
        <v>1.107</v>
      </c>
      <c r="U464" s="66">
        <v>0.52600000000000002</v>
      </c>
      <c r="V464" s="65">
        <v>2063631082</v>
      </c>
      <c r="W464" s="65">
        <v>2093932301</v>
      </c>
      <c r="X464" s="65">
        <v>744564017</v>
      </c>
      <c r="Y464" s="65">
        <v>795399312</v>
      </c>
      <c r="Z464" s="65">
        <v>3664</v>
      </c>
      <c r="AA464" s="65">
        <v>3093</v>
      </c>
      <c r="AB464" s="67">
        <v>0.1552</v>
      </c>
      <c r="AC464" s="65">
        <v>8</v>
      </c>
      <c r="AD464" s="66">
        <v>7.7999999999999996E-3</v>
      </c>
      <c r="AE464" s="66">
        <v>0.107</v>
      </c>
      <c r="AF464" s="65">
        <v>3111</v>
      </c>
      <c r="AG464" s="65">
        <v>3174</v>
      </c>
      <c r="AH464" s="65">
        <v>3185</v>
      </c>
      <c r="AI464" s="65">
        <v>657435</v>
      </c>
      <c r="AJ464" s="66">
        <v>0.72499999999999998</v>
      </c>
      <c r="AK464" s="66">
        <v>0.74</v>
      </c>
      <c r="AL464" s="66">
        <v>0.84</v>
      </c>
      <c r="AM464" s="66">
        <v>0.78400000000000003</v>
      </c>
      <c r="AN464" s="66">
        <v>0.78400000000000003</v>
      </c>
      <c r="AO464" s="66">
        <v>0.623</v>
      </c>
      <c r="AP464" s="66">
        <v>0.68400000000000005</v>
      </c>
      <c r="AQ464" s="66">
        <v>0.68400000000000005</v>
      </c>
      <c r="AR464" s="93" t="s">
        <v>1615</v>
      </c>
    </row>
    <row r="465" spans="1:44" x14ac:dyDescent="0.2">
      <c r="A465" s="61" t="s">
        <v>950</v>
      </c>
      <c r="B465" s="58" t="s">
        <v>951</v>
      </c>
      <c r="C465" s="65">
        <v>732092</v>
      </c>
      <c r="D465" s="65">
        <v>287673</v>
      </c>
      <c r="E465" s="66">
        <v>0.96899999999999997</v>
      </c>
      <c r="F465" s="65">
        <v>14000</v>
      </c>
      <c r="G465" s="65">
        <v>42000</v>
      </c>
      <c r="H465" s="66">
        <v>0.50600000000000001</v>
      </c>
      <c r="I465" s="65">
        <v>14142</v>
      </c>
      <c r="J465" s="66">
        <v>0.85499999999999998</v>
      </c>
      <c r="K465" s="65">
        <v>7675655659</v>
      </c>
      <c r="L465" s="65">
        <v>9177</v>
      </c>
      <c r="M465" s="65">
        <v>836401</v>
      </c>
      <c r="N465" s="65">
        <v>335038</v>
      </c>
      <c r="O465" s="66">
        <v>0.97799999999999998</v>
      </c>
      <c r="P465" s="65">
        <v>10438</v>
      </c>
      <c r="Q465" s="65">
        <v>10642</v>
      </c>
      <c r="R465" s="65">
        <v>10540</v>
      </c>
      <c r="S465" s="66">
        <v>1.1240000000000001</v>
      </c>
      <c r="T465" s="66">
        <v>1.139</v>
      </c>
      <c r="U465" s="66">
        <v>0.42899999999999999</v>
      </c>
      <c r="V465" s="65">
        <v>7526709236</v>
      </c>
      <c r="W465" s="65">
        <v>7824602083</v>
      </c>
      <c r="X465" s="65">
        <v>2778019686</v>
      </c>
      <c r="Y465" s="65">
        <v>3074649625</v>
      </c>
      <c r="Z465" s="65">
        <v>10688</v>
      </c>
      <c r="AA465" s="65">
        <v>9428</v>
      </c>
      <c r="AB465" s="67">
        <v>0.15570000000000001</v>
      </c>
      <c r="AC465" s="65">
        <v>300</v>
      </c>
      <c r="AD465" s="66">
        <v>3.39E-2</v>
      </c>
      <c r="AE465" s="66">
        <v>0.13900000000000001</v>
      </c>
      <c r="AF465" s="65">
        <v>9524</v>
      </c>
      <c r="AG465" s="65">
        <v>10106</v>
      </c>
      <c r="AH465" s="65">
        <v>9629</v>
      </c>
      <c r="AI465" s="65">
        <v>812607</v>
      </c>
      <c r="AJ465" s="66">
        <v>0.65700000000000003</v>
      </c>
      <c r="AK465" s="66">
        <v>0.67700000000000005</v>
      </c>
      <c r="AL465" s="66">
        <v>0.77700000000000002</v>
      </c>
      <c r="AM465" s="66">
        <v>0.70899999999999996</v>
      </c>
      <c r="AN465" s="66">
        <v>0.70899999999999996</v>
      </c>
      <c r="AO465" s="66">
        <v>0.53</v>
      </c>
      <c r="AP465" s="66">
        <v>0.60899999999999999</v>
      </c>
      <c r="AQ465" s="66">
        <v>0.60899999999999999</v>
      </c>
      <c r="AR465" s="93" t="s">
        <v>1615</v>
      </c>
    </row>
    <row r="466" spans="1:44" x14ac:dyDescent="0.2">
      <c r="A466" s="61" t="s">
        <v>952</v>
      </c>
      <c r="B466" s="58" t="s">
        <v>953</v>
      </c>
      <c r="C466" s="65">
        <v>649934</v>
      </c>
      <c r="D466" s="65">
        <v>141551</v>
      </c>
      <c r="E466" s="66">
        <v>0.64800000000000002</v>
      </c>
      <c r="F466" s="65">
        <v>13951</v>
      </c>
      <c r="G466" s="65">
        <v>41853</v>
      </c>
      <c r="H466" s="66">
        <v>0.67</v>
      </c>
      <c r="I466" s="65">
        <v>9597</v>
      </c>
      <c r="J466" s="66">
        <v>0.90300000000000002</v>
      </c>
      <c r="K466" s="65">
        <v>794219625</v>
      </c>
      <c r="L466" s="65">
        <v>1069</v>
      </c>
      <c r="M466" s="65">
        <v>742955</v>
      </c>
      <c r="N466" s="65">
        <v>161810</v>
      </c>
      <c r="O466" s="66">
        <v>0.47199999999999998</v>
      </c>
      <c r="P466" s="65">
        <v>1205</v>
      </c>
      <c r="Q466" s="65">
        <v>1189</v>
      </c>
      <c r="R466" s="65">
        <v>1205</v>
      </c>
      <c r="S466" s="66">
        <v>1.1240000000000001</v>
      </c>
      <c r="T466" s="66">
        <v>1.615</v>
      </c>
      <c r="U466" s="66">
        <v>0.58299999999999996</v>
      </c>
      <c r="V466" s="65">
        <v>803468604</v>
      </c>
      <c r="W466" s="65">
        <v>794219625</v>
      </c>
      <c r="X466" s="65">
        <v>161877324</v>
      </c>
      <c r="Y466" s="65">
        <v>172975410</v>
      </c>
      <c r="Z466" s="65">
        <v>1222</v>
      </c>
      <c r="AA466" s="65">
        <v>1046</v>
      </c>
      <c r="AB466" s="67">
        <v>0.47089999999999999</v>
      </c>
      <c r="AC466" s="65">
        <v>0</v>
      </c>
      <c r="AD466" s="66">
        <v>0.14899999999999999</v>
      </c>
      <c r="AE466" s="66">
        <v>0.61499999999999999</v>
      </c>
      <c r="AF466" s="65">
        <v>1173</v>
      </c>
      <c r="AG466" s="65">
        <v>1087</v>
      </c>
      <c r="AH466" s="65">
        <v>1108</v>
      </c>
      <c r="AI466" s="65">
        <v>716804</v>
      </c>
      <c r="AJ466" s="66">
        <v>0.76100000000000001</v>
      </c>
      <c r="AK466" s="66">
        <v>0.78600000000000003</v>
      </c>
      <c r="AL466" s="66">
        <v>0.88600000000000001</v>
      </c>
      <c r="AM466" s="66">
        <v>0.78600000000000003</v>
      </c>
      <c r="AN466" s="66">
        <v>0.78600000000000003</v>
      </c>
      <c r="AO466" s="66">
        <v>0.36599999999999999</v>
      </c>
      <c r="AP466" s="66">
        <v>0.65500000000000003</v>
      </c>
      <c r="AQ466" s="66">
        <v>0.65500000000000003</v>
      </c>
      <c r="AR466" s="93" t="s">
        <v>1615</v>
      </c>
    </row>
    <row r="467" spans="1:44" x14ac:dyDescent="0.2">
      <c r="A467" s="61" t="s">
        <v>954</v>
      </c>
      <c r="B467" s="58" t="s">
        <v>955</v>
      </c>
      <c r="C467" s="65">
        <v>3931361</v>
      </c>
      <c r="D467" s="65">
        <v>279521</v>
      </c>
      <c r="E467" s="66">
        <v>2.8490000000000002</v>
      </c>
      <c r="F467" s="65">
        <v>37539</v>
      </c>
      <c r="G467" s="65">
        <v>112617</v>
      </c>
      <c r="H467" s="66">
        <v>0.25</v>
      </c>
      <c r="I467" s="65">
        <v>23549</v>
      </c>
      <c r="J467" s="66">
        <v>0.57299999999999995</v>
      </c>
      <c r="K467" s="65">
        <v>460020908</v>
      </c>
      <c r="L467" s="65">
        <v>105</v>
      </c>
      <c r="M467" s="65">
        <v>4381151</v>
      </c>
      <c r="N467" s="65">
        <v>316790</v>
      </c>
      <c r="O467" s="66">
        <v>0.92500000000000004</v>
      </c>
      <c r="P467" s="65">
        <v>51</v>
      </c>
      <c r="Q467" s="65">
        <v>56</v>
      </c>
      <c r="R467" s="65">
        <v>54</v>
      </c>
      <c r="S467" s="66">
        <v>1.1240000000000001</v>
      </c>
      <c r="T467" s="66">
        <v>1.454</v>
      </c>
      <c r="U467" s="66">
        <v>1.7999999999999999E-2</v>
      </c>
      <c r="V467" s="65">
        <v>452209807</v>
      </c>
      <c r="W467" s="65">
        <v>467832009</v>
      </c>
      <c r="X467" s="65">
        <v>30579392</v>
      </c>
      <c r="Y467" s="65">
        <v>33263046</v>
      </c>
      <c r="Z467" s="65">
        <v>119</v>
      </c>
      <c r="AA467" s="65">
        <v>44</v>
      </c>
      <c r="AB467" s="67">
        <v>0.56410000000000005</v>
      </c>
      <c r="AC467" s="65">
        <v>0</v>
      </c>
      <c r="AD467" s="66">
        <v>0.1162</v>
      </c>
      <c r="AE467" s="66">
        <v>0.45400000000000001</v>
      </c>
      <c r="AF467" s="65">
        <v>44</v>
      </c>
      <c r="AG467" s="65">
        <v>103</v>
      </c>
      <c r="AH467" s="65">
        <v>111</v>
      </c>
      <c r="AI467" s="65">
        <v>4214702</v>
      </c>
      <c r="AJ467" s="66">
        <v>6.5000000000000002E-2</v>
      </c>
      <c r="AK467" s="66">
        <v>0.32900000000000001</v>
      </c>
      <c r="AL467" s="66">
        <v>0.42899999999999999</v>
      </c>
      <c r="AM467" s="66">
        <v>0.32900000000000001</v>
      </c>
      <c r="AN467" s="66">
        <v>0.32900000000000001</v>
      </c>
      <c r="AO467" s="66">
        <v>0</v>
      </c>
      <c r="AP467" s="66">
        <v>0</v>
      </c>
      <c r="AQ467" s="66">
        <v>0.36</v>
      </c>
      <c r="AR467" s="93" t="s">
        <v>1615</v>
      </c>
    </row>
    <row r="468" spans="1:44" x14ac:dyDescent="0.2">
      <c r="A468" s="61" t="s">
        <v>956</v>
      </c>
      <c r="B468" s="58" t="s">
        <v>957</v>
      </c>
      <c r="C468" s="65">
        <v>818364</v>
      </c>
      <c r="D468" s="65">
        <v>237725</v>
      </c>
      <c r="E468" s="66">
        <v>0.92700000000000005</v>
      </c>
      <c r="F468" s="65">
        <v>16159</v>
      </c>
      <c r="G468" s="65">
        <v>48477</v>
      </c>
      <c r="H468" s="66">
        <v>0.52800000000000002</v>
      </c>
      <c r="I468" s="65">
        <v>14645</v>
      </c>
      <c r="J468" s="66">
        <v>0.86099999999999999</v>
      </c>
      <c r="K468" s="65">
        <v>765419874</v>
      </c>
      <c r="L468" s="65">
        <v>798</v>
      </c>
      <c r="M468" s="65">
        <v>959172</v>
      </c>
      <c r="N468" s="65">
        <v>279133</v>
      </c>
      <c r="O468" s="66">
        <v>0.81499999999999995</v>
      </c>
      <c r="P468" s="65">
        <v>865</v>
      </c>
      <c r="Q468" s="65">
        <v>906</v>
      </c>
      <c r="R468" s="65">
        <v>886</v>
      </c>
      <c r="S468" s="66">
        <v>1.1240000000000001</v>
      </c>
      <c r="T468" s="66">
        <v>1.601</v>
      </c>
      <c r="U468" s="66">
        <v>0.437</v>
      </c>
      <c r="V468" s="65">
        <v>764032632</v>
      </c>
      <c r="W468" s="65">
        <v>766807116</v>
      </c>
      <c r="X468" s="65">
        <v>211489275</v>
      </c>
      <c r="Y468" s="65">
        <v>222748643</v>
      </c>
      <c r="Z468" s="65">
        <v>937</v>
      </c>
      <c r="AA468" s="65">
        <v>781</v>
      </c>
      <c r="AB468" s="67">
        <v>0.3241</v>
      </c>
      <c r="AC468" s="65">
        <v>0</v>
      </c>
      <c r="AD468" s="66">
        <v>8.1799999999999998E-2</v>
      </c>
      <c r="AE468" s="66">
        <v>0.60099999999999998</v>
      </c>
      <c r="AF468" s="65">
        <v>785</v>
      </c>
      <c r="AG468" s="65">
        <v>812</v>
      </c>
      <c r="AH468" s="65">
        <v>842</v>
      </c>
      <c r="AI468" s="65">
        <v>910697</v>
      </c>
      <c r="AJ468" s="66">
        <v>0.65400000000000003</v>
      </c>
      <c r="AK468" s="66">
        <v>0.78700000000000003</v>
      </c>
      <c r="AL468" s="66">
        <v>0.88700000000000001</v>
      </c>
      <c r="AM468" s="66">
        <v>0.78700000000000003</v>
      </c>
      <c r="AN468" s="66">
        <v>0.78700000000000003</v>
      </c>
      <c r="AO468" s="66">
        <v>0.46700000000000003</v>
      </c>
      <c r="AP468" s="66">
        <v>0.56100000000000005</v>
      </c>
      <c r="AQ468" s="66">
        <v>0.56100000000000005</v>
      </c>
      <c r="AR468" s="93" t="s">
        <v>1615</v>
      </c>
    </row>
    <row r="469" spans="1:44" x14ac:dyDescent="0.2">
      <c r="A469" s="61" t="s">
        <v>958</v>
      </c>
      <c r="B469" s="58" t="s">
        <v>959</v>
      </c>
      <c r="C469" s="65">
        <v>559796</v>
      </c>
      <c r="D469" s="65">
        <v>176599</v>
      </c>
      <c r="E469" s="66">
        <v>0.66</v>
      </c>
      <c r="F469" s="65">
        <v>12088</v>
      </c>
      <c r="G469" s="65">
        <v>36264</v>
      </c>
      <c r="H469" s="66">
        <v>0.66400000000000003</v>
      </c>
      <c r="I469" s="65">
        <v>10861</v>
      </c>
      <c r="J469" s="66">
        <v>0.90100000000000002</v>
      </c>
      <c r="K469" s="65">
        <v>885894984</v>
      </c>
      <c r="L469" s="65">
        <v>1333</v>
      </c>
      <c r="M469" s="65">
        <v>664587</v>
      </c>
      <c r="N469" s="65">
        <v>212635</v>
      </c>
      <c r="O469" s="66">
        <v>0.621</v>
      </c>
      <c r="P469" s="65">
        <v>1626</v>
      </c>
      <c r="Q469" s="65">
        <v>1654</v>
      </c>
      <c r="R469" s="65">
        <v>1640</v>
      </c>
      <c r="S469" s="66">
        <v>1.1240000000000001</v>
      </c>
      <c r="T469" s="66">
        <v>1.3360000000000001</v>
      </c>
      <c r="U469" s="66">
        <v>0.57599999999999996</v>
      </c>
      <c r="V469" s="65">
        <v>873315858</v>
      </c>
      <c r="W469" s="65">
        <v>898474111</v>
      </c>
      <c r="X469" s="65">
        <v>276993950</v>
      </c>
      <c r="Y469" s="65">
        <v>283442537</v>
      </c>
      <c r="Z469" s="65">
        <v>1605</v>
      </c>
      <c r="AA469" s="65">
        <v>1331</v>
      </c>
      <c r="AB469" s="67">
        <v>0.42820000000000003</v>
      </c>
      <c r="AC469" s="65">
        <v>1</v>
      </c>
      <c r="AD469" s="66">
        <v>8.77E-2</v>
      </c>
      <c r="AE469" s="66">
        <v>0.33600000000000002</v>
      </c>
      <c r="AF469" s="65">
        <v>1336</v>
      </c>
      <c r="AG469" s="65">
        <v>1379</v>
      </c>
      <c r="AH469" s="65">
        <v>1343</v>
      </c>
      <c r="AI469" s="65">
        <v>669005</v>
      </c>
      <c r="AJ469" s="66">
        <v>0.73</v>
      </c>
      <c r="AK469" s="66">
        <v>0.78100000000000003</v>
      </c>
      <c r="AL469" s="66">
        <v>0.88100000000000001</v>
      </c>
      <c r="AM469" s="66">
        <v>0.78100000000000003</v>
      </c>
      <c r="AN469" s="66">
        <v>0.78100000000000003</v>
      </c>
      <c r="AO469" s="66">
        <v>0.5</v>
      </c>
      <c r="AP469" s="66">
        <v>0.67800000000000005</v>
      </c>
      <c r="AQ469" s="66">
        <v>0.67800000000000005</v>
      </c>
      <c r="AR469" s="93" t="s">
        <v>1615</v>
      </c>
    </row>
    <row r="470" spans="1:44" x14ac:dyDescent="0.2">
      <c r="A470" s="61" t="s">
        <v>960</v>
      </c>
      <c r="B470" s="58" t="s">
        <v>961</v>
      </c>
      <c r="C470" s="65">
        <v>662869</v>
      </c>
      <c r="D470" s="65">
        <v>227533</v>
      </c>
      <c r="E470" s="66">
        <v>0.81599999999999995</v>
      </c>
      <c r="F470" s="65">
        <v>15577</v>
      </c>
      <c r="G470" s="65">
        <v>46731</v>
      </c>
      <c r="H470" s="66">
        <v>0.58399999999999996</v>
      </c>
      <c r="I470" s="65">
        <v>14364</v>
      </c>
      <c r="J470" s="66">
        <v>0.878</v>
      </c>
      <c r="K470" s="65">
        <v>3152096961</v>
      </c>
      <c r="L470" s="65">
        <v>3961</v>
      </c>
      <c r="M470" s="65">
        <v>795783</v>
      </c>
      <c r="N470" s="65">
        <v>276475</v>
      </c>
      <c r="O470" s="66">
        <v>0.80700000000000005</v>
      </c>
      <c r="P470" s="65">
        <v>4678</v>
      </c>
      <c r="Q470" s="65">
        <v>4854</v>
      </c>
      <c r="R470" s="65">
        <v>4766</v>
      </c>
      <c r="S470" s="66">
        <v>1.1240000000000001</v>
      </c>
      <c r="T470" s="66">
        <v>1.2869999999999999</v>
      </c>
      <c r="U470" s="66">
        <v>0.48499999999999999</v>
      </c>
      <c r="V470" s="65">
        <v>3113803544</v>
      </c>
      <c r="W470" s="65">
        <v>3190390379</v>
      </c>
      <c r="X470" s="65">
        <v>1013031599</v>
      </c>
      <c r="Y470" s="65">
        <v>1095121025</v>
      </c>
      <c r="Z470" s="65">
        <v>4813</v>
      </c>
      <c r="AA470" s="65">
        <v>3927</v>
      </c>
      <c r="AB470" s="67">
        <v>0.32479999999999998</v>
      </c>
      <c r="AC470" s="65">
        <v>30</v>
      </c>
      <c r="AD470" s="66">
        <v>0.11119999999999999</v>
      </c>
      <c r="AE470" s="66">
        <v>0.28699999999999998</v>
      </c>
      <c r="AF470" s="65">
        <v>4090</v>
      </c>
      <c r="AG470" s="65">
        <v>4086</v>
      </c>
      <c r="AH470" s="65">
        <v>4061</v>
      </c>
      <c r="AI470" s="65">
        <v>785616</v>
      </c>
      <c r="AJ470" s="66">
        <v>0.66900000000000004</v>
      </c>
      <c r="AK470" s="66">
        <v>0.749</v>
      </c>
      <c r="AL470" s="66">
        <v>0.84899999999999998</v>
      </c>
      <c r="AM470" s="66">
        <v>0.749</v>
      </c>
      <c r="AN470" s="66">
        <v>0.749</v>
      </c>
      <c r="AO470" s="66">
        <v>0.54600000000000004</v>
      </c>
      <c r="AP470" s="66">
        <v>0.622</v>
      </c>
      <c r="AQ470" s="66">
        <v>0.622</v>
      </c>
      <c r="AR470" s="93" t="s">
        <v>1615</v>
      </c>
    </row>
    <row r="471" spans="1:44" x14ac:dyDescent="0.2">
      <c r="A471" s="61" t="s">
        <v>962</v>
      </c>
      <c r="B471" s="58" t="s">
        <v>963</v>
      </c>
      <c r="C471" s="65">
        <v>593097</v>
      </c>
      <c r="D471" s="65">
        <v>175294</v>
      </c>
      <c r="E471" s="66">
        <v>0.67700000000000005</v>
      </c>
      <c r="F471" s="65">
        <v>13175</v>
      </c>
      <c r="G471" s="65">
        <v>39525</v>
      </c>
      <c r="H471" s="66">
        <v>0.65500000000000003</v>
      </c>
      <c r="I471" s="65">
        <v>11890</v>
      </c>
      <c r="J471" s="66">
        <v>0.89900000000000002</v>
      </c>
      <c r="K471" s="65">
        <v>2019533539</v>
      </c>
      <c r="L471" s="65">
        <v>2864</v>
      </c>
      <c r="M471" s="65">
        <v>705144</v>
      </c>
      <c r="N471" s="65">
        <v>210916</v>
      </c>
      <c r="O471" s="66">
        <v>0.61499999999999999</v>
      </c>
      <c r="P471" s="65">
        <v>3395</v>
      </c>
      <c r="Q471" s="65">
        <v>3338</v>
      </c>
      <c r="R471" s="65">
        <v>3395</v>
      </c>
      <c r="S471" s="66">
        <v>1.1240000000000001</v>
      </c>
      <c r="T471" s="66">
        <v>1.288</v>
      </c>
      <c r="U471" s="66">
        <v>0.56899999999999995</v>
      </c>
      <c r="V471" s="65">
        <v>1995254054</v>
      </c>
      <c r="W471" s="65">
        <v>2043813025</v>
      </c>
      <c r="X471" s="65">
        <v>561677591</v>
      </c>
      <c r="Y471" s="65">
        <v>604066155</v>
      </c>
      <c r="Z471" s="65">
        <v>3446</v>
      </c>
      <c r="AA471" s="65">
        <v>2825</v>
      </c>
      <c r="AB471" s="67">
        <v>0.35360000000000003</v>
      </c>
      <c r="AC471" s="65">
        <v>9</v>
      </c>
      <c r="AD471" s="66">
        <v>8.6999999999999994E-2</v>
      </c>
      <c r="AE471" s="66">
        <v>0.28799999999999998</v>
      </c>
      <c r="AF471" s="65">
        <v>2844</v>
      </c>
      <c r="AG471" s="65">
        <v>2909</v>
      </c>
      <c r="AH471" s="65">
        <v>2950</v>
      </c>
      <c r="AI471" s="65">
        <v>692817</v>
      </c>
      <c r="AJ471" s="66">
        <v>0.71599999999999997</v>
      </c>
      <c r="AK471" s="66">
        <v>0.79500000000000004</v>
      </c>
      <c r="AL471" s="66">
        <v>0.89500000000000002</v>
      </c>
      <c r="AM471" s="66">
        <v>0.79500000000000004</v>
      </c>
      <c r="AN471" s="66">
        <v>0.79500000000000004</v>
      </c>
      <c r="AO471" s="66">
        <v>0.51300000000000001</v>
      </c>
      <c r="AP471" s="66">
        <v>0.66600000000000004</v>
      </c>
      <c r="AQ471" s="66">
        <v>0.66600000000000004</v>
      </c>
      <c r="AR471" s="93" t="s">
        <v>1615</v>
      </c>
    </row>
    <row r="472" spans="1:44" x14ac:dyDescent="0.2">
      <c r="A472" s="61" t="s">
        <v>964</v>
      </c>
      <c r="B472" s="58" t="s">
        <v>965</v>
      </c>
      <c r="C472" s="65">
        <v>576362</v>
      </c>
      <c r="D472" s="65">
        <v>315986</v>
      </c>
      <c r="E472" s="66">
        <v>0.92900000000000005</v>
      </c>
      <c r="F472" s="65">
        <v>16822</v>
      </c>
      <c r="G472" s="65">
        <v>50466</v>
      </c>
      <c r="H472" s="66">
        <v>0.52700000000000002</v>
      </c>
      <c r="I472" s="65">
        <v>13366</v>
      </c>
      <c r="J472" s="66">
        <v>0.86099999999999999</v>
      </c>
      <c r="K472" s="65">
        <v>939062304</v>
      </c>
      <c r="L472" s="65">
        <v>1393</v>
      </c>
      <c r="M472" s="65">
        <v>674129</v>
      </c>
      <c r="N472" s="65">
        <v>380862</v>
      </c>
      <c r="O472" s="66">
        <v>1.1120000000000001</v>
      </c>
      <c r="P472" s="65">
        <v>1586</v>
      </c>
      <c r="Q472" s="65">
        <v>1635</v>
      </c>
      <c r="R472" s="65">
        <v>1611</v>
      </c>
      <c r="S472" s="66">
        <v>1.1240000000000001</v>
      </c>
      <c r="T472" s="66">
        <v>1.3839999999999999</v>
      </c>
      <c r="U472" s="66">
        <v>0.48099999999999998</v>
      </c>
      <c r="V472" s="65">
        <v>910412083</v>
      </c>
      <c r="W472" s="65">
        <v>967712525</v>
      </c>
      <c r="X472" s="65">
        <v>323432675</v>
      </c>
      <c r="Y472" s="65">
        <v>530542014</v>
      </c>
      <c r="Z472" s="65">
        <v>1679</v>
      </c>
      <c r="AA472" s="65">
        <v>1372</v>
      </c>
      <c r="AB472" s="67">
        <v>0.30420000000000003</v>
      </c>
      <c r="AC472" s="65">
        <v>14</v>
      </c>
      <c r="AD472" s="66">
        <v>5.5300000000000002E-2</v>
      </c>
      <c r="AE472" s="66">
        <v>0.38400000000000001</v>
      </c>
      <c r="AF472" s="65">
        <v>1377</v>
      </c>
      <c r="AG472" s="65">
        <v>1415</v>
      </c>
      <c r="AH472" s="65">
        <v>1475</v>
      </c>
      <c r="AI472" s="65">
        <v>656076</v>
      </c>
      <c r="AJ472" s="66">
        <v>0.73399999999999999</v>
      </c>
      <c r="AK472" s="66">
        <v>0.81399999999999995</v>
      </c>
      <c r="AL472" s="66">
        <v>0.91400000000000003</v>
      </c>
      <c r="AM472" s="66">
        <v>0.81399999999999995</v>
      </c>
      <c r="AN472" s="66">
        <v>0.81399999999999995</v>
      </c>
      <c r="AO472" s="66">
        <v>0.57899999999999996</v>
      </c>
      <c r="AP472" s="66">
        <v>0.68400000000000005</v>
      </c>
      <c r="AQ472" s="66">
        <v>0.68400000000000005</v>
      </c>
      <c r="AR472" s="93" t="s">
        <v>1615</v>
      </c>
    </row>
    <row r="473" spans="1:44" x14ac:dyDescent="0.2">
      <c r="A473" s="61" t="s">
        <v>966</v>
      </c>
      <c r="B473" s="58" t="s">
        <v>967</v>
      </c>
      <c r="C473" s="65">
        <v>1179520</v>
      </c>
      <c r="D473" s="65">
        <v>373851</v>
      </c>
      <c r="E473" s="66">
        <v>1.3939999999999999</v>
      </c>
      <c r="F473" s="65">
        <v>13658</v>
      </c>
      <c r="G473" s="65">
        <v>40974</v>
      </c>
      <c r="H473" s="66">
        <v>0.28999999999999998</v>
      </c>
      <c r="I473" s="65">
        <v>15668</v>
      </c>
      <c r="J473" s="66">
        <v>0.79100000000000004</v>
      </c>
      <c r="K473" s="65">
        <v>8199298980</v>
      </c>
      <c r="L473" s="65">
        <v>6014</v>
      </c>
      <c r="M473" s="65">
        <v>1363368</v>
      </c>
      <c r="N473" s="65">
        <v>436947</v>
      </c>
      <c r="O473" s="66">
        <v>1.276</v>
      </c>
      <c r="P473" s="65">
        <v>6967</v>
      </c>
      <c r="Q473" s="65">
        <v>7020</v>
      </c>
      <c r="R473" s="65">
        <v>6994</v>
      </c>
      <c r="S473" s="66">
        <v>1.1240000000000001</v>
      </c>
      <c r="T473" s="66">
        <v>1.21</v>
      </c>
      <c r="U473" s="66">
        <v>0.27200000000000002</v>
      </c>
      <c r="V473" s="65">
        <v>8107751440</v>
      </c>
      <c r="W473" s="65">
        <v>8290846521</v>
      </c>
      <c r="X473" s="65">
        <v>2351498263</v>
      </c>
      <c r="Y473" s="65">
        <v>2627801748</v>
      </c>
      <c r="Z473" s="65">
        <v>7029</v>
      </c>
      <c r="AA473" s="65">
        <v>5979</v>
      </c>
      <c r="AB473" s="67">
        <v>0.23180000000000001</v>
      </c>
      <c r="AC473" s="65">
        <v>95</v>
      </c>
      <c r="AD473" s="66">
        <v>7.9500000000000001E-2</v>
      </c>
      <c r="AE473" s="66">
        <v>0.21</v>
      </c>
      <c r="AF473" s="65">
        <v>6605</v>
      </c>
      <c r="AG473" s="65">
        <v>6469</v>
      </c>
      <c r="AH473" s="65">
        <v>6240</v>
      </c>
      <c r="AI473" s="65">
        <v>1328661</v>
      </c>
      <c r="AJ473" s="66">
        <v>0.433</v>
      </c>
      <c r="AK473" s="66">
        <v>0.70499999999999996</v>
      </c>
      <c r="AL473" s="66">
        <v>0.80500000000000005</v>
      </c>
      <c r="AM473" s="66">
        <v>0.70499999999999996</v>
      </c>
      <c r="AN473" s="66">
        <v>0.70499999999999996</v>
      </c>
      <c r="AO473" s="66">
        <v>0.29299999999999998</v>
      </c>
      <c r="AP473" s="66">
        <v>0.36</v>
      </c>
      <c r="AQ473" s="66">
        <v>0.36</v>
      </c>
      <c r="AR473" s="93" t="s">
        <v>1615</v>
      </c>
    </row>
    <row r="474" spans="1:44" x14ac:dyDescent="0.2">
      <c r="A474" s="61" t="s">
        <v>968</v>
      </c>
      <c r="B474" s="58" t="s">
        <v>969</v>
      </c>
      <c r="C474" s="65">
        <v>752023</v>
      </c>
      <c r="D474" s="65">
        <v>254374</v>
      </c>
      <c r="E474" s="66">
        <v>0.91900000000000004</v>
      </c>
      <c r="F474" s="65">
        <v>14816</v>
      </c>
      <c r="G474" s="65">
        <v>44448</v>
      </c>
      <c r="H474" s="66">
        <v>0.53200000000000003</v>
      </c>
      <c r="I474" s="65">
        <v>12380</v>
      </c>
      <c r="J474" s="66">
        <v>0.86299999999999999</v>
      </c>
      <c r="K474" s="65">
        <v>882731237</v>
      </c>
      <c r="L474" s="65">
        <v>1034</v>
      </c>
      <c r="M474" s="65">
        <v>853705</v>
      </c>
      <c r="N474" s="65">
        <v>298164</v>
      </c>
      <c r="O474" s="66">
        <v>0.87</v>
      </c>
      <c r="P474" s="65">
        <v>1165</v>
      </c>
      <c r="Q474" s="65">
        <v>1214</v>
      </c>
      <c r="R474" s="65">
        <v>1190</v>
      </c>
      <c r="S474" s="66">
        <v>1.1240000000000001</v>
      </c>
      <c r="T474" s="66">
        <v>1.3779999999999999</v>
      </c>
      <c r="U474" s="66">
        <v>0.44800000000000001</v>
      </c>
      <c r="V474" s="65">
        <v>854010274</v>
      </c>
      <c r="W474" s="65">
        <v>911452200</v>
      </c>
      <c r="X474" s="65">
        <v>286396416</v>
      </c>
      <c r="Y474" s="65">
        <v>308302355</v>
      </c>
      <c r="Z474" s="65">
        <v>1212</v>
      </c>
      <c r="AA474" s="65">
        <v>1007</v>
      </c>
      <c r="AB474" s="67">
        <v>0.29039999999999999</v>
      </c>
      <c r="AC474" s="65">
        <v>1</v>
      </c>
      <c r="AD474" s="66">
        <v>0.11650000000000001</v>
      </c>
      <c r="AE474" s="66">
        <v>0.378</v>
      </c>
      <c r="AF474" s="65">
        <v>1008</v>
      </c>
      <c r="AG474" s="65">
        <v>1025</v>
      </c>
      <c r="AH474" s="65">
        <v>1064</v>
      </c>
      <c r="AI474" s="65">
        <v>856628</v>
      </c>
      <c r="AJ474" s="66">
        <v>0.64100000000000001</v>
      </c>
      <c r="AK474" s="66">
        <v>0.83899999999999997</v>
      </c>
      <c r="AL474" s="66">
        <v>0.93899999999999995</v>
      </c>
      <c r="AM474" s="66">
        <v>0.83899999999999997</v>
      </c>
      <c r="AN474" s="66">
        <v>0.83899999999999997</v>
      </c>
      <c r="AO474" s="66">
        <v>0.41199999999999998</v>
      </c>
      <c r="AP474" s="66">
        <v>0.58699999999999997</v>
      </c>
      <c r="AQ474" s="66">
        <v>0.58699999999999997</v>
      </c>
      <c r="AR474" s="93" t="s">
        <v>1615</v>
      </c>
    </row>
    <row r="475" spans="1:44" x14ac:dyDescent="0.2">
      <c r="A475" s="61" t="s">
        <v>970</v>
      </c>
      <c r="B475" s="58" t="s">
        <v>971</v>
      </c>
      <c r="C475" s="65">
        <v>599273</v>
      </c>
      <c r="D475" s="65">
        <v>173030</v>
      </c>
      <c r="E475" s="66">
        <v>0.67700000000000005</v>
      </c>
      <c r="F475" s="65">
        <v>16723</v>
      </c>
      <c r="G475" s="65">
        <v>50169</v>
      </c>
      <c r="H475" s="66">
        <v>0.65500000000000003</v>
      </c>
      <c r="I475" s="65">
        <v>16237</v>
      </c>
      <c r="J475" s="66">
        <v>0.89900000000000002</v>
      </c>
      <c r="K475" s="65">
        <v>534551521</v>
      </c>
      <c r="L475" s="65">
        <v>739</v>
      </c>
      <c r="M475" s="65">
        <v>723344</v>
      </c>
      <c r="N475" s="65">
        <v>208854</v>
      </c>
      <c r="O475" s="66">
        <v>0.60899999999999999</v>
      </c>
      <c r="P475" s="65">
        <v>908</v>
      </c>
      <c r="Q475" s="65">
        <v>897</v>
      </c>
      <c r="R475" s="65">
        <v>908</v>
      </c>
      <c r="S475" s="66">
        <v>1.1240000000000001</v>
      </c>
      <c r="T475" s="66">
        <v>1.361</v>
      </c>
      <c r="U475" s="66">
        <v>0.56299999999999994</v>
      </c>
      <c r="V475" s="65">
        <v>658168478</v>
      </c>
      <c r="W475" s="65">
        <v>534551521</v>
      </c>
      <c r="X475" s="65">
        <v>147989886</v>
      </c>
      <c r="Y475" s="65">
        <v>154343420</v>
      </c>
      <c r="Z475" s="65">
        <v>892</v>
      </c>
      <c r="AA475" s="65">
        <v>733</v>
      </c>
      <c r="AB475" s="67">
        <v>0.4173</v>
      </c>
      <c r="AC475" s="65">
        <v>16</v>
      </c>
      <c r="AD475" s="66">
        <v>0.1193</v>
      </c>
      <c r="AE475" s="66">
        <v>0.36099999999999999</v>
      </c>
      <c r="AF475" s="65">
        <v>936</v>
      </c>
      <c r="AG475" s="65">
        <v>791</v>
      </c>
      <c r="AH475" s="65">
        <v>751</v>
      </c>
      <c r="AI475" s="65">
        <v>711786</v>
      </c>
      <c r="AJ475" s="66">
        <v>0.71599999999999997</v>
      </c>
      <c r="AK475" s="66">
        <v>0.70899999999999996</v>
      </c>
      <c r="AL475" s="66">
        <v>0.80900000000000005</v>
      </c>
      <c r="AM475" s="66">
        <v>0.75700000000000001</v>
      </c>
      <c r="AN475" s="66">
        <v>0.75700000000000001</v>
      </c>
      <c r="AO475" s="66">
        <v>0.64200000000000002</v>
      </c>
      <c r="AP475" s="66">
        <v>0.65700000000000003</v>
      </c>
      <c r="AQ475" s="66">
        <v>0.65700000000000003</v>
      </c>
      <c r="AR475" s="93" t="s">
        <v>1615</v>
      </c>
    </row>
    <row r="476" spans="1:44" x14ac:dyDescent="0.2">
      <c r="A476" s="61" t="s">
        <v>972</v>
      </c>
      <c r="B476" s="58" t="s">
        <v>973</v>
      </c>
      <c r="C476" s="65">
        <v>577111</v>
      </c>
      <c r="D476" s="65">
        <v>209053</v>
      </c>
      <c r="E476" s="66">
        <v>0.73</v>
      </c>
      <c r="F476" s="65">
        <v>13743</v>
      </c>
      <c r="G476" s="65">
        <v>41229</v>
      </c>
      <c r="H476" s="66">
        <v>0.628</v>
      </c>
      <c r="I476" s="65">
        <v>13508</v>
      </c>
      <c r="J476" s="66">
        <v>0.89100000000000001</v>
      </c>
      <c r="K476" s="65">
        <v>436727712</v>
      </c>
      <c r="L476" s="65">
        <v>676</v>
      </c>
      <c r="M476" s="65">
        <v>646046</v>
      </c>
      <c r="N476" s="65">
        <v>245854</v>
      </c>
      <c r="O476" s="66">
        <v>0.71799999999999997</v>
      </c>
      <c r="P476" s="65">
        <v>754</v>
      </c>
      <c r="Q476" s="65">
        <v>732</v>
      </c>
      <c r="R476" s="65">
        <v>754</v>
      </c>
      <c r="S476" s="66">
        <v>1.1240000000000001</v>
      </c>
      <c r="T476" s="66">
        <v>1.458</v>
      </c>
      <c r="U476" s="66">
        <v>0.54</v>
      </c>
      <c r="V476" s="65">
        <v>414651701</v>
      </c>
      <c r="W476" s="65">
        <v>458803723</v>
      </c>
      <c r="X476" s="65">
        <v>158793091</v>
      </c>
      <c r="Y476" s="65">
        <v>166197566</v>
      </c>
      <c r="Z476" s="65">
        <v>795</v>
      </c>
      <c r="AA476" s="65">
        <v>628</v>
      </c>
      <c r="AB476" s="67">
        <v>0.20469999999999999</v>
      </c>
      <c r="AC476" s="65">
        <v>1</v>
      </c>
      <c r="AD476" s="66">
        <v>6.2100000000000002E-2</v>
      </c>
      <c r="AE476" s="66">
        <v>0.45800000000000002</v>
      </c>
      <c r="AF476" s="65">
        <v>633</v>
      </c>
      <c r="AG476" s="65">
        <v>651</v>
      </c>
      <c r="AH476" s="65">
        <v>715</v>
      </c>
      <c r="AI476" s="65">
        <v>641683</v>
      </c>
      <c r="AJ476" s="66">
        <v>0.76400000000000001</v>
      </c>
      <c r="AK476" s="66">
        <v>0.79800000000000004</v>
      </c>
      <c r="AL476" s="66">
        <v>0.89800000000000002</v>
      </c>
      <c r="AM476" s="66">
        <v>0.79800000000000004</v>
      </c>
      <c r="AN476" s="66">
        <v>0.79800000000000004</v>
      </c>
      <c r="AO476" s="66">
        <v>0.56999999999999995</v>
      </c>
      <c r="AP476" s="66">
        <v>0.69099999999999995</v>
      </c>
      <c r="AQ476" s="66">
        <v>0.69099999999999995</v>
      </c>
      <c r="AR476" s="93" t="s">
        <v>1615</v>
      </c>
    </row>
    <row r="477" spans="1:44" x14ac:dyDescent="0.2">
      <c r="A477" s="61" t="s">
        <v>974</v>
      </c>
      <c r="B477" s="58" t="s">
        <v>975</v>
      </c>
      <c r="C477" s="65">
        <v>565949</v>
      </c>
      <c r="D477" s="65">
        <v>216137</v>
      </c>
      <c r="E477" s="66">
        <v>0.73699999999999999</v>
      </c>
      <c r="F477" s="65">
        <v>16625</v>
      </c>
      <c r="G477" s="65">
        <v>49875</v>
      </c>
      <c r="H477" s="66">
        <v>0.625</v>
      </c>
      <c r="I477" s="65">
        <v>13752</v>
      </c>
      <c r="J477" s="66">
        <v>0.89</v>
      </c>
      <c r="K477" s="65">
        <v>1546280107</v>
      </c>
      <c r="L477" s="65">
        <v>2315</v>
      </c>
      <c r="M477" s="65">
        <v>667939</v>
      </c>
      <c r="N477" s="65">
        <v>256191</v>
      </c>
      <c r="O477" s="66">
        <v>0.748</v>
      </c>
      <c r="P477" s="65">
        <v>2743</v>
      </c>
      <c r="Q477" s="65">
        <v>2766</v>
      </c>
      <c r="R477" s="65">
        <v>2755</v>
      </c>
      <c r="S477" s="66">
        <v>1.1240000000000001</v>
      </c>
      <c r="T477" s="66">
        <v>1.2350000000000001</v>
      </c>
      <c r="U477" s="66">
        <v>0.52300000000000002</v>
      </c>
      <c r="V477" s="65">
        <v>1539595969</v>
      </c>
      <c r="W477" s="65">
        <v>1552964246</v>
      </c>
      <c r="X477" s="65">
        <v>582955286</v>
      </c>
      <c r="Y477" s="65">
        <v>593082416</v>
      </c>
      <c r="Z477" s="65">
        <v>2744</v>
      </c>
      <c r="AA477" s="65">
        <v>2247</v>
      </c>
      <c r="AB477" s="67">
        <v>0.28760000000000002</v>
      </c>
      <c r="AC477" s="65">
        <v>0</v>
      </c>
      <c r="AD477" s="66">
        <v>7.3800000000000004E-2</v>
      </c>
      <c r="AE477" s="66">
        <v>0.23499999999999999</v>
      </c>
      <c r="AF477" s="65">
        <v>2520</v>
      </c>
      <c r="AG477" s="65">
        <v>2351</v>
      </c>
      <c r="AH477" s="65">
        <v>2377</v>
      </c>
      <c r="AI477" s="65">
        <v>653329</v>
      </c>
      <c r="AJ477" s="66">
        <v>0.72699999999999998</v>
      </c>
      <c r="AK477" s="66">
        <v>0.74</v>
      </c>
      <c r="AL477" s="66">
        <v>0.84</v>
      </c>
      <c r="AM477" s="66">
        <v>0.78600000000000003</v>
      </c>
      <c r="AN477" s="66">
        <v>0.78600000000000003</v>
      </c>
      <c r="AO477" s="66">
        <v>0.61799999999999999</v>
      </c>
      <c r="AP477" s="66">
        <v>0.68600000000000005</v>
      </c>
      <c r="AQ477" s="66">
        <v>0.68600000000000005</v>
      </c>
      <c r="AR477" s="93" t="s">
        <v>1615</v>
      </c>
    </row>
    <row r="478" spans="1:44" x14ac:dyDescent="0.2">
      <c r="A478" s="61" t="s">
        <v>976</v>
      </c>
      <c r="B478" s="58" t="s">
        <v>977</v>
      </c>
      <c r="C478" s="65">
        <v>573288</v>
      </c>
      <c r="D478" s="65">
        <v>267116</v>
      </c>
      <c r="E478" s="66">
        <v>0.83599999999999997</v>
      </c>
      <c r="F478" s="65">
        <v>13250</v>
      </c>
      <c r="G478" s="65">
        <v>39750</v>
      </c>
      <c r="H478" s="66">
        <v>0.57399999999999995</v>
      </c>
      <c r="I478" s="65">
        <v>14204</v>
      </c>
      <c r="J478" s="66">
        <v>0.875</v>
      </c>
      <c r="K478" s="65">
        <v>2804390480</v>
      </c>
      <c r="L478" s="65">
        <v>4285</v>
      </c>
      <c r="M478" s="65">
        <v>654466</v>
      </c>
      <c r="N478" s="65">
        <v>305516</v>
      </c>
      <c r="O478" s="66">
        <v>0.89200000000000002</v>
      </c>
      <c r="P478" s="65">
        <v>4997</v>
      </c>
      <c r="Q478" s="65">
        <v>4856</v>
      </c>
      <c r="R478" s="65">
        <v>4997</v>
      </c>
      <c r="S478" s="66">
        <v>1.1240000000000001</v>
      </c>
      <c r="T478" s="66">
        <v>1.1599999999999999</v>
      </c>
      <c r="U478" s="66">
        <v>0.47699999999999998</v>
      </c>
      <c r="V478" s="65">
        <v>2799095254</v>
      </c>
      <c r="W478" s="65">
        <v>2809685706</v>
      </c>
      <c r="X478" s="65">
        <v>1195734051</v>
      </c>
      <c r="Y478" s="65">
        <v>1309139632</v>
      </c>
      <c r="Z478" s="65">
        <v>4901</v>
      </c>
      <c r="AA478" s="65">
        <v>4357</v>
      </c>
      <c r="AB478" s="67">
        <v>0.1807</v>
      </c>
      <c r="AC478" s="65">
        <v>165</v>
      </c>
      <c r="AD478" s="66">
        <v>3.6700000000000003E-2</v>
      </c>
      <c r="AE478" s="66">
        <v>0.16</v>
      </c>
      <c r="AF478" s="65">
        <v>4531</v>
      </c>
      <c r="AG478" s="65">
        <v>4528</v>
      </c>
      <c r="AH478" s="65">
        <v>4450</v>
      </c>
      <c r="AI478" s="65">
        <v>631390</v>
      </c>
      <c r="AJ478" s="66">
        <v>0.73599999999999999</v>
      </c>
      <c r="AK478" s="66">
        <v>0.69599999999999995</v>
      </c>
      <c r="AL478" s="66">
        <v>0.79600000000000004</v>
      </c>
      <c r="AM478" s="66">
        <v>0.79600000000000004</v>
      </c>
      <c r="AN478" s="66">
        <v>0.79600000000000004</v>
      </c>
      <c r="AO478" s="66">
        <v>0.63900000000000001</v>
      </c>
      <c r="AP478" s="66">
        <v>0.69599999999999995</v>
      </c>
      <c r="AQ478" s="66">
        <v>0.69599999999999995</v>
      </c>
      <c r="AR478" s="93" t="s">
        <v>1615</v>
      </c>
    </row>
    <row r="479" spans="1:44" x14ac:dyDescent="0.2">
      <c r="A479" s="61" t="s">
        <v>978</v>
      </c>
      <c r="B479" s="58" t="s">
        <v>979</v>
      </c>
      <c r="C479" s="65">
        <v>683294</v>
      </c>
      <c r="D479" s="65">
        <v>228762</v>
      </c>
      <c r="E479" s="66">
        <v>0.83</v>
      </c>
      <c r="F479" s="65">
        <v>16914</v>
      </c>
      <c r="G479" s="65">
        <v>50742</v>
      </c>
      <c r="H479" s="66">
        <v>0.57699999999999996</v>
      </c>
      <c r="I479" s="65">
        <v>16505</v>
      </c>
      <c r="J479" s="66">
        <v>0.876</v>
      </c>
      <c r="K479" s="65">
        <v>1434329700</v>
      </c>
      <c r="L479" s="65">
        <v>1810</v>
      </c>
      <c r="M479" s="65">
        <v>792447</v>
      </c>
      <c r="N479" s="65">
        <v>270091</v>
      </c>
      <c r="O479" s="66">
        <v>0.78800000000000003</v>
      </c>
      <c r="P479" s="65">
        <v>2123</v>
      </c>
      <c r="Q479" s="65">
        <v>2105</v>
      </c>
      <c r="R479" s="65">
        <v>2123</v>
      </c>
      <c r="S479" s="66">
        <v>1.1240000000000001</v>
      </c>
      <c r="T479" s="66">
        <v>1.2170000000000001</v>
      </c>
      <c r="U479" s="66">
        <v>0.47799999999999998</v>
      </c>
      <c r="V479" s="65">
        <v>1408459316</v>
      </c>
      <c r="W479" s="65">
        <v>1460200084</v>
      </c>
      <c r="X479" s="65">
        <v>467162501</v>
      </c>
      <c r="Y479" s="65">
        <v>488865181</v>
      </c>
      <c r="Z479" s="65">
        <v>2137</v>
      </c>
      <c r="AA479" s="65">
        <v>1815</v>
      </c>
      <c r="AB479" s="67">
        <v>0.24590000000000001</v>
      </c>
      <c r="AC479" s="65">
        <v>0</v>
      </c>
      <c r="AD479" s="66">
        <v>2.3099999999999999E-2</v>
      </c>
      <c r="AE479" s="66">
        <v>0.217</v>
      </c>
      <c r="AF479" s="65">
        <v>1826</v>
      </c>
      <c r="AG479" s="65">
        <v>1874</v>
      </c>
      <c r="AH479" s="65">
        <v>1886</v>
      </c>
      <c r="AI479" s="65">
        <v>774231</v>
      </c>
      <c r="AJ479" s="66">
        <v>0.67400000000000004</v>
      </c>
      <c r="AK479" s="66">
        <v>0.627</v>
      </c>
      <c r="AL479" s="66">
        <v>0.72699999999999998</v>
      </c>
      <c r="AM479" s="66">
        <v>0.72699999999999998</v>
      </c>
      <c r="AN479" s="66">
        <v>0.72699999999999998</v>
      </c>
      <c r="AO479" s="66">
        <v>0.61</v>
      </c>
      <c r="AP479" s="66">
        <v>0.627</v>
      </c>
      <c r="AQ479" s="66">
        <v>0.627</v>
      </c>
      <c r="AR479" s="93" t="s">
        <v>1615</v>
      </c>
    </row>
    <row r="480" spans="1:44" x14ac:dyDescent="0.2">
      <c r="A480" s="61" t="s">
        <v>980</v>
      </c>
      <c r="B480" s="58" t="s">
        <v>981</v>
      </c>
      <c r="C480" s="65">
        <v>491683</v>
      </c>
      <c r="D480" s="65">
        <v>183453</v>
      </c>
      <c r="E480" s="66">
        <v>0.63200000000000001</v>
      </c>
      <c r="F480" s="65">
        <v>12050</v>
      </c>
      <c r="G480" s="65">
        <v>36150</v>
      </c>
      <c r="H480" s="66">
        <v>0.67800000000000005</v>
      </c>
      <c r="I480" s="65">
        <v>10971</v>
      </c>
      <c r="J480" s="66">
        <v>0.90600000000000003</v>
      </c>
      <c r="K480" s="65">
        <v>1536743094</v>
      </c>
      <c r="L480" s="65">
        <v>2702</v>
      </c>
      <c r="M480" s="65">
        <v>568742</v>
      </c>
      <c r="N480" s="65">
        <v>212852</v>
      </c>
      <c r="O480" s="66">
        <v>0.621</v>
      </c>
      <c r="P480" s="65">
        <v>3202</v>
      </c>
      <c r="Q480" s="65">
        <v>3160</v>
      </c>
      <c r="R480" s="65">
        <v>3202</v>
      </c>
      <c r="S480" s="66">
        <v>1.1240000000000001</v>
      </c>
      <c r="T480" s="66">
        <v>1.31</v>
      </c>
      <c r="U480" s="66">
        <v>0.59499999999999997</v>
      </c>
      <c r="V480" s="65">
        <v>1532057429</v>
      </c>
      <c r="W480" s="65">
        <v>1541428759</v>
      </c>
      <c r="X480" s="65">
        <v>546643373</v>
      </c>
      <c r="Y480" s="65">
        <v>575127610</v>
      </c>
      <c r="Z480" s="65">
        <v>3135</v>
      </c>
      <c r="AA480" s="65">
        <v>2770</v>
      </c>
      <c r="AB480" s="67">
        <v>0.41170000000000001</v>
      </c>
      <c r="AC480" s="65">
        <v>40</v>
      </c>
      <c r="AD480" s="66">
        <v>5.4800000000000001E-2</v>
      </c>
      <c r="AE480" s="66">
        <v>0.31</v>
      </c>
      <c r="AF480" s="65">
        <v>2781</v>
      </c>
      <c r="AG480" s="65">
        <v>2883</v>
      </c>
      <c r="AH480" s="65">
        <v>2760</v>
      </c>
      <c r="AI480" s="65">
        <v>558488</v>
      </c>
      <c r="AJ480" s="66">
        <v>0.76800000000000002</v>
      </c>
      <c r="AK480" s="66">
        <v>0.753</v>
      </c>
      <c r="AL480" s="66">
        <v>0.85299999999999998</v>
      </c>
      <c r="AM480" s="66">
        <v>0.83099999999999996</v>
      </c>
      <c r="AN480" s="66">
        <v>0.83099999999999996</v>
      </c>
      <c r="AO480" s="66">
        <v>0.59399999999999997</v>
      </c>
      <c r="AP480" s="66">
        <v>0.73099999999999998</v>
      </c>
      <c r="AQ480" s="66">
        <v>0.73099999999999998</v>
      </c>
      <c r="AR480" s="93" t="s">
        <v>1615</v>
      </c>
    </row>
    <row r="481" spans="1:44" x14ac:dyDescent="0.2">
      <c r="A481" s="61" t="s">
        <v>982</v>
      </c>
      <c r="B481" s="58" t="s">
        <v>983</v>
      </c>
      <c r="C481" s="65">
        <v>223918</v>
      </c>
      <c r="D481" s="65">
        <v>105926</v>
      </c>
      <c r="E481" s="66">
        <v>0.32900000000000001</v>
      </c>
      <c r="F481" s="65">
        <v>14326</v>
      </c>
      <c r="G481" s="65">
        <v>42978</v>
      </c>
      <c r="H481" s="66">
        <v>0.83299999999999996</v>
      </c>
      <c r="I481" s="65">
        <v>5812</v>
      </c>
      <c r="J481" s="66">
        <v>0.95099999999999996</v>
      </c>
      <c r="K481" s="65">
        <v>2412339786</v>
      </c>
      <c r="L481" s="65">
        <v>9328</v>
      </c>
      <c r="M481" s="65">
        <v>258612</v>
      </c>
      <c r="N481" s="65">
        <v>125572</v>
      </c>
      <c r="O481" s="66">
        <v>0.36599999999999999</v>
      </c>
      <c r="P481" s="65">
        <v>11133</v>
      </c>
      <c r="Q481" s="65">
        <v>11626</v>
      </c>
      <c r="R481" s="65">
        <v>11380</v>
      </c>
      <c r="S481" s="66">
        <v>1.1240000000000001</v>
      </c>
      <c r="T481" s="66">
        <v>1.6990000000000001</v>
      </c>
      <c r="U481" s="66">
        <v>0.9</v>
      </c>
      <c r="V481" s="65">
        <v>2348590334</v>
      </c>
      <c r="W481" s="65">
        <v>2476089238</v>
      </c>
      <c r="X481" s="65">
        <v>1092682526</v>
      </c>
      <c r="Y481" s="65">
        <v>1171337080</v>
      </c>
      <c r="Z481" s="65">
        <v>11058</v>
      </c>
      <c r="AA481" s="65">
        <v>9223</v>
      </c>
      <c r="AB481" s="67">
        <v>0.72030000000000005</v>
      </c>
      <c r="AC481" s="65">
        <v>510</v>
      </c>
      <c r="AD481" s="66">
        <v>0.31359999999999999</v>
      </c>
      <c r="AE481" s="66">
        <v>0.69899999999999995</v>
      </c>
      <c r="AF481" s="65">
        <v>9237</v>
      </c>
      <c r="AG481" s="65">
        <v>9843</v>
      </c>
      <c r="AH481" s="65">
        <v>8776</v>
      </c>
      <c r="AI481" s="65">
        <v>282143</v>
      </c>
      <c r="AJ481" s="66">
        <v>0.9</v>
      </c>
      <c r="AK481" s="66">
        <v>0.87</v>
      </c>
      <c r="AL481" s="66">
        <v>0.95</v>
      </c>
      <c r="AM481" s="66">
        <v>0.95</v>
      </c>
      <c r="AN481" s="66">
        <v>0.98</v>
      </c>
      <c r="AO481" s="66">
        <v>0.63200000000000001</v>
      </c>
      <c r="AP481" s="66">
        <v>0.86499999999999999</v>
      </c>
      <c r="AQ481" s="66">
        <v>0.86499999999999999</v>
      </c>
      <c r="AR481" s="93" t="s">
        <v>1615</v>
      </c>
    </row>
    <row r="482" spans="1:44" x14ac:dyDescent="0.2">
      <c r="A482" s="61" t="s">
        <v>984</v>
      </c>
      <c r="B482" s="58" t="s">
        <v>985</v>
      </c>
      <c r="C482" s="65">
        <v>1762026</v>
      </c>
      <c r="D482" s="65">
        <v>168914</v>
      </c>
      <c r="E482" s="66">
        <v>1.3580000000000001</v>
      </c>
      <c r="F482" s="65">
        <v>22185</v>
      </c>
      <c r="G482" s="65">
        <v>66555</v>
      </c>
      <c r="H482" s="66">
        <v>0.308</v>
      </c>
      <c r="I482" s="65">
        <v>24545</v>
      </c>
      <c r="J482" s="66">
        <v>0.79700000000000004</v>
      </c>
      <c r="K482" s="65">
        <v>577697868</v>
      </c>
      <c r="L482" s="65">
        <v>276</v>
      </c>
      <c r="M482" s="65">
        <v>2093108</v>
      </c>
      <c r="N482" s="65">
        <v>202574</v>
      </c>
      <c r="O482" s="66">
        <v>0.59099999999999997</v>
      </c>
      <c r="P482" s="65">
        <v>332</v>
      </c>
      <c r="Q482" s="65">
        <v>327</v>
      </c>
      <c r="R482" s="65">
        <v>332</v>
      </c>
      <c r="S482" s="66">
        <v>1</v>
      </c>
      <c r="T482" s="66">
        <v>1.91</v>
      </c>
      <c r="U482" s="66">
        <v>0.27600000000000002</v>
      </c>
      <c r="V482" s="65">
        <v>572165061</v>
      </c>
      <c r="W482" s="65">
        <v>583230675</v>
      </c>
      <c r="X482" s="65">
        <v>48373722</v>
      </c>
      <c r="Y482" s="65">
        <v>55910667</v>
      </c>
      <c r="Z482" s="65">
        <v>331</v>
      </c>
      <c r="AA482" s="65">
        <v>290</v>
      </c>
      <c r="AB482" s="67">
        <v>0.48870000000000002</v>
      </c>
      <c r="AC482" s="65">
        <v>0</v>
      </c>
      <c r="AD482" s="66">
        <v>0.21590000000000001</v>
      </c>
      <c r="AE482" s="66">
        <v>0.91</v>
      </c>
      <c r="AF482" s="65">
        <v>290</v>
      </c>
      <c r="AG482" s="65">
        <v>283</v>
      </c>
      <c r="AH482" s="65">
        <v>289</v>
      </c>
      <c r="AI482" s="65">
        <v>2018099</v>
      </c>
      <c r="AJ482" s="66">
        <v>0.40100000000000002</v>
      </c>
      <c r="AK482" s="66">
        <v>0.47399999999999998</v>
      </c>
      <c r="AL482" s="66">
        <v>0.57399999999999995</v>
      </c>
      <c r="AM482" s="66">
        <v>0.47399999999999998</v>
      </c>
      <c r="AN482" s="66">
        <v>0.47399999999999998</v>
      </c>
      <c r="AO482" s="66">
        <v>0.32800000000000001</v>
      </c>
      <c r="AP482" s="66">
        <v>2.7E-2</v>
      </c>
      <c r="AQ482" s="66">
        <v>0.36</v>
      </c>
      <c r="AR482" s="93" t="s">
        <v>1615</v>
      </c>
    </row>
    <row r="483" spans="1:44" x14ac:dyDescent="0.2">
      <c r="A483" s="61" t="s">
        <v>986</v>
      </c>
      <c r="B483" s="58" t="s">
        <v>987</v>
      </c>
      <c r="C483" s="65">
        <v>882921</v>
      </c>
      <c r="D483" s="65">
        <v>199659</v>
      </c>
      <c r="E483" s="66">
        <v>0.89500000000000002</v>
      </c>
      <c r="F483" s="65">
        <v>21153</v>
      </c>
      <c r="G483" s="65">
        <v>63459</v>
      </c>
      <c r="H483" s="66">
        <v>0.54400000000000004</v>
      </c>
      <c r="I483" s="65">
        <v>20272</v>
      </c>
      <c r="J483" s="66">
        <v>0.86599999999999999</v>
      </c>
      <c r="K483" s="65">
        <v>182741909</v>
      </c>
      <c r="L483" s="65">
        <v>151</v>
      </c>
      <c r="M483" s="65">
        <v>1210211</v>
      </c>
      <c r="N483" s="65">
        <v>275027</v>
      </c>
      <c r="O483" s="66">
        <v>0.80300000000000005</v>
      </c>
      <c r="P483" s="65">
        <v>188</v>
      </c>
      <c r="Q483" s="65">
        <v>200</v>
      </c>
      <c r="R483" s="65">
        <v>194</v>
      </c>
      <c r="S483" s="66">
        <v>1</v>
      </c>
      <c r="T483" s="66">
        <v>1.901</v>
      </c>
      <c r="U483" s="66">
        <v>0.47599999999999998</v>
      </c>
      <c r="V483" s="65">
        <v>181836093</v>
      </c>
      <c r="W483" s="65">
        <v>183647726</v>
      </c>
      <c r="X483" s="65">
        <v>36884163</v>
      </c>
      <c r="Y483" s="65">
        <v>41529163</v>
      </c>
      <c r="Z483" s="65">
        <v>208</v>
      </c>
      <c r="AA483" s="65">
        <v>142</v>
      </c>
      <c r="AB483" s="67">
        <v>0.55689999999999995</v>
      </c>
      <c r="AC483" s="65">
        <v>0</v>
      </c>
      <c r="AD483" s="66">
        <v>0.129</v>
      </c>
      <c r="AE483" s="66">
        <v>0.90100000000000002</v>
      </c>
      <c r="AF483" s="65">
        <v>143</v>
      </c>
      <c r="AG483" s="65">
        <v>152</v>
      </c>
      <c r="AH483" s="65">
        <v>160</v>
      </c>
      <c r="AI483" s="65">
        <v>1147798</v>
      </c>
      <c r="AJ483" s="66">
        <v>0.627</v>
      </c>
      <c r="AK483" s="66">
        <v>0.70199999999999996</v>
      </c>
      <c r="AL483" s="66">
        <v>0.80200000000000005</v>
      </c>
      <c r="AM483" s="66">
        <v>0.70199999999999996</v>
      </c>
      <c r="AN483" s="66">
        <v>0.73199999999999998</v>
      </c>
      <c r="AO483" s="66">
        <v>0.51300000000000001</v>
      </c>
      <c r="AP483" s="66">
        <v>0.44700000000000001</v>
      </c>
      <c r="AQ483" s="66">
        <v>0.51300000000000001</v>
      </c>
      <c r="AR483" s="93" t="s">
        <v>1615</v>
      </c>
    </row>
    <row r="484" spans="1:44" x14ac:dyDescent="0.2">
      <c r="A484" s="61" t="s">
        <v>988</v>
      </c>
      <c r="B484" s="58" t="s">
        <v>989</v>
      </c>
      <c r="C484" s="65">
        <v>635136</v>
      </c>
      <c r="D484" s="65">
        <v>166507</v>
      </c>
      <c r="E484" s="66">
        <v>0.68600000000000005</v>
      </c>
      <c r="F484" s="65">
        <v>20898</v>
      </c>
      <c r="G484" s="65">
        <v>62694</v>
      </c>
      <c r="H484" s="66">
        <v>0.65100000000000002</v>
      </c>
      <c r="I484" s="65">
        <v>16323</v>
      </c>
      <c r="J484" s="66">
        <v>0.89800000000000002</v>
      </c>
      <c r="K484" s="65">
        <v>485234793</v>
      </c>
      <c r="L484" s="65">
        <v>605</v>
      </c>
      <c r="M484" s="65">
        <v>802040</v>
      </c>
      <c r="N484" s="65">
        <v>213019</v>
      </c>
      <c r="O484" s="66">
        <v>0.622</v>
      </c>
      <c r="P484" s="65">
        <v>745</v>
      </c>
      <c r="Q484" s="65">
        <v>770</v>
      </c>
      <c r="R484" s="65">
        <v>758</v>
      </c>
      <c r="S484" s="66">
        <v>1</v>
      </c>
      <c r="T484" s="66">
        <v>1.905</v>
      </c>
      <c r="U484" s="66">
        <v>0.59399999999999997</v>
      </c>
      <c r="V484" s="65">
        <v>478874241</v>
      </c>
      <c r="W484" s="65">
        <v>491595345</v>
      </c>
      <c r="X484" s="65">
        <v>116564329</v>
      </c>
      <c r="Y484" s="65">
        <v>128876852</v>
      </c>
      <c r="Z484" s="65">
        <v>774</v>
      </c>
      <c r="AA484" s="65">
        <v>616</v>
      </c>
      <c r="AB484" s="67">
        <v>0.55930000000000002</v>
      </c>
      <c r="AC484" s="65">
        <v>0</v>
      </c>
      <c r="AD484" s="66">
        <v>0.186</v>
      </c>
      <c r="AE484" s="66">
        <v>0.90500000000000003</v>
      </c>
      <c r="AF484" s="65">
        <v>639</v>
      </c>
      <c r="AG484" s="65">
        <v>633</v>
      </c>
      <c r="AH484" s="65">
        <v>635</v>
      </c>
      <c r="AI484" s="65">
        <v>774165</v>
      </c>
      <c r="AJ484" s="66">
        <v>0.76200000000000001</v>
      </c>
      <c r="AK484" s="66">
        <v>0.76500000000000001</v>
      </c>
      <c r="AL484" s="66">
        <v>0.86499999999999999</v>
      </c>
      <c r="AM484" s="66">
        <v>0.76500000000000001</v>
      </c>
      <c r="AN484" s="66">
        <v>0.79800000000000004</v>
      </c>
      <c r="AO484" s="66">
        <v>0.61199999999999999</v>
      </c>
      <c r="AP484" s="66">
        <v>0.627</v>
      </c>
      <c r="AQ484" s="66">
        <v>0.627</v>
      </c>
      <c r="AR484" s="93" t="s">
        <v>1615</v>
      </c>
    </row>
    <row r="485" spans="1:44" x14ac:dyDescent="0.2">
      <c r="A485" s="61" t="s">
        <v>990</v>
      </c>
      <c r="B485" s="58" t="s">
        <v>991</v>
      </c>
      <c r="C485" s="65">
        <v>467493</v>
      </c>
      <c r="D485" s="65">
        <v>162377</v>
      </c>
      <c r="E485" s="66">
        <v>0.57899999999999996</v>
      </c>
      <c r="F485" s="65">
        <v>16479</v>
      </c>
      <c r="G485" s="65">
        <v>49437</v>
      </c>
      <c r="H485" s="66">
        <v>0.70499999999999996</v>
      </c>
      <c r="I485" s="65">
        <v>12010</v>
      </c>
      <c r="J485" s="66">
        <v>0.91400000000000003</v>
      </c>
      <c r="K485" s="65">
        <v>816470730</v>
      </c>
      <c r="L485" s="65">
        <v>1477</v>
      </c>
      <c r="M485" s="65">
        <v>552789</v>
      </c>
      <c r="N485" s="65">
        <v>192829</v>
      </c>
      <c r="O485" s="66">
        <v>0.56299999999999994</v>
      </c>
      <c r="P485" s="65">
        <v>1849</v>
      </c>
      <c r="Q485" s="65">
        <v>1857</v>
      </c>
      <c r="R485" s="65">
        <v>1853</v>
      </c>
      <c r="S485" s="66">
        <v>1</v>
      </c>
      <c r="T485" s="66">
        <v>1.7070000000000001</v>
      </c>
      <c r="U485" s="66">
        <v>0.65800000000000003</v>
      </c>
      <c r="V485" s="65">
        <v>812957348</v>
      </c>
      <c r="W485" s="65">
        <v>819984113</v>
      </c>
      <c r="X485" s="65">
        <v>268382720</v>
      </c>
      <c r="Y485" s="65">
        <v>284809630</v>
      </c>
      <c r="Z485" s="65">
        <v>1754</v>
      </c>
      <c r="AA485" s="65">
        <v>1515</v>
      </c>
      <c r="AB485" s="67">
        <v>0.44640000000000002</v>
      </c>
      <c r="AC485" s="65">
        <v>17</v>
      </c>
      <c r="AD485" s="66">
        <v>0.1285</v>
      </c>
      <c r="AE485" s="66">
        <v>0.70699999999999996</v>
      </c>
      <c r="AF485" s="65">
        <v>1522</v>
      </c>
      <c r="AG485" s="65">
        <v>1458</v>
      </c>
      <c r="AH485" s="65">
        <v>1488</v>
      </c>
      <c r="AI485" s="65">
        <v>551064</v>
      </c>
      <c r="AJ485" s="66">
        <v>0.87</v>
      </c>
      <c r="AK485" s="66">
        <v>0.82499999999999996</v>
      </c>
      <c r="AL485" s="66">
        <v>0.92500000000000004</v>
      </c>
      <c r="AM485" s="66">
        <v>0.83499999999999996</v>
      </c>
      <c r="AN485" s="66">
        <v>0.83499999999999996</v>
      </c>
      <c r="AO485" s="66">
        <v>0.61799999999999999</v>
      </c>
      <c r="AP485" s="66">
        <v>0.73499999999999999</v>
      </c>
      <c r="AQ485" s="66">
        <v>0.73499999999999999</v>
      </c>
      <c r="AR485" s="93" t="s">
        <v>1615</v>
      </c>
    </row>
    <row r="486" spans="1:44" x14ac:dyDescent="0.2">
      <c r="A486" s="61" t="s">
        <v>992</v>
      </c>
      <c r="B486" s="58" t="s">
        <v>993</v>
      </c>
      <c r="C486" s="65">
        <v>411466</v>
      </c>
      <c r="D486" s="65">
        <v>186081</v>
      </c>
      <c r="E486" s="66">
        <v>0.58899999999999997</v>
      </c>
      <c r="F486" s="65">
        <v>15306</v>
      </c>
      <c r="G486" s="65">
        <v>45918</v>
      </c>
      <c r="H486" s="66">
        <v>0.7</v>
      </c>
      <c r="I486" s="65">
        <v>10407</v>
      </c>
      <c r="J486" s="66">
        <v>0.91200000000000003</v>
      </c>
      <c r="K486" s="65">
        <v>408041343</v>
      </c>
      <c r="L486" s="65">
        <v>849</v>
      </c>
      <c r="M486" s="65">
        <v>480614</v>
      </c>
      <c r="N486" s="65">
        <v>222026</v>
      </c>
      <c r="O486" s="66">
        <v>0.64800000000000002</v>
      </c>
      <c r="P486" s="65">
        <v>970</v>
      </c>
      <c r="Q486" s="65">
        <v>989</v>
      </c>
      <c r="R486" s="65">
        <v>980</v>
      </c>
      <c r="S486" s="66">
        <v>1</v>
      </c>
      <c r="T486" s="66">
        <v>1.675</v>
      </c>
      <c r="U486" s="66">
        <v>0.66</v>
      </c>
      <c r="V486" s="65">
        <v>399266623</v>
      </c>
      <c r="W486" s="65">
        <v>416816064</v>
      </c>
      <c r="X486" s="65">
        <v>169835301</v>
      </c>
      <c r="Y486" s="65">
        <v>188500678</v>
      </c>
      <c r="Z486" s="65">
        <v>1013</v>
      </c>
      <c r="AA486" s="65">
        <v>820</v>
      </c>
      <c r="AB486" s="67">
        <v>0.50890000000000002</v>
      </c>
      <c r="AC486" s="65">
        <v>0</v>
      </c>
      <c r="AD486" s="66">
        <v>8.4000000000000005E-2</v>
      </c>
      <c r="AE486" s="66">
        <v>0.67500000000000004</v>
      </c>
      <c r="AF486" s="65">
        <v>829</v>
      </c>
      <c r="AG486" s="65">
        <v>828</v>
      </c>
      <c r="AH486" s="65">
        <v>861</v>
      </c>
      <c r="AI486" s="65">
        <v>484106</v>
      </c>
      <c r="AJ486" s="66">
        <v>0.84699999999999998</v>
      </c>
      <c r="AK486" s="66">
        <v>0.83799999999999997</v>
      </c>
      <c r="AL486" s="66">
        <v>0.93799999999999994</v>
      </c>
      <c r="AM486" s="66">
        <v>0.86699999999999999</v>
      </c>
      <c r="AN486" s="66">
        <v>0.86699999999999999</v>
      </c>
      <c r="AO486" s="66">
        <v>0.60199999999999998</v>
      </c>
      <c r="AP486" s="66">
        <v>0.76700000000000002</v>
      </c>
      <c r="AQ486" s="66">
        <v>0.76700000000000002</v>
      </c>
      <c r="AR486" s="93" t="s">
        <v>1615</v>
      </c>
    </row>
    <row r="487" spans="1:44" x14ac:dyDescent="0.2">
      <c r="A487" s="61" t="s">
        <v>994</v>
      </c>
      <c r="B487" s="58" t="s">
        <v>995</v>
      </c>
      <c r="C487" s="65">
        <v>462432</v>
      </c>
      <c r="D487" s="65">
        <v>155239</v>
      </c>
      <c r="E487" s="66">
        <v>0.56299999999999994</v>
      </c>
      <c r="F487" s="65">
        <v>21335</v>
      </c>
      <c r="G487" s="65">
        <v>64005</v>
      </c>
      <c r="H487" s="66">
        <v>0.71299999999999997</v>
      </c>
      <c r="I487" s="65">
        <v>10212</v>
      </c>
      <c r="J487" s="66">
        <v>0.91600000000000004</v>
      </c>
      <c r="K487" s="65">
        <v>136417481</v>
      </c>
      <c r="L487" s="65">
        <v>233</v>
      </c>
      <c r="M487" s="65">
        <v>585482</v>
      </c>
      <c r="N487" s="65">
        <v>196547</v>
      </c>
      <c r="O487" s="66">
        <v>0.57399999999999995</v>
      </c>
      <c r="P487" s="65">
        <v>324</v>
      </c>
      <c r="Q487" s="65">
        <v>288</v>
      </c>
      <c r="R487" s="65">
        <v>324</v>
      </c>
      <c r="S487" s="66">
        <v>1</v>
      </c>
      <c r="T487" s="66">
        <v>1.8720000000000001</v>
      </c>
      <c r="U487" s="66">
        <v>0.70599999999999996</v>
      </c>
      <c r="V487" s="65">
        <v>141677319</v>
      </c>
      <c r="W487" s="65">
        <v>136417481</v>
      </c>
      <c r="X487" s="65">
        <v>43992969</v>
      </c>
      <c r="Y487" s="65">
        <v>45795563</v>
      </c>
      <c r="Z487" s="65">
        <v>295</v>
      </c>
      <c r="AA487" s="65">
        <v>259</v>
      </c>
      <c r="AB487" s="67">
        <v>0.51639999999999997</v>
      </c>
      <c r="AC487" s="65">
        <v>0</v>
      </c>
      <c r="AD487" s="66">
        <v>0.2165</v>
      </c>
      <c r="AE487" s="66">
        <v>0.872</v>
      </c>
      <c r="AF487" s="65">
        <v>262</v>
      </c>
      <c r="AG487" s="65">
        <v>245</v>
      </c>
      <c r="AH487" s="65">
        <v>241</v>
      </c>
      <c r="AI487" s="65">
        <v>566047</v>
      </c>
      <c r="AJ487" s="66">
        <v>0.9</v>
      </c>
      <c r="AK487" s="66">
        <v>0.82099999999999995</v>
      </c>
      <c r="AL487" s="66">
        <v>0.92100000000000004</v>
      </c>
      <c r="AM487" s="66">
        <v>0.82799999999999996</v>
      </c>
      <c r="AN487" s="66">
        <v>0.86399999999999999</v>
      </c>
      <c r="AO487" s="66">
        <v>0.54600000000000004</v>
      </c>
      <c r="AP487" s="66">
        <v>0.72799999999999998</v>
      </c>
      <c r="AQ487" s="66">
        <v>0.72799999999999998</v>
      </c>
      <c r="AR487" s="93" t="s">
        <v>1615</v>
      </c>
    </row>
    <row r="488" spans="1:44" x14ac:dyDescent="0.2">
      <c r="A488" s="61" t="s">
        <v>996</v>
      </c>
      <c r="B488" s="58" t="s">
        <v>997</v>
      </c>
      <c r="C488" s="65">
        <v>421012</v>
      </c>
      <c r="D488" s="65">
        <v>140444</v>
      </c>
      <c r="E488" s="66">
        <v>0.51</v>
      </c>
      <c r="F488" s="65">
        <v>12667</v>
      </c>
      <c r="G488" s="65">
        <v>38001</v>
      </c>
      <c r="H488" s="66">
        <v>0.74</v>
      </c>
      <c r="I488" s="65">
        <v>7869</v>
      </c>
      <c r="J488" s="66">
        <v>0.92400000000000004</v>
      </c>
      <c r="K488" s="65">
        <v>352660587</v>
      </c>
      <c r="L488" s="65">
        <v>676</v>
      </c>
      <c r="M488" s="65">
        <v>521687</v>
      </c>
      <c r="N488" s="65">
        <v>174308</v>
      </c>
      <c r="O488" s="66">
        <v>0.50900000000000001</v>
      </c>
      <c r="P488" s="65">
        <v>844</v>
      </c>
      <c r="Q488" s="65">
        <v>819</v>
      </c>
      <c r="R488" s="65">
        <v>844</v>
      </c>
      <c r="S488" s="66">
        <v>1.0449999999999999</v>
      </c>
      <c r="T488" s="66">
        <v>1.8440000000000001</v>
      </c>
      <c r="U488" s="66">
        <v>0.77200000000000002</v>
      </c>
      <c r="V488" s="65">
        <v>352091708</v>
      </c>
      <c r="W488" s="65">
        <v>353229467</v>
      </c>
      <c r="X488" s="65">
        <v>114362287</v>
      </c>
      <c r="Y488" s="65">
        <v>117832744</v>
      </c>
      <c r="Z488" s="65">
        <v>839</v>
      </c>
      <c r="AA488" s="65">
        <v>715</v>
      </c>
      <c r="AB488" s="67">
        <v>0.56330000000000002</v>
      </c>
      <c r="AC488" s="65">
        <v>0</v>
      </c>
      <c r="AD488" s="66">
        <v>0.2039</v>
      </c>
      <c r="AE488" s="66">
        <v>0.84399999999999997</v>
      </c>
      <c r="AF488" s="65">
        <v>714</v>
      </c>
      <c r="AG488" s="65">
        <v>697</v>
      </c>
      <c r="AH488" s="65">
        <v>702</v>
      </c>
      <c r="AI488" s="65">
        <v>503175</v>
      </c>
      <c r="AJ488" s="66">
        <v>0.9</v>
      </c>
      <c r="AK488" s="66">
        <v>0.85499999999999998</v>
      </c>
      <c r="AL488" s="66">
        <v>0.95</v>
      </c>
      <c r="AM488" s="66">
        <v>0.85799999999999998</v>
      </c>
      <c r="AN488" s="66">
        <v>0.89500000000000002</v>
      </c>
      <c r="AO488" s="66">
        <v>0.47399999999999998</v>
      </c>
      <c r="AP488" s="66">
        <v>0.75800000000000001</v>
      </c>
      <c r="AQ488" s="66">
        <v>0.75800000000000001</v>
      </c>
      <c r="AR488" s="93" t="s">
        <v>1615</v>
      </c>
    </row>
    <row r="489" spans="1:44" x14ac:dyDescent="0.2">
      <c r="A489" s="61" t="s">
        <v>998</v>
      </c>
      <c r="B489" s="58" t="s">
        <v>999</v>
      </c>
      <c r="C489" s="65">
        <v>797174</v>
      </c>
      <c r="D489" s="65">
        <v>178887</v>
      </c>
      <c r="E489" s="66">
        <v>0.80500000000000005</v>
      </c>
      <c r="F489" s="65">
        <v>16083</v>
      </c>
      <c r="G489" s="65">
        <v>48249</v>
      </c>
      <c r="H489" s="66">
        <v>0.59</v>
      </c>
      <c r="I489" s="65">
        <v>11708</v>
      </c>
      <c r="J489" s="66">
        <v>0.88</v>
      </c>
      <c r="K489" s="65">
        <v>876617253</v>
      </c>
      <c r="L489" s="65">
        <v>896</v>
      </c>
      <c r="M489" s="65">
        <v>978367</v>
      </c>
      <c r="N489" s="65">
        <v>220414</v>
      </c>
      <c r="O489" s="66">
        <v>0.64300000000000002</v>
      </c>
      <c r="P489" s="65">
        <v>1037</v>
      </c>
      <c r="Q489" s="65">
        <v>1097</v>
      </c>
      <c r="R489" s="65">
        <v>1067</v>
      </c>
      <c r="S489" s="66">
        <v>1.0449999999999999</v>
      </c>
      <c r="T489" s="66">
        <v>1.7809999999999999</v>
      </c>
      <c r="U489" s="66">
        <v>0.48499999999999999</v>
      </c>
      <c r="V489" s="65">
        <v>873153638</v>
      </c>
      <c r="W489" s="65">
        <v>880080869</v>
      </c>
      <c r="X489" s="65">
        <v>185388135</v>
      </c>
      <c r="Y489" s="65">
        <v>197491586</v>
      </c>
      <c r="Z489" s="65">
        <v>1104</v>
      </c>
      <c r="AA489" s="65">
        <v>871</v>
      </c>
      <c r="AB489" s="67">
        <v>0.50319999999999998</v>
      </c>
      <c r="AC489" s="65">
        <v>1</v>
      </c>
      <c r="AD489" s="66">
        <v>0.12540000000000001</v>
      </c>
      <c r="AE489" s="66">
        <v>0.78100000000000003</v>
      </c>
      <c r="AF489" s="65">
        <v>869</v>
      </c>
      <c r="AG489" s="65">
        <v>846</v>
      </c>
      <c r="AH489" s="65">
        <v>944</v>
      </c>
      <c r="AI489" s="65">
        <v>932289</v>
      </c>
      <c r="AJ489" s="66">
        <v>0.66</v>
      </c>
      <c r="AK489" s="66">
        <v>0.80900000000000005</v>
      </c>
      <c r="AL489" s="66">
        <v>0.90900000000000003</v>
      </c>
      <c r="AM489" s="66">
        <v>0.80900000000000005</v>
      </c>
      <c r="AN489" s="66">
        <v>0.80900000000000005</v>
      </c>
      <c r="AO489" s="66">
        <v>0.28000000000000003</v>
      </c>
      <c r="AP489" s="66">
        <v>0.55100000000000005</v>
      </c>
      <c r="AQ489" s="66">
        <v>0.55100000000000005</v>
      </c>
      <c r="AR489" s="93" t="s">
        <v>1615</v>
      </c>
    </row>
    <row r="490" spans="1:44" x14ac:dyDescent="0.2">
      <c r="A490" s="61" t="s">
        <v>1000</v>
      </c>
      <c r="B490" s="58" t="s">
        <v>1001</v>
      </c>
      <c r="C490" s="65">
        <v>927554</v>
      </c>
      <c r="D490" s="65">
        <v>178850</v>
      </c>
      <c r="E490" s="66">
        <v>0.88200000000000001</v>
      </c>
      <c r="F490" s="65">
        <v>21123</v>
      </c>
      <c r="G490" s="65">
        <v>63369</v>
      </c>
      <c r="H490" s="66">
        <v>0.55100000000000005</v>
      </c>
      <c r="I490" s="65">
        <v>14163</v>
      </c>
      <c r="J490" s="66">
        <v>0.86799999999999999</v>
      </c>
      <c r="K490" s="65">
        <v>633521198</v>
      </c>
      <c r="L490" s="65">
        <v>598</v>
      </c>
      <c r="M490" s="65">
        <v>1059399</v>
      </c>
      <c r="N490" s="65">
        <v>218029</v>
      </c>
      <c r="O490" s="66">
        <v>0.63600000000000001</v>
      </c>
      <c r="P490" s="65">
        <v>737</v>
      </c>
      <c r="Q490" s="65">
        <v>758</v>
      </c>
      <c r="R490" s="65">
        <v>748</v>
      </c>
      <c r="S490" s="66">
        <v>1.141</v>
      </c>
      <c r="T490" s="66">
        <v>1.869</v>
      </c>
      <c r="U490" s="66">
        <v>0.49099999999999999</v>
      </c>
      <c r="V490" s="65">
        <v>590855347</v>
      </c>
      <c r="W490" s="65">
        <v>676187049</v>
      </c>
      <c r="X490" s="65">
        <v>122504247</v>
      </c>
      <c r="Y490" s="65">
        <v>130381891</v>
      </c>
      <c r="Z490" s="65">
        <v>729</v>
      </c>
      <c r="AA490" s="65">
        <v>612</v>
      </c>
      <c r="AB490" s="67">
        <v>0.57479999999999998</v>
      </c>
      <c r="AC490" s="65">
        <v>0</v>
      </c>
      <c r="AD490" s="66">
        <v>0.1452</v>
      </c>
      <c r="AE490" s="66">
        <v>0.86899999999999999</v>
      </c>
      <c r="AF490" s="65">
        <v>663</v>
      </c>
      <c r="AG490" s="65">
        <v>664</v>
      </c>
      <c r="AH490" s="65">
        <v>621</v>
      </c>
      <c r="AI490" s="65">
        <v>1088868</v>
      </c>
      <c r="AJ490" s="66">
        <v>0.628</v>
      </c>
      <c r="AK490" s="66">
        <v>0.78100000000000003</v>
      </c>
      <c r="AL490" s="66">
        <v>0.88100000000000001</v>
      </c>
      <c r="AM490" s="66">
        <v>0.78100000000000003</v>
      </c>
      <c r="AN490" s="66">
        <v>0.81499999999999995</v>
      </c>
      <c r="AO490" s="66">
        <v>0.375</v>
      </c>
      <c r="AP490" s="66">
        <v>0.47599999999999998</v>
      </c>
      <c r="AQ490" s="66">
        <v>0.47599999999999998</v>
      </c>
      <c r="AR490" s="93" t="s">
        <v>1615</v>
      </c>
    </row>
    <row r="491" spans="1:44" x14ac:dyDescent="0.2">
      <c r="A491" s="61" t="s">
        <v>1002</v>
      </c>
      <c r="B491" s="58" t="s">
        <v>1003</v>
      </c>
      <c r="C491" s="65">
        <v>1058426</v>
      </c>
      <c r="D491" s="65">
        <v>243368</v>
      </c>
      <c r="E491" s="66">
        <v>1.08</v>
      </c>
      <c r="F491" s="65">
        <v>16625</v>
      </c>
      <c r="G491" s="65">
        <v>49875</v>
      </c>
      <c r="H491" s="66">
        <v>0.45</v>
      </c>
      <c r="I491" s="65">
        <v>17745</v>
      </c>
      <c r="J491" s="66">
        <v>0.83799999999999997</v>
      </c>
      <c r="K491" s="65">
        <v>379065970</v>
      </c>
      <c r="L491" s="65">
        <v>304</v>
      </c>
      <c r="M491" s="65">
        <v>1246927</v>
      </c>
      <c r="N491" s="65">
        <v>304210</v>
      </c>
      <c r="O491" s="66">
        <v>0.88800000000000001</v>
      </c>
      <c r="P491" s="65">
        <v>502</v>
      </c>
      <c r="Q491" s="65">
        <v>469</v>
      </c>
      <c r="R491" s="65">
        <v>502</v>
      </c>
      <c r="S491" s="66">
        <v>1.141</v>
      </c>
      <c r="T491" s="66">
        <v>1.84</v>
      </c>
      <c r="U491" s="66">
        <v>0.4</v>
      </c>
      <c r="V491" s="65">
        <v>355930005</v>
      </c>
      <c r="W491" s="65">
        <v>402201936</v>
      </c>
      <c r="X491" s="65">
        <v>77826375</v>
      </c>
      <c r="Y491" s="65">
        <v>92479841</v>
      </c>
      <c r="Z491" s="65">
        <v>380</v>
      </c>
      <c r="AA491" s="65">
        <v>415</v>
      </c>
      <c r="AB491" s="67">
        <v>0.54920000000000002</v>
      </c>
      <c r="AC491" s="65">
        <v>1</v>
      </c>
      <c r="AD491" s="66">
        <v>0.12189999999999999</v>
      </c>
      <c r="AE491" s="66">
        <v>0.84</v>
      </c>
      <c r="AF491" s="65">
        <v>416</v>
      </c>
      <c r="AG491" s="65">
        <v>344</v>
      </c>
      <c r="AH491" s="65">
        <v>319</v>
      </c>
      <c r="AI491" s="65">
        <v>1260821</v>
      </c>
      <c r="AJ491" s="66">
        <v>0.54</v>
      </c>
      <c r="AK491" s="66">
        <v>0.77400000000000002</v>
      </c>
      <c r="AL491" s="66">
        <v>0.874</v>
      </c>
      <c r="AM491" s="66">
        <v>0.77400000000000002</v>
      </c>
      <c r="AN491" s="66">
        <v>0.77400000000000002</v>
      </c>
      <c r="AO491" s="66">
        <v>0.45300000000000001</v>
      </c>
      <c r="AP491" s="66">
        <v>0.39300000000000002</v>
      </c>
      <c r="AQ491" s="66">
        <v>0.45300000000000001</v>
      </c>
      <c r="AR491" s="93" t="s">
        <v>1615</v>
      </c>
    </row>
    <row r="492" spans="1:44" x14ac:dyDescent="0.2">
      <c r="A492" s="61" t="s">
        <v>1004</v>
      </c>
      <c r="B492" s="58" t="s">
        <v>1005</v>
      </c>
      <c r="C492" s="65">
        <v>387425</v>
      </c>
      <c r="D492" s="65">
        <v>162082</v>
      </c>
      <c r="E492" s="66">
        <v>0.53100000000000003</v>
      </c>
      <c r="F492" s="65">
        <v>14770</v>
      </c>
      <c r="G492" s="65">
        <v>44310</v>
      </c>
      <c r="H492" s="66">
        <v>0.73</v>
      </c>
      <c r="I492" s="65">
        <v>11498</v>
      </c>
      <c r="J492" s="66">
        <v>0.92100000000000004</v>
      </c>
      <c r="K492" s="65">
        <v>568980534</v>
      </c>
      <c r="L492" s="65">
        <v>1234</v>
      </c>
      <c r="M492" s="65">
        <v>461086</v>
      </c>
      <c r="N492" s="65">
        <v>194262</v>
      </c>
      <c r="O492" s="66">
        <v>0.56699999999999995</v>
      </c>
      <c r="P492" s="65">
        <v>1429</v>
      </c>
      <c r="Q492" s="65">
        <v>1429</v>
      </c>
      <c r="R492" s="65">
        <v>1429</v>
      </c>
      <c r="S492" s="66">
        <v>1.141</v>
      </c>
      <c r="T492" s="66">
        <v>1.502</v>
      </c>
      <c r="U492" s="66">
        <v>0.72499999999999998</v>
      </c>
      <c r="V492" s="65">
        <v>564958025</v>
      </c>
      <c r="W492" s="65">
        <v>573003043</v>
      </c>
      <c r="X492" s="65">
        <v>218185800</v>
      </c>
      <c r="Y492" s="65">
        <v>239720233</v>
      </c>
      <c r="Z492" s="65">
        <v>1479</v>
      </c>
      <c r="AA492" s="65">
        <v>1214</v>
      </c>
      <c r="AB492" s="67">
        <v>0.53210000000000002</v>
      </c>
      <c r="AC492" s="65">
        <v>18</v>
      </c>
      <c r="AD492" s="66">
        <v>9.9599999999999994E-2</v>
      </c>
      <c r="AE492" s="66">
        <v>0.502</v>
      </c>
      <c r="AF492" s="65">
        <v>1335</v>
      </c>
      <c r="AG492" s="65">
        <v>1240</v>
      </c>
      <c r="AH492" s="65">
        <v>1273</v>
      </c>
      <c r="AI492" s="65">
        <v>450120</v>
      </c>
      <c r="AJ492" s="66">
        <v>0.9</v>
      </c>
      <c r="AK492" s="66">
        <v>0.80300000000000005</v>
      </c>
      <c r="AL492" s="66">
        <v>0.90300000000000002</v>
      </c>
      <c r="AM492" s="66">
        <v>0.88400000000000001</v>
      </c>
      <c r="AN492" s="66">
        <v>0.88400000000000001</v>
      </c>
      <c r="AO492" s="66">
        <v>0.67</v>
      </c>
      <c r="AP492" s="66">
        <v>0.78400000000000003</v>
      </c>
      <c r="AQ492" s="66">
        <v>0.78400000000000003</v>
      </c>
      <c r="AR492" s="93" t="s">
        <v>1615</v>
      </c>
    </row>
    <row r="493" spans="1:44" x14ac:dyDescent="0.2">
      <c r="A493" s="61" t="s">
        <v>1006</v>
      </c>
      <c r="B493" s="58" t="s">
        <v>1007</v>
      </c>
      <c r="C493" s="65">
        <v>403367</v>
      </c>
      <c r="D493" s="65">
        <v>136538</v>
      </c>
      <c r="E493" s="66">
        <v>0.49299999999999999</v>
      </c>
      <c r="F493" s="65">
        <v>16584</v>
      </c>
      <c r="G493" s="65">
        <v>49752</v>
      </c>
      <c r="H493" s="66">
        <v>0.749</v>
      </c>
      <c r="I493" s="65">
        <v>8914</v>
      </c>
      <c r="J493" s="66">
        <v>0.92700000000000005</v>
      </c>
      <c r="K493" s="65">
        <v>699632473</v>
      </c>
      <c r="L493" s="65">
        <v>1471</v>
      </c>
      <c r="M493" s="65">
        <v>475616</v>
      </c>
      <c r="N493" s="65">
        <v>164570</v>
      </c>
      <c r="O493" s="66">
        <v>0.48</v>
      </c>
      <c r="P493" s="65">
        <v>1706</v>
      </c>
      <c r="Q493" s="65">
        <v>1820</v>
      </c>
      <c r="R493" s="65">
        <v>1763</v>
      </c>
      <c r="S493" s="66">
        <v>1.141</v>
      </c>
      <c r="T493" s="66">
        <v>1.68</v>
      </c>
      <c r="U493" s="66">
        <v>0.80700000000000005</v>
      </c>
      <c r="V493" s="65">
        <v>684094542</v>
      </c>
      <c r="W493" s="65">
        <v>715170404</v>
      </c>
      <c r="X493" s="65">
        <v>228488497</v>
      </c>
      <c r="Y493" s="65">
        <v>242083113</v>
      </c>
      <c r="Z493" s="65">
        <v>1773</v>
      </c>
      <c r="AA493" s="65">
        <v>1426</v>
      </c>
      <c r="AB493" s="67">
        <v>0.59389999999999998</v>
      </c>
      <c r="AC493" s="65">
        <v>8</v>
      </c>
      <c r="AD493" s="66">
        <v>0.19189999999999999</v>
      </c>
      <c r="AE493" s="66">
        <v>0.68</v>
      </c>
      <c r="AF493" s="65">
        <v>1461</v>
      </c>
      <c r="AG493" s="65">
        <v>1500</v>
      </c>
      <c r="AH493" s="65">
        <v>1499</v>
      </c>
      <c r="AI493" s="65">
        <v>477098</v>
      </c>
      <c r="AJ493" s="66">
        <v>0.9</v>
      </c>
      <c r="AK493" s="66">
        <v>0.83399999999999996</v>
      </c>
      <c r="AL493" s="66">
        <v>0.93400000000000005</v>
      </c>
      <c r="AM493" s="66">
        <v>0.87</v>
      </c>
      <c r="AN493" s="66">
        <v>0.90800000000000003</v>
      </c>
      <c r="AO493" s="66">
        <v>0.55400000000000005</v>
      </c>
      <c r="AP493" s="66">
        <v>0.77</v>
      </c>
      <c r="AQ493" s="66">
        <v>0.77</v>
      </c>
      <c r="AR493" s="93" t="s">
        <v>1615</v>
      </c>
    </row>
    <row r="494" spans="1:44" x14ac:dyDescent="0.2">
      <c r="A494" s="61" t="s">
        <v>1008</v>
      </c>
      <c r="B494" s="58" t="s">
        <v>1009</v>
      </c>
      <c r="C494" s="65">
        <v>360890</v>
      </c>
      <c r="D494" s="65">
        <v>109649</v>
      </c>
      <c r="E494" s="66">
        <v>0.41699999999999998</v>
      </c>
      <c r="F494" s="65">
        <v>16605</v>
      </c>
      <c r="G494" s="65">
        <v>49815</v>
      </c>
      <c r="H494" s="66">
        <v>0.78800000000000003</v>
      </c>
      <c r="I494" s="65">
        <v>7366</v>
      </c>
      <c r="J494" s="66">
        <v>0.93799999999999994</v>
      </c>
      <c r="K494" s="65">
        <v>433430477</v>
      </c>
      <c r="L494" s="65">
        <v>993</v>
      </c>
      <c r="M494" s="65">
        <v>436485</v>
      </c>
      <c r="N494" s="65">
        <v>133831</v>
      </c>
      <c r="O494" s="66">
        <v>0.39</v>
      </c>
      <c r="P494" s="65">
        <v>1158</v>
      </c>
      <c r="Q494" s="65">
        <v>1149</v>
      </c>
      <c r="R494" s="65">
        <v>1158</v>
      </c>
      <c r="S494" s="66">
        <v>1.0449999999999999</v>
      </c>
      <c r="T494" s="66">
        <v>1.901</v>
      </c>
      <c r="U494" s="66">
        <v>0.89500000000000002</v>
      </c>
      <c r="V494" s="65">
        <v>429462087</v>
      </c>
      <c r="W494" s="65">
        <v>437398868</v>
      </c>
      <c r="X494" s="65">
        <v>130377747</v>
      </c>
      <c r="Y494" s="65">
        <v>132894993</v>
      </c>
      <c r="Z494" s="65">
        <v>1212</v>
      </c>
      <c r="AA494" s="65">
        <v>1010</v>
      </c>
      <c r="AB494" s="67">
        <v>0.5857</v>
      </c>
      <c r="AC494" s="65">
        <v>0</v>
      </c>
      <c r="AD494" s="66">
        <v>0.22720000000000001</v>
      </c>
      <c r="AE494" s="66">
        <v>0.90100000000000002</v>
      </c>
      <c r="AF494" s="65">
        <v>1008</v>
      </c>
      <c r="AG494" s="65">
        <v>1015</v>
      </c>
      <c r="AH494" s="65">
        <v>1034</v>
      </c>
      <c r="AI494" s="65">
        <v>423016</v>
      </c>
      <c r="AJ494" s="66">
        <v>0.9</v>
      </c>
      <c r="AK494" s="66">
        <v>0.876</v>
      </c>
      <c r="AL494" s="66">
        <v>0.95</v>
      </c>
      <c r="AM494" s="66">
        <v>0.89600000000000002</v>
      </c>
      <c r="AN494" s="66">
        <v>0.93500000000000005</v>
      </c>
      <c r="AO494" s="66">
        <v>0.52400000000000002</v>
      </c>
      <c r="AP494" s="66">
        <v>0.79600000000000004</v>
      </c>
      <c r="AQ494" s="66">
        <v>0.79600000000000004</v>
      </c>
      <c r="AR494" s="93" t="s">
        <v>1615</v>
      </c>
    </row>
    <row r="495" spans="1:44" x14ac:dyDescent="0.2">
      <c r="A495" s="61" t="s">
        <v>1010</v>
      </c>
      <c r="B495" s="58" t="s">
        <v>1011</v>
      </c>
      <c r="C495" s="65">
        <v>433594</v>
      </c>
      <c r="D495" s="65">
        <v>132130</v>
      </c>
      <c r="E495" s="66">
        <v>0.502</v>
      </c>
      <c r="F495" s="65">
        <v>16600</v>
      </c>
      <c r="G495" s="65">
        <v>49800</v>
      </c>
      <c r="H495" s="66">
        <v>0.74399999999999999</v>
      </c>
      <c r="I495" s="65">
        <v>6425</v>
      </c>
      <c r="J495" s="66">
        <v>0.92500000000000004</v>
      </c>
      <c r="K495" s="65">
        <v>205281768</v>
      </c>
      <c r="L495" s="65">
        <v>418</v>
      </c>
      <c r="M495" s="65">
        <v>491104</v>
      </c>
      <c r="N495" s="65">
        <v>153308</v>
      </c>
      <c r="O495" s="66">
        <v>0.44700000000000001</v>
      </c>
      <c r="P495" s="65">
        <v>458</v>
      </c>
      <c r="Q495" s="65">
        <v>464</v>
      </c>
      <c r="R495" s="65">
        <v>461</v>
      </c>
      <c r="S495" s="66">
        <v>1.0449999999999999</v>
      </c>
      <c r="T495" s="66">
        <v>1.9159999999999999</v>
      </c>
      <c r="U495" s="66">
        <v>0.79400000000000004</v>
      </c>
      <c r="V495" s="65">
        <v>200270047</v>
      </c>
      <c r="W495" s="65">
        <v>210293490</v>
      </c>
      <c r="X495" s="65">
        <v>60809200</v>
      </c>
      <c r="Y495" s="65">
        <v>64083073</v>
      </c>
      <c r="Z495" s="65">
        <v>485</v>
      </c>
      <c r="AA495" s="65">
        <v>385</v>
      </c>
      <c r="AB495" s="67">
        <v>0.5696</v>
      </c>
      <c r="AC495" s="65">
        <v>0</v>
      </c>
      <c r="AD495" s="66">
        <v>0.20660000000000001</v>
      </c>
      <c r="AE495" s="66">
        <v>0.91600000000000004</v>
      </c>
      <c r="AF495" s="65">
        <v>388</v>
      </c>
      <c r="AG495" s="65">
        <v>385</v>
      </c>
      <c r="AH495" s="65">
        <v>413</v>
      </c>
      <c r="AI495" s="65">
        <v>509185</v>
      </c>
      <c r="AJ495" s="66">
        <v>0.9</v>
      </c>
      <c r="AK495" s="66">
        <v>0.86199999999999999</v>
      </c>
      <c r="AL495" s="66">
        <v>0.95</v>
      </c>
      <c r="AM495" s="66">
        <v>0.86199999999999999</v>
      </c>
      <c r="AN495" s="66">
        <v>0.9</v>
      </c>
      <c r="AO495" s="66">
        <v>0.30499999999999999</v>
      </c>
      <c r="AP495" s="66">
        <v>0.755</v>
      </c>
      <c r="AQ495" s="66">
        <v>0.755</v>
      </c>
      <c r="AR495" s="93" t="s">
        <v>1615</v>
      </c>
    </row>
    <row r="496" spans="1:44" x14ac:dyDescent="0.2">
      <c r="A496" s="61" t="s">
        <v>1012</v>
      </c>
      <c r="B496" s="58" t="s">
        <v>1013</v>
      </c>
      <c r="C496" s="65">
        <v>329503</v>
      </c>
      <c r="D496" s="65">
        <v>111944</v>
      </c>
      <c r="E496" s="66">
        <v>0.40300000000000002</v>
      </c>
      <c r="F496" s="65">
        <v>13786</v>
      </c>
      <c r="G496" s="65">
        <v>41358</v>
      </c>
      <c r="H496" s="66">
        <v>0.79500000000000004</v>
      </c>
      <c r="I496" s="65">
        <v>6805</v>
      </c>
      <c r="J496" s="66">
        <v>0.94</v>
      </c>
      <c r="K496" s="65">
        <v>534125689</v>
      </c>
      <c r="L496" s="65">
        <v>1333</v>
      </c>
      <c r="M496" s="65">
        <v>400694</v>
      </c>
      <c r="N496" s="65">
        <v>136130</v>
      </c>
      <c r="O496" s="66">
        <v>0.39700000000000002</v>
      </c>
      <c r="P496" s="65">
        <v>1652</v>
      </c>
      <c r="Q496" s="65">
        <v>1616</v>
      </c>
      <c r="R496" s="65">
        <v>1652</v>
      </c>
      <c r="S496" s="66">
        <v>1.0449999999999999</v>
      </c>
      <c r="T496" s="66">
        <v>1.7030000000000001</v>
      </c>
      <c r="U496" s="66">
        <v>0.9</v>
      </c>
      <c r="V496" s="65">
        <v>543853351</v>
      </c>
      <c r="W496" s="65">
        <v>534125689</v>
      </c>
      <c r="X496" s="65">
        <v>174588728</v>
      </c>
      <c r="Y496" s="65">
        <v>181462457</v>
      </c>
      <c r="Z496" s="65">
        <v>1621</v>
      </c>
      <c r="AA496" s="65">
        <v>1386</v>
      </c>
      <c r="AB496" s="67">
        <v>0.58889999999999998</v>
      </c>
      <c r="AC496" s="65">
        <v>2</v>
      </c>
      <c r="AD496" s="66">
        <v>0.17219999999999999</v>
      </c>
      <c r="AE496" s="66">
        <v>0.70299999999999996</v>
      </c>
      <c r="AF496" s="65">
        <v>1394</v>
      </c>
      <c r="AG496" s="65">
        <v>1334</v>
      </c>
      <c r="AH496" s="65">
        <v>1384</v>
      </c>
      <c r="AI496" s="65">
        <v>385928</v>
      </c>
      <c r="AJ496" s="66">
        <v>0.9</v>
      </c>
      <c r="AK496" s="66">
        <v>0.878</v>
      </c>
      <c r="AL496" s="66">
        <v>0.95</v>
      </c>
      <c r="AM496" s="66">
        <v>0.91400000000000003</v>
      </c>
      <c r="AN496" s="66">
        <v>0.95399999999999996</v>
      </c>
      <c r="AO496" s="66">
        <v>0.52400000000000002</v>
      </c>
      <c r="AP496" s="66">
        <v>0.81399999999999995</v>
      </c>
      <c r="AQ496" s="66">
        <v>0.81399999999999995</v>
      </c>
      <c r="AR496" s="93" t="s">
        <v>1615</v>
      </c>
    </row>
    <row r="497" spans="1:44" x14ac:dyDescent="0.2">
      <c r="A497" s="61" t="s">
        <v>1014</v>
      </c>
      <c r="B497" s="58" t="s">
        <v>1015</v>
      </c>
      <c r="C497" s="65">
        <v>490472</v>
      </c>
      <c r="D497" s="65">
        <v>118711</v>
      </c>
      <c r="E497" s="66">
        <v>0.51100000000000001</v>
      </c>
      <c r="F497" s="65">
        <v>16113</v>
      </c>
      <c r="G497" s="65">
        <v>48339</v>
      </c>
      <c r="H497" s="66">
        <v>0.74</v>
      </c>
      <c r="I497" s="65">
        <v>10689</v>
      </c>
      <c r="J497" s="66">
        <v>0.92400000000000004</v>
      </c>
      <c r="K497" s="65">
        <v>153263185</v>
      </c>
      <c r="L497" s="65">
        <v>250</v>
      </c>
      <c r="M497" s="65">
        <v>613052</v>
      </c>
      <c r="N497" s="65">
        <v>148626</v>
      </c>
      <c r="O497" s="66">
        <v>0.434</v>
      </c>
      <c r="P497" s="65">
        <v>291</v>
      </c>
      <c r="Q497" s="65">
        <v>307</v>
      </c>
      <c r="R497" s="65">
        <v>299</v>
      </c>
      <c r="S497" s="66">
        <v>1.0449999999999999</v>
      </c>
      <c r="T497" s="66">
        <v>1.903</v>
      </c>
      <c r="U497" s="66">
        <v>0.77800000000000002</v>
      </c>
      <c r="V497" s="65">
        <v>153008415</v>
      </c>
      <c r="W497" s="65">
        <v>153517956</v>
      </c>
      <c r="X497" s="65">
        <v>34508456</v>
      </c>
      <c r="Y497" s="65">
        <v>37156652</v>
      </c>
      <c r="Z497" s="65">
        <v>313</v>
      </c>
      <c r="AA497" s="65">
        <v>248</v>
      </c>
      <c r="AB497" s="67">
        <v>0.59240000000000004</v>
      </c>
      <c r="AC497" s="65">
        <v>0</v>
      </c>
      <c r="AD497" s="66">
        <v>0.16919999999999999</v>
      </c>
      <c r="AE497" s="66">
        <v>0.90300000000000002</v>
      </c>
      <c r="AF497" s="65">
        <v>248</v>
      </c>
      <c r="AG497" s="65">
        <v>242</v>
      </c>
      <c r="AH497" s="65">
        <v>267</v>
      </c>
      <c r="AI497" s="65">
        <v>574973</v>
      </c>
      <c r="AJ497" s="66">
        <v>0.9</v>
      </c>
      <c r="AK497" s="66">
        <v>0.86299999999999999</v>
      </c>
      <c r="AL497" s="66">
        <v>0.95</v>
      </c>
      <c r="AM497" s="66">
        <v>0.86299999999999999</v>
      </c>
      <c r="AN497" s="66">
        <v>0.90100000000000002</v>
      </c>
      <c r="AO497" s="66">
        <v>0.52100000000000002</v>
      </c>
      <c r="AP497" s="66">
        <v>0.72399999999999998</v>
      </c>
      <c r="AQ497" s="66">
        <v>0.72399999999999998</v>
      </c>
      <c r="AR497" s="93" t="s">
        <v>1615</v>
      </c>
    </row>
    <row r="498" spans="1:44" x14ac:dyDescent="0.2">
      <c r="A498" s="61" t="s">
        <v>1016</v>
      </c>
      <c r="B498" s="58" t="s">
        <v>1017</v>
      </c>
      <c r="C498" s="65">
        <v>343149</v>
      </c>
      <c r="D498" s="65">
        <v>129089</v>
      </c>
      <c r="E498" s="66">
        <v>0.443</v>
      </c>
      <c r="F498" s="65">
        <v>14594</v>
      </c>
      <c r="G498" s="65">
        <v>43782</v>
      </c>
      <c r="H498" s="66">
        <v>0.77500000000000002</v>
      </c>
      <c r="I498" s="65">
        <v>7176</v>
      </c>
      <c r="J498" s="66">
        <v>0.93400000000000005</v>
      </c>
      <c r="K498" s="65">
        <v>294585588</v>
      </c>
      <c r="L498" s="65">
        <v>705</v>
      </c>
      <c r="M498" s="65">
        <v>417851</v>
      </c>
      <c r="N498" s="65">
        <v>158569</v>
      </c>
      <c r="O498" s="66">
        <v>0.46300000000000002</v>
      </c>
      <c r="P498" s="65">
        <v>919</v>
      </c>
      <c r="Q498" s="65">
        <v>915</v>
      </c>
      <c r="R498" s="65">
        <v>919</v>
      </c>
      <c r="S498" s="66">
        <v>1.0449999999999999</v>
      </c>
      <c r="T498" s="66">
        <v>1.74</v>
      </c>
      <c r="U498" s="66">
        <v>0.86199999999999999</v>
      </c>
      <c r="V498" s="65">
        <v>292003930</v>
      </c>
      <c r="W498" s="65">
        <v>297167247</v>
      </c>
      <c r="X498" s="65">
        <v>109634705</v>
      </c>
      <c r="Y498" s="65">
        <v>111791663</v>
      </c>
      <c r="Z498" s="65">
        <v>866</v>
      </c>
      <c r="AA498" s="65">
        <v>774</v>
      </c>
      <c r="AB498" s="67">
        <v>0.48349999999999999</v>
      </c>
      <c r="AC498" s="65">
        <v>0</v>
      </c>
      <c r="AD498" s="66">
        <v>0.14410000000000001</v>
      </c>
      <c r="AE498" s="66">
        <v>0.74</v>
      </c>
      <c r="AF498" s="65">
        <v>774</v>
      </c>
      <c r="AG498" s="65">
        <v>710</v>
      </c>
      <c r="AH498" s="65">
        <v>740</v>
      </c>
      <c r="AI498" s="65">
        <v>401577</v>
      </c>
      <c r="AJ498" s="66">
        <v>0.9</v>
      </c>
      <c r="AK498" s="66">
        <v>0.90200000000000002</v>
      </c>
      <c r="AL498" s="66">
        <v>0.95</v>
      </c>
      <c r="AM498" s="66">
        <v>0.90700000000000003</v>
      </c>
      <c r="AN498" s="66">
        <v>0.94699999999999995</v>
      </c>
      <c r="AO498" s="66">
        <v>0.53</v>
      </c>
      <c r="AP498" s="66">
        <v>0.80700000000000005</v>
      </c>
      <c r="AQ498" s="66">
        <v>0.80700000000000005</v>
      </c>
      <c r="AR498" s="93" t="s">
        <v>1615</v>
      </c>
    </row>
    <row r="499" spans="1:44" x14ac:dyDescent="0.2">
      <c r="A499" s="61" t="s">
        <v>1018</v>
      </c>
      <c r="B499" s="58" t="s">
        <v>1019</v>
      </c>
      <c r="C499" s="65">
        <v>445659</v>
      </c>
      <c r="D499" s="65">
        <v>209505</v>
      </c>
      <c r="E499" s="66">
        <v>0.65400000000000003</v>
      </c>
      <c r="F499" s="65">
        <v>15784</v>
      </c>
      <c r="G499" s="65">
        <v>47352</v>
      </c>
      <c r="H499" s="66">
        <v>0.66700000000000004</v>
      </c>
      <c r="I499" s="65">
        <v>13131</v>
      </c>
      <c r="J499" s="66">
        <v>0.90200000000000002</v>
      </c>
      <c r="K499" s="65">
        <v>2283976632</v>
      </c>
      <c r="L499" s="65">
        <v>4282</v>
      </c>
      <c r="M499" s="65">
        <v>533390</v>
      </c>
      <c r="N499" s="65">
        <v>253344</v>
      </c>
      <c r="O499" s="66">
        <v>0.73899999999999999</v>
      </c>
      <c r="P499" s="65">
        <v>5145</v>
      </c>
      <c r="Q499" s="65">
        <v>5137</v>
      </c>
      <c r="R499" s="65">
        <v>5145</v>
      </c>
      <c r="S499" s="66">
        <v>1.0449999999999999</v>
      </c>
      <c r="T499" s="66">
        <v>1.4990000000000001</v>
      </c>
      <c r="U499" s="66">
        <v>0.57699999999999996</v>
      </c>
      <c r="V499" s="65">
        <v>2260326096</v>
      </c>
      <c r="W499" s="65">
        <v>2307627169</v>
      </c>
      <c r="X499" s="65">
        <v>1092855418</v>
      </c>
      <c r="Y499" s="65">
        <v>1084822009</v>
      </c>
      <c r="Z499" s="65">
        <v>5178</v>
      </c>
      <c r="AA499" s="65">
        <v>4358</v>
      </c>
      <c r="AB499" s="67">
        <v>0.443</v>
      </c>
      <c r="AC499" s="65">
        <v>35</v>
      </c>
      <c r="AD499" s="66">
        <v>0.1242</v>
      </c>
      <c r="AE499" s="66">
        <v>0.499</v>
      </c>
      <c r="AF499" s="65">
        <v>4672</v>
      </c>
      <c r="AG499" s="65">
        <v>4522</v>
      </c>
      <c r="AH499" s="65">
        <v>4451</v>
      </c>
      <c r="AI499" s="65">
        <v>518451</v>
      </c>
      <c r="AJ499" s="66">
        <v>0.79200000000000004</v>
      </c>
      <c r="AK499" s="66">
        <v>0.79200000000000004</v>
      </c>
      <c r="AL499" s="66">
        <v>0.89200000000000002</v>
      </c>
      <c r="AM499" s="66">
        <v>0.85099999999999998</v>
      </c>
      <c r="AN499" s="66">
        <v>0.85099999999999998</v>
      </c>
      <c r="AO499" s="66">
        <v>0.67300000000000004</v>
      </c>
      <c r="AP499" s="66">
        <v>0.751</v>
      </c>
      <c r="AQ499" s="66">
        <v>0.751</v>
      </c>
      <c r="AR499" s="93" t="s">
        <v>1615</v>
      </c>
    </row>
    <row r="500" spans="1:44" x14ac:dyDescent="0.2">
      <c r="A500" s="61" t="s">
        <v>1020</v>
      </c>
      <c r="B500" s="58" t="s">
        <v>1021</v>
      </c>
      <c r="C500" s="65">
        <v>302593</v>
      </c>
      <c r="D500" s="65">
        <v>96040</v>
      </c>
      <c r="E500" s="66">
        <v>0.35699999999999998</v>
      </c>
      <c r="F500" s="65">
        <v>15396</v>
      </c>
      <c r="G500" s="65">
        <v>46188</v>
      </c>
      <c r="H500" s="66">
        <v>0.81799999999999995</v>
      </c>
      <c r="I500" s="65">
        <v>6195</v>
      </c>
      <c r="J500" s="66">
        <v>0.94699999999999995</v>
      </c>
      <c r="K500" s="65">
        <v>339189531</v>
      </c>
      <c r="L500" s="65">
        <v>963</v>
      </c>
      <c r="M500" s="65">
        <v>352221</v>
      </c>
      <c r="N500" s="65">
        <v>114091</v>
      </c>
      <c r="O500" s="66">
        <v>0.33300000000000002</v>
      </c>
      <c r="P500" s="65">
        <v>1093</v>
      </c>
      <c r="Q500" s="65">
        <v>1136</v>
      </c>
      <c r="R500" s="65">
        <v>1115</v>
      </c>
      <c r="S500" s="66">
        <v>1.0449999999999999</v>
      </c>
      <c r="T500" s="66">
        <v>1.8919999999999999</v>
      </c>
      <c r="U500" s="66">
        <v>0.9</v>
      </c>
      <c r="V500" s="65">
        <v>332211629</v>
      </c>
      <c r="W500" s="65">
        <v>346167433</v>
      </c>
      <c r="X500" s="65">
        <v>103822483</v>
      </c>
      <c r="Y500" s="65">
        <v>109870470</v>
      </c>
      <c r="Z500" s="65">
        <v>1144</v>
      </c>
      <c r="AA500" s="65">
        <v>933</v>
      </c>
      <c r="AB500" s="67">
        <v>0.60009999999999997</v>
      </c>
      <c r="AC500" s="65">
        <v>0</v>
      </c>
      <c r="AD500" s="66">
        <v>0.16250000000000001</v>
      </c>
      <c r="AE500" s="66">
        <v>0.89200000000000002</v>
      </c>
      <c r="AF500" s="65">
        <v>933</v>
      </c>
      <c r="AG500" s="65">
        <v>889</v>
      </c>
      <c r="AH500" s="65">
        <v>1015</v>
      </c>
      <c r="AI500" s="65">
        <v>341051</v>
      </c>
      <c r="AJ500" s="66">
        <v>0.9</v>
      </c>
      <c r="AK500" s="66">
        <v>0.871</v>
      </c>
      <c r="AL500" s="66">
        <v>0.95</v>
      </c>
      <c r="AM500" s="66">
        <v>0.93600000000000005</v>
      </c>
      <c r="AN500" s="66">
        <v>0.97699999999999998</v>
      </c>
      <c r="AO500" s="66">
        <v>0.497</v>
      </c>
      <c r="AP500" s="66">
        <v>0.83599999999999997</v>
      </c>
      <c r="AQ500" s="66">
        <v>0.83599999999999997</v>
      </c>
      <c r="AR500" s="93" t="s">
        <v>1615</v>
      </c>
    </row>
    <row r="501" spans="1:44" x14ac:dyDescent="0.2">
      <c r="A501" s="61" t="s">
        <v>1022</v>
      </c>
      <c r="B501" s="58" t="s">
        <v>1023</v>
      </c>
      <c r="C501" s="65">
        <v>261897</v>
      </c>
      <c r="D501" s="65">
        <v>118065</v>
      </c>
      <c r="E501" s="66">
        <v>0.375</v>
      </c>
      <c r="F501" s="65">
        <v>13345</v>
      </c>
      <c r="G501" s="65">
        <v>40035</v>
      </c>
      <c r="H501" s="66">
        <v>0.80900000000000005</v>
      </c>
      <c r="I501" s="65">
        <v>5847</v>
      </c>
      <c r="J501" s="66">
        <v>0.94399999999999995</v>
      </c>
      <c r="K501" s="65">
        <v>441009959</v>
      </c>
      <c r="L501" s="65">
        <v>1389</v>
      </c>
      <c r="M501" s="65">
        <v>317501</v>
      </c>
      <c r="N501" s="65">
        <v>147645</v>
      </c>
      <c r="O501" s="66">
        <v>0.43099999999999999</v>
      </c>
      <c r="P501" s="65">
        <v>1670</v>
      </c>
      <c r="Q501" s="65">
        <v>1717</v>
      </c>
      <c r="R501" s="65">
        <v>1694</v>
      </c>
      <c r="S501" s="66">
        <v>1.0449999999999999</v>
      </c>
      <c r="T501" s="66">
        <v>1.548</v>
      </c>
      <c r="U501" s="66">
        <v>0.9</v>
      </c>
      <c r="V501" s="65">
        <v>427104300</v>
      </c>
      <c r="W501" s="65">
        <v>454915618</v>
      </c>
      <c r="X501" s="65">
        <v>188037855</v>
      </c>
      <c r="Y501" s="65">
        <v>205079286</v>
      </c>
      <c r="Z501" s="65">
        <v>1737</v>
      </c>
      <c r="AA501" s="65">
        <v>1315</v>
      </c>
      <c r="AB501" s="67">
        <v>0.52310000000000001</v>
      </c>
      <c r="AC501" s="65">
        <v>11</v>
      </c>
      <c r="AD501" s="66">
        <v>0.31209999999999999</v>
      </c>
      <c r="AE501" s="66">
        <v>0.54800000000000004</v>
      </c>
      <c r="AF501" s="65">
        <v>1344</v>
      </c>
      <c r="AG501" s="65">
        <v>1334</v>
      </c>
      <c r="AH501" s="65">
        <v>1381</v>
      </c>
      <c r="AI501" s="65">
        <v>329410</v>
      </c>
      <c r="AJ501" s="66">
        <v>0.9</v>
      </c>
      <c r="AK501" s="66">
        <v>0.88800000000000001</v>
      </c>
      <c r="AL501" s="66">
        <v>0.95</v>
      </c>
      <c r="AM501" s="66">
        <v>0.94199999999999995</v>
      </c>
      <c r="AN501" s="66">
        <v>0.98</v>
      </c>
      <c r="AO501" s="66">
        <v>0.52400000000000002</v>
      </c>
      <c r="AP501" s="66">
        <v>0.84199999999999997</v>
      </c>
      <c r="AQ501" s="66">
        <v>0.84199999999999997</v>
      </c>
      <c r="AR501" s="93" t="s">
        <v>1615</v>
      </c>
    </row>
    <row r="502" spans="1:44" x14ac:dyDescent="0.2">
      <c r="A502" s="61" t="s">
        <v>1024</v>
      </c>
      <c r="B502" s="58" t="s">
        <v>1025</v>
      </c>
      <c r="C502" s="65">
        <v>431220</v>
      </c>
      <c r="D502" s="65">
        <v>159255</v>
      </c>
      <c r="E502" s="66">
        <v>0.55100000000000005</v>
      </c>
      <c r="F502" s="65">
        <v>16133</v>
      </c>
      <c r="G502" s="65">
        <v>48399</v>
      </c>
      <c r="H502" s="66">
        <v>0.71899999999999997</v>
      </c>
      <c r="I502" s="65">
        <v>10023</v>
      </c>
      <c r="J502" s="66">
        <v>0.91800000000000004</v>
      </c>
      <c r="K502" s="65">
        <v>185954014</v>
      </c>
      <c r="L502" s="65">
        <v>385</v>
      </c>
      <c r="M502" s="65">
        <v>482997</v>
      </c>
      <c r="N502" s="65">
        <v>182834</v>
      </c>
      <c r="O502" s="66">
        <v>0.53300000000000003</v>
      </c>
      <c r="P502" s="65">
        <v>484</v>
      </c>
      <c r="Q502" s="65">
        <v>515</v>
      </c>
      <c r="R502" s="65">
        <v>500</v>
      </c>
      <c r="S502" s="66">
        <v>1.0449999999999999</v>
      </c>
      <c r="T502" s="66">
        <v>1.728</v>
      </c>
      <c r="U502" s="66">
        <v>0.70499999999999996</v>
      </c>
      <c r="V502" s="65">
        <v>181308756</v>
      </c>
      <c r="W502" s="65">
        <v>190599273</v>
      </c>
      <c r="X502" s="65">
        <v>63698891</v>
      </c>
      <c r="Y502" s="65">
        <v>70391121</v>
      </c>
      <c r="Z502" s="65">
        <v>442</v>
      </c>
      <c r="AA502" s="65">
        <v>460</v>
      </c>
      <c r="AB502" s="67">
        <v>0.44819999999999999</v>
      </c>
      <c r="AC502" s="65">
        <v>9</v>
      </c>
      <c r="AD502" s="66">
        <v>0.1144</v>
      </c>
      <c r="AE502" s="66">
        <v>0.72799999999999998</v>
      </c>
      <c r="AF502" s="65">
        <v>461</v>
      </c>
      <c r="AG502" s="65">
        <v>387</v>
      </c>
      <c r="AH502" s="65">
        <v>399</v>
      </c>
      <c r="AI502" s="65">
        <v>477692</v>
      </c>
      <c r="AJ502" s="66">
        <v>0.9</v>
      </c>
      <c r="AK502" s="66">
        <v>0.84199999999999997</v>
      </c>
      <c r="AL502" s="66">
        <v>0.94199999999999995</v>
      </c>
      <c r="AM502" s="66">
        <v>0.87</v>
      </c>
      <c r="AN502" s="66">
        <v>0.87</v>
      </c>
      <c r="AO502" s="66">
        <v>0.60399999999999998</v>
      </c>
      <c r="AP502" s="66">
        <v>0.77</v>
      </c>
      <c r="AQ502" s="66">
        <v>0.77</v>
      </c>
      <c r="AR502" s="93" t="s">
        <v>1615</v>
      </c>
    </row>
    <row r="503" spans="1:44" x14ac:dyDescent="0.2">
      <c r="A503" s="61" t="s">
        <v>1026</v>
      </c>
      <c r="B503" s="58" t="s">
        <v>1027</v>
      </c>
      <c r="C503" s="65">
        <v>498287</v>
      </c>
      <c r="D503" s="65">
        <v>127835</v>
      </c>
      <c r="E503" s="66">
        <v>0.53300000000000003</v>
      </c>
      <c r="F503" s="65">
        <v>16652</v>
      </c>
      <c r="G503" s="65">
        <v>49956</v>
      </c>
      <c r="H503" s="66">
        <v>0.72899999999999998</v>
      </c>
      <c r="I503" s="65">
        <v>7544</v>
      </c>
      <c r="J503" s="66">
        <v>0.92100000000000004</v>
      </c>
      <c r="K503" s="65">
        <v>197086447</v>
      </c>
      <c r="L503" s="65">
        <v>327</v>
      </c>
      <c r="M503" s="65">
        <v>602710</v>
      </c>
      <c r="N503" s="65">
        <v>157937</v>
      </c>
      <c r="O503" s="66">
        <v>0.46100000000000002</v>
      </c>
      <c r="P503" s="65">
        <v>409</v>
      </c>
      <c r="Q503" s="65">
        <v>416</v>
      </c>
      <c r="R503" s="65">
        <v>413</v>
      </c>
      <c r="S503" s="66">
        <v>1.0449999999999999</v>
      </c>
      <c r="T503" s="66">
        <v>1.861</v>
      </c>
      <c r="U503" s="66">
        <v>0.75700000000000001</v>
      </c>
      <c r="V503" s="65">
        <v>192864929</v>
      </c>
      <c r="W503" s="65">
        <v>201307965</v>
      </c>
      <c r="X503" s="65">
        <v>47815746</v>
      </c>
      <c r="Y503" s="65">
        <v>51645549</v>
      </c>
      <c r="Z503" s="65">
        <v>404</v>
      </c>
      <c r="AA503" s="65">
        <v>354</v>
      </c>
      <c r="AB503" s="67">
        <v>0.46839999999999998</v>
      </c>
      <c r="AC503" s="65">
        <v>0</v>
      </c>
      <c r="AD503" s="66">
        <v>0.2198</v>
      </c>
      <c r="AE503" s="66">
        <v>0.86099999999999999</v>
      </c>
      <c r="AF503" s="65">
        <v>354</v>
      </c>
      <c r="AG503" s="65">
        <v>346</v>
      </c>
      <c r="AH503" s="65">
        <v>350</v>
      </c>
      <c r="AI503" s="65">
        <v>575165</v>
      </c>
      <c r="AJ503" s="66">
        <v>0.9</v>
      </c>
      <c r="AK503" s="66">
        <v>0.84399999999999997</v>
      </c>
      <c r="AL503" s="66">
        <v>0.94399999999999995</v>
      </c>
      <c r="AM503" s="66">
        <v>0.84399999999999997</v>
      </c>
      <c r="AN503" s="66">
        <v>0.88100000000000001</v>
      </c>
      <c r="AO503" s="66">
        <v>0.38</v>
      </c>
      <c r="AP503" s="66">
        <v>0.72299999999999998</v>
      </c>
      <c r="AQ503" s="66">
        <v>0.72299999999999998</v>
      </c>
      <c r="AR503" s="93" t="s">
        <v>1615</v>
      </c>
    </row>
    <row r="504" spans="1:44" x14ac:dyDescent="0.2">
      <c r="A504" s="61" t="s">
        <v>1028</v>
      </c>
      <c r="B504" s="58" t="s">
        <v>1029</v>
      </c>
      <c r="C504" s="65">
        <v>471554</v>
      </c>
      <c r="D504" s="65">
        <v>105822</v>
      </c>
      <c r="E504" s="66">
        <v>0.47599999999999998</v>
      </c>
      <c r="F504" s="65">
        <v>15265</v>
      </c>
      <c r="G504" s="65">
        <v>45795</v>
      </c>
      <c r="H504" s="66">
        <v>0.75800000000000001</v>
      </c>
      <c r="I504" s="65">
        <v>7872</v>
      </c>
      <c r="J504" s="66">
        <v>0.92900000000000005</v>
      </c>
      <c r="K504" s="65">
        <v>213777336</v>
      </c>
      <c r="L504" s="65">
        <v>350</v>
      </c>
      <c r="M504" s="65">
        <v>610792</v>
      </c>
      <c r="N504" s="65">
        <v>138475</v>
      </c>
      <c r="O504" s="66">
        <v>0.40400000000000003</v>
      </c>
      <c r="P504" s="65">
        <v>489</v>
      </c>
      <c r="Q504" s="65">
        <v>479</v>
      </c>
      <c r="R504" s="65">
        <v>489</v>
      </c>
      <c r="S504" s="66">
        <v>1.0449999999999999</v>
      </c>
      <c r="T504" s="66">
        <v>1.899</v>
      </c>
      <c r="U504" s="66">
        <v>0.82</v>
      </c>
      <c r="V504" s="65">
        <v>211582660</v>
      </c>
      <c r="W504" s="65">
        <v>215972013</v>
      </c>
      <c r="X504" s="65">
        <v>46918480</v>
      </c>
      <c r="Y504" s="65">
        <v>48466551</v>
      </c>
      <c r="Z504" s="65">
        <v>458</v>
      </c>
      <c r="AA504" s="65">
        <v>388</v>
      </c>
      <c r="AB504" s="67">
        <v>0.48499999999999999</v>
      </c>
      <c r="AC504" s="65">
        <v>0</v>
      </c>
      <c r="AD504" s="66">
        <v>0.2258</v>
      </c>
      <c r="AE504" s="66">
        <v>0.89900000000000002</v>
      </c>
      <c r="AF504" s="65">
        <v>389</v>
      </c>
      <c r="AG504" s="65">
        <v>354</v>
      </c>
      <c r="AH504" s="65">
        <v>370</v>
      </c>
      <c r="AI504" s="65">
        <v>583708</v>
      </c>
      <c r="AJ504" s="66">
        <v>0.9</v>
      </c>
      <c r="AK504" s="66">
        <v>0.874</v>
      </c>
      <c r="AL504" s="66">
        <v>0.95</v>
      </c>
      <c r="AM504" s="66">
        <v>0.874</v>
      </c>
      <c r="AN504" s="66">
        <v>0.91200000000000003</v>
      </c>
      <c r="AO504" s="66">
        <v>0.375</v>
      </c>
      <c r="AP504" s="66">
        <v>0.71899999999999997</v>
      </c>
      <c r="AQ504" s="66">
        <v>0.71899999999999997</v>
      </c>
      <c r="AR504" s="93" t="s">
        <v>1615</v>
      </c>
    </row>
    <row r="505" spans="1:44" x14ac:dyDescent="0.2">
      <c r="A505" s="61" t="s">
        <v>1030</v>
      </c>
      <c r="B505" s="58" t="s">
        <v>1031</v>
      </c>
      <c r="C505" s="65">
        <v>2110527</v>
      </c>
      <c r="D505" s="65">
        <v>258159</v>
      </c>
      <c r="E505" s="66">
        <v>1.7310000000000001</v>
      </c>
      <c r="F505" s="65">
        <v>22473</v>
      </c>
      <c r="G505" s="65">
        <v>67419</v>
      </c>
      <c r="H505" s="66">
        <v>0.25</v>
      </c>
      <c r="I505" s="65">
        <v>27812</v>
      </c>
      <c r="J505" s="66">
        <v>0.74099999999999999</v>
      </c>
      <c r="K505" s="65">
        <v>917464536</v>
      </c>
      <c r="L505" s="65">
        <v>370</v>
      </c>
      <c r="M505" s="65">
        <v>2479633</v>
      </c>
      <c r="N505" s="65">
        <v>309791</v>
      </c>
      <c r="O505" s="66">
        <v>0.90400000000000003</v>
      </c>
      <c r="P505" s="65">
        <v>424</v>
      </c>
      <c r="Q505" s="65">
        <v>453</v>
      </c>
      <c r="R505" s="65">
        <v>439</v>
      </c>
      <c r="S505" s="66">
        <v>1.0449999999999999</v>
      </c>
      <c r="T505" s="66">
        <v>1.8480000000000001</v>
      </c>
      <c r="U505" s="66">
        <v>0.21</v>
      </c>
      <c r="V505" s="65">
        <v>897854818</v>
      </c>
      <c r="W505" s="65">
        <v>937074254</v>
      </c>
      <c r="X505" s="65">
        <v>118200388</v>
      </c>
      <c r="Y505" s="65">
        <v>114622877</v>
      </c>
      <c r="Z505" s="65">
        <v>444</v>
      </c>
      <c r="AA505" s="65">
        <v>364</v>
      </c>
      <c r="AB505" s="67">
        <v>0.4859</v>
      </c>
      <c r="AC505" s="65">
        <v>0</v>
      </c>
      <c r="AD505" s="66">
        <v>0.1961</v>
      </c>
      <c r="AE505" s="66">
        <v>0.84799999999999998</v>
      </c>
      <c r="AF505" s="65">
        <v>364</v>
      </c>
      <c r="AG505" s="65">
        <v>340</v>
      </c>
      <c r="AH505" s="65">
        <v>392</v>
      </c>
      <c r="AI505" s="65">
        <v>2390495</v>
      </c>
      <c r="AJ505" s="66">
        <v>0.215</v>
      </c>
      <c r="AK505" s="66">
        <v>0.56699999999999995</v>
      </c>
      <c r="AL505" s="66">
        <v>0.66700000000000004</v>
      </c>
      <c r="AM505" s="66">
        <v>0.56699999999999995</v>
      </c>
      <c r="AN505" s="66">
        <v>0.56699999999999995</v>
      </c>
      <c r="AO505" s="66">
        <v>0.192</v>
      </c>
      <c r="AP505" s="66">
        <v>0</v>
      </c>
      <c r="AQ505" s="66">
        <v>0.36</v>
      </c>
      <c r="AR505" s="93" t="s">
        <v>1615</v>
      </c>
    </row>
    <row r="506" spans="1:44" x14ac:dyDescent="0.2">
      <c r="A506" s="61" t="s">
        <v>1032</v>
      </c>
      <c r="B506" s="58" t="s">
        <v>1033</v>
      </c>
      <c r="C506" s="65">
        <v>355584</v>
      </c>
      <c r="D506" s="65">
        <v>132476</v>
      </c>
      <c r="E506" s="66">
        <v>0.45600000000000002</v>
      </c>
      <c r="F506" s="65">
        <v>15534</v>
      </c>
      <c r="G506" s="65">
        <v>46602</v>
      </c>
      <c r="H506" s="66">
        <v>0.76800000000000002</v>
      </c>
      <c r="I506" s="65">
        <v>6598</v>
      </c>
      <c r="J506" s="66">
        <v>0.93200000000000005</v>
      </c>
      <c r="K506" s="65">
        <v>498829003</v>
      </c>
      <c r="L506" s="65">
        <v>1257</v>
      </c>
      <c r="M506" s="65">
        <v>396840</v>
      </c>
      <c r="N506" s="65">
        <v>151446</v>
      </c>
      <c r="O506" s="66">
        <v>0.442</v>
      </c>
      <c r="P506" s="65">
        <v>1488</v>
      </c>
      <c r="Q506" s="65">
        <v>1477</v>
      </c>
      <c r="R506" s="65">
        <v>1488</v>
      </c>
      <c r="S506" s="66">
        <v>1.0449999999999999</v>
      </c>
      <c r="T506" s="66">
        <v>1.802</v>
      </c>
      <c r="U506" s="66">
        <v>0.81799999999999995</v>
      </c>
      <c r="V506" s="65">
        <v>486682752</v>
      </c>
      <c r="W506" s="65">
        <v>510975255</v>
      </c>
      <c r="X506" s="65">
        <v>173909317</v>
      </c>
      <c r="Y506" s="65">
        <v>190368143</v>
      </c>
      <c r="Z506" s="65">
        <v>1437</v>
      </c>
      <c r="AA506" s="65">
        <v>1255</v>
      </c>
      <c r="AB506" s="67">
        <v>0.55469999999999997</v>
      </c>
      <c r="AC506" s="65">
        <v>8</v>
      </c>
      <c r="AD506" s="66">
        <v>0.16039999999999999</v>
      </c>
      <c r="AE506" s="66">
        <v>0.80200000000000005</v>
      </c>
      <c r="AF506" s="65">
        <v>1264</v>
      </c>
      <c r="AG506" s="65">
        <v>1266</v>
      </c>
      <c r="AH506" s="65">
        <v>1262</v>
      </c>
      <c r="AI506" s="65">
        <v>404893</v>
      </c>
      <c r="AJ506" s="66">
        <v>0.9</v>
      </c>
      <c r="AK506" s="66">
        <v>0.85499999999999998</v>
      </c>
      <c r="AL506" s="66">
        <v>0.95</v>
      </c>
      <c r="AM506" s="66">
        <v>0.90600000000000003</v>
      </c>
      <c r="AN506" s="66">
        <v>0.90600000000000003</v>
      </c>
      <c r="AO506" s="66">
        <v>0.504</v>
      </c>
      <c r="AP506" s="66">
        <v>0.80600000000000005</v>
      </c>
      <c r="AQ506" s="66">
        <v>0.80600000000000005</v>
      </c>
      <c r="AR506" s="93" t="s">
        <v>1615</v>
      </c>
    </row>
    <row r="507" spans="1:44" x14ac:dyDescent="0.2">
      <c r="A507" s="61" t="s">
        <v>1034</v>
      </c>
      <c r="B507" s="58" t="s">
        <v>1035</v>
      </c>
      <c r="C507" s="65">
        <v>1079449</v>
      </c>
      <c r="D507" s="65">
        <v>382425</v>
      </c>
      <c r="E507" s="66">
        <v>1.351</v>
      </c>
      <c r="F507" s="65">
        <v>23484</v>
      </c>
      <c r="G507" s="65">
        <v>70452</v>
      </c>
      <c r="H507" s="66">
        <v>0.311</v>
      </c>
      <c r="I507" s="65">
        <v>28637</v>
      </c>
      <c r="J507" s="66">
        <v>0.79800000000000004</v>
      </c>
      <c r="K507" s="65">
        <v>2011643791</v>
      </c>
      <c r="L507" s="65">
        <v>1532</v>
      </c>
      <c r="M507" s="65">
        <v>1313083</v>
      </c>
      <c r="N507" s="65">
        <v>482026</v>
      </c>
      <c r="O507" s="66">
        <v>1.407</v>
      </c>
      <c r="P507" s="65">
        <v>1873</v>
      </c>
      <c r="Q507" s="65">
        <v>1823</v>
      </c>
      <c r="R507" s="65">
        <v>1873</v>
      </c>
      <c r="S507" s="66">
        <v>1.425</v>
      </c>
      <c r="T507" s="66">
        <v>1.1200000000000001</v>
      </c>
      <c r="U507" s="66">
        <v>0.28199999999999997</v>
      </c>
      <c r="V507" s="65">
        <v>1938870000</v>
      </c>
      <c r="W507" s="65">
        <v>2084417582</v>
      </c>
      <c r="X507" s="65">
        <v>688079593</v>
      </c>
      <c r="Y507" s="65">
        <v>738464115</v>
      </c>
      <c r="Z507" s="65">
        <v>1931</v>
      </c>
      <c r="AA507" s="65">
        <v>1550</v>
      </c>
      <c r="AB507" s="67">
        <v>0.126</v>
      </c>
      <c r="AC507" s="65">
        <v>49</v>
      </c>
      <c r="AD507" s="66">
        <v>3.3399999999999999E-2</v>
      </c>
      <c r="AE507" s="66">
        <v>0.12</v>
      </c>
      <c r="AF507" s="65">
        <v>1599</v>
      </c>
      <c r="AG507" s="65">
        <v>1664</v>
      </c>
      <c r="AH507" s="65">
        <v>1607</v>
      </c>
      <c r="AI507" s="65">
        <v>1297086</v>
      </c>
      <c r="AJ507" s="66">
        <v>0.44700000000000001</v>
      </c>
      <c r="AK507" s="66">
        <v>0.46300000000000002</v>
      </c>
      <c r="AL507" s="66">
        <v>0.56299999999999994</v>
      </c>
      <c r="AM507" s="66">
        <v>0.47499999999999998</v>
      </c>
      <c r="AN507" s="66">
        <v>0.47499999999999998</v>
      </c>
      <c r="AO507" s="66">
        <v>0.625</v>
      </c>
      <c r="AP507" s="66">
        <v>0.375</v>
      </c>
      <c r="AQ507" s="66">
        <v>0.625</v>
      </c>
      <c r="AR507" s="93" t="s">
        <v>1615</v>
      </c>
    </row>
    <row r="508" spans="1:44" x14ac:dyDescent="0.2">
      <c r="A508" s="61" t="s">
        <v>1036</v>
      </c>
      <c r="B508" s="58" t="s">
        <v>1037</v>
      </c>
      <c r="C508" s="65">
        <v>809267</v>
      </c>
      <c r="D508" s="65">
        <v>219844</v>
      </c>
      <c r="E508" s="66">
        <v>0.88800000000000001</v>
      </c>
      <c r="F508" s="65">
        <v>21571</v>
      </c>
      <c r="G508" s="65">
        <v>64713</v>
      </c>
      <c r="H508" s="66">
        <v>0.54800000000000004</v>
      </c>
      <c r="I508" s="65">
        <v>21675</v>
      </c>
      <c r="J508" s="66">
        <v>0.86699999999999999</v>
      </c>
      <c r="K508" s="65">
        <v>3602644583</v>
      </c>
      <c r="L508" s="65">
        <v>3635</v>
      </c>
      <c r="M508" s="65">
        <v>991098</v>
      </c>
      <c r="N508" s="65">
        <v>277965</v>
      </c>
      <c r="O508" s="66">
        <v>0.81100000000000005</v>
      </c>
      <c r="P508" s="65">
        <v>4593</v>
      </c>
      <c r="Q508" s="65">
        <v>4500</v>
      </c>
      <c r="R508" s="65">
        <v>4593</v>
      </c>
      <c r="S508" s="66">
        <v>1.425</v>
      </c>
      <c r="T508" s="66">
        <v>1.3029999999999999</v>
      </c>
      <c r="U508" s="66">
        <v>0.45700000000000002</v>
      </c>
      <c r="V508" s="65">
        <v>3485897629</v>
      </c>
      <c r="W508" s="65">
        <v>3719391538</v>
      </c>
      <c r="X508" s="65">
        <v>969965051</v>
      </c>
      <c r="Y508" s="65">
        <v>1010405611</v>
      </c>
      <c r="Z508" s="65">
        <v>4596</v>
      </c>
      <c r="AA508" s="65">
        <v>3681</v>
      </c>
      <c r="AB508" s="67">
        <v>0.34050000000000002</v>
      </c>
      <c r="AC508" s="65">
        <v>265</v>
      </c>
      <c r="AD508" s="66">
        <v>7.1099999999999997E-2</v>
      </c>
      <c r="AE508" s="66">
        <v>0.30299999999999999</v>
      </c>
      <c r="AF508" s="65">
        <v>3690</v>
      </c>
      <c r="AG508" s="65">
        <v>3825</v>
      </c>
      <c r="AH508" s="65">
        <v>3851</v>
      </c>
      <c r="AI508" s="65">
        <v>965824</v>
      </c>
      <c r="AJ508" s="66">
        <v>0.59099999999999997</v>
      </c>
      <c r="AK508" s="66">
        <v>0.64600000000000002</v>
      </c>
      <c r="AL508" s="66">
        <v>0.746</v>
      </c>
      <c r="AM508" s="66">
        <v>0.64600000000000002</v>
      </c>
      <c r="AN508" s="66">
        <v>0.64600000000000002</v>
      </c>
      <c r="AO508" s="66">
        <v>0.627</v>
      </c>
      <c r="AP508" s="66">
        <v>0.53500000000000003</v>
      </c>
      <c r="AQ508" s="66">
        <v>0.627</v>
      </c>
      <c r="AR508" s="93" t="s">
        <v>1615</v>
      </c>
    </row>
    <row r="509" spans="1:44" x14ac:dyDescent="0.2">
      <c r="A509" s="61" t="s">
        <v>1038</v>
      </c>
      <c r="B509" s="58" t="s">
        <v>1039</v>
      </c>
      <c r="C509" s="65">
        <v>627834</v>
      </c>
      <c r="D509" s="65">
        <v>190472</v>
      </c>
      <c r="E509" s="66">
        <v>0.72599999999999998</v>
      </c>
      <c r="F509" s="65">
        <v>18275</v>
      </c>
      <c r="G509" s="65">
        <v>54825</v>
      </c>
      <c r="H509" s="66">
        <v>0.63</v>
      </c>
      <c r="I509" s="65">
        <v>15574</v>
      </c>
      <c r="J509" s="66">
        <v>0.89200000000000002</v>
      </c>
      <c r="K509" s="65">
        <v>3469180025</v>
      </c>
      <c r="L509" s="65">
        <v>4570</v>
      </c>
      <c r="M509" s="65">
        <v>759120</v>
      </c>
      <c r="N509" s="65">
        <v>237569</v>
      </c>
      <c r="O509" s="66">
        <v>0.69299999999999995</v>
      </c>
      <c r="P509" s="65">
        <v>5478</v>
      </c>
      <c r="Q509" s="65">
        <v>5442</v>
      </c>
      <c r="R509" s="65">
        <v>5478</v>
      </c>
      <c r="S509" s="66">
        <v>1.425</v>
      </c>
      <c r="T509" s="66">
        <v>1.35</v>
      </c>
      <c r="U509" s="66">
        <v>0.54</v>
      </c>
      <c r="V509" s="65">
        <v>3359704227</v>
      </c>
      <c r="W509" s="65">
        <v>3578655824</v>
      </c>
      <c r="X509" s="65">
        <v>1028380361</v>
      </c>
      <c r="Y509" s="65">
        <v>1085690801</v>
      </c>
      <c r="Z509" s="65">
        <v>5700</v>
      </c>
      <c r="AA509" s="65">
        <v>4530</v>
      </c>
      <c r="AB509" s="67">
        <v>0.43319999999999997</v>
      </c>
      <c r="AC509" s="65">
        <v>307</v>
      </c>
      <c r="AD509" s="66">
        <v>5.3400000000000003E-2</v>
      </c>
      <c r="AE509" s="66">
        <v>0.35</v>
      </c>
      <c r="AF509" s="65">
        <v>4552</v>
      </c>
      <c r="AG509" s="65">
        <v>4819</v>
      </c>
      <c r="AH509" s="65">
        <v>4734</v>
      </c>
      <c r="AI509" s="65">
        <v>755947</v>
      </c>
      <c r="AJ509" s="66">
        <v>0.68200000000000005</v>
      </c>
      <c r="AK509" s="66">
        <v>0.74199999999999999</v>
      </c>
      <c r="AL509" s="66">
        <v>0.84199999999999997</v>
      </c>
      <c r="AM509" s="66">
        <v>0.74199999999999999</v>
      </c>
      <c r="AN509" s="66">
        <v>0.74199999999999999</v>
      </c>
      <c r="AO509" s="66">
        <v>0.59399999999999997</v>
      </c>
      <c r="AP509" s="66">
        <v>0.63600000000000001</v>
      </c>
      <c r="AQ509" s="66">
        <v>0.63600000000000001</v>
      </c>
      <c r="AR509" s="93" t="s">
        <v>1615</v>
      </c>
    </row>
    <row r="510" spans="1:44" x14ac:dyDescent="0.2">
      <c r="A510" s="61" t="s">
        <v>1040</v>
      </c>
      <c r="B510" s="58" t="s">
        <v>1041</v>
      </c>
      <c r="C510" s="65">
        <v>707176</v>
      </c>
      <c r="D510" s="65">
        <v>209131</v>
      </c>
      <c r="E510" s="66">
        <v>0.80800000000000005</v>
      </c>
      <c r="F510" s="65">
        <v>20309</v>
      </c>
      <c r="G510" s="65">
        <v>60927</v>
      </c>
      <c r="H510" s="66">
        <v>0.58799999999999997</v>
      </c>
      <c r="I510" s="65">
        <v>19203</v>
      </c>
      <c r="J510" s="66">
        <v>0.879</v>
      </c>
      <c r="K510" s="65">
        <v>4672946529</v>
      </c>
      <c r="L510" s="65">
        <v>5573</v>
      </c>
      <c r="M510" s="65">
        <v>838497</v>
      </c>
      <c r="N510" s="65">
        <v>255963</v>
      </c>
      <c r="O510" s="66">
        <v>0.747</v>
      </c>
      <c r="P510" s="65">
        <v>6654</v>
      </c>
      <c r="Q510" s="65">
        <v>6539</v>
      </c>
      <c r="R510" s="65">
        <v>6654</v>
      </c>
      <c r="S510" s="66">
        <v>1.425</v>
      </c>
      <c r="T510" s="66">
        <v>1.3069999999999999</v>
      </c>
      <c r="U510" s="66">
        <v>0.48799999999999999</v>
      </c>
      <c r="V510" s="65">
        <v>4522243608</v>
      </c>
      <c r="W510" s="65">
        <v>4823649451</v>
      </c>
      <c r="X510" s="65">
        <v>1372539914</v>
      </c>
      <c r="Y510" s="65">
        <v>1426487077</v>
      </c>
      <c r="Z510" s="65">
        <v>6821</v>
      </c>
      <c r="AA510" s="65">
        <v>5615</v>
      </c>
      <c r="AB510" s="67">
        <v>0.33760000000000001</v>
      </c>
      <c r="AC510" s="65">
        <v>527</v>
      </c>
      <c r="AD510" s="66">
        <v>6.3100000000000003E-2</v>
      </c>
      <c r="AE510" s="66">
        <v>0.307</v>
      </c>
      <c r="AF510" s="65">
        <v>5640</v>
      </c>
      <c r="AG510" s="65">
        <v>5850</v>
      </c>
      <c r="AH510" s="65">
        <v>5897</v>
      </c>
      <c r="AI510" s="65">
        <v>817983</v>
      </c>
      <c r="AJ510" s="66">
        <v>0.65500000000000003</v>
      </c>
      <c r="AK510" s="66">
        <v>0.69299999999999995</v>
      </c>
      <c r="AL510" s="66">
        <v>0.79300000000000004</v>
      </c>
      <c r="AM510" s="66">
        <v>0.70599999999999996</v>
      </c>
      <c r="AN510" s="66">
        <v>0.70599999999999996</v>
      </c>
      <c r="AO510" s="66">
        <v>0.64300000000000002</v>
      </c>
      <c r="AP510" s="66">
        <v>0.60599999999999998</v>
      </c>
      <c r="AQ510" s="66">
        <v>0.64300000000000002</v>
      </c>
      <c r="AR510" s="93" t="s">
        <v>1615</v>
      </c>
    </row>
    <row r="511" spans="1:44" x14ac:dyDescent="0.2">
      <c r="A511" s="61" t="s">
        <v>1042</v>
      </c>
      <c r="B511" s="58" t="s">
        <v>1043</v>
      </c>
      <c r="C511" s="65">
        <v>561626</v>
      </c>
      <c r="D511" s="65">
        <v>150905</v>
      </c>
      <c r="E511" s="66">
        <v>0.61299999999999999</v>
      </c>
      <c r="F511" s="65">
        <v>17650</v>
      </c>
      <c r="G511" s="65">
        <v>52950</v>
      </c>
      <c r="H511" s="66">
        <v>0.68799999999999994</v>
      </c>
      <c r="I511" s="65">
        <v>13527</v>
      </c>
      <c r="J511" s="66">
        <v>0.90900000000000003</v>
      </c>
      <c r="K511" s="65">
        <v>3266850154</v>
      </c>
      <c r="L511" s="65">
        <v>4776</v>
      </c>
      <c r="M511" s="65">
        <v>684013</v>
      </c>
      <c r="N511" s="65">
        <v>190148</v>
      </c>
      <c r="O511" s="66">
        <v>0.55500000000000005</v>
      </c>
      <c r="P511" s="65">
        <v>5794</v>
      </c>
      <c r="Q511" s="65">
        <v>5896</v>
      </c>
      <c r="R511" s="65">
        <v>5845</v>
      </c>
      <c r="S511" s="66">
        <v>1.425</v>
      </c>
      <c r="T511" s="66">
        <v>1.635</v>
      </c>
      <c r="U511" s="66">
        <v>0.65600000000000003</v>
      </c>
      <c r="V511" s="65">
        <v>3153830309</v>
      </c>
      <c r="W511" s="65">
        <v>3379870000</v>
      </c>
      <c r="X511" s="65">
        <v>861677262</v>
      </c>
      <c r="Y511" s="65">
        <v>908148529</v>
      </c>
      <c r="Z511" s="65">
        <v>6018</v>
      </c>
      <c r="AA511" s="65">
        <v>4866</v>
      </c>
      <c r="AB511" s="67">
        <v>0.66820000000000002</v>
      </c>
      <c r="AC511" s="65">
        <v>1140</v>
      </c>
      <c r="AD511" s="66">
        <v>0.12939999999999999</v>
      </c>
      <c r="AE511" s="66">
        <v>0.63500000000000001</v>
      </c>
      <c r="AF511" s="65">
        <v>4885</v>
      </c>
      <c r="AG511" s="65">
        <v>5228</v>
      </c>
      <c r="AH511" s="65">
        <v>4933</v>
      </c>
      <c r="AI511" s="65">
        <v>685155</v>
      </c>
      <c r="AJ511" s="66">
        <v>0.77900000000000003</v>
      </c>
      <c r="AK511" s="66">
        <v>0.70499999999999996</v>
      </c>
      <c r="AL511" s="66">
        <v>0.80500000000000005</v>
      </c>
      <c r="AM511" s="66">
        <v>0.77</v>
      </c>
      <c r="AN511" s="66">
        <v>0.80300000000000005</v>
      </c>
      <c r="AO511" s="66">
        <v>0.59</v>
      </c>
      <c r="AP511" s="66">
        <v>0.67</v>
      </c>
      <c r="AQ511" s="66">
        <v>0.67</v>
      </c>
      <c r="AR511" s="93" t="s">
        <v>1615</v>
      </c>
    </row>
    <row r="512" spans="1:44" x14ac:dyDescent="0.2">
      <c r="A512" s="61" t="s">
        <v>1044</v>
      </c>
      <c r="B512" s="58" t="s">
        <v>1045</v>
      </c>
      <c r="C512" s="65">
        <v>823824</v>
      </c>
      <c r="D512" s="65">
        <v>253424</v>
      </c>
      <c r="E512" s="66">
        <v>0.96</v>
      </c>
      <c r="F512" s="65">
        <v>21574</v>
      </c>
      <c r="G512" s="65">
        <v>64722</v>
      </c>
      <c r="H512" s="66">
        <v>0.51100000000000001</v>
      </c>
      <c r="I512" s="65">
        <v>22898</v>
      </c>
      <c r="J512" s="66">
        <v>0.85599999999999998</v>
      </c>
      <c r="K512" s="65">
        <v>2936125459</v>
      </c>
      <c r="L512" s="65">
        <v>2908</v>
      </c>
      <c r="M512" s="65">
        <v>1009671</v>
      </c>
      <c r="N512" s="65">
        <v>313905</v>
      </c>
      <c r="O512" s="66">
        <v>0.91600000000000004</v>
      </c>
      <c r="P512" s="65">
        <v>3295</v>
      </c>
      <c r="Q512" s="65">
        <v>3490</v>
      </c>
      <c r="R512" s="65">
        <v>3393</v>
      </c>
      <c r="S512" s="66">
        <v>1.425</v>
      </c>
      <c r="T512" s="66">
        <v>1.702</v>
      </c>
      <c r="U512" s="66">
        <v>0.44900000000000001</v>
      </c>
      <c r="V512" s="65">
        <v>2904834723</v>
      </c>
      <c r="W512" s="65">
        <v>2967416196</v>
      </c>
      <c r="X512" s="65">
        <v>843297916</v>
      </c>
      <c r="Y512" s="65">
        <v>912836644</v>
      </c>
      <c r="Z512" s="65">
        <v>3602</v>
      </c>
      <c r="AA512" s="65">
        <v>2693</v>
      </c>
      <c r="AB512" s="67">
        <v>0.73780000000000001</v>
      </c>
      <c r="AC512" s="65">
        <v>728</v>
      </c>
      <c r="AD512" s="66">
        <v>0.13550000000000001</v>
      </c>
      <c r="AE512" s="66">
        <v>0.70199999999999996</v>
      </c>
      <c r="AF512" s="65">
        <v>2881</v>
      </c>
      <c r="AG512" s="65">
        <v>3286</v>
      </c>
      <c r="AH512" s="65">
        <v>2921</v>
      </c>
      <c r="AI512" s="65">
        <v>1015890</v>
      </c>
      <c r="AJ512" s="66">
        <v>0.59499999999999997</v>
      </c>
      <c r="AK512" s="66">
        <v>0.54</v>
      </c>
      <c r="AL512" s="66">
        <v>0.64</v>
      </c>
      <c r="AM512" s="66">
        <v>0.61099999999999999</v>
      </c>
      <c r="AN512" s="66">
        <v>0.63600000000000001</v>
      </c>
      <c r="AO512" s="66">
        <v>0.61799999999999999</v>
      </c>
      <c r="AP512" s="66">
        <v>0.51100000000000001</v>
      </c>
      <c r="AQ512" s="66">
        <v>0.61799999999999999</v>
      </c>
      <c r="AR512" s="93" t="s">
        <v>1615</v>
      </c>
    </row>
    <row r="513" spans="1:44" x14ac:dyDescent="0.2">
      <c r="A513" s="61" t="s">
        <v>1046</v>
      </c>
      <c r="B513" s="58" t="s">
        <v>1047</v>
      </c>
      <c r="C513" s="65">
        <v>770819</v>
      </c>
      <c r="D513" s="65">
        <v>193093</v>
      </c>
      <c r="E513" s="66">
        <v>0.81499999999999995</v>
      </c>
      <c r="F513" s="65">
        <v>20575</v>
      </c>
      <c r="G513" s="65">
        <v>61725</v>
      </c>
      <c r="H513" s="66">
        <v>0.58499999999999996</v>
      </c>
      <c r="I513" s="65">
        <v>19704</v>
      </c>
      <c r="J513" s="66">
        <v>0.878</v>
      </c>
      <c r="K513" s="65">
        <v>3607742717</v>
      </c>
      <c r="L513" s="65">
        <v>3827</v>
      </c>
      <c r="M513" s="65">
        <v>942707</v>
      </c>
      <c r="N513" s="65">
        <v>244003</v>
      </c>
      <c r="O513" s="66">
        <v>0.71199999999999997</v>
      </c>
      <c r="P513" s="65">
        <v>4707</v>
      </c>
      <c r="Q513" s="65">
        <v>4586</v>
      </c>
      <c r="R513" s="65">
        <v>4707</v>
      </c>
      <c r="S513" s="66">
        <v>1.425</v>
      </c>
      <c r="T513" s="66">
        <v>1.375</v>
      </c>
      <c r="U513" s="66">
        <v>0.48699999999999999</v>
      </c>
      <c r="V513" s="65">
        <v>3487802577</v>
      </c>
      <c r="W513" s="65">
        <v>3727682857</v>
      </c>
      <c r="X513" s="65">
        <v>877225318</v>
      </c>
      <c r="Y513" s="65">
        <v>933801043</v>
      </c>
      <c r="Z513" s="65">
        <v>4836</v>
      </c>
      <c r="AA513" s="65">
        <v>3897</v>
      </c>
      <c r="AB513" s="67">
        <v>0.43020000000000003</v>
      </c>
      <c r="AC513" s="65">
        <v>412</v>
      </c>
      <c r="AD513" s="66">
        <v>6.5100000000000005E-2</v>
      </c>
      <c r="AE513" s="66">
        <v>0.375</v>
      </c>
      <c r="AF513" s="65">
        <v>4232</v>
      </c>
      <c r="AG513" s="65">
        <v>4078</v>
      </c>
      <c r="AH513" s="65">
        <v>4005</v>
      </c>
      <c r="AI513" s="65">
        <v>930757</v>
      </c>
      <c r="AJ513" s="66">
        <v>0.61</v>
      </c>
      <c r="AK513" s="66">
        <v>0.627</v>
      </c>
      <c r="AL513" s="66">
        <v>0.72699999999999998</v>
      </c>
      <c r="AM513" s="66">
        <v>0.65200000000000002</v>
      </c>
      <c r="AN513" s="66">
        <v>0.65200000000000002</v>
      </c>
      <c r="AO513" s="66">
        <v>0.61199999999999999</v>
      </c>
      <c r="AP513" s="66">
        <v>0.55200000000000005</v>
      </c>
      <c r="AQ513" s="66">
        <v>0.61199999999999999</v>
      </c>
      <c r="AR513" s="93" t="s">
        <v>1615</v>
      </c>
    </row>
    <row r="514" spans="1:44" x14ac:dyDescent="0.2">
      <c r="A514" s="61" t="s">
        <v>1048</v>
      </c>
      <c r="B514" s="58" t="s">
        <v>1049</v>
      </c>
      <c r="C514" s="65">
        <v>258940</v>
      </c>
      <c r="D514" s="65">
        <v>75933</v>
      </c>
      <c r="E514" s="66">
        <v>0.29399999999999998</v>
      </c>
      <c r="F514" s="65">
        <v>16570</v>
      </c>
      <c r="G514" s="65">
        <v>49710</v>
      </c>
      <c r="H514" s="66">
        <v>0.85099999999999998</v>
      </c>
      <c r="I514" s="65">
        <v>8448</v>
      </c>
      <c r="J514" s="66">
        <v>0.95599999999999996</v>
      </c>
      <c r="K514" s="65">
        <v>859467003</v>
      </c>
      <c r="L514" s="65">
        <v>2669</v>
      </c>
      <c r="M514" s="65">
        <v>322018</v>
      </c>
      <c r="N514" s="65">
        <v>101225</v>
      </c>
      <c r="O514" s="66">
        <v>0.29499999999999998</v>
      </c>
      <c r="P514" s="65">
        <v>3365</v>
      </c>
      <c r="Q514" s="65">
        <v>3311</v>
      </c>
      <c r="R514" s="65">
        <v>3365</v>
      </c>
      <c r="S514" s="66">
        <v>1.425</v>
      </c>
      <c r="T514" s="66">
        <v>1.9119999999999999</v>
      </c>
      <c r="U514" s="66">
        <v>0.9</v>
      </c>
      <c r="V514" s="65">
        <v>797623333</v>
      </c>
      <c r="W514" s="65">
        <v>921310673</v>
      </c>
      <c r="X514" s="65">
        <v>240470448</v>
      </c>
      <c r="Y514" s="65">
        <v>270170324</v>
      </c>
      <c r="Z514" s="65">
        <v>3558</v>
      </c>
      <c r="AA514" s="65">
        <v>2739</v>
      </c>
      <c r="AB514" s="67">
        <v>0.88660000000000005</v>
      </c>
      <c r="AC514" s="65">
        <v>1180</v>
      </c>
      <c r="AD514" s="66">
        <v>0.18459999999999999</v>
      </c>
      <c r="AE514" s="66">
        <v>0.91200000000000003</v>
      </c>
      <c r="AF514" s="65">
        <v>2794</v>
      </c>
      <c r="AG514" s="65">
        <v>2888</v>
      </c>
      <c r="AH514" s="65">
        <v>2719</v>
      </c>
      <c r="AI514" s="65">
        <v>338841</v>
      </c>
      <c r="AJ514" s="66">
        <v>0.9</v>
      </c>
      <c r="AK514" s="66">
        <v>0.86599999999999999</v>
      </c>
      <c r="AL514" s="66">
        <v>0.95</v>
      </c>
      <c r="AM514" s="66">
        <v>0.93700000000000006</v>
      </c>
      <c r="AN514" s="66">
        <v>0.97799999999999998</v>
      </c>
      <c r="AO514" s="66">
        <v>0.68200000000000005</v>
      </c>
      <c r="AP514" s="66">
        <v>0.83699999999999997</v>
      </c>
      <c r="AQ514" s="66">
        <v>0.83699999999999997</v>
      </c>
      <c r="AR514" s="93" t="s">
        <v>1615</v>
      </c>
    </row>
    <row r="515" spans="1:44" x14ac:dyDescent="0.2">
      <c r="A515" s="61" t="s">
        <v>1050</v>
      </c>
      <c r="B515" s="58" t="s">
        <v>1051</v>
      </c>
      <c r="C515" s="65">
        <v>1064772</v>
      </c>
      <c r="D515" s="65">
        <v>695836</v>
      </c>
      <c r="E515" s="66">
        <v>1.9259999999999999</v>
      </c>
      <c r="F515" s="65">
        <v>26579</v>
      </c>
      <c r="G515" s="65">
        <v>79737</v>
      </c>
      <c r="H515" s="66">
        <v>0.25</v>
      </c>
      <c r="I515" s="65">
        <v>29856</v>
      </c>
      <c r="J515" s="66">
        <v>0.71199999999999997</v>
      </c>
      <c r="K515" s="65">
        <v>7242533284</v>
      </c>
      <c r="L515" s="65">
        <v>5640</v>
      </c>
      <c r="M515" s="65">
        <v>1284137</v>
      </c>
      <c r="N515" s="65">
        <v>847957</v>
      </c>
      <c r="O515" s="66">
        <v>2.476</v>
      </c>
      <c r="P515" s="65">
        <v>6480</v>
      </c>
      <c r="Q515" s="65">
        <v>6636</v>
      </c>
      <c r="R515" s="65">
        <v>6558</v>
      </c>
      <c r="S515" s="66">
        <v>1.425</v>
      </c>
      <c r="T515" s="66">
        <v>1.0960000000000001</v>
      </c>
      <c r="U515" s="66">
        <v>0.19700000000000001</v>
      </c>
      <c r="V515" s="65">
        <v>7166886285</v>
      </c>
      <c r="W515" s="65">
        <v>7318180283</v>
      </c>
      <c r="X515" s="65">
        <v>3761824235</v>
      </c>
      <c r="Y515" s="65">
        <v>4782481936</v>
      </c>
      <c r="Z515" s="65">
        <v>6873</v>
      </c>
      <c r="AA515" s="65">
        <v>5556</v>
      </c>
      <c r="AB515" s="67">
        <v>0.11020000000000001</v>
      </c>
      <c r="AC515" s="65">
        <v>90</v>
      </c>
      <c r="AD515" s="66">
        <v>2.5899999999999999E-2</v>
      </c>
      <c r="AE515" s="66">
        <v>9.6000000000000002E-2</v>
      </c>
      <c r="AF515" s="65">
        <v>6165</v>
      </c>
      <c r="AG515" s="65">
        <v>5782</v>
      </c>
      <c r="AH515" s="65">
        <v>6117</v>
      </c>
      <c r="AI515" s="65">
        <v>1196367</v>
      </c>
      <c r="AJ515" s="66">
        <v>0.49</v>
      </c>
      <c r="AK515" s="66">
        <v>0.66</v>
      </c>
      <c r="AL515" s="66">
        <v>0.76</v>
      </c>
      <c r="AM515" s="66">
        <v>0.66</v>
      </c>
      <c r="AN515" s="66">
        <v>0.66</v>
      </c>
      <c r="AO515" s="66">
        <v>0.64500000000000002</v>
      </c>
      <c r="AP515" s="66">
        <v>0.42399999999999999</v>
      </c>
      <c r="AQ515" s="66">
        <v>0.64500000000000002</v>
      </c>
      <c r="AR515" s="93" t="s">
        <v>1615</v>
      </c>
    </row>
    <row r="516" spans="1:44" x14ac:dyDescent="0.2">
      <c r="A516" s="61" t="s">
        <v>1052</v>
      </c>
      <c r="B516" s="58" t="s">
        <v>1053</v>
      </c>
      <c r="C516" s="65">
        <v>647535</v>
      </c>
      <c r="D516" s="65">
        <v>186929</v>
      </c>
      <c r="E516" s="66">
        <v>0.73099999999999998</v>
      </c>
      <c r="F516" s="65">
        <v>17946</v>
      </c>
      <c r="G516" s="65">
        <v>53838</v>
      </c>
      <c r="H516" s="66">
        <v>0.628</v>
      </c>
      <c r="I516" s="65">
        <v>17025</v>
      </c>
      <c r="J516" s="66">
        <v>0.89100000000000001</v>
      </c>
      <c r="K516" s="65">
        <v>2838453564</v>
      </c>
      <c r="L516" s="65">
        <v>3522</v>
      </c>
      <c r="M516" s="65">
        <v>805920</v>
      </c>
      <c r="N516" s="65">
        <v>237032</v>
      </c>
      <c r="O516" s="66">
        <v>0.69199999999999995</v>
      </c>
      <c r="P516" s="65">
        <v>4399</v>
      </c>
      <c r="Q516" s="65">
        <v>4284</v>
      </c>
      <c r="R516" s="65">
        <v>4399</v>
      </c>
      <c r="S516" s="66">
        <v>1.425</v>
      </c>
      <c r="T516" s="66">
        <v>1.2350000000000001</v>
      </c>
      <c r="U516" s="66">
        <v>0.53500000000000003</v>
      </c>
      <c r="V516" s="65">
        <v>2785015570</v>
      </c>
      <c r="W516" s="65">
        <v>2891891558</v>
      </c>
      <c r="X516" s="65">
        <v>788241969</v>
      </c>
      <c r="Y516" s="65">
        <v>834829023</v>
      </c>
      <c r="Z516" s="65">
        <v>4466</v>
      </c>
      <c r="AA516" s="65">
        <v>3573</v>
      </c>
      <c r="AB516" s="67">
        <v>0.26979999999999998</v>
      </c>
      <c r="AC516" s="65">
        <v>230</v>
      </c>
      <c r="AD516" s="66">
        <v>4.2200000000000001E-2</v>
      </c>
      <c r="AE516" s="66">
        <v>0.23499999999999999</v>
      </c>
      <c r="AF516" s="65">
        <v>3585</v>
      </c>
      <c r="AG516" s="65">
        <v>3630</v>
      </c>
      <c r="AH516" s="65">
        <v>3690</v>
      </c>
      <c r="AI516" s="65">
        <v>783710</v>
      </c>
      <c r="AJ516" s="66">
        <v>0.67300000000000004</v>
      </c>
      <c r="AK516" s="66">
        <v>0.74299999999999999</v>
      </c>
      <c r="AL516" s="66">
        <v>0.84299999999999997</v>
      </c>
      <c r="AM516" s="66">
        <v>0.74299999999999999</v>
      </c>
      <c r="AN516" s="66">
        <v>0.74299999999999999</v>
      </c>
      <c r="AO516" s="66">
        <v>0.62</v>
      </c>
      <c r="AP516" s="66">
        <v>0.623</v>
      </c>
      <c r="AQ516" s="66">
        <v>0.623</v>
      </c>
      <c r="AR516" s="93" t="s">
        <v>1615</v>
      </c>
    </row>
    <row r="517" spans="1:44" x14ac:dyDescent="0.2">
      <c r="A517" s="61" t="s">
        <v>1054</v>
      </c>
      <c r="B517" s="58" t="s">
        <v>1055</v>
      </c>
      <c r="C517" s="65">
        <v>751273</v>
      </c>
      <c r="D517" s="65">
        <v>213290</v>
      </c>
      <c r="E517" s="66">
        <v>0.84199999999999997</v>
      </c>
      <c r="F517" s="65">
        <v>17243</v>
      </c>
      <c r="G517" s="65">
        <v>51729</v>
      </c>
      <c r="H517" s="66">
        <v>0.57099999999999995</v>
      </c>
      <c r="I517" s="65">
        <v>17221</v>
      </c>
      <c r="J517" s="66">
        <v>0.874</v>
      </c>
      <c r="K517" s="65">
        <v>11273834865</v>
      </c>
      <c r="L517" s="65">
        <v>12011</v>
      </c>
      <c r="M517" s="65">
        <v>938625</v>
      </c>
      <c r="N517" s="65">
        <v>273542</v>
      </c>
      <c r="O517" s="66">
        <v>0.79800000000000004</v>
      </c>
      <c r="P517" s="65">
        <v>14614</v>
      </c>
      <c r="Q517" s="65">
        <v>14694</v>
      </c>
      <c r="R517" s="65">
        <v>14654</v>
      </c>
      <c r="S517" s="66">
        <v>1.425</v>
      </c>
      <c r="T517" s="66">
        <v>1.208</v>
      </c>
      <c r="U517" s="66">
        <v>0.47499999999999998</v>
      </c>
      <c r="V517" s="65">
        <v>10975045080</v>
      </c>
      <c r="W517" s="65">
        <v>11572624651</v>
      </c>
      <c r="X517" s="65">
        <v>3102149008</v>
      </c>
      <c r="Y517" s="65">
        <v>3285520885</v>
      </c>
      <c r="Z517" s="65">
        <v>15404</v>
      </c>
      <c r="AA517" s="65">
        <v>11825</v>
      </c>
      <c r="AB517" s="67">
        <v>0.23960000000000001</v>
      </c>
      <c r="AC517" s="65">
        <v>601</v>
      </c>
      <c r="AD517" s="66">
        <v>4.2500000000000003E-2</v>
      </c>
      <c r="AE517" s="66">
        <v>0.20799999999999999</v>
      </c>
      <c r="AF517" s="65">
        <v>11851</v>
      </c>
      <c r="AG517" s="65">
        <v>12157</v>
      </c>
      <c r="AH517" s="65">
        <v>12653</v>
      </c>
      <c r="AI517" s="65">
        <v>914615</v>
      </c>
      <c r="AJ517" s="66">
        <v>0.61299999999999999</v>
      </c>
      <c r="AK517" s="66">
        <v>0.76600000000000001</v>
      </c>
      <c r="AL517" s="66">
        <v>0.86599999999999999</v>
      </c>
      <c r="AM517" s="66">
        <v>0.76600000000000001</v>
      </c>
      <c r="AN517" s="66">
        <v>0.76600000000000001</v>
      </c>
      <c r="AO517" s="66">
        <v>0.54600000000000004</v>
      </c>
      <c r="AP517" s="66">
        <v>0.55900000000000005</v>
      </c>
      <c r="AQ517" s="66">
        <v>0.55900000000000005</v>
      </c>
      <c r="AR517" s="93" t="s">
        <v>1615</v>
      </c>
    </row>
    <row r="518" spans="1:44" x14ac:dyDescent="0.2">
      <c r="A518" s="61" t="s">
        <v>1056</v>
      </c>
      <c r="B518" s="58" t="s">
        <v>1057</v>
      </c>
      <c r="C518" s="65">
        <v>2542947</v>
      </c>
      <c r="D518" s="65">
        <v>604238</v>
      </c>
      <c r="E518" s="66">
        <v>2.6320000000000001</v>
      </c>
      <c r="F518" s="65">
        <v>30855</v>
      </c>
      <c r="G518" s="65">
        <v>92565</v>
      </c>
      <c r="H518" s="66">
        <v>0.25</v>
      </c>
      <c r="I518" s="65">
        <v>43950</v>
      </c>
      <c r="J518" s="66">
        <v>0.60599999999999998</v>
      </c>
      <c r="K518" s="65">
        <v>2945222710</v>
      </c>
      <c r="L518" s="65">
        <v>882</v>
      </c>
      <c r="M518" s="65">
        <v>3339254</v>
      </c>
      <c r="N518" s="65">
        <v>794690</v>
      </c>
      <c r="O518" s="66">
        <v>2.3199999999999998</v>
      </c>
      <c r="P518" s="65">
        <v>1094</v>
      </c>
      <c r="Q518" s="65">
        <v>1141</v>
      </c>
      <c r="R518" s="65">
        <v>1118</v>
      </c>
      <c r="S518" s="66">
        <v>1.425</v>
      </c>
      <c r="T518" s="66">
        <v>1.1279999999999999</v>
      </c>
      <c r="U518" s="66">
        <v>4.9000000000000002E-2</v>
      </c>
      <c r="V518" s="65">
        <v>2940626329</v>
      </c>
      <c r="W518" s="65">
        <v>2949819091</v>
      </c>
      <c r="X518" s="65">
        <v>687996406</v>
      </c>
      <c r="Y518" s="65">
        <v>700916870</v>
      </c>
      <c r="Z518" s="65">
        <v>1160</v>
      </c>
      <c r="AA518" s="65">
        <v>881</v>
      </c>
      <c r="AB518" s="67">
        <v>0.1206</v>
      </c>
      <c r="AC518" s="65">
        <v>40</v>
      </c>
      <c r="AD518" s="66">
        <v>4.0300000000000002E-2</v>
      </c>
      <c r="AE518" s="66">
        <v>0.128</v>
      </c>
      <c r="AF518" s="65">
        <v>882</v>
      </c>
      <c r="AG518" s="65">
        <v>945</v>
      </c>
      <c r="AH518" s="65">
        <v>947</v>
      </c>
      <c r="AI518" s="65">
        <v>3114909</v>
      </c>
      <c r="AJ518" s="66">
        <v>6.5000000000000002E-2</v>
      </c>
      <c r="AK518" s="66">
        <v>0.22500000000000001</v>
      </c>
      <c r="AL518" s="66">
        <v>0.32500000000000001</v>
      </c>
      <c r="AM518" s="66">
        <v>0.22500000000000001</v>
      </c>
      <c r="AN518" s="66">
        <v>0.22500000000000001</v>
      </c>
      <c r="AO518" s="66">
        <v>0.39</v>
      </c>
      <c r="AP518" s="66">
        <v>0</v>
      </c>
      <c r="AQ518" s="66">
        <v>0.39</v>
      </c>
      <c r="AR518" s="93" t="s">
        <v>1615</v>
      </c>
    </row>
    <row r="519" spans="1:44" x14ac:dyDescent="0.2">
      <c r="A519" s="61" t="s">
        <v>1058</v>
      </c>
      <c r="B519" s="58" t="s">
        <v>1059</v>
      </c>
      <c r="C519" s="65">
        <v>810632</v>
      </c>
      <c r="D519" s="65">
        <v>281512</v>
      </c>
      <c r="E519" s="66">
        <v>1.004</v>
      </c>
      <c r="F519" s="65">
        <v>21667</v>
      </c>
      <c r="G519" s="65">
        <v>65001</v>
      </c>
      <c r="H519" s="66">
        <v>0.48799999999999999</v>
      </c>
      <c r="I519" s="65">
        <v>20747</v>
      </c>
      <c r="J519" s="66">
        <v>0.85</v>
      </c>
      <c r="K519" s="65">
        <v>1981777208</v>
      </c>
      <c r="L519" s="65">
        <v>2144</v>
      </c>
      <c r="M519" s="65">
        <v>924336</v>
      </c>
      <c r="N519" s="65">
        <v>324842</v>
      </c>
      <c r="O519" s="66">
        <v>0.94799999999999995</v>
      </c>
      <c r="P519" s="65">
        <v>2396</v>
      </c>
      <c r="Q519" s="65">
        <v>2516</v>
      </c>
      <c r="R519" s="65">
        <v>2456</v>
      </c>
      <c r="S519" s="66">
        <v>1.425</v>
      </c>
      <c r="T519" s="66">
        <v>1.091</v>
      </c>
      <c r="U519" s="66">
        <v>0.40500000000000003</v>
      </c>
      <c r="V519" s="65">
        <v>1958050000</v>
      </c>
      <c r="W519" s="65">
        <v>2005504416</v>
      </c>
      <c r="X519" s="65">
        <v>686109654</v>
      </c>
      <c r="Y519" s="65">
        <v>696462659</v>
      </c>
      <c r="Z519" s="65">
        <v>2474</v>
      </c>
      <c r="AA519" s="65">
        <v>2060</v>
      </c>
      <c r="AB519" s="67">
        <v>8.5400000000000004E-2</v>
      </c>
      <c r="AC519" s="65">
        <v>18</v>
      </c>
      <c r="AD519" s="66">
        <v>4.7800000000000002E-2</v>
      </c>
      <c r="AE519" s="66">
        <v>9.0999999999999998E-2</v>
      </c>
      <c r="AF519" s="65">
        <v>2061</v>
      </c>
      <c r="AG519" s="65">
        <v>2125</v>
      </c>
      <c r="AH519" s="65">
        <v>2157</v>
      </c>
      <c r="AI519" s="65">
        <v>929765</v>
      </c>
      <c r="AJ519" s="66">
        <v>0.60599999999999998</v>
      </c>
      <c r="AK519" s="66">
        <v>0.78100000000000003</v>
      </c>
      <c r="AL519" s="66">
        <v>0.88100000000000001</v>
      </c>
      <c r="AM519" s="66">
        <v>0.78100000000000003</v>
      </c>
      <c r="AN519" s="66">
        <v>0.78100000000000003</v>
      </c>
      <c r="AO519" s="66">
        <v>0.628</v>
      </c>
      <c r="AP519" s="66">
        <v>0.55200000000000005</v>
      </c>
      <c r="AQ519" s="66">
        <v>0.628</v>
      </c>
      <c r="AR519" s="93" t="s">
        <v>1615</v>
      </c>
    </row>
    <row r="520" spans="1:44" x14ac:dyDescent="0.2">
      <c r="A520" s="61" t="s">
        <v>1060</v>
      </c>
      <c r="B520" s="58" t="s">
        <v>1061</v>
      </c>
      <c r="C520" s="65">
        <v>722631</v>
      </c>
      <c r="D520" s="65">
        <v>239803</v>
      </c>
      <c r="E520" s="66">
        <v>0.874</v>
      </c>
      <c r="F520" s="65">
        <v>19928</v>
      </c>
      <c r="G520" s="65">
        <v>59784</v>
      </c>
      <c r="H520" s="66">
        <v>0.55500000000000005</v>
      </c>
      <c r="I520" s="65">
        <v>21250</v>
      </c>
      <c r="J520" s="66">
        <v>0.86899999999999999</v>
      </c>
      <c r="K520" s="65">
        <v>2204620036</v>
      </c>
      <c r="L520" s="65">
        <v>2409</v>
      </c>
      <c r="M520" s="65">
        <v>915159</v>
      </c>
      <c r="N520" s="65">
        <v>307295</v>
      </c>
      <c r="O520" s="66">
        <v>0.89700000000000002</v>
      </c>
      <c r="P520" s="65">
        <v>2767</v>
      </c>
      <c r="Q520" s="65">
        <v>2840</v>
      </c>
      <c r="R520" s="65">
        <v>2804</v>
      </c>
      <c r="S520" s="66">
        <v>1.425</v>
      </c>
      <c r="T520" s="66">
        <v>1.129</v>
      </c>
      <c r="U520" s="66">
        <v>0.45800000000000002</v>
      </c>
      <c r="V520" s="65">
        <v>2178477215</v>
      </c>
      <c r="W520" s="65">
        <v>2230762857</v>
      </c>
      <c r="X520" s="65">
        <v>715274239</v>
      </c>
      <c r="Y520" s="65">
        <v>740274273</v>
      </c>
      <c r="Z520" s="65">
        <v>3087</v>
      </c>
      <c r="AA520" s="65">
        <v>2320</v>
      </c>
      <c r="AB520" s="67">
        <v>0.11940000000000001</v>
      </c>
      <c r="AC520" s="65">
        <v>46</v>
      </c>
      <c r="AD520" s="66">
        <v>6.3399999999999998E-2</v>
      </c>
      <c r="AE520" s="66">
        <v>0.129</v>
      </c>
      <c r="AF520" s="65">
        <v>2317</v>
      </c>
      <c r="AG520" s="65">
        <v>2417</v>
      </c>
      <c r="AH520" s="65">
        <v>2583</v>
      </c>
      <c r="AI520" s="65">
        <v>863632</v>
      </c>
      <c r="AJ520" s="66">
        <v>0.63500000000000001</v>
      </c>
      <c r="AK520" s="66">
        <v>0.72399999999999998</v>
      </c>
      <c r="AL520" s="66">
        <v>0.82399999999999995</v>
      </c>
      <c r="AM520" s="66">
        <v>0.72399999999999998</v>
      </c>
      <c r="AN520" s="66">
        <v>0.72399999999999998</v>
      </c>
      <c r="AO520" s="66">
        <v>0.64200000000000002</v>
      </c>
      <c r="AP520" s="66">
        <v>0.58399999999999996</v>
      </c>
      <c r="AQ520" s="66">
        <v>0.64200000000000002</v>
      </c>
      <c r="AR520" s="93" t="s">
        <v>1615</v>
      </c>
    </row>
    <row r="521" spans="1:44" x14ac:dyDescent="0.2">
      <c r="A521" s="61" t="s">
        <v>1062</v>
      </c>
      <c r="B521" s="58" t="s">
        <v>1063</v>
      </c>
      <c r="C521" s="65">
        <v>623271</v>
      </c>
      <c r="D521" s="65">
        <v>180915</v>
      </c>
      <c r="E521" s="66">
        <v>0.70599999999999996</v>
      </c>
      <c r="F521" s="65">
        <v>19507</v>
      </c>
      <c r="G521" s="65">
        <v>58521</v>
      </c>
      <c r="H521" s="66">
        <v>0.64</v>
      </c>
      <c r="I521" s="65">
        <v>19709</v>
      </c>
      <c r="J521" s="66">
        <v>0.89500000000000002</v>
      </c>
      <c r="K521" s="65">
        <v>2211596999</v>
      </c>
      <c r="L521" s="65">
        <v>2775</v>
      </c>
      <c r="M521" s="65">
        <v>796971</v>
      </c>
      <c r="N521" s="65">
        <v>234115</v>
      </c>
      <c r="O521" s="66">
        <v>0.68300000000000005</v>
      </c>
      <c r="P521" s="65">
        <v>3404</v>
      </c>
      <c r="Q521" s="65">
        <v>3424</v>
      </c>
      <c r="R521" s="65">
        <v>3414</v>
      </c>
      <c r="S521" s="66">
        <v>1.425</v>
      </c>
      <c r="T521" s="66">
        <v>1.2949999999999999</v>
      </c>
      <c r="U521" s="66">
        <v>0.54800000000000004</v>
      </c>
      <c r="V521" s="65">
        <v>2185026076</v>
      </c>
      <c r="W521" s="65">
        <v>2238167922</v>
      </c>
      <c r="X521" s="65">
        <v>620666758</v>
      </c>
      <c r="Y521" s="65">
        <v>649669276</v>
      </c>
      <c r="Z521" s="65">
        <v>3591</v>
      </c>
      <c r="AA521" s="65">
        <v>2717</v>
      </c>
      <c r="AB521" s="67">
        <v>0.3322</v>
      </c>
      <c r="AC521" s="65">
        <v>120</v>
      </c>
      <c r="AD521" s="66">
        <v>8.8400000000000006E-2</v>
      </c>
      <c r="AE521" s="66">
        <v>0.29499999999999998</v>
      </c>
      <c r="AF521" s="65">
        <v>2719</v>
      </c>
      <c r="AG521" s="65">
        <v>2756</v>
      </c>
      <c r="AH521" s="65">
        <v>2924</v>
      </c>
      <c r="AI521" s="65">
        <v>765447</v>
      </c>
      <c r="AJ521" s="66">
        <v>0.69299999999999995</v>
      </c>
      <c r="AK521" s="66">
        <v>0.70199999999999996</v>
      </c>
      <c r="AL521" s="66">
        <v>0.80200000000000005</v>
      </c>
      <c r="AM521" s="66">
        <v>0.73099999999999998</v>
      </c>
      <c r="AN521" s="66">
        <v>0.73099999999999998</v>
      </c>
      <c r="AO521" s="66">
        <v>0.66700000000000004</v>
      </c>
      <c r="AP521" s="66">
        <v>0.63100000000000001</v>
      </c>
      <c r="AQ521" s="66">
        <v>0.66700000000000004</v>
      </c>
      <c r="AR521" s="93" t="s">
        <v>1615</v>
      </c>
    </row>
    <row r="522" spans="1:44" x14ac:dyDescent="0.2">
      <c r="A522" s="61" t="s">
        <v>1064</v>
      </c>
      <c r="B522" s="58" t="s">
        <v>1065</v>
      </c>
      <c r="C522" s="65">
        <v>617970</v>
      </c>
      <c r="D522" s="65">
        <v>189734</v>
      </c>
      <c r="E522" s="66">
        <v>0.71899999999999997</v>
      </c>
      <c r="F522" s="65">
        <v>19155</v>
      </c>
      <c r="G522" s="65">
        <v>57465</v>
      </c>
      <c r="H522" s="66">
        <v>0.63400000000000001</v>
      </c>
      <c r="I522" s="65">
        <v>16997</v>
      </c>
      <c r="J522" s="66">
        <v>0.89300000000000002</v>
      </c>
      <c r="K522" s="65">
        <v>6762098478</v>
      </c>
      <c r="L522" s="65">
        <v>8999</v>
      </c>
      <c r="M522" s="65">
        <v>751427</v>
      </c>
      <c r="N522" s="65">
        <v>233695</v>
      </c>
      <c r="O522" s="66">
        <v>0.68200000000000005</v>
      </c>
      <c r="P522" s="65">
        <v>10744</v>
      </c>
      <c r="Q522" s="65">
        <v>10673</v>
      </c>
      <c r="R522" s="65">
        <v>10744</v>
      </c>
      <c r="S522" s="66">
        <v>1.425</v>
      </c>
      <c r="T522" s="66">
        <v>1.2729999999999999</v>
      </c>
      <c r="U522" s="66">
        <v>0.53800000000000003</v>
      </c>
      <c r="V522" s="65">
        <v>6674612152</v>
      </c>
      <c r="W522" s="65">
        <v>6849584805</v>
      </c>
      <c r="X522" s="65">
        <v>2029636609</v>
      </c>
      <c r="Y522" s="65">
        <v>2103022316</v>
      </c>
      <c r="Z522" s="65">
        <v>11084</v>
      </c>
      <c r="AA522" s="65">
        <v>9041</v>
      </c>
      <c r="AB522" s="67">
        <v>0.31459999999999999</v>
      </c>
      <c r="AC522" s="65">
        <v>726</v>
      </c>
      <c r="AD522" s="66">
        <v>4.4699999999999997E-2</v>
      </c>
      <c r="AE522" s="66">
        <v>0.27300000000000002</v>
      </c>
      <c r="AF522" s="65">
        <v>9145</v>
      </c>
      <c r="AG522" s="65">
        <v>9349</v>
      </c>
      <c r="AH522" s="65">
        <v>9409</v>
      </c>
      <c r="AI522" s="65">
        <v>727982</v>
      </c>
      <c r="AJ522" s="66">
        <v>0.69399999999999995</v>
      </c>
      <c r="AK522" s="66">
        <v>0.77300000000000002</v>
      </c>
      <c r="AL522" s="66">
        <v>0.873</v>
      </c>
      <c r="AM522" s="66">
        <v>0.77300000000000002</v>
      </c>
      <c r="AN522" s="66">
        <v>0.77300000000000002</v>
      </c>
      <c r="AO522" s="66">
        <v>0.64300000000000002</v>
      </c>
      <c r="AP522" s="66">
        <v>0.65</v>
      </c>
      <c r="AQ522" s="66">
        <v>0.65</v>
      </c>
      <c r="AR522" s="93" t="s">
        <v>1615</v>
      </c>
    </row>
    <row r="523" spans="1:44" x14ac:dyDescent="0.2">
      <c r="A523" s="61" t="s">
        <v>1066</v>
      </c>
      <c r="B523" s="58" t="s">
        <v>1067</v>
      </c>
      <c r="C523" s="65">
        <v>596328</v>
      </c>
      <c r="D523" s="65">
        <v>190131</v>
      </c>
      <c r="E523" s="66">
        <v>0.70699999999999996</v>
      </c>
      <c r="F523" s="65">
        <v>18503</v>
      </c>
      <c r="G523" s="65">
        <v>55509</v>
      </c>
      <c r="H523" s="66">
        <v>0.64</v>
      </c>
      <c r="I523" s="65">
        <v>17361</v>
      </c>
      <c r="J523" s="66">
        <v>0.89400000000000002</v>
      </c>
      <c r="K523" s="65">
        <v>6668386768</v>
      </c>
      <c r="L523" s="65">
        <v>8963</v>
      </c>
      <c r="M523" s="65">
        <v>743990</v>
      </c>
      <c r="N523" s="65">
        <v>240639</v>
      </c>
      <c r="O523" s="66">
        <v>0.70199999999999996</v>
      </c>
      <c r="P523" s="65">
        <v>10842</v>
      </c>
      <c r="Q523" s="65">
        <v>10733</v>
      </c>
      <c r="R523" s="65">
        <v>10842</v>
      </c>
      <c r="S523" s="66">
        <v>1.425</v>
      </c>
      <c r="T523" s="66">
        <v>1.3879999999999999</v>
      </c>
      <c r="U523" s="66">
        <v>0.55100000000000005</v>
      </c>
      <c r="V523" s="65">
        <v>6572023797</v>
      </c>
      <c r="W523" s="65">
        <v>6764749740</v>
      </c>
      <c r="X523" s="65">
        <v>2012564391</v>
      </c>
      <c r="Y523" s="65">
        <v>2156850443</v>
      </c>
      <c r="Z523" s="65">
        <v>11344</v>
      </c>
      <c r="AA523" s="65">
        <v>8931</v>
      </c>
      <c r="AB523" s="67">
        <v>0.46810000000000002</v>
      </c>
      <c r="AC523" s="65">
        <v>589</v>
      </c>
      <c r="AD523" s="66">
        <v>7.9100000000000004E-2</v>
      </c>
      <c r="AE523" s="66">
        <v>0.38800000000000001</v>
      </c>
      <c r="AF523" s="65">
        <v>8869</v>
      </c>
      <c r="AG523" s="65">
        <v>9217</v>
      </c>
      <c r="AH523" s="65">
        <v>9266</v>
      </c>
      <c r="AI523" s="65">
        <v>730061</v>
      </c>
      <c r="AJ523" s="66">
        <v>0.69299999999999995</v>
      </c>
      <c r="AK523" s="66">
        <v>0.67800000000000005</v>
      </c>
      <c r="AL523" s="66">
        <v>0.77800000000000002</v>
      </c>
      <c r="AM523" s="66">
        <v>0.749</v>
      </c>
      <c r="AN523" s="66">
        <v>0.749</v>
      </c>
      <c r="AO523" s="66">
        <v>0.65100000000000002</v>
      </c>
      <c r="AP523" s="66">
        <v>0.64900000000000002</v>
      </c>
      <c r="AQ523" s="66">
        <v>0.65100000000000002</v>
      </c>
      <c r="AR523" s="93" t="s">
        <v>1615</v>
      </c>
    </row>
    <row r="524" spans="1:44" x14ac:dyDescent="0.2">
      <c r="A524" s="61" t="s">
        <v>1068</v>
      </c>
      <c r="B524" s="58" t="s">
        <v>1069</v>
      </c>
      <c r="C524" s="65">
        <v>600221</v>
      </c>
      <c r="D524" s="65">
        <v>194636</v>
      </c>
      <c r="E524" s="66">
        <v>0.71699999999999997</v>
      </c>
      <c r="F524" s="65">
        <v>17371</v>
      </c>
      <c r="G524" s="65">
        <v>52113</v>
      </c>
      <c r="H524" s="66">
        <v>0.63500000000000001</v>
      </c>
      <c r="I524" s="65">
        <v>16551</v>
      </c>
      <c r="J524" s="66">
        <v>0.89300000000000002</v>
      </c>
      <c r="K524" s="65">
        <v>5545715451</v>
      </c>
      <c r="L524" s="65">
        <v>7420</v>
      </c>
      <c r="M524" s="65">
        <v>747401</v>
      </c>
      <c r="N524" s="65">
        <v>245971</v>
      </c>
      <c r="O524" s="66">
        <v>0.71799999999999997</v>
      </c>
      <c r="P524" s="65">
        <v>8987</v>
      </c>
      <c r="Q524" s="65">
        <v>8830</v>
      </c>
      <c r="R524" s="65">
        <v>8987</v>
      </c>
      <c r="S524" s="66">
        <v>1.425</v>
      </c>
      <c r="T524" s="66">
        <v>1.4490000000000001</v>
      </c>
      <c r="U524" s="66">
        <v>0.54500000000000004</v>
      </c>
      <c r="V524" s="65">
        <v>5463150253</v>
      </c>
      <c r="W524" s="65">
        <v>5628280649</v>
      </c>
      <c r="X524" s="65">
        <v>1681700133</v>
      </c>
      <c r="Y524" s="65">
        <v>1825106714</v>
      </c>
      <c r="Z524" s="65">
        <v>9377</v>
      </c>
      <c r="AA524" s="65">
        <v>7449</v>
      </c>
      <c r="AB524" s="67">
        <v>0.51519999999999999</v>
      </c>
      <c r="AC524" s="65">
        <v>1157</v>
      </c>
      <c r="AD524" s="66">
        <v>5.6099999999999997E-2</v>
      </c>
      <c r="AE524" s="66">
        <v>0.44900000000000001</v>
      </c>
      <c r="AF524" s="65">
        <v>7649</v>
      </c>
      <c r="AG524" s="65">
        <v>7662</v>
      </c>
      <c r="AH524" s="65">
        <v>7686</v>
      </c>
      <c r="AI524" s="65">
        <v>732276</v>
      </c>
      <c r="AJ524" s="66">
        <v>0.69199999999999995</v>
      </c>
      <c r="AK524" s="66">
        <v>0.73299999999999998</v>
      </c>
      <c r="AL524" s="66">
        <v>0.83299999999999996</v>
      </c>
      <c r="AM524" s="66">
        <v>0.748</v>
      </c>
      <c r="AN524" s="66">
        <v>0.748</v>
      </c>
      <c r="AO524" s="66">
        <v>0.63500000000000001</v>
      </c>
      <c r="AP524" s="66">
        <v>0.64800000000000002</v>
      </c>
      <c r="AQ524" s="66">
        <v>0.64800000000000002</v>
      </c>
      <c r="AR524" s="93" t="s">
        <v>1615</v>
      </c>
    </row>
    <row r="525" spans="1:44" x14ac:dyDescent="0.2">
      <c r="A525" s="61" t="s">
        <v>1070</v>
      </c>
      <c r="B525" s="58" t="s">
        <v>1071</v>
      </c>
      <c r="C525" s="65">
        <v>390563</v>
      </c>
      <c r="D525" s="65">
        <v>120159</v>
      </c>
      <c r="E525" s="66">
        <v>0.45400000000000001</v>
      </c>
      <c r="F525" s="65">
        <v>18174</v>
      </c>
      <c r="G525" s="65">
        <v>54522</v>
      </c>
      <c r="H525" s="66">
        <v>0.76900000000000002</v>
      </c>
      <c r="I525" s="65">
        <v>10584</v>
      </c>
      <c r="J525" s="66">
        <v>0.93200000000000005</v>
      </c>
      <c r="K525" s="65">
        <v>4222306904</v>
      </c>
      <c r="L525" s="65">
        <v>9207</v>
      </c>
      <c r="M525" s="65">
        <v>458597</v>
      </c>
      <c r="N525" s="65">
        <v>142659</v>
      </c>
      <c r="O525" s="66">
        <v>0.41599999999999998</v>
      </c>
      <c r="P525" s="65">
        <v>11754</v>
      </c>
      <c r="Q525" s="65">
        <v>11059</v>
      </c>
      <c r="R525" s="65">
        <v>11754</v>
      </c>
      <c r="S525" s="66">
        <v>1.425</v>
      </c>
      <c r="T525" s="66">
        <v>1.552</v>
      </c>
      <c r="U525" s="66">
        <v>0.85299999999999998</v>
      </c>
      <c r="V525" s="65">
        <v>4175363418</v>
      </c>
      <c r="W525" s="65">
        <v>4269250390</v>
      </c>
      <c r="X525" s="65">
        <v>1225122254</v>
      </c>
      <c r="Y525" s="65">
        <v>1313464733</v>
      </c>
      <c r="Z525" s="65">
        <v>10931</v>
      </c>
      <c r="AA525" s="65">
        <v>9313</v>
      </c>
      <c r="AB525" s="67">
        <v>0.5968</v>
      </c>
      <c r="AC525" s="65">
        <v>1121</v>
      </c>
      <c r="AD525" s="66">
        <v>0.16089999999999999</v>
      </c>
      <c r="AE525" s="66">
        <v>0.55200000000000005</v>
      </c>
      <c r="AF525" s="65">
        <v>9210</v>
      </c>
      <c r="AG525" s="65">
        <v>9540</v>
      </c>
      <c r="AH525" s="65">
        <v>9182</v>
      </c>
      <c r="AI525" s="65">
        <v>464958</v>
      </c>
      <c r="AJ525" s="66">
        <v>0.9</v>
      </c>
      <c r="AK525" s="66">
        <v>0.84199999999999997</v>
      </c>
      <c r="AL525" s="66">
        <v>0.94199999999999995</v>
      </c>
      <c r="AM525" s="66">
        <v>0.877</v>
      </c>
      <c r="AN525" s="66">
        <v>0.91500000000000004</v>
      </c>
      <c r="AO525" s="66">
        <v>0.65400000000000003</v>
      </c>
      <c r="AP525" s="66">
        <v>0.77700000000000002</v>
      </c>
      <c r="AQ525" s="66">
        <v>0.77700000000000002</v>
      </c>
      <c r="AR525" s="93" t="s">
        <v>1615</v>
      </c>
    </row>
    <row r="526" spans="1:44" x14ac:dyDescent="0.2">
      <c r="A526" s="61" t="s">
        <v>1072</v>
      </c>
      <c r="B526" s="58" t="s">
        <v>1073</v>
      </c>
      <c r="C526" s="65">
        <v>578410</v>
      </c>
      <c r="D526" s="65">
        <v>190094</v>
      </c>
      <c r="E526" s="66">
        <v>0.69599999999999995</v>
      </c>
      <c r="F526" s="65">
        <v>18774</v>
      </c>
      <c r="G526" s="65">
        <v>56322</v>
      </c>
      <c r="H526" s="66">
        <v>0.64600000000000002</v>
      </c>
      <c r="I526" s="65">
        <v>17498</v>
      </c>
      <c r="J526" s="66">
        <v>0.89600000000000002</v>
      </c>
      <c r="K526" s="65">
        <v>1095886562</v>
      </c>
      <c r="L526" s="65">
        <v>1470</v>
      </c>
      <c r="M526" s="65">
        <v>745501</v>
      </c>
      <c r="N526" s="65">
        <v>250225</v>
      </c>
      <c r="O526" s="66">
        <v>0.73</v>
      </c>
      <c r="P526" s="65">
        <v>1938</v>
      </c>
      <c r="Q526" s="65">
        <v>1900</v>
      </c>
      <c r="R526" s="65">
        <v>1938</v>
      </c>
      <c r="S526" s="66">
        <v>1.425</v>
      </c>
      <c r="T526" s="66">
        <v>1.32</v>
      </c>
      <c r="U526" s="66">
        <v>0.56399999999999995</v>
      </c>
      <c r="V526" s="65">
        <v>1072549747</v>
      </c>
      <c r="W526" s="65">
        <v>1119223377</v>
      </c>
      <c r="X526" s="65">
        <v>328179289</v>
      </c>
      <c r="Y526" s="65">
        <v>367832082</v>
      </c>
      <c r="Z526" s="65">
        <v>1935</v>
      </c>
      <c r="AA526" s="65">
        <v>1495</v>
      </c>
      <c r="AB526" s="67">
        <v>0.29480000000000001</v>
      </c>
      <c r="AC526" s="65">
        <v>150</v>
      </c>
      <c r="AD526" s="66">
        <v>0.1207</v>
      </c>
      <c r="AE526" s="66">
        <v>0.32</v>
      </c>
      <c r="AF526" s="65">
        <v>1727</v>
      </c>
      <c r="AG526" s="65">
        <v>1484</v>
      </c>
      <c r="AH526" s="65">
        <v>1558</v>
      </c>
      <c r="AI526" s="65">
        <v>718371</v>
      </c>
      <c r="AJ526" s="66">
        <v>0.7</v>
      </c>
      <c r="AK526" s="66">
        <v>0.68200000000000005</v>
      </c>
      <c r="AL526" s="66">
        <v>0.78200000000000003</v>
      </c>
      <c r="AM526" s="66">
        <v>0.754</v>
      </c>
      <c r="AN526" s="66">
        <v>0.754</v>
      </c>
      <c r="AO526" s="66">
        <v>0.64500000000000002</v>
      </c>
      <c r="AP526" s="66">
        <v>0.65400000000000003</v>
      </c>
      <c r="AQ526" s="66">
        <v>0.65400000000000003</v>
      </c>
      <c r="AR526" s="93" t="s">
        <v>1615</v>
      </c>
    </row>
    <row r="527" spans="1:44" x14ac:dyDescent="0.2">
      <c r="A527" s="61" t="s">
        <v>1074</v>
      </c>
      <c r="B527" s="58" t="s">
        <v>1075</v>
      </c>
      <c r="C527" s="65">
        <v>883071</v>
      </c>
      <c r="D527" s="65">
        <v>287853</v>
      </c>
      <c r="E527" s="66">
        <v>1.0589999999999999</v>
      </c>
      <c r="F527" s="65">
        <v>21110</v>
      </c>
      <c r="G527" s="65">
        <v>63330</v>
      </c>
      <c r="H527" s="66">
        <v>0.46</v>
      </c>
      <c r="I527" s="65">
        <v>23201</v>
      </c>
      <c r="J527" s="66">
        <v>0.84199999999999997</v>
      </c>
      <c r="K527" s="65">
        <v>984578816</v>
      </c>
      <c r="L527" s="65">
        <v>959</v>
      </c>
      <c r="M527" s="65">
        <v>1026672</v>
      </c>
      <c r="N527" s="65">
        <v>339781</v>
      </c>
      <c r="O527" s="66">
        <v>0.99199999999999999</v>
      </c>
      <c r="P527" s="65">
        <v>737</v>
      </c>
      <c r="Q527" s="65">
        <v>756</v>
      </c>
      <c r="R527" s="65">
        <v>747</v>
      </c>
      <c r="S527" s="66">
        <v>1.425</v>
      </c>
      <c r="T527" s="66">
        <v>1.1819999999999999</v>
      </c>
      <c r="U527" s="66">
        <v>0.38500000000000001</v>
      </c>
      <c r="V527" s="65">
        <v>969521139</v>
      </c>
      <c r="W527" s="65">
        <v>999636494</v>
      </c>
      <c r="X527" s="65">
        <v>319036328</v>
      </c>
      <c r="Y527" s="65">
        <v>325850681</v>
      </c>
      <c r="Z527" s="65">
        <v>1132</v>
      </c>
      <c r="AA527" s="65">
        <v>657</v>
      </c>
      <c r="AB527" s="67">
        <v>0.2165</v>
      </c>
      <c r="AC527" s="65">
        <v>35</v>
      </c>
      <c r="AD527" s="66">
        <v>2.1600000000000001E-2</v>
      </c>
      <c r="AE527" s="66">
        <v>0.182</v>
      </c>
      <c r="AF527" s="65">
        <v>658</v>
      </c>
      <c r="AG527" s="65">
        <v>939</v>
      </c>
      <c r="AH527" s="65">
        <v>1033</v>
      </c>
      <c r="AI527" s="65">
        <v>967702</v>
      </c>
      <c r="AJ527" s="66">
        <v>0.59</v>
      </c>
      <c r="AK527" s="66">
        <v>0.66900000000000004</v>
      </c>
      <c r="AL527" s="66">
        <v>0.76900000000000002</v>
      </c>
      <c r="AM527" s="66">
        <v>0.66900000000000004</v>
      </c>
      <c r="AN527" s="66">
        <v>0.66900000000000004</v>
      </c>
      <c r="AO527" s="66">
        <v>0.627</v>
      </c>
      <c r="AP527" s="66">
        <v>0.53400000000000003</v>
      </c>
      <c r="AQ527" s="66">
        <v>0.627</v>
      </c>
      <c r="AR527" s="93" t="s">
        <v>1615</v>
      </c>
    </row>
    <row r="528" spans="1:44" x14ac:dyDescent="0.2">
      <c r="A528" s="61" t="s">
        <v>1076</v>
      </c>
      <c r="B528" s="58" t="s">
        <v>1077</v>
      </c>
      <c r="C528" s="65">
        <v>705139</v>
      </c>
      <c r="D528" s="65">
        <v>213414</v>
      </c>
      <c r="E528" s="66">
        <v>0.81399999999999995</v>
      </c>
      <c r="F528" s="65">
        <v>21674</v>
      </c>
      <c r="G528" s="65">
        <v>65022</v>
      </c>
      <c r="H528" s="66">
        <v>0.58499999999999996</v>
      </c>
      <c r="I528" s="65">
        <v>16468</v>
      </c>
      <c r="J528" s="66">
        <v>0.878</v>
      </c>
      <c r="K528" s="65">
        <v>3411467814</v>
      </c>
      <c r="L528" s="65">
        <v>4076</v>
      </c>
      <c r="M528" s="65">
        <v>836964</v>
      </c>
      <c r="N528" s="65">
        <v>256558</v>
      </c>
      <c r="O528" s="66">
        <v>0.749</v>
      </c>
      <c r="P528" s="65">
        <v>4751</v>
      </c>
      <c r="Q528" s="65">
        <v>4866</v>
      </c>
      <c r="R528" s="65">
        <v>4809</v>
      </c>
      <c r="S528" s="66">
        <v>1.425</v>
      </c>
      <c r="T528" s="66">
        <v>1.57</v>
      </c>
      <c r="U528" s="66">
        <v>0.48199999999999998</v>
      </c>
      <c r="V528" s="65">
        <v>3367753291</v>
      </c>
      <c r="W528" s="65">
        <v>3455182338</v>
      </c>
      <c r="X528" s="65">
        <v>1001581949</v>
      </c>
      <c r="Y528" s="65">
        <v>1045733330</v>
      </c>
      <c r="Z528" s="65">
        <v>4900</v>
      </c>
      <c r="AA528" s="65">
        <v>3970</v>
      </c>
      <c r="AB528" s="67">
        <v>0.58199999999999996</v>
      </c>
      <c r="AC528" s="65">
        <v>680</v>
      </c>
      <c r="AD528" s="66">
        <v>0.1633</v>
      </c>
      <c r="AE528" s="66">
        <v>0.56999999999999995</v>
      </c>
      <c r="AF528" s="65">
        <v>4001</v>
      </c>
      <c r="AG528" s="65">
        <v>4211</v>
      </c>
      <c r="AH528" s="65">
        <v>4150</v>
      </c>
      <c r="AI528" s="65">
        <v>832574</v>
      </c>
      <c r="AJ528" s="66">
        <v>0.64800000000000002</v>
      </c>
      <c r="AK528" s="66">
        <v>0.76200000000000001</v>
      </c>
      <c r="AL528" s="66">
        <v>0.86199999999999999</v>
      </c>
      <c r="AM528" s="66">
        <v>0.76200000000000001</v>
      </c>
      <c r="AN528" s="66">
        <v>0.76200000000000001</v>
      </c>
      <c r="AO528" s="66">
        <v>0.57899999999999996</v>
      </c>
      <c r="AP528" s="66">
        <v>0.59899999999999998</v>
      </c>
      <c r="AQ528" s="66">
        <v>0.59899999999999998</v>
      </c>
      <c r="AR528" s="93" t="s">
        <v>1615</v>
      </c>
    </row>
    <row r="529" spans="1:44" x14ac:dyDescent="0.2">
      <c r="A529" s="61" t="s">
        <v>1078</v>
      </c>
      <c r="B529" s="58" t="s">
        <v>1079</v>
      </c>
      <c r="C529" s="65">
        <v>10387026</v>
      </c>
      <c r="D529" s="65">
        <v>1445301</v>
      </c>
      <c r="E529" s="66">
        <v>8.8469999999999995</v>
      </c>
      <c r="F529" s="65">
        <v>26422</v>
      </c>
      <c r="G529" s="65">
        <v>79266</v>
      </c>
      <c r="H529" s="66">
        <v>0.25</v>
      </c>
      <c r="I529" s="65">
        <v>45640</v>
      </c>
      <c r="J529" s="66">
        <v>0.5</v>
      </c>
      <c r="K529" s="65">
        <v>16681564310</v>
      </c>
      <c r="L529" s="65">
        <v>1266</v>
      </c>
      <c r="M529" s="65">
        <v>13176591</v>
      </c>
      <c r="N529" s="65">
        <v>1833455</v>
      </c>
      <c r="O529" s="66">
        <v>5.3540000000000001</v>
      </c>
      <c r="P529" s="65">
        <v>2143</v>
      </c>
      <c r="Q529" s="65">
        <v>2088</v>
      </c>
      <c r="R529" s="65">
        <v>2143</v>
      </c>
      <c r="S529" s="66">
        <v>1.425</v>
      </c>
      <c r="T529" s="66">
        <v>1.492</v>
      </c>
      <c r="U529" s="66">
        <v>0</v>
      </c>
      <c r="V529" s="65">
        <v>17170337857</v>
      </c>
      <c r="W529" s="65">
        <v>16681564310</v>
      </c>
      <c r="X529" s="65">
        <v>1039728202</v>
      </c>
      <c r="Y529" s="65">
        <v>2321154329</v>
      </c>
      <c r="Z529" s="65">
        <v>1606</v>
      </c>
      <c r="AA529" s="65">
        <v>1816</v>
      </c>
      <c r="AB529" s="67">
        <v>0.43559999999999999</v>
      </c>
      <c r="AC529" s="65">
        <v>473</v>
      </c>
      <c r="AD529" s="66">
        <v>0.12</v>
      </c>
      <c r="AE529" s="66">
        <v>0.49199999999999999</v>
      </c>
      <c r="AF529" s="65">
        <v>1816</v>
      </c>
      <c r="AG529" s="65">
        <v>1311</v>
      </c>
      <c r="AH529" s="65">
        <v>1318</v>
      </c>
      <c r="AI529" s="65">
        <v>12656725</v>
      </c>
      <c r="AJ529" s="66">
        <v>6.5000000000000002E-2</v>
      </c>
      <c r="AK529" s="66">
        <v>0</v>
      </c>
      <c r="AL529" s="66">
        <v>0.1</v>
      </c>
      <c r="AM529" s="66">
        <v>0.1</v>
      </c>
      <c r="AN529" s="66">
        <v>0.1</v>
      </c>
      <c r="AO529" s="66">
        <v>0</v>
      </c>
      <c r="AP529" s="66">
        <v>0</v>
      </c>
      <c r="AQ529" s="66">
        <v>0.36</v>
      </c>
      <c r="AR529" s="93" t="s">
        <v>1615</v>
      </c>
    </row>
    <row r="530" spans="1:44" x14ac:dyDescent="0.2">
      <c r="A530" s="61" t="s">
        <v>1080</v>
      </c>
      <c r="B530" s="58" t="s">
        <v>1081</v>
      </c>
      <c r="C530" s="65">
        <v>29609144</v>
      </c>
      <c r="D530" s="65">
        <v>2301143</v>
      </c>
      <c r="E530" s="66">
        <v>21.832999999999998</v>
      </c>
      <c r="F530" s="65">
        <v>66835</v>
      </c>
      <c r="G530" s="65">
        <v>200505</v>
      </c>
      <c r="H530" s="66">
        <v>0.25</v>
      </c>
      <c r="I530" s="65">
        <v>67294</v>
      </c>
      <c r="J530" s="66">
        <v>0.5</v>
      </c>
      <c r="K530" s="65">
        <v>5448082586</v>
      </c>
      <c r="L530" s="65">
        <v>163</v>
      </c>
      <c r="M530" s="65">
        <v>33423819</v>
      </c>
      <c r="N530" s="65">
        <v>2597610</v>
      </c>
      <c r="O530" s="66">
        <v>7.5860000000000003</v>
      </c>
      <c r="P530" s="65">
        <v>118</v>
      </c>
      <c r="Q530" s="65">
        <v>139</v>
      </c>
      <c r="R530" s="65">
        <v>129</v>
      </c>
      <c r="S530" s="66">
        <v>1.425</v>
      </c>
      <c r="T530" s="66">
        <v>1.0980000000000001</v>
      </c>
      <c r="U530" s="66">
        <v>0</v>
      </c>
      <c r="V530" s="65">
        <v>5604083214</v>
      </c>
      <c r="W530" s="65">
        <v>5448082586</v>
      </c>
      <c r="X530" s="65">
        <v>359112197</v>
      </c>
      <c r="Y530" s="65">
        <v>423410456</v>
      </c>
      <c r="Z530" s="65">
        <v>184</v>
      </c>
      <c r="AA530" s="65">
        <v>102</v>
      </c>
      <c r="AB530" s="67">
        <v>0</v>
      </c>
      <c r="AC530" s="65">
        <v>6</v>
      </c>
      <c r="AD530" s="66">
        <v>9.7199999999999995E-2</v>
      </c>
      <c r="AE530" s="66">
        <v>9.8000000000000004E-2</v>
      </c>
      <c r="AF530" s="65">
        <v>102</v>
      </c>
      <c r="AG530" s="65">
        <v>165</v>
      </c>
      <c r="AH530" s="65">
        <v>161</v>
      </c>
      <c r="AI530" s="65">
        <v>33839022</v>
      </c>
      <c r="AJ530" s="66">
        <v>6.5000000000000002E-2</v>
      </c>
      <c r="AK530" s="66">
        <v>0</v>
      </c>
      <c r="AL530" s="66">
        <v>0.1</v>
      </c>
      <c r="AM530" s="66">
        <v>0.1</v>
      </c>
      <c r="AN530" s="66">
        <v>0.1</v>
      </c>
      <c r="AO530" s="66">
        <v>0</v>
      </c>
      <c r="AP530" s="66">
        <v>0</v>
      </c>
      <c r="AQ530" s="66">
        <v>0.36</v>
      </c>
      <c r="AR530" s="93" t="s">
        <v>1615</v>
      </c>
    </row>
    <row r="531" spans="1:44" x14ac:dyDescent="0.2">
      <c r="A531" s="61" t="s">
        <v>1082</v>
      </c>
      <c r="B531" s="58" t="s">
        <v>1083</v>
      </c>
      <c r="C531" s="65">
        <v>3569916</v>
      </c>
      <c r="D531" s="65">
        <v>362275</v>
      </c>
      <c r="E531" s="66">
        <v>2.79</v>
      </c>
      <c r="F531" s="65">
        <v>25303</v>
      </c>
      <c r="G531" s="65">
        <v>75909</v>
      </c>
      <c r="H531" s="66">
        <v>0.25</v>
      </c>
      <c r="I531" s="65">
        <v>29328</v>
      </c>
      <c r="J531" s="66">
        <v>0.58199999999999996</v>
      </c>
      <c r="K531" s="65">
        <v>4241061379</v>
      </c>
      <c r="L531" s="65">
        <v>1021</v>
      </c>
      <c r="M531" s="65">
        <v>4153830</v>
      </c>
      <c r="N531" s="65">
        <v>421530</v>
      </c>
      <c r="O531" s="66">
        <v>1.2310000000000001</v>
      </c>
      <c r="P531" s="65">
        <v>740</v>
      </c>
      <c r="Q531" s="65">
        <v>762</v>
      </c>
      <c r="R531" s="65">
        <v>751</v>
      </c>
      <c r="S531" s="66">
        <v>1.425</v>
      </c>
      <c r="T531" s="66">
        <v>1.1859999999999999</v>
      </c>
      <c r="U531" s="66">
        <v>3.1E-2</v>
      </c>
      <c r="V531" s="65">
        <v>4356436607</v>
      </c>
      <c r="W531" s="65">
        <v>4241061379</v>
      </c>
      <c r="X531" s="65">
        <v>337819430</v>
      </c>
      <c r="Y531" s="65">
        <v>430383108</v>
      </c>
      <c r="Z531" s="65">
        <v>1188</v>
      </c>
      <c r="AA531" s="65">
        <v>643</v>
      </c>
      <c r="AB531" s="67">
        <v>0.03</v>
      </c>
      <c r="AC531" s="65">
        <v>120</v>
      </c>
      <c r="AD531" s="66">
        <v>0.10970000000000001</v>
      </c>
      <c r="AE531" s="66">
        <v>0.186</v>
      </c>
      <c r="AF531" s="65">
        <v>643</v>
      </c>
      <c r="AG531" s="65">
        <v>1005</v>
      </c>
      <c r="AH531" s="65">
        <v>1065</v>
      </c>
      <c r="AI531" s="65">
        <v>3982217</v>
      </c>
      <c r="AJ531" s="66">
        <v>6.5000000000000002E-2</v>
      </c>
      <c r="AK531" s="66">
        <v>0</v>
      </c>
      <c r="AL531" s="66">
        <v>0.1</v>
      </c>
      <c r="AM531" s="66">
        <v>0.1</v>
      </c>
      <c r="AN531" s="66">
        <v>0.1</v>
      </c>
      <c r="AO531" s="66">
        <v>0</v>
      </c>
      <c r="AP531" s="66">
        <v>0</v>
      </c>
      <c r="AQ531" s="66">
        <v>0.36</v>
      </c>
      <c r="AR531" s="93" t="s">
        <v>1615</v>
      </c>
    </row>
    <row r="532" spans="1:44" x14ac:dyDescent="0.2">
      <c r="A532" s="61" t="s">
        <v>1084</v>
      </c>
      <c r="B532" s="58" t="s">
        <v>1085</v>
      </c>
      <c r="C532" s="65">
        <v>8206597</v>
      </c>
      <c r="D532" s="65">
        <v>924225</v>
      </c>
      <c r="E532" s="66">
        <v>6.5839999999999996</v>
      </c>
      <c r="F532" s="65">
        <v>34190</v>
      </c>
      <c r="G532" s="65">
        <v>102570</v>
      </c>
      <c r="H532" s="66">
        <v>0.25</v>
      </c>
      <c r="I532" s="65">
        <v>48231</v>
      </c>
      <c r="J532" s="66">
        <v>0.5</v>
      </c>
      <c r="K532" s="65">
        <v>8808376007</v>
      </c>
      <c r="L532" s="65">
        <v>923</v>
      </c>
      <c r="M532" s="65">
        <v>9543202</v>
      </c>
      <c r="N532" s="65">
        <v>1087442</v>
      </c>
      <c r="O532" s="66">
        <v>3.1749999999999998</v>
      </c>
      <c r="P532" s="65">
        <v>1030</v>
      </c>
      <c r="Q532" s="65">
        <v>1049</v>
      </c>
      <c r="R532" s="65">
        <v>1040</v>
      </c>
      <c r="S532" s="66">
        <v>1.425</v>
      </c>
      <c r="T532" s="66">
        <v>1.1739999999999999</v>
      </c>
      <c r="U532" s="66">
        <v>0</v>
      </c>
      <c r="V532" s="65">
        <v>8704386693</v>
      </c>
      <c r="W532" s="65">
        <v>8912365322</v>
      </c>
      <c r="X532" s="65">
        <v>773352066</v>
      </c>
      <c r="Y532" s="65">
        <v>1003709259</v>
      </c>
      <c r="Z532" s="65">
        <v>1086</v>
      </c>
      <c r="AA532" s="65">
        <v>908</v>
      </c>
      <c r="AB532" s="67">
        <v>0.17599999999999999</v>
      </c>
      <c r="AC532" s="65">
        <v>73</v>
      </c>
      <c r="AD532" s="66">
        <v>2.76E-2</v>
      </c>
      <c r="AE532" s="66">
        <v>0.17399999999999999</v>
      </c>
      <c r="AF532" s="65">
        <v>913</v>
      </c>
      <c r="AG532" s="65">
        <v>928</v>
      </c>
      <c r="AH532" s="65">
        <v>948</v>
      </c>
      <c r="AI532" s="65">
        <v>9401229</v>
      </c>
      <c r="AJ532" s="66">
        <v>6.5000000000000002E-2</v>
      </c>
      <c r="AK532" s="66">
        <v>0</v>
      </c>
      <c r="AL532" s="66">
        <v>0.1</v>
      </c>
      <c r="AM532" s="66">
        <v>0.1</v>
      </c>
      <c r="AN532" s="66">
        <v>0.1</v>
      </c>
      <c r="AO532" s="66">
        <v>0</v>
      </c>
      <c r="AP532" s="66">
        <v>0</v>
      </c>
      <c r="AQ532" s="66">
        <v>0.36</v>
      </c>
      <c r="AR532" s="93" t="s">
        <v>1615</v>
      </c>
    </row>
    <row r="533" spans="1:44" x14ac:dyDescent="0.2">
      <c r="A533" s="61" t="s">
        <v>1086</v>
      </c>
      <c r="B533" s="58" t="s">
        <v>1087</v>
      </c>
      <c r="C533" s="65">
        <v>0</v>
      </c>
      <c r="D533" s="65">
        <v>0</v>
      </c>
      <c r="E533" s="66">
        <v>0</v>
      </c>
      <c r="F533" s="65">
        <v>0</v>
      </c>
      <c r="G533" s="65">
        <v>0</v>
      </c>
      <c r="H533" s="66">
        <v>0</v>
      </c>
      <c r="I533" s="65">
        <v>0</v>
      </c>
      <c r="J533" s="66">
        <v>0</v>
      </c>
      <c r="K533" s="65">
        <v>0</v>
      </c>
      <c r="L533" s="65">
        <v>0</v>
      </c>
      <c r="M533" s="65">
        <v>0</v>
      </c>
      <c r="N533" s="65">
        <v>0</v>
      </c>
      <c r="O533" s="66">
        <v>0</v>
      </c>
      <c r="P533" s="65">
        <v>0</v>
      </c>
      <c r="Q533" s="65">
        <v>0</v>
      </c>
      <c r="R533" s="65">
        <v>0</v>
      </c>
      <c r="S533" s="66">
        <v>0</v>
      </c>
      <c r="T533" s="66">
        <v>0</v>
      </c>
      <c r="U533" s="66">
        <v>0</v>
      </c>
      <c r="V533" s="65">
        <v>0</v>
      </c>
      <c r="W533" s="65">
        <v>0</v>
      </c>
      <c r="X533" s="65">
        <v>0</v>
      </c>
      <c r="Y533" s="65">
        <v>0</v>
      </c>
      <c r="Z533" s="65">
        <v>0</v>
      </c>
      <c r="AA533" s="65">
        <v>0</v>
      </c>
      <c r="AB533" s="67">
        <v>0</v>
      </c>
      <c r="AC533" s="65">
        <v>0</v>
      </c>
      <c r="AD533" s="66">
        <v>0</v>
      </c>
      <c r="AE533" s="66">
        <v>0</v>
      </c>
      <c r="AF533" s="65">
        <v>0</v>
      </c>
      <c r="AG533" s="65">
        <v>0</v>
      </c>
      <c r="AH533" s="65">
        <v>0</v>
      </c>
      <c r="AI533" s="65">
        <v>0</v>
      </c>
      <c r="AJ533" s="66">
        <v>0</v>
      </c>
      <c r="AK533" s="66">
        <v>0</v>
      </c>
      <c r="AL533" s="66">
        <v>0</v>
      </c>
      <c r="AM533" s="66">
        <v>0</v>
      </c>
      <c r="AN533" s="66">
        <v>0</v>
      </c>
      <c r="AO533" s="66">
        <v>0</v>
      </c>
      <c r="AP533" s="66">
        <v>0</v>
      </c>
      <c r="AQ533" s="66">
        <v>0</v>
      </c>
      <c r="AR533" s="93" t="s">
        <v>1615</v>
      </c>
    </row>
    <row r="534" spans="1:44" x14ac:dyDescent="0.2">
      <c r="A534" s="61" t="s">
        <v>1088</v>
      </c>
      <c r="B534" s="58" t="s">
        <v>1089</v>
      </c>
      <c r="C534" s="65">
        <v>919846</v>
      </c>
      <c r="D534" s="65">
        <v>306989</v>
      </c>
      <c r="E534" s="66">
        <v>1.117</v>
      </c>
      <c r="F534" s="65">
        <v>21536</v>
      </c>
      <c r="G534" s="65">
        <v>64608</v>
      </c>
      <c r="H534" s="66">
        <v>0.43099999999999999</v>
      </c>
      <c r="I534" s="65">
        <v>25715</v>
      </c>
      <c r="J534" s="66">
        <v>0.83299999999999996</v>
      </c>
      <c r="K534" s="65">
        <v>2221875370</v>
      </c>
      <c r="L534" s="65">
        <v>1983</v>
      </c>
      <c r="M534" s="65">
        <v>1120461</v>
      </c>
      <c r="N534" s="65">
        <v>380215</v>
      </c>
      <c r="O534" s="66">
        <v>1.1100000000000001</v>
      </c>
      <c r="P534" s="65">
        <v>2313</v>
      </c>
      <c r="Q534" s="65">
        <v>2287</v>
      </c>
      <c r="R534" s="65">
        <v>2313</v>
      </c>
      <c r="S534" s="66">
        <v>1.425</v>
      </c>
      <c r="T534" s="66">
        <v>1.19</v>
      </c>
      <c r="U534" s="66">
        <v>0.36799999999999999</v>
      </c>
      <c r="V534" s="65">
        <v>2184607632</v>
      </c>
      <c r="W534" s="65">
        <v>2259143108</v>
      </c>
      <c r="X534" s="65">
        <v>705641288</v>
      </c>
      <c r="Y534" s="65">
        <v>753966405</v>
      </c>
      <c r="Z534" s="65">
        <v>2456</v>
      </c>
      <c r="AA534" s="65">
        <v>1985</v>
      </c>
      <c r="AB534" s="67">
        <v>0.2089</v>
      </c>
      <c r="AC534" s="65">
        <v>129</v>
      </c>
      <c r="AD534" s="66">
        <v>3.3399999999999999E-2</v>
      </c>
      <c r="AE534" s="66">
        <v>0.19</v>
      </c>
      <c r="AF534" s="65">
        <v>1995</v>
      </c>
      <c r="AG534" s="65">
        <v>2160</v>
      </c>
      <c r="AH534" s="65">
        <v>2128</v>
      </c>
      <c r="AI534" s="65">
        <v>1061627</v>
      </c>
      <c r="AJ534" s="66">
        <v>0.54900000000000004</v>
      </c>
      <c r="AK534" s="66">
        <v>0.63500000000000001</v>
      </c>
      <c r="AL534" s="66">
        <v>0.73499999999999999</v>
      </c>
      <c r="AM534" s="66">
        <v>0.63500000000000001</v>
      </c>
      <c r="AN534" s="66">
        <v>0.63500000000000001</v>
      </c>
      <c r="AO534" s="66">
        <v>0.64700000000000002</v>
      </c>
      <c r="AP534" s="66">
        <v>0.48799999999999999</v>
      </c>
      <c r="AQ534" s="66">
        <v>0.64700000000000002</v>
      </c>
      <c r="AR534" s="93" t="s">
        <v>1615</v>
      </c>
    </row>
    <row r="535" spans="1:44" x14ac:dyDescent="0.2">
      <c r="A535" s="61" t="s">
        <v>1090</v>
      </c>
      <c r="B535" s="58" t="s">
        <v>1091</v>
      </c>
      <c r="C535" s="65">
        <v>1879509</v>
      </c>
      <c r="D535" s="65">
        <v>1131630</v>
      </c>
      <c r="E535" s="66">
        <v>3.2210000000000001</v>
      </c>
      <c r="F535" s="65">
        <v>29503</v>
      </c>
      <c r="G535" s="65">
        <v>88509</v>
      </c>
      <c r="H535" s="66">
        <v>0.25</v>
      </c>
      <c r="I535" s="65">
        <v>43173</v>
      </c>
      <c r="J535" s="66">
        <v>0.51700000000000002</v>
      </c>
      <c r="K535" s="65">
        <v>3535357751</v>
      </c>
      <c r="L535" s="65">
        <v>1624</v>
      </c>
      <c r="M535" s="65">
        <v>2176944</v>
      </c>
      <c r="N535" s="65">
        <v>1310712</v>
      </c>
      <c r="O535" s="66">
        <v>3.8279999999999998</v>
      </c>
      <c r="P535" s="65">
        <v>1782</v>
      </c>
      <c r="Q535" s="65">
        <v>1844</v>
      </c>
      <c r="R535" s="65">
        <v>1813</v>
      </c>
      <c r="S535" s="66">
        <v>1.425</v>
      </c>
      <c r="T535" s="66">
        <v>1.026</v>
      </c>
      <c r="U535" s="66">
        <v>0</v>
      </c>
      <c r="V535" s="65">
        <v>3647644430</v>
      </c>
      <c r="W535" s="65">
        <v>3535357751</v>
      </c>
      <c r="X535" s="65">
        <v>1968856176</v>
      </c>
      <c r="Y535" s="65">
        <v>2128596413</v>
      </c>
      <c r="Z535" s="65">
        <v>1881</v>
      </c>
      <c r="AA535" s="65">
        <v>1565</v>
      </c>
      <c r="AB535" s="67">
        <v>2.7300000000000001E-2</v>
      </c>
      <c r="AC535" s="65">
        <v>20</v>
      </c>
      <c r="AD535" s="66">
        <v>2.0999999999999999E-3</v>
      </c>
      <c r="AE535" s="66">
        <v>2.5999999999999999E-2</v>
      </c>
      <c r="AF535" s="65">
        <v>1569</v>
      </c>
      <c r="AG535" s="65">
        <v>1714</v>
      </c>
      <c r="AH535" s="65">
        <v>1725</v>
      </c>
      <c r="AI535" s="65">
        <v>2049482</v>
      </c>
      <c r="AJ535" s="66">
        <v>0.11899999999999999</v>
      </c>
      <c r="AK535" s="66">
        <v>0.17499999999999999</v>
      </c>
      <c r="AL535" s="66">
        <v>0.27500000000000002</v>
      </c>
      <c r="AM535" s="66">
        <v>0.17499999999999999</v>
      </c>
      <c r="AN535" s="66">
        <v>0.17499999999999999</v>
      </c>
      <c r="AO535" s="66">
        <v>0.58199999999999996</v>
      </c>
      <c r="AP535" s="66">
        <v>1.2E-2</v>
      </c>
      <c r="AQ535" s="66">
        <v>0.58199999999999996</v>
      </c>
      <c r="AR535" s="93" t="s">
        <v>1615</v>
      </c>
    </row>
    <row r="536" spans="1:44" x14ac:dyDescent="0.2">
      <c r="A536" s="61" t="s">
        <v>1092</v>
      </c>
      <c r="B536" s="58" t="s">
        <v>1093</v>
      </c>
      <c r="C536" s="65">
        <v>1239104</v>
      </c>
      <c r="D536" s="65">
        <v>452501</v>
      </c>
      <c r="E536" s="66">
        <v>1.577</v>
      </c>
      <c r="F536" s="65">
        <v>22952</v>
      </c>
      <c r="G536" s="65">
        <v>68856</v>
      </c>
      <c r="H536" s="66">
        <v>0.25</v>
      </c>
      <c r="I536" s="65">
        <v>27266</v>
      </c>
      <c r="J536" s="66">
        <v>0.76400000000000001</v>
      </c>
      <c r="K536" s="65">
        <v>5987518065</v>
      </c>
      <c r="L536" s="65">
        <v>4119</v>
      </c>
      <c r="M536" s="65">
        <v>1453633</v>
      </c>
      <c r="N536" s="65">
        <v>537421</v>
      </c>
      <c r="O536" s="66">
        <v>1.569</v>
      </c>
      <c r="P536" s="65">
        <v>4923</v>
      </c>
      <c r="Q536" s="65">
        <v>4950</v>
      </c>
      <c r="R536" s="65">
        <v>4937</v>
      </c>
      <c r="S536" s="66">
        <v>1.425</v>
      </c>
      <c r="T536" s="66">
        <v>1.5640000000000001</v>
      </c>
      <c r="U536" s="66">
        <v>0.23499999999999999</v>
      </c>
      <c r="V536" s="65">
        <v>5913338158</v>
      </c>
      <c r="W536" s="65">
        <v>6061697973</v>
      </c>
      <c r="X536" s="65">
        <v>2203047646</v>
      </c>
      <c r="Y536" s="65">
        <v>2213637132</v>
      </c>
      <c r="Z536" s="65">
        <v>4892</v>
      </c>
      <c r="AA536" s="65">
        <v>4124</v>
      </c>
      <c r="AB536" s="67">
        <v>0.55989999999999995</v>
      </c>
      <c r="AC536" s="65">
        <v>1090</v>
      </c>
      <c r="AD536" s="66">
        <v>0.10390000000000001</v>
      </c>
      <c r="AE536" s="66">
        <v>0.56399999999999995</v>
      </c>
      <c r="AF536" s="65">
        <v>4619</v>
      </c>
      <c r="AG536" s="65">
        <v>4924</v>
      </c>
      <c r="AH536" s="65">
        <v>4202</v>
      </c>
      <c r="AI536" s="65">
        <v>1442574</v>
      </c>
      <c r="AJ536" s="66">
        <v>0.40600000000000003</v>
      </c>
      <c r="AK536" s="66">
        <v>0.372</v>
      </c>
      <c r="AL536" s="66">
        <v>0.47199999999999998</v>
      </c>
      <c r="AM536" s="66">
        <v>0.40500000000000003</v>
      </c>
      <c r="AN536" s="66">
        <v>0.40500000000000003</v>
      </c>
      <c r="AO536" s="66">
        <v>0.56999999999999995</v>
      </c>
      <c r="AP536" s="66">
        <v>0.30499999999999999</v>
      </c>
      <c r="AQ536" s="66">
        <v>0.56999999999999995</v>
      </c>
      <c r="AR536" s="93" t="s">
        <v>1615</v>
      </c>
    </row>
    <row r="537" spans="1:44" x14ac:dyDescent="0.2">
      <c r="A537" s="61" t="s">
        <v>1094</v>
      </c>
      <c r="B537" s="58" t="s">
        <v>1095</v>
      </c>
      <c r="C537" s="65">
        <v>1863865</v>
      </c>
      <c r="D537" s="65">
        <v>387490</v>
      </c>
      <c r="E537" s="66">
        <v>1.8260000000000001</v>
      </c>
      <c r="F537" s="65">
        <v>24433</v>
      </c>
      <c r="G537" s="65">
        <v>73299</v>
      </c>
      <c r="H537" s="66">
        <v>0.25</v>
      </c>
      <c r="I537" s="65">
        <v>32960</v>
      </c>
      <c r="J537" s="66">
        <v>0.72699999999999998</v>
      </c>
      <c r="K537" s="65">
        <v>10649333497</v>
      </c>
      <c r="L537" s="65">
        <v>4732</v>
      </c>
      <c r="M537" s="65">
        <v>2250493</v>
      </c>
      <c r="N537" s="65">
        <v>473963</v>
      </c>
      <c r="O537" s="66">
        <v>1.3839999999999999</v>
      </c>
      <c r="P537" s="65">
        <v>5553</v>
      </c>
      <c r="Q537" s="65">
        <v>5670</v>
      </c>
      <c r="R537" s="65">
        <v>5612</v>
      </c>
      <c r="S537" s="66">
        <v>1.425</v>
      </c>
      <c r="T537" s="66">
        <v>1.1379999999999999</v>
      </c>
      <c r="U537" s="66">
        <v>0.19600000000000001</v>
      </c>
      <c r="V537" s="65">
        <v>10510616184</v>
      </c>
      <c r="W537" s="65">
        <v>10788050811</v>
      </c>
      <c r="X537" s="65">
        <v>2082016240</v>
      </c>
      <c r="Y537" s="65">
        <v>2242794652</v>
      </c>
      <c r="Z537" s="65">
        <v>5788</v>
      </c>
      <c r="AA537" s="65">
        <v>4575</v>
      </c>
      <c r="AB537" s="67">
        <v>0.1381</v>
      </c>
      <c r="AC537" s="65">
        <v>192</v>
      </c>
      <c r="AD537" s="66">
        <v>4.2200000000000001E-2</v>
      </c>
      <c r="AE537" s="66">
        <v>0.13800000000000001</v>
      </c>
      <c r="AF537" s="65">
        <v>4929</v>
      </c>
      <c r="AG537" s="65">
        <v>4939</v>
      </c>
      <c r="AH537" s="65">
        <v>5001</v>
      </c>
      <c r="AI537" s="65">
        <v>2157178</v>
      </c>
      <c r="AJ537" s="66">
        <v>0.13700000000000001</v>
      </c>
      <c r="AK537" s="66">
        <v>0.27700000000000002</v>
      </c>
      <c r="AL537" s="66">
        <v>0.377</v>
      </c>
      <c r="AM537" s="66">
        <v>0.27700000000000002</v>
      </c>
      <c r="AN537" s="66">
        <v>0.27700000000000002</v>
      </c>
      <c r="AO537" s="66">
        <v>0.42899999999999999</v>
      </c>
      <c r="AP537" s="66">
        <v>0</v>
      </c>
      <c r="AQ537" s="66">
        <v>0.42899999999999999</v>
      </c>
      <c r="AR537" s="93" t="s">
        <v>1615</v>
      </c>
    </row>
    <row r="538" spans="1:44" x14ac:dyDescent="0.2">
      <c r="A538" s="61" t="s">
        <v>1096</v>
      </c>
      <c r="B538" s="58" t="s">
        <v>1097</v>
      </c>
      <c r="C538" s="65">
        <v>1346014</v>
      </c>
      <c r="D538" s="65">
        <v>396695</v>
      </c>
      <c r="E538" s="66">
        <v>1.536</v>
      </c>
      <c r="F538" s="65">
        <v>23507</v>
      </c>
      <c r="G538" s="65">
        <v>70521</v>
      </c>
      <c r="H538" s="66">
        <v>0.25</v>
      </c>
      <c r="I538" s="65">
        <v>30367</v>
      </c>
      <c r="J538" s="66">
        <v>0.77</v>
      </c>
      <c r="K538" s="65">
        <v>12394612498</v>
      </c>
      <c r="L538" s="65">
        <v>7342</v>
      </c>
      <c r="M538" s="65">
        <v>1688179</v>
      </c>
      <c r="N538" s="65">
        <v>504433</v>
      </c>
      <c r="O538" s="66">
        <v>1.4730000000000001</v>
      </c>
      <c r="P538" s="65">
        <v>9116</v>
      </c>
      <c r="Q538" s="65">
        <v>9249</v>
      </c>
      <c r="R538" s="65">
        <v>9183</v>
      </c>
      <c r="S538" s="66">
        <v>1.425</v>
      </c>
      <c r="T538" s="66">
        <v>1.1819999999999999</v>
      </c>
      <c r="U538" s="66">
        <v>0.24199999999999999</v>
      </c>
      <c r="V538" s="65">
        <v>12222831217</v>
      </c>
      <c r="W538" s="65">
        <v>12566393779</v>
      </c>
      <c r="X538" s="65">
        <v>3687681846</v>
      </c>
      <c r="Y538" s="65">
        <v>3703549898</v>
      </c>
      <c r="Z538" s="65">
        <v>9336</v>
      </c>
      <c r="AA538" s="65">
        <v>7277</v>
      </c>
      <c r="AB538" s="67">
        <v>0.20369999999999999</v>
      </c>
      <c r="AC538" s="65">
        <v>263</v>
      </c>
      <c r="AD538" s="66">
        <v>4.8399999999999999E-2</v>
      </c>
      <c r="AE538" s="66">
        <v>0.182</v>
      </c>
      <c r="AF538" s="65">
        <v>7535</v>
      </c>
      <c r="AG538" s="65">
        <v>7714</v>
      </c>
      <c r="AH538" s="65">
        <v>7712</v>
      </c>
      <c r="AI538" s="65">
        <v>1629459</v>
      </c>
      <c r="AJ538" s="66">
        <v>0.30199999999999999</v>
      </c>
      <c r="AK538" s="66">
        <v>0.40100000000000002</v>
      </c>
      <c r="AL538" s="66">
        <v>0.501</v>
      </c>
      <c r="AM538" s="66">
        <v>0.40100000000000002</v>
      </c>
      <c r="AN538" s="66">
        <v>0.40100000000000002</v>
      </c>
      <c r="AO538" s="66">
        <v>0.54600000000000004</v>
      </c>
      <c r="AP538" s="66">
        <v>0.215</v>
      </c>
      <c r="AQ538" s="66">
        <v>0.54600000000000004</v>
      </c>
      <c r="AR538" s="93" t="s">
        <v>1615</v>
      </c>
    </row>
    <row r="539" spans="1:44" x14ac:dyDescent="0.2">
      <c r="A539" s="61" t="s">
        <v>1098</v>
      </c>
      <c r="B539" s="58" t="s">
        <v>1099</v>
      </c>
      <c r="C539" s="65">
        <v>981653</v>
      </c>
      <c r="D539" s="65">
        <v>363350</v>
      </c>
      <c r="E539" s="66">
        <v>1.258</v>
      </c>
      <c r="F539" s="65">
        <v>20234</v>
      </c>
      <c r="G539" s="65">
        <v>60702</v>
      </c>
      <c r="H539" s="66">
        <v>0.35899999999999999</v>
      </c>
      <c r="I539" s="65">
        <v>25414</v>
      </c>
      <c r="J539" s="66">
        <v>0.81200000000000006</v>
      </c>
      <c r="K539" s="65">
        <v>3380826872</v>
      </c>
      <c r="L539" s="65">
        <v>2806</v>
      </c>
      <c r="M539" s="65">
        <v>1204856</v>
      </c>
      <c r="N539" s="65">
        <v>451921</v>
      </c>
      <c r="O539" s="66">
        <v>1.319</v>
      </c>
      <c r="P539" s="65">
        <v>3352</v>
      </c>
      <c r="Q539" s="65">
        <v>3368</v>
      </c>
      <c r="R539" s="65">
        <v>3360</v>
      </c>
      <c r="S539" s="66">
        <v>1.425</v>
      </c>
      <c r="T539" s="66">
        <v>1.141</v>
      </c>
      <c r="U539" s="66">
        <v>0.30399999999999999</v>
      </c>
      <c r="V539" s="65">
        <v>3335681447</v>
      </c>
      <c r="W539" s="65">
        <v>3425972297</v>
      </c>
      <c r="X539" s="65">
        <v>1308592062</v>
      </c>
      <c r="Y539" s="65">
        <v>1268091725</v>
      </c>
      <c r="Z539" s="65">
        <v>3490</v>
      </c>
      <c r="AA539" s="65">
        <v>2775</v>
      </c>
      <c r="AB539" s="67">
        <v>0.1464</v>
      </c>
      <c r="AC539" s="65">
        <v>102</v>
      </c>
      <c r="AD539" s="66">
        <v>4.2599999999999999E-2</v>
      </c>
      <c r="AE539" s="66">
        <v>0.14099999999999999</v>
      </c>
      <c r="AF539" s="65">
        <v>2862</v>
      </c>
      <c r="AG539" s="65">
        <v>2926</v>
      </c>
      <c r="AH539" s="65">
        <v>3027</v>
      </c>
      <c r="AI539" s="65">
        <v>1131804</v>
      </c>
      <c r="AJ539" s="66">
        <v>0.51800000000000002</v>
      </c>
      <c r="AK539" s="66">
        <v>0.51200000000000001</v>
      </c>
      <c r="AL539" s="66">
        <v>0.61199999999999999</v>
      </c>
      <c r="AM539" s="66">
        <v>0.55500000000000005</v>
      </c>
      <c r="AN539" s="66">
        <v>0.55500000000000005</v>
      </c>
      <c r="AO539" s="66">
        <v>0.61199999999999999</v>
      </c>
      <c r="AP539" s="66">
        <v>0.45500000000000002</v>
      </c>
      <c r="AQ539" s="66">
        <v>0.61199999999999999</v>
      </c>
      <c r="AR539" s="93" t="s">
        <v>1615</v>
      </c>
    </row>
    <row r="540" spans="1:44" x14ac:dyDescent="0.2">
      <c r="A540" s="61" t="s">
        <v>1100</v>
      </c>
      <c r="B540" s="58" t="s">
        <v>1101</v>
      </c>
      <c r="C540" s="65">
        <v>968186</v>
      </c>
      <c r="D540" s="65">
        <v>316720</v>
      </c>
      <c r="E540" s="66">
        <v>1.163</v>
      </c>
      <c r="F540" s="65">
        <v>21719</v>
      </c>
      <c r="G540" s="65">
        <v>65157</v>
      </c>
      <c r="H540" s="66">
        <v>0.40699999999999997</v>
      </c>
      <c r="I540" s="65">
        <v>26911</v>
      </c>
      <c r="J540" s="66">
        <v>0.82599999999999996</v>
      </c>
      <c r="K540" s="65">
        <v>6722464258</v>
      </c>
      <c r="L540" s="65">
        <v>5618</v>
      </c>
      <c r="M540" s="65">
        <v>1196593</v>
      </c>
      <c r="N540" s="65">
        <v>394632</v>
      </c>
      <c r="O540" s="66">
        <v>1.1519999999999999</v>
      </c>
      <c r="P540" s="65">
        <v>6742</v>
      </c>
      <c r="Q540" s="65">
        <v>6738</v>
      </c>
      <c r="R540" s="65">
        <v>6742</v>
      </c>
      <c r="S540" s="66">
        <v>1.425</v>
      </c>
      <c r="T540" s="66">
        <v>1.103</v>
      </c>
      <c r="U540" s="66">
        <v>0.34399999999999997</v>
      </c>
      <c r="V540" s="65">
        <v>6667622046</v>
      </c>
      <c r="W540" s="65">
        <v>6777306471</v>
      </c>
      <c r="X540" s="65">
        <v>2154112349</v>
      </c>
      <c r="Y540" s="65">
        <v>2217045317</v>
      </c>
      <c r="Z540" s="65">
        <v>7000</v>
      </c>
      <c r="AA540" s="65">
        <v>5577</v>
      </c>
      <c r="AB540" s="67">
        <v>0.1125</v>
      </c>
      <c r="AC540" s="65">
        <v>113</v>
      </c>
      <c r="AD540" s="66">
        <v>3.1399999999999997E-2</v>
      </c>
      <c r="AE540" s="66">
        <v>0.10299999999999999</v>
      </c>
      <c r="AF540" s="65">
        <v>5600</v>
      </c>
      <c r="AG540" s="65">
        <v>5809</v>
      </c>
      <c r="AH540" s="65">
        <v>6010</v>
      </c>
      <c r="AI540" s="65">
        <v>1127671</v>
      </c>
      <c r="AJ540" s="66">
        <v>0.52</v>
      </c>
      <c r="AK540" s="66">
        <v>0.63700000000000001</v>
      </c>
      <c r="AL540" s="66">
        <v>0.73699999999999999</v>
      </c>
      <c r="AM540" s="66">
        <v>0.63700000000000001</v>
      </c>
      <c r="AN540" s="66">
        <v>0.63700000000000001</v>
      </c>
      <c r="AO540" s="66">
        <v>0.63900000000000001</v>
      </c>
      <c r="AP540" s="66">
        <v>0.45700000000000002</v>
      </c>
      <c r="AQ540" s="66">
        <v>0.63900000000000001</v>
      </c>
      <c r="AR540" s="93" t="s">
        <v>1615</v>
      </c>
    </row>
    <row r="541" spans="1:44" x14ac:dyDescent="0.2">
      <c r="A541" s="61" t="s">
        <v>1102</v>
      </c>
      <c r="B541" s="58" t="s">
        <v>1103</v>
      </c>
      <c r="C541" s="65">
        <v>794040</v>
      </c>
      <c r="D541" s="65">
        <v>236930</v>
      </c>
      <c r="E541" s="66">
        <v>0.91100000000000003</v>
      </c>
      <c r="F541" s="65">
        <v>20247</v>
      </c>
      <c r="G541" s="65">
        <v>60741</v>
      </c>
      <c r="H541" s="66">
        <v>0.53600000000000003</v>
      </c>
      <c r="I541" s="65">
        <v>20933</v>
      </c>
      <c r="J541" s="66">
        <v>0.86399999999999999</v>
      </c>
      <c r="K541" s="65">
        <v>5699101043</v>
      </c>
      <c r="L541" s="65">
        <v>5763</v>
      </c>
      <c r="M541" s="65">
        <v>988912</v>
      </c>
      <c r="N541" s="65">
        <v>299009</v>
      </c>
      <c r="O541" s="66">
        <v>0.873</v>
      </c>
      <c r="P541" s="65">
        <v>7054</v>
      </c>
      <c r="Q541" s="65">
        <v>6976</v>
      </c>
      <c r="R541" s="65">
        <v>7054</v>
      </c>
      <c r="S541" s="66">
        <v>1.425</v>
      </c>
      <c r="T541" s="66">
        <v>1.4770000000000001</v>
      </c>
      <c r="U541" s="66">
        <v>0.443</v>
      </c>
      <c r="V541" s="65">
        <v>5623147763</v>
      </c>
      <c r="W541" s="65">
        <v>5775054324</v>
      </c>
      <c r="X541" s="65">
        <v>1688801604</v>
      </c>
      <c r="Y541" s="65">
        <v>1723194586</v>
      </c>
      <c r="Z541" s="65">
        <v>7273</v>
      </c>
      <c r="AA541" s="65">
        <v>5817</v>
      </c>
      <c r="AB541" s="67">
        <v>0.48559999999999998</v>
      </c>
      <c r="AC541" s="65">
        <v>1190</v>
      </c>
      <c r="AD541" s="66">
        <v>9.11E-2</v>
      </c>
      <c r="AE541" s="66">
        <v>0.47699999999999998</v>
      </c>
      <c r="AF541" s="65">
        <v>8431</v>
      </c>
      <c r="AG541" s="65">
        <v>6279</v>
      </c>
      <c r="AH541" s="65">
        <v>6073</v>
      </c>
      <c r="AI541" s="65">
        <v>950939</v>
      </c>
      <c r="AJ541" s="66">
        <v>0.59699999999999998</v>
      </c>
      <c r="AK541" s="66">
        <v>0.54400000000000004</v>
      </c>
      <c r="AL541" s="66">
        <v>0.64400000000000002</v>
      </c>
      <c r="AM541" s="66">
        <v>0.64200000000000002</v>
      </c>
      <c r="AN541" s="66">
        <v>0.64200000000000002</v>
      </c>
      <c r="AO541" s="66">
        <v>0.621</v>
      </c>
      <c r="AP541" s="66">
        <v>0.54200000000000004</v>
      </c>
      <c r="AQ541" s="66">
        <v>0.621</v>
      </c>
      <c r="AR541" s="93" t="s">
        <v>1615</v>
      </c>
    </row>
    <row r="542" spans="1:44" x14ac:dyDescent="0.2">
      <c r="A542" s="61" t="s">
        <v>1104</v>
      </c>
      <c r="B542" s="58" t="s">
        <v>1105</v>
      </c>
      <c r="C542" s="65">
        <v>694311</v>
      </c>
      <c r="D542" s="65">
        <v>187971</v>
      </c>
      <c r="E542" s="66">
        <v>0.76100000000000001</v>
      </c>
      <c r="F542" s="65">
        <v>20179</v>
      </c>
      <c r="G542" s="65">
        <v>60537</v>
      </c>
      <c r="H542" s="66">
        <v>0.61199999999999999</v>
      </c>
      <c r="I542" s="65">
        <v>20408</v>
      </c>
      <c r="J542" s="66">
        <v>0.88600000000000001</v>
      </c>
      <c r="K542" s="65">
        <v>4721131738</v>
      </c>
      <c r="L542" s="65">
        <v>5649</v>
      </c>
      <c r="M542" s="65">
        <v>835746</v>
      </c>
      <c r="N542" s="65">
        <v>238216</v>
      </c>
      <c r="O542" s="66">
        <v>0.69499999999999995</v>
      </c>
      <c r="P542" s="65">
        <v>6791</v>
      </c>
      <c r="Q542" s="65">
        <v>6959</v>
      </c>
      <c r="R542" s="65">
        <v>6875</v>
      </c>
      <c r="S542" s="66">
        <v>1.425</v>
      </c>
      <c r="T542" s="66">
        <v>1.5369999999999999</v>
      </c>
      <c r="U542" s="66">
        <v>0.52200000000000002</v>
      </c>
      <c r="V542" s="65">
        <v>4471685209</v>
      </c>
      <c r="W542" s="65">
        <v>4970578268</v>
      </c>
      <c r="X542" s="65">
        <v>1298438928</v>
      </c>
      <c r="Y542" s="65">
        <v>1345687260</v>
      </c>
      <c r="Z542" s="65">
        <v>7159</v>
      </c>
      <c r="AA542" s="65">
        <v>5648</v>
      </c>
      <c r="AB542" s="67">
        <v>0.53439999999999999</v>
      </c>
      <c r="AC542" s="65">
        <v>1000</v>
      </c>
      <c r="AD542" s="66">
        <v>0.15570000000000001</v>
      </c>
      <c r="AE542" s="66">
        <v>0.53700000000000003</v>
      </c>
      <c r="AF542" s="65">
        <v>6054</v>
      </c>
      <c r="AG542" s="65">
        <v>6049</v>
      </c>
      <c r="AH542" s="65">
        <v>5933</v>
      </c>
      <c r="AI542" s="65">
        <v>837784</v>
      </c>
      <c r="AJ542" s="66">
        <v>0.64700000000000002</v>
      </c>
      <c r="AK542" s="66">
        <v>0.63100000000000001</v>
      </c>
      <c r="AL542" s="66">
        <v>0.73099999999999998</v>
      </c>
      <c r="AM542" s="66">
        <v>0.69699999999999995</v>
      </c>
      <c r="AN542" s="66">
        <v>0.69699999999999995</v>
      </c>
      <c r="AO542" s="66">
        <v>0.65600000000000003</v>
      </c>
      <c r="AP542" s="66">
        <v>0.59699999999999998</v>
      </c>
      <c r="AQ542" s="66">
        <v>0.65600000000000003</v>
      </c>
      <c r="AR542" s="93" t="s">
        <v>1615</v>
      </c>
    </row>
    <row r="543" spans="1:44" x14ac:dyDescent="0.2">
      <c r="A543" s="61" t="s">
        <v>1106</v>
      </c>
      <c r="B543" s="58" t="s">
        <v>1107</v>
      </c>
      <c r="C543" s="65">
        <v>811806</v>
      </c>
      <c r="D543" s="65">
        <v>254073</v>
      </c>
      <c r="E543" s="66">
        <v>0.95399999999999996</v>
      </c>
      <c r="F543" s="65">
        <v>22168</v>
      </c>
      <c r="G543" s="65">
        <v>66504</v>
      </c>
      <c r="H543" s="66">
        <v>0.51400000000000001</v>
      </c>
      <c r="I543" s="65">
        <v>23950</v>
      </c>
      <c r="J543" s="66">
        <v>0.85699999999999998</v>
      </c>
      <c r="K543" s="65">
        <v>2606516915</v>
      </c>
      <c r="L543" s="65">
        <v>2721</v>
      </c>
      <c r="M543" s="65">
        <v>957926</v>
      </c>
      <c r="N543" s="65">
        <v>315700</v>
      </c>
      <c r="O543" s="66">
        <v>0.92200000000000004</v>
      </c>
      <c r="P543" s="65">
        <v>3214</v>
      </c>
      <c r="Q543" s="65">
        <v>3221</v>
      </c>
      <c r="R543" s="65">
        <v>3218</v>
      </c>
      <c r="S543" s="66">
        <v>1.425</v>
      </c>
      <c r="T543" s="66">
        <v>1.306</v>
      </c>
      <c r="U543" s="66">
        <v>0.435</v>
      </c>
      <c r="V543" s="65">
        <v>2468314522</v>
      </c>
      <c r="W543" s="65">
        <v>2744719309</v>
      </c>
      <c r="X543" s="65">
        <v>821056132</v>
      </c>
      <c r="Y543" s="65">
        <v>859021966</v>
      </c>
      <c r="Z543" s="65">
        <v>3381</v>
      </c>
      <c r="AA543" s="65">
        <v>2681</v>
      </c>
      <c r="AB543" s="67">
        <v>0.34429999999999999</v>
      </c>
      <c r="AC543" s="65">
        <v>270</v>
      </c>
      <c r="AD543" s="66">
        <v>0.05</v>
      </c>
      <c r="AE543" s="66">
        <v>0.30599999999999999</v>
      </c>
      <c r="AF543" s="65">
        <v>2685</v>
      </c>
      <c r="AG543" s="65">
        <v>2819</v>
      </c>
      <c r="AH543" s="65">
        <v>2859</v>
      </c>
      <c r="AI543" s="65">
        <v>960027</v>
      </c>
      <c r="AJ543" s="66">
        <v>0.59299999999999997</v>
      </c>
      <c r="AK543" s="66">
        <v>0.67900000000000005</v>
      </c>
      <c r="AL543" s="66">
        <v>0.77900000000000003</v>
      </c>
      <c r="AM543" s="66">
        <v>0.67900000000000005</v>
      </c>
      <c r="AN543" s="66">
        <v>0.67900000000000005</v>
      </c>
      <c r="AO543" s="66">
        <v>0.65900000000000003</v>
      </c>
      <c r="AP543" s="66">
        <v>0.53700000000000003</v>
      </c>
      <c r="AQ543" s="66">
        <v>0.65900000000000003</v>
      </c>
      <c r="AR543" s="93" t="s">
        <v>1615</v>
      </c>
    </row>
    <row r="544" spans="1:44" x14ac:dyDescent="0.2">
      <c r="A544" s="61" t="s">
        <v>1108</v>
      </c>
      <c r="B544" s="58" t="s">
        <v>1109</v>
      </c>
      <c r="C544" s="65">
        <v>884131</v>
      </c>
      <c r="D544" s="65">
        <v>288382</v>
      </c>
      <c r="E544" s="66">
        <v>1.06</v>
      </c>
      <c r="F544" s="65">
        <v>22190</v>
      </c>
      <c r="G544" s="65">
        <v>66570</v>
      </c>
      <c r="H544" s="66">
        <v>0.46</v>
      </c>
      <c r="I544" s="65">
        <v>21410</v>
      </c>
      <c r="J544" s="66">
        <v>0.84099999999999997</v>
      </c>
      <c r="K544" s="65">
        <v>3554666213</v>
      </c>
      <c r="L544" s="65">
        <v>3441</v>
      </c>
      <c r="M544" s="65">
        <v>1033032</v>
      </c>
      <c r="N544" s="65">
        <v>356266</v>
      </c>
      <c r="O544" s="66">
        <v>1.04</v>
      </c>
      <c r="P544" s="65">
        <v>4233</v>
      </c>
      <c r="Q544" s="65">
        <v>4131</v>
      </c>
      <c r="R544" s="65">
        <v>4233</v>
      </c>
      <c r="S544" s="66">
        <v>1.425</v>
      </c>
      <c r="T544" s="66">
        <v>1.181</v>
      </c>
      <c r="U544" s="66">
        <v>0.39100000000000001</v>
      </c>
      <c r="V544" s="65">
        <v>3350887818</v>
      </c>
      <c r="W544" s="65">
        <v>3758444608</v>
      </c>
      <c r="X544" s="65">
        <v>1224414315</v>
      </c>
      <c r="Y544" s="65">
        <v>1225914396</v>
      </c>
      <c r="Z544" s="65">
        <v>4251</v>
      </c>
      <c r="AA544" s="65">
        <v>3440</v>
      </c>
      <c r="AB544" s="67">
        <v>0.21460000000000001</v>
      </c>
      <c r="AC544" s="65">
        <v>81</v>
      </c>
      <c r="AD544" s="66">
        <v>4.6199999999999998E-2</v>
      </c>
      <c r="AE544" s="66">
        <v>0.18099999999999999</v>
      </c>
      <c r="AF544" s="65">
        <v>3778</v>
      </c>
      <c r="AG544" s="65">
        <v>3678</v>
      </c>
      <c r="AH544" s="65">
        <v>3601</v>
      </c>
      <c r="AI544" s="65">
        <v>1043722</v>
      </c>
      <c r="AJ544" s="66">
        <v>0.55600000000000005</v>
      </c>
      <c r="AK544" s="66">
        <v>0.7</v>
      </c>
      <c r="AL544" s="66">
        <v>0.8</v>
      </c>
      <c r="AM544" s="66">
        <v>0.7</v>
      </c>
      <c r="AN544" s="66">
        <v>0.7</v>
      </c>
      <c r="AO544" s="66">
        <v>0.59199999999999997</v>
      </c>
      <c r="AP544" s="66">
        <v>0.497</v>
      </c>
      <c r="AQ544" s="66">
        <v>0.59199999999999997</v>
      </c>
      <c r="AR544" s="93" t="s">
        <v>1615</v>
      </c>
    </row>
    <row r="545" spans="1:44" x14ac:dyDescent="0.2">
      <c r="A545" s="61" t="s">
        <v>1110</v>
      </c>
      <c r="B545" s="58" t="s">
        <v>1111</v>
      </c>
      <c r="C545" s="65">
        <v>915083</v>
      </c>
      <c r="D545" s="65">
        <v>289227</v>
      </c>
      <c r="E545" s="66">
        <v>1.08</v>
      </c>
      <c r="F545" s="65">
        <v>24569</v>
      </c>
      <c r="G545" s="65">
        <v>73707</v>
      </c>
      <c r="H545" s="66">
        <v>0.45</v>
      </c>
      <c r="I545" s="65">
        <v>23674</v>
      </c>
      <c r="J545" s="66">
        <v>0.83799999999999997</v>
      </c>
      <c r="K545" s="65">
        <v>2754999393</v>
      </c>
      <c r="L545" s="65">
        <v>2644</v>
      </c>
      <c r="M545" s="65">
        <v>1041981</v>
      </c>
      <c r="N545" s="65">
        <v>346875</v>
      </c>
      <c r="O545" s="66">
        <v>1.0129999999999999</v>
      </c>
      <c r="P545" s="65">
        <v>3059</v>
      </c>
      <c r="Q545" s="65">
        <v>3073</v>
      </c>
      <c r="R545" s="65">
        <v>3066</v>
      </c>
      <c r="S545" s="66">
        <v>1.425</v>
      </c>
      <c r="T545" s="66">
        <v>1.0880000000000001</v>
      </c>
      <c r="U545" s="66">
        <v>0.38500000000000001</v>
      </c>
      <c r="V545" s="65">
        <v>2608267632</v>
      </c>
      <c r="W545" s="65">
        <v>2901731155</v>
      </c>
      <c r="X545" s="65">
        <v>892604850</v>
      </c>
      <c r="Y545" s="65">
        <v>917138977</v>
      </c>
      <c r="Z545" s="65">
        <v>3171</v>
      </c>
      <c r="AA545" s="65">
        <v>2622</v>
      </c>
      <c r="AB545" s="67">
        <v>0.1013</v>
      </c>
      <c r="AC545" s="65">
        <v>12</v>
      </c>
      <c r="AD545" s="66">
        <v>3.09E-2</v>
      </c>
      <c r="AE545" s="66">
        <v>8.7999999999999995E-2</v>
      </c>
      <c r="AF545" s="65">
        <v>2685</v>
      </c>
      <c r="AG545" s="65">
        <v>2662</v>
      </c>
      <c r="AH545" s="65">
        <v>2816</v>
      </c>
      <c r="AI545" s="65">
        <v>1030444</v>
      </c>
      <c r="AJ545" s="66">
        <v>0.56200000000000006</v>
      </c>
      <c r="AK545" s="66">
        <v>0.68600000000000005</v>
      </c>
      <c r="AL545" s="66">
        <v>0.78600000000000003</v>
      </c>
      <c r="AM545" s="66">
        <v>0.68600000000000005</v>
      </c>
      <c r="AN545" s="66">
        <v>0.68600000000000005</v>
      </c>
      <c r="AO545" s="66">
        <v>0.625</v>
      </c>
      <c r="AP545" s="66">
        <v>0.504</v>
      </c>
      <c r="AQ545" s="66">
        <v>0.625</v>
      </c>
      <c r="AR545" s="93" t="s">
        <v>1615</v>
      </c>
    </row>
    <row r="546" spans="1:44" x14ac:dyDescent="0.2">
      <c r="A546" s="61" t="s">
        <v>1112</v>
      </c>
      <c r="B546" s="58" t="s">
        <v>1113</v>
      </c>
      <c r="C546" s="65">
        <v>954496</v>
      </c>
      <c r="D546" s="65">
        <v>322195</v>
      </c>
      <c r="E546" s="66">
        <v>1.165</v>
      </c>
      <c r="F546" s="65">
        <v>27612</v>
      </c>
      <c r="G546" s="65">
        <v>82836</v>
      </c>
      <c r="H546" s="66">
        <v>0.40600000000000003</v>
      </c>
      <c r="I546" s="65">
        <v>30825</v>
      </c>
      <c r="J546" s="66">
        <v>0.82599999999999996</v>
      </c>
      <c r="K546" s="65">
        <v>2158330232</v>
      </c>
      <c r="L546" s="65">
        <v>1919</v>
      </c>
      <c r="M546" s="65">
        <v>1124716</v>
      </c>
      <c r="N546" s="65">
        <v>394559</v>
      </c>
      <c r="O546" s="66">
        <v>1.1519999999999999</v>
      </c>
      <c r="P546" s="65">
        <v>2286</v>
      </c>
      <c r="Q546" s="65">
        <v>2344</v>
      </c>
      <c r="R546" s="65">
        <v>2315</v>
      </c>
      <c r="S546" s="66">
        <v>1.425</v>
      </c>
      <c r="T546" s="66">
        <v>1.095</v>
      </c>
      <c r="U546" s="66">
        <v>0.34799999999999998</v>
      </c>
      <c r="V546" s="65">
        <v>2073593291</v>
      </c>
      <c r="W546" s="65">
        <v>2243067174</v>
      </c>
      <c r="X546" s="65">
        <v>748052550</v>
      </c>
      <c r="Y546" s="65">
        <v>757159032</v>
      </c>
      <c r="Z546" s="65">
        <v>2350</v>
      </c>
      <c r="AA546" s="65">
        <v>1862</v>
      </c>
      <c r="AB546" s="67">
        <v>0.1318</v>
      </c>
      <c r="AC546" s="65">
        <v>0</v>
      </c>
      <c r="AD546" s="66">
        <v>1.38E-2</v>
      </c>
      <c r="AE546" s="66">
        <v>9.5000000000000001E-2</v>
      </c>
      <c r="AF546" s="65">
        <v>1863</v>
      </c>
      <c r="AG546" s="65">
        <v>1908</v>
      </c>
      <c r="AH546" s="65">
        <v>2018</v>
      </c>
      <c r="AI546" s="65">
        <v>1111529</v>
      </c>
      <c r="AJ546" s="66">
        <v>0.52700000000000002</v>
      </c>
      <c r="AK546" s="66">
        <v>0.68200000000000005</v>
      </c>
      <c r="AL546" s="66">
        <v>0.78200000000000003</v>
      </c>
      <c r="AM546" s="66">
        <v>0.68200000000000005</v>
      </c>
      <c r="AN546" s="66">
        <v>0.68200000000000005</v>
      </c>
      <c r="AO546" s="66">
        <v>0.68799999999999994</v>
      </c>
      <c r="AP546" s="66">
        <v>0.46400000000000002</v>
      </c>
      <c r="AQ546" s="66">
        <v>0.68799999999999994</v>
      </c>
      <c r="AR546" s="93" t="s">
        <v>1615</v>
      </c>
    </row>
    <row r="547" spans="1:44" x14ac:dyDescent="0.2">
      <c r="A547" s="61" t="s">
        <v>1114</v>
      </c>
      <c r="B547" s="58" t="s">
        <v>1115</v>
      </c>
      <c r="C547" s="65">
        <v>1465646</v>
      </c>
      <c r="D547" s="65">
        <v>322124</v>
      </c>
      <c r="E547" s="66">
        <v>1.468</v>
      </c>
      <c r="F547" s="65">
        <v>23903</v>
      </c>
      <c r="G547" s="65">
        <v>71709</v>
      </c>
      <c r="H547" s="66">
        <v>0.252</v>
      </c>
      <c r="I547" s="65">
        <v>28476</v>
      </c>
      <c r="J547" s="66">
        <v>0.78</v>
      </c>
      <c r="K547" s="65">
        <v>5722827804</v>
      </c>
      <c r="L547" s="65">
        <v>3226</v>
      </c>
      <c r="M547" s="65">
        <v>1773970</v>
      </c>
      <c r="N547" s="65">
        <v>399909</v>
      </c>
      <c r="O547" s="66">
        <v>1.167</v>
      </c>
      <c r="P547" s="65">
        <v>3906</v>
      </c>
      <c r="Q547" s="65">
        <v>3904</v>
      </c>
      <c r="R547" s="65">
        <v>3906</v>
      </c>
      <c r="S547" s="66">
        <v>1.425</v>
      </c>
      <c r="T547" s="66">
        <v>1.1240000000000001</v>
      </c>
      <c r="U547" s="66">
        <v>0.26100000000000001</v>
      </c>
      <c r="V547" s="65">
        <v>5575739847</v>
      </c>
      <c r="W547" s="65">
        <v>5869915762</v>
      </c>
      <c r="X547" s="65">
        <v>1149904532</v>
      </c>
      <c r="Y547" s="65">
        <v>1290108362</v>
      </c>
      <c r="Z547" s="65">
        <v>4005</v>
      </c>
      <c r="AA547" s="65">
        <v>3199</v>
      </c>
      <c r="AB547" s="67">
        <v>0.14080000000000001</v>
      </c>
      <c r="AC547" s="65">
        <v>117</v>
      </c>
      <c r="AD547" s="66">
        <v>2.1999999999999999E-2</v>
      </c>
      <c r="AE547" s="66">
        <v>0.124</v>
      </c>
      <c r="AF547" s="65">
        <v>3331</v>
      </c>
      <c r="AG547" s="65">
        <v>3346</v>
      </c>
      <c r="AH547" s="65">
        <v>3449</v>
      </c>
      <c r="AI547" s="65">
        <v>1701918</v>
      </c>
      <c r="AJ547" s="66">
        <v>0.28699999999999998</v>
      </c>
      <c r="AK547" s="66">
        <v>0.55000000000000004</v>
      </c>
      <c r="AL547" s="66">
        <v>0.65</v>
      </c>
      <c r="AM547" s="66">
        <v>0.55000000000000004</v>
      </c>
      <c r="AN547" s="66">
        <v>0.55000000000000004</v>
      </c>
      <c r="AO547" s="66">
        <v>0.48399999999999999</v>
      </c>
      <c r="AP547" s="66">
        <v>0.18</v>
      </c>
      <c r="AQ547" s="66">
        <v>0.48399999999999999</v>
      </c>
      <c r="AR547" s="93" t="s">
        <v>1615</v>
      </c>
    </row>
    <row r="548" spans="1:44" x14ac:dyDescent="0.2">
      <c r="A548" s="61" t="s">
        <v>1116</v>
      </c>
      <c r="B548" s="58" t="s">
        <v>1117</v>
      </c>
      <c r="C548" s="65">
        <v>1059555</v>
      </c>
      <c r="D548" s="65">
        <v>243766</v>
      </c>
      <c r="E548" s="66">
        <v>1.081</v>
      </c>
      <c r="F548" s="65">
        <v>24461</v>
      </c>
      <c r="G548" s="65">
        <v>73383</v>
      </c>
      <c r="H548" s="66">
        <v>0.44900000000000001</v>
      </c>
      <c r="I548" s="65">
        <v>25079</v>
      </c>
      <c r="J548" s="66">
        <v>0.83799999999999997</v>
      </c>
      <c r="K548" s="65">
        <v>6738777981</v>
      </c>
      <c r="L548" s="65">
        <v>5375</v>
      </c>
      <c r="M548" s="65">
        <v>1253726</v>
      </c>
      <c r="N548" s="65">
        <v>303993</v>
      </c>
      <c r="O548" s="66">
        <v>0.88700000000000001</v>
      </c>
      <c r="P548" s="65">
        <v>6567</v>
      </c>
      <c r="Q548" s="65">
        <v>6479</v>
      </c>
      <c r="R548" s="65">
        <v>6567</v>
      </c>
      <c r="S548" s="66">
        <v>1.425</v>
      </c>
      <c r="T548" s="66">
        <v>1.2030000000000001</v>
      </c>
      <c r="U548" s="66">
        <v>0.38800000000000001</v>
      </c>
      <c r="V548" s="65">
        <v>6375358468</v>
      </c>
      <c r="W548" s="65">
        <v>7102197495</v>
      </c>
      <c r="X548" s="65">
        <v>1555146262</v>
      </c>
      <c r="Y548" s="65">
        <v>1633963847</v>
      </c>
      <c r="Z548" s="65">
        <v>6703</v>
      </c>
      <c r="AA548" s="65">
        <v>5375</v>
      </c>
      <c r="AB548" s="67">
        <v>0.24629999999999999</v>
      </c>
      <c r="AC548" s="65">
        <v>187</v>
      </c>
      <c r="AD548" s="66">
        <v>0.04</v>
      </c>
      <c r="AE548" s="66">
        <v>0.20300000000000001</v>
      </c>
      <c r="AF548" s="65">
        <v>5391</v>
      </c>
      <c r="AG548" s="65">
        <v>5579</v>
      </c>
      <c r="AH548" s="65">
        <v>5606</v>
      </c>
      <c r="AI548" s="65">
        <v>1266892</v>
      </c>
      <c r="AJ548" s="66">
        <v>0.47799999999999998</v>
      </c>
      <c r="AK548" s="66">
        <v>0.67600000000000005</v>
      </c>
      <c r="AL548" s="66">
        <v>0.77600000000000002</v>
      </c>
      <c r="AM548" s="66">
        <v>0.67600000000000005</v>
      </c>
      <c r="AN548" s="66">
        <v>0.67600000000000005</v>
      </c>
      <c r="AO548" s="66">
        <v>0.57899999999999996</v>
      </c>
      <c r="AP548" s="66">
        <v>0.39</v>
      </c>
      <c r="AQ548" s="66">
        <v>0.57899999999999996</v>
      </c>
      <c r="AR548" s="93" t="s">
        <v>1615</v>
      </c>
    </row>
    <row r="549" spans="1:44" x14ac:dyDescent="0.2">
      <c r="A549" s="61" t="s">
        <v>1118</v>
      </c>
      <c r="B549" s="58" t="s">
        <v>1119</v>
      </c>
      <c r="C549" s="65">
        <v>978153</v>
      </c>
      <c r="D549" s="65">
        <v>299162</v>
      </c>
      <c r="E549" s="66">
        <v>1.1359999999999999</v>
      </c>
      <c r="F549" s="65">
        <v>22198</v>
      </c>
      <c r="G549" s="65">
        <v>66594</v>
      </c>
      <c r="H549" s="66">
        <v>0.42099999999999999</v>
      </c>
      <c r="I549" s="65">
        <v>24141</v>
      </c>
      <c r="J549" s="66">
        <v>0.83</v>
      </c>
      <c r="K549" s="65">
        <v>4249310156</v>
      </c>
      <c r="L549" s="65">
        <v>3799</v>
      </c>
      <c r="M549" s="65">
        <v>1118533</v>
      </c>
      <c r="N549" s="65">
        <v>360350</v>
      </c>
      <c r="O549" s="66">
        <v>1.052</v>
      </c>
      <c r="P549" s="65">
        <v>4434</v>
      </c>
      <c r="Q549" s="65">
        <v>4530</v>
      </c>
      <c r="R549" s="65">
        <v>4482</v>
      </c>
      <c r="S549" s="66">
        <v>1.425</v>
      </c>
      <c r="T549" s="66">
        <v>1.0980000000000001</v>
      </c>
      <c r="U549" s="66">
        <v>0.36199999999999999</v>
      </c>
      <c r="V549" s="65">
        <v>4022589415</v>
      </c>
      <c r="W549" s="65">
        <v>4476030897</v>
      </c>
      <c r="X549" s="65">
        <v>1355479240</v>
      </c>
      <c r="Y549" s="65">
        <v>1368969710</v>
      </c>
      <c r="Z549" s="65">
        <v>4576</v>
      </c>
      <c r="AA549" s="65">
        <v>3744</v>
      </c>
      <c r="AB549" s="67">
        <v>0.13189999999999999</v>
      </c>
      <c r="AC549" s="65">
        <v>37</v>
      </c>
      <c r="AD549" s="66">
        <v>1.1599999999999999E-2</v>
      </c>
      <c r="AE549" s="66">
        <v>9.8000000000000004E-2</v>
      </c>
      <c r="AF549" s="65">
        <v>4950</v>
      </c>
      <c r="AG549" s="65">
        <v>3906</v>
      </c>
      <c r="AH549" s="65">
        <v>4030</v>
      </c>
      <c r="AI549" s="65">
        <v>1110677</v>
      </c>
      <c r="AJ549" s="66">
        <v>0.52700000000000002</v>
      </c>
      <c r="AK549" s="66">
        <v>0.70599999999999996</v>
      </c>
      <c r="AL549" s="66">
        <v>0.80600000000000005</v>
      </c>
      <c r="AM549" s="66">
        <v>0.70599999999999996</v>
      </c>
      <c r="AN549" s="66">
        <v>0.70599999999999996</v>
      </c>
      <c r="AO549" s="66">
        <v>0.60399999999999998</v>
      </c>
      <c r="AP549" s="66">
        <v>0.46500000000000002</v>
      </c>
      <c r="AQ549" s="66">
        <v>0.60399999999999998</v>
      </c>
      <c r="AR549" s="93" t="s">
        <v>1615</v>
      </c>
    </row>
    <row r="550" spans="1:44" x14ac:dyDescent="0.2">
      <c r="A550" s="61" t="s">
        <v>1120</v>
      </c>
      <c r="B550" s="58" t="s">
        <v>1121</v>
      </c>
      <c r="C550" s="65">
        <v>322006</v>
      </c>
      <c r="D550" s="65">
        <v>92076</v>
      </c>
      <c r="E550" s="66">
        <v>0.36099999999999999</v>
      </c>
      <c r="F550" s="65">
        <v>15803</v>
      </c>
      <c r="G550" s="65">
        <v>47409</v>
      </c>
      <c r="H550" s="66">
        <v>0.81599999999999995</v>
      </c>
      <c r="I550" s="65">
        <v>6030</v>
      </c>
      <c r="J550" s="66">
        <v>0.94599999999999995</v>
      </c>
      <c r="K550" s="65">
        <v>6716124415</v>
      </c>
      <c r="L550" s="65">
        <v>17861</v>
      </c>
      <c r="M550" s="65">
        <v>376021</v>
      </c>
      <c r="N550" s="65">
        <v>114516</v>
      </c>
      <c r="O550" s="66">
        <v>0.33400000000000002</v>
      </c>
      <c r="P550" s="65">
        <v>21525</v>
      </c>
      <c r="Q550" s="65">
        <v>20975</v>
      </c>
      <c r="R550" s="65">
        <v>21525</v>
      </c>
      <c r="S550" s="66">
        <v>1.425</v>
      </c>
      <c r="T550" s="66">
        <v>1.786</v>
      </c>
      <c r="U550" s="66">
        <v>0.9</v>
      </c>
      <c r="V550" s="65">
        <v>6279198894</v>
      </c>
      <c r="W550" s="65">
        <v>7153049937</v>
      </c>
      <c r="X550" s="65">
        <v>1938742492</v>
      </c>
      <c r="Y550" s="65">
        <v>2045382252</v>
      </c>
      <c r="Z550" s="65">
        <v>22214</v>
      </c>
      <c r="AA550" s="65">
        <v>18498</v>
      </c>
      <c r="AB550" s="67">
        <v>0.76559999999999995</v>
      </c>
      <c r="AC550" s="65">
        <v>7500</v>
      </c>
      <c r="AD550" s="66">
        <v>0.13289999999999999</v>
      </c>
      <c r="AE550" s="66">
        <v>0.78600000000000003</v>
      </c>
      <c r="AF550" s="65">
        <v>18812</v>
      </c>
      <c r="AG550" s="65">
        <v>19132</v>
      </c>
      <c r="AH550" s="65">
        <v>18557</v>
      </c>
      <c r="AI550" s="65">
        <v>385463</v>
      </c>
      <c r="AJ550" s="66">
        <v>0.9</v>
      </c>
      <c r="AK550" s="66">
        <v>0.84399999999999997</v>
      </c>
      <c r="AL550" s="66">
        <v>0.94399999999999995</v>
      </c>
      <c r="AM550" s="66">
        <v>0.91500000000000004</v>
      </c>
      <c r="AN550" s="66">
        <v>0.95499999999999996</v>
      </c>
      <c r="AO550" s="66">
        <v>0.48799999999999999</v>
      </c>
      <c r="AP550" s="66">
        <v>0.81499999999999995</v>
      </c>
      <c r="AQ550" s="66">
        <v>0.81499999999999995</v>
      </c>
      <c r="AR550" s="93" t="s">
        <v>1615</v>
      </c>
    </row>
    <row r="551" spans="1:44" x14ac:dyDescent="0.2">
      <c r="A551" s="61" t="s">
        <v>1122</v>
      </c>
      <c r="B551" s="58" t="s">
        <v>1123</v>
      </c>
      <c r="C551" s="65">
        <v>396319</v>
      </c>
      <c r="D551" s="65">
        <v>106363</v>
      </c>
      <c r="E551" s="66">
        <v>0.432</v>
      </c>
      <c r="F551" s="65">
        <v>20759</v>
      </c>
      <c r="G551" s="65">
        <v>62277</v>
      </c>
      <c r="H551" s="66">
        <v>0.78</v>
      </c>
      <c r="I551" s="65">
        <v>11836</v>
      </c>
      <c r="J551" s="66">
        <v>0.93600000000000005</v>
      </c>
      <c r="K551" s="65">
        <v>3316246874</v>
      </c>
      <c r="L551" s="65">
        <v>7429</v>
      </c>
      <c r="M551" s="65">
        <v>446392</v>
      </c>
      <c r="N551" s="65">
        <v>131031</v>
      </c>
      <c r="O551" s="66">
        <v>0.38200000000000001</v>
      </c>
      <c r="P551" s="65">
        <v>9021</v>
      </c>
      <c r="Q551" s="65">
        <v>8599</v>
      </c>
      <c r="R551" s="65">
        <v>9021</v>
      </c>
      <c r="S551" s="66">
        <v>1.425</v>
      </c>
      <c r="T551" s="66">
        <v>1.7709999999999999</v>
      </c>
      <c r="U551" s="66">
        <v>0.9</v>
      </c>
      <c r="V551" s="65">
        <v>3005378223</v>
      </c>
      <c r="W551" s="65">
        <v>3627115525</v>
      </c>
      <c r="X551" s="65">
        <v>930648172</v>
      </c>
      <c r="Y551" s="65">
        <v>973435992</v>
      </c>
      <c r="Z551" s="65">
        <v>9152</v>
      </c>
      <c r="AA551" s="65">
        <v>7711</v>
      </c>
      <c r="AB551" s="67">
        <v>0.72499999999999998</v>
      </c>
      <c r="AC551" s="65">
        <v>3000</v>
      </c>
      <c r="AD551" s="66">
        <v>0.16239999999999999</v>
      </c>
      <c r="AE551" s="66">
        <v>0.77100000000000002</v>
      </c>
      <c r="AF551" s="65">
        <v>7792</v>
      </c>
      <c r="AG551" s="65">
        <v>8104</v>
      </c>
      <c r="AH551" s="65">
        <v>7721</v>
      </c>
      <c r="AI551" s="65">
        <v>469772</v>
      </c>
      <c r="AJ551" s="66">
        <v>0.9</v>
      </c>
      <c r="AK551" s="66">
        <v>0.80700000000000005</v>
      </c>
      <c r="AL551" s="66">
        <v>0.90700000000000003</v>
      </c>
      <c r="AM551" s="66">
        <v>0.874</v>
      </c>
      <c r="AN551" s="66">
        <v>0.91200000000000003</v>
      </c>
      <c r="AO551" s="66">
        <v>0.68300000000000005</v>
      </c>
      <c r="AP551" s="66">
        <v>0.77400000000000002</v>
      </c>
      <c r="AQ551" s="66">
        <v>0.77400000000000002</v>
      </c>
      <c r="AR551" s="93" t="s">
        <v>1615</v>
      </c>
    </row>
    <row r="552" spans="1:44" x14ac:dyDescent="0.2">
      <c r="A552" s="61" t="s">
        <v>1124</v>
      </c>
      <c r="B552" s="58" t="s">
        <v>1125</v>
      </c>
      <c r="C552" s="65">
        <v>130451594</v>
      </c>
      <c r="D552" s="65">
        <v>2410727</v>
      </c>
      <c r="E552" s="66">
        <v>81.792000000000002</v>
      </c>
      <c r="F552" s="65">
        <v>110530</v>
      </c>
      <c r="G552" s="65">
        <v>331590</v>
      </c>
      <c r="H552" s="66">
        <v>0.25</v>
      </c>
      <c r="I552" s="65">
        <v>178100</v>
      </c>
      <c r="J552" s="66">
        <v>0.5</v>
      </c>
      <c r="K552" s="65">
        <v>2883476410</v>
      </c>
      <c r="L552" s="65">
        <v>19</v>
      </c>
      <c r="M552" s="65">
        <v>151761916</v>
      </c>
      <c r="N552" s="65">
        <v>2918249</v>
      </c>
      <c r="O552" s="66">
        <v>8.5220000000000002</v>
      </c>
      <c r="P552" s="65">
        <v>39</v>
      </c>
      <c r="Q552" s="65">
        <v>42</v>
      </c>
      <c r="R552" s="65">
        <v>41</v>
      </c>
      <c r="S552" s="66">
        <v>1.425</v>
      </c>
      <c r="T552" s="66">
        <v>1.147</v>
      </c>
      <c r="U552" s="66">
        <v>0</v>
      </c>
      <c r="V552" s="65">
        <v>2766566155</v>
      </c>
      <c r="W552" s="65">
        <v>3000386665</v>
      </c>
      <c r="X552" s="65">
        <v>32117602</v>
      </c>
      <c r="Y552" s="65">
        <v>55446731</v>
      </c>
      <c r="Z552" s="65">
        <v>23</v>
      </c>
      <c r="AA552" s="65">
        <v>34</v>
      </c>
      <c r="AB552" s="67">
        <v>0</v>
      </c>
      <c r="AC552" s="65">
        <v>3</v>
      </c>
      <c r="AD552" s="66">
        <v>0.1</v>
      </c>
      <c r="AE552" s="66">
        <v>0.14699999999999999</v>
      </c>
      <c r="AF552" s="65">
        <v>34</v>
      </c>
      <c r="AG552" s="65">
        <v>26</v>
      </c>
      <c r="AH552" s="65">
        <v>19</v>
      </c>
      <c r="AI552" s="65">
        <v>157915087</v>
      </c>
      <c r="AJ552" s="66">
        <v>6.5000000000000002E-2</v>
      </c>
      <c r="AK552" s="66">
        <v>0</v>
      </c>
      <c r="AL552" s="66">
        <v>0.1</v>
      </c>
      <c r="AM552" s="66">
        <v>0.1</v>
      </c>
      <c r="AN552" s="66">
        <v>0.1</v>
      </c>
      <c r="AO552" s="66">
        <v>0</v>
      </c>
      <c r="AP552" s="66">
        <v>0</v>
      </c>
      <c r="AQ552" s="66">
        <v>0.36</v>
      </c>
      <c r="AR552" s="93" t="s">
        <v>1615</v>
      </c>
    </row>
    <row r="553" spans="1:44" x14ac:dyDescent="0.2">
      <c r="A553" s="61" t="s">
        <v>1126</v>
      </c>
      <c r="B553" s="58" t="s">
        <v>1127</v>
      </c>
      <c r="C553" s="65">
        <v>1124124</v>
      </c>
      <c r="D553" s="65">
        <v>237771</v>
      </c>
      <c r="E553" s="66">
        <v>1.109</v>
      </c>
      <c r="F553" s="65">
        <v>24555</v>
      </c>
      <c r="G553" s="65">
        <v>73665</v>
      </c>
      <c r="H553" s="66">
        <v>0.435</v>
      </c>
      <c r="I553" s="65">
        <v>28299</v>
      </c>
      <c r="J553" s="66">
        <v>0.83399999999999996</v>
      </c>
      <c r="K553" s="65">
        <v>2854209486</v>
      </c>
      <c r="L553" s="65">
        <v>2025</v>
      </c>
      <c r="M553" s="65">
        <v>1409486</v>
      </c>
      <c r="N553" s="65">
        <v>300706</v>
      </c>
      <c r="O553" s="66">
        <v>0.878</v>
      </c>
      <c r="P553" s="65">
        <v>2398</v>
      </c>
      <c r="Q553" s="65">
        <v>2434</v>
      </c>
      <c r="R553" s="65">
        <v>2416</v>
      </c>
      <c r="S553" s="66">
        <v>1.425</v>
      </c>
      <c r="T553" s="66">
        <v>1.0369999999999999</v>
      </c>
      <c r="U553" s="66">
        <v>0.36299999999999999</v>
      </c>
      <c r="V553" s="65">
        <v>2829535668</v>
      </c>
      <c r="W553" s="65">
        <v>2878883304</v>
      </c>
      <c r="X553" s="65">
        <v>603898052</v>
      </c>
      <c r="Y553" s="65">
        <v>608931542</v>
      </c>
      <c r="Z553" s="65">
        <v>2561</v>
      </c>
      <c r="AA553" s="65">
        <v>2007</v>
      </c>
      <c r="AB553" s="67">
        <v>2.6200000000000001E-2</v>
      </c>
      <c r="AC553" s="65">
        <v>30</v>
      </c>
      <c r="AD553" s="66">
        <v>1.9300000000000001E-2</v>
      </c>
      <c r="AE553" s="66">
        <v>3.6999999999999998E-2</v>
      </c>
      <c r="AF553" s="65">
        <v>2008</v>
      </c>
      <c r="AG553" s="65">
        <v>2036</v>
      </c>
      <c r="AH553" s="65">
        <v>2165</v>
      </c>
      <c r="AI553" s="65">
        <v>1329738</v>
      </c>
      <c r="AJ553" s="66">
        <v>0.46400000000000002</v>
      </c>
      <c r="AK553" s="66">
        <v>0.35899999999999999</v>
      </c>
      <c r="AL553" s="66">
        <v>0.45900000000000002</v>
      </c>
      <c r="AM553" s="66">
        <v>0.45900000000000002</v>
      </c>
      <c r="AN553" s="66">
        <v>0.45900000000000002</v>
      </c>
      <c r="AO553" s="66">
        <v>0.59199999999999997</v>
      </c>
      <c r="AP553" s="66">
        <v>0.35899999999999999</v>
      </c>
      <c r="AQ553" s="66">
        <v>0.59199999999999997</v>
      </c>
      <c r="AR553" s="93" t="s">
        <v>1615</v>
      </c>
    </row>
    <row r="554" spans="1:44" x14ac:dyDescent="0.2">
      <c r="A554" s="61" t="s">
        <v>1128</v>
      </c>
      <c r="B554" s="58" t="s">
        <v>1129</v>
      </c>
      <c r="C554" s="65">
        <v>1014934</v>
      </c>
      <c r="D554" s="65">
        <v>175437</v>
      </c>
      <c r="E554" s="66">
        <v>0.92700000000000005</v>
      </c>
      <c r="F554" s="65">
        <v>17113</v>
      </c>
      <c r="G554" s="65">
        <v>51339</v>
      </c>
      <c r="H554" s="66">
        <v>0.52800000000000002</v>
      </c>
      <c r="I554" s="65">
        <v>17267</v>
      </c>
      <c r="J554" s="66">
        <v>0.86099999999999999</v>
      </c>
      <c r="K554" s="65">
        <v>7501524515</v>
      </c>
      <c r="L554" s="65">
        <v>6055</v>
      </c>
      <c r="M554" s="65">
        <v>1238897</v>
      </c>
      <c r="N554" s="65">
        <v>214552</v>
      </c>
      <c r="O554" s="66">
        <v>0.626</v>
      </c>
      <c r="P554" s="65">
        <v>7385</v>
      </c>
      <c r="Q554" s="65">
        <v>7052</v>
      </c>
      <c r="R554" s="65">
        <v>7385</v>
      </c>
      <c r="S554" s="66">
        <v>1.425</v>
      </c>
      <c r="T554" s="66">
        <v>1.5840000000000001</v>
      </c>
      <c r="U554" s="66">
        <v>0.439</v>
      </c>
      <c r="V554" s="65">
        <v>7487458606</v>
      </c>
      <c r="W554" s="65">
        <v>7515590424</v>
      </c>
      <c r="X554" s="65">
        <v>1162588968</v>
      </c>
      <c r="Y554" s="65">
        <v>1299117867</v>
      </c>
      <c r="Z554" s="65">
        <v>7405</v>
      </c>
      <c r="AA554" s="65">
        <v>6106</v>
      </c>
      <c r="AB554" s="67">
        <v>0.47649999999999998</v>
      </c>
      <c r="AC554" s="65">
        <v>2160</v>
      </c>
      <c r="AD554" s="66">
        <v>0.15129999999999999</v>
      </c>
      <c r="AE554" s="66">
        <v>0.58399999999999996</v>
      </c>
      <c r="AF554" s="65">
        <v>6575</v>
      </c>
      <c r="AG554" s="65">
        <v>6411</v>
      </c>
      <c r="AH554" s="65">
        <v>6210</v>
      </c>
      <c r="AI554" s="65">
        <v>1210240</v>
      </c>
      <c r="AJ554" s="66">
        <v>0.55400000000000005</v>
      </c>
      <c r="AK554" s="66">
        <v>0.41699999999999998</v>
      </c>
      <c r="AL554" s="66">
        <v>0.51700000000000002</v>
      </c>
      <c r="AM554" s="66">
        <v>0.51700000000000002</v>
      </c>
      <c r="AN554" s="66">
        <v>0.51700000000000002</v>
      </c>
      <c r="AO554" s="66">
        <v>0.42899999999999999</v>
      </c>
      <c r="AP554" s="66">
        <v>0.41699999999999998</v>
      </c>
      <c r="AQ554" s="66">
        <v>0.42899999999999999</v>
      </c>
      <c r="AR554" s="93" t="s">
        <v>1615</v>
      </c>
    </row>
    <row r="555" spans="1:44" x14ac:dyDescent="0.2">
      <c r="A555" s="61" t="s">
        <v>1130</v>
      </c>
      <c r="B555" s="58" t="s">
        <v>1131</v>
      </c>
      <c r="C555" s="65">
        <v>19493024</v>
      </c>
      <c r="D555" s="65">
        <v>1855963</v>
      </c>
      <c r="E555" s="66">
        <v>15.007999999999999</v>
      </c>
      <c r="F555" s="65">
        <v>52521</v>
      </c>
      <c r="G555" s="65">
        <v>157563</v>
      </c>
      <c r="H555" s="66">
        <v>0.25</v>
      </c>
      <c r="I555" s="65">
        <v>69287</v>
      </c>
      <c r="J555" s="66">
        <v>0.5</v>
      </c>
      <c r="K555" s="65">
        <v>3733785606</v>
      </c>
      <c r="L555" s="65">
        <v>160</v>
      </c>
      <c r="M555" s="65">
        <v>23336160</v>
      </c>
      <c r="N555" s="65">
        <v>2238756</v>
      </c>
      <c r="O555" s="66">
        <v>6.5380000000000003</v>
      </c>
      <c r="P555" s="65">
        <v>175</v>
      </c>
      <c r="Q555" s="65">
        <v>182</v>
      </c>
      <c r="R555" s="65">
        <v>179</v>
      </c>
      <c r="S555" s="66">
        <v>1.425</v>
      </c>
      <c r="T555" s="66">
        <v>1.67</v>
      </c>
      <c r="U555" s="66">
        <v>0</v>
      </c>
      <c r="V555" s="65">
        <v>3705417544</v>
      </c>
      <c r="W555" s="65">
        <v>3762153668</v>
      </c>
      <c r="X555" s="65">
        <v>194830244</v>
      </c>
      <c r="Y555" s="65">
        <v>358201046</v>
      </c>
      <c r="Z555" s="65">
        <v>193</v>
      </c>
      <c r="AA555" s="65">
        <v>158</v>
      </c>
      <c r="AB555" s="67">
        <v>0.34789999999999999</v>
      </c>
      <c r="AC555" s="65">
        <v>13</v>
      </c>
      <c r="AD555" s="66">
        <v>0.1636</v>
      </c>
      <c r="AE555" s="66">
        <v>0.67</v>
      </c>
      <c r="AF555" s="65">
        <v>159</v>
      </c>
      <c r="AG555" s="65">
        <v>192</v>
      </c>
      <c r="AH555" s="65">
        <v>176</v>
      </c>
      <c r="AI555" s="65">
        <v>21375873</v>
      </c>
      <c r="AJ555" s="66">
        <v>6.5000000000000002E-2</v>
      </c>
      <c r="AK555" s="66">
        <v>0</v>
      </c>
      <c r="AL555" s="66">
        <v>0.1</v>
      </c>
      <c r="AM555" s="66">
        <v>0.1</v>
      </c>
      <c r="AN555" s="66">
        <v>0.1</v>
      </c>
      <c r="AO555" s="66">
        <v>0</v>
      </c>
      <c r="AP555" s="66">
        <v>0</v>
      </c>
      <c r="AQ555" s="66">
        <v>0.36</v>
      </c>
      <c r="AR555" s="93" t="s">
        <v>1615</v>
      </c>
    </row>
    <row r="556" spans="1:44" x14ac:dyDescent="0.2">
      <c r="A556" s="61" t="s">
        <v>1132</v>
      </c>
      <c r="B556" s="58" t="s">
        <v>1133</v>
      </c>
      <c r="C556" s="65">
        <v>1012979</v>
      </c>
      <c r="D556" s="65">
        <v>420475</v>
      </c>
      <c r="E556" s="66">
        <v>1.383</v>
      </c>
      <c r="F556" s="65">
        <v>20989</v>
      </c>
      <c r="G556" s="65">
        <v>62967</v>
      </c>
      <c r="H556" s="66">
        <v>0.29499999999999998</v>
      </c>
      <c r="I556" s="65">
        <v>26278</v>
      </c>
      <c r="J556" s="66">
        <v>0.79300000000000004</v>
      </c>
      <c r="K556" s="65">
        <v>10287448238</v>
      </c>
      <c r="L556" s="65">
        <v>8145</v>
      </c>
      <c r="M556" s="65">
        <v>1263038</v>
      </c>
      <c r="N556" s="65">
        <v>527233</v>
      </c>
      <c r="O556" s="66">
        <v>1.5389999999999999</v>
      </c>
      <c r="P556" s="65">
        <v>9809</v>
      </c>
      <c r="Q556" s="65">
        <v>9851</v>
      </c>
      <c r="R556" s="65">
        <v>9830</v>
      </c>
      <c r="S556" s="66">
        <v>1.425</v>
      </c>
      <c r="T556" s="66">
        <v>1.089</v>
      </c>
      <c r="U556" s="66">
        <v>0.27700000000000002</v>
      </c>
      <c r="V556" s="65">
        <v>10229335086</v>
      </c>
      <c r="W556" s="65">
        <v>10345561391</v>
      </c>
      <c r="X556" s="65">
        <v>3718236727</v>
      </c>
      <c r="Y556" s="65">
        <v>4294319976</v>
      </c>
      <c r="Z556" s="65">
        <v>10213</v>
      </c>
      <c r="AA556" s="65">
        <v>7883</v>
      </c>
      <c r="AB556" s="67">
        <v>9.4200000000000006E-2</v>
      </c>
      <c r="AC556" s="65">
        <v>155</v>
      </c>
      <c r="AD556" s="66">
        <v>2.8500000000000001E-2</v>
      </c>
      <c r="AE556" s="66">
        <v>8.8999999999999996E-2</v>
      </c>
      <c r="AF556" s="65">
        <v>8994</v>
      </c>
      <c r="AG556" s="65">
        <v>8490</v>
      </c>
      <c r="AH556" s="65">
        <v>8702</v>
      </c>
      <c r="AI556" s="65">
        <v>1188871</v>
      </c>
      <c r="AJ556" s="66">
        <v>0.49299999999999999</v>
      </c>
      <c r="AK556" s="66">
        <v>0.58299999999999996</v>
      </c>
      <c r="AL556" s="66">
        <v>0.68300000000000005</v>
      </c>
      <c r="AM556" s="66">
        <v>0.58299999999999996</v>
      </c>
      <c r="AN556" s="66">
        <v>0.58299999999999996</v>
      </c>
      <c r="AO556" s="66">
        <v>0.60199999999999998</v>
      </c>
      <c r="AP556" s="66">
        <v>0.42699999999999999</v>
      </c>
      <c r="AQ556" s="66">
        <v>0.60199999999999998</v>
      </c>
      <c r="AR556" s="93" t="s">
        <v>1615</v>
      </c>
    </row>
    <row r="557" spans="1:44" x14ac:dyDescent="0.2">
      <c r="A557" s="61" t="s">
        <v>1134</v>
      </c>
      <c r="B557" s="58" t="s">
        <v>1135</v>
      </c>
      <c r="C557" s="65">
        <v>1223683</v>
      </c>
      <c r="D557" s="65">
        <v>351254</v>
      </c>
      <c r="E557" s="66">
        <v>1.379</v>
      </c>
      <c r="F557" s="65">
        <v>22248</v>
      </c>
      <c r="G557" s="65">
        <v>66744</v>
      </c>
      <c r="H557" s="66">
        <v>0.29699999999999999</v>
      </c>
      <c r="I557" s="65">
        <v>29352</v>
      </c>
      <c r="J557" s="66">
        <v>0.79400000000000004</v>
      </c>
      <c r="K557" s="65">
        <v>4137226565</v>
      </c>
      <c r="L557" s="65">
        <v>2751</v>
      </c>
      <c r="M557" s="65">
        <v>1503899</v>
      </c>
      <c r="N557" s="65">
        <v>434120</v>
      </c>
      <c r="O557" s="66">
        <v>1.2669999999999999</v>
      </c>
      <c r="P557" s="65">
        <v>3178</v>
      </c>
      <c r="Q557" s="65">
        <v>3311</v>
      </c>
      <c r="R557" s="65">
        <v>3245</v>
      </c>
      <c r="S557" s="66">
        <v>1.425</v>
      </c>
      <c r="T557" s="66">
        <v>1.1100000000000001</v>
      </c>
      <c r="U557" s="66">
        <v>0.26900000000000002</v>
      </c>
      <c r="V557" s="65">
        <v>4113930000</v>
      </c>
      <c r="W557" s="65">
        <v>4160523130</v>
      </c>
      <c r="X557" s="65">
        <v>1173650477</v>
      </c>
      <c r="Y557" s="65">
        <v>1194265702</v>
      </c>
      <c r="Z557" s="65">
        <v>3400</v>
      </c>
      <c r="AA557" s="65">
        <v>2634</v>
      </c>
      <c r="AB557" s="67">
        <v>0.1075</v>
      </c>
      <c r="AC557" s="65">
        <v>55</v>
      </c>
      <c r="AD557" s="66">
        <v>4.6100000000000002E-2</v>
      </c>
      <c r="AE557" s="66">
        <v>0.11</v>
      </c>
      <c r="AF557" s="65">
        <v>2643</v>
      </c>
      <c r="AG557" s="65">
        <v>2847</v>
      </c>
      <c r="AH557" s="65">
        <v>2901</v>
      </c>
      <c r="AI557" s="65">
        <v>1434168</v>
      </c>
      <c r="AJ557" s="66">
        <v>0.38700000000000001</v>
      </c>
      <c r="AK557" s="66">
        <v>0.621</v>
      </c>
      <c r="AL557" s="66">
        <v>0.72099999999999997</v>
      </c>
      <c r="AM557" s="66">
        <v>0.621</v>
      </c>
      <c r="AN557" s="66">
        <v>0.621</v>
      </c>
      <c r="AO557" s="66">
        <v>0.56999999999999995</v>
      </c>
      <c r="AP557" s="66">
        <v>0.309</v>
      </c>
      <c r="AQ557" s="66">
        <v>0.56999999999999995</v>
      </c>
      <c r="AR557" s="93" t="s">
        <v>1615</v>
      </c>
    </row>
    <row r="558" spans="1:44" x14ac:dyDescent="0.2">
      <c r="A558" s="61" t="s">
        <v>1136</v>
      </c>
      <c r="B558" s="58" t="s">
        <v>1137</v>
      </c>
      <c r="C558" s="65">
        <v>6875871</v>
      </c>
      <c r="D558" s="65">
        <v>741702</v>
      </c>
      <c r="E558" s="66">
        <v>5.4560000000000004</v>
      </c>
      <c r="F558" s="65">
        <v>56064</v>
      </c>
      <c r="G558" s="65">
        <v>168192</v>
      </c>
      <c r="H558" s="66">
        <v>0.25</v>
      </c>
      <c r="I558" s="65">
        <v>48942</v>
      </c>
      <c r="J558" s="66">
        <v>0.5</v>
      </c>
      <c r="K558" s="65">
        <v>2415306644</v>
      </c>
      <c r="L558" s="65">
        <v>294</v>
      </c>
      <c r="M558" s="65">
        <v>8215328</v>
      </c>
      <c r="N558" s="65">
        <v>888024</v>
      </c>
      <c r="O558" s="66">
        <v>2.593</v>
      </c>
      <c r="P558" s="65">
        <v>152</v>
      </c>
      <c r="Q558" s="65">
        <v>163</v>
      </c>
      <c r="R558" s="65">
        <v>158</v>
      </c>
      <c r="S558" s="66">
        <v>1.425</v>
      </c>
      <c r="T558" s="66">
        <v>1.214</v>
      </c>
      <c r="U558" s="66">
        <v>0</v>
      </c>
      <c r="V558" s="65">
        <v>2410306466</v>
      </c>
      <c r="W558" s="65">
        <v>2420306823</v>
      </c>
      <c r="X558" s="65">
        <v>203069485</v>
      </c>
      <c r="Y558" s="65">
        <v>261079302</v>
      </c>
      <c r="Z558" s="65">
        <v>352</v>
      </c>
      <c r="AA558" s="65">
        <v>126</v>
      </c>
      <c r="AB558" s="67">
        <v>0.23930000000000001</v>
      </c>
      <c r="AC558" s="65">
        <v>0</v>
      </c>
      <c r="AD558" s="66">
        <v>6.8699999999999997E-2</v>
      </c>
      <c r="AE558" s="66">
        <v>0.214</v>
      </c>
      <c r="AF558" s="65">
        <v>205</v>
      </c>
      <c r="AG558" s="65">
        <v>279</v>
      </c>
      <c r="AH558" s="65">
        <v>313</v>
      </c>
      <c r="AI558" s="65">
        <v>7732609</v>
      </c>
      <c r="AJ558" s="66">
        <v>6.5000000000000002E-2</v>
      </c>
      <c r="AK558" s="66">
        <v>0</v>
      </c>
      <c r="AL558" s="66">
        <v>0.1</v>
      </c>
      <c r="AM558" s="66">
        <v>0.1</v>
      </c>
      <c r="AN558" s="66">
        <v>0.1</v>
      </c>
      <c r="AO558" s="66">
        <v>0</v>
      </c>
      <c r="AP558" s="66">
        <v>0</v>
      </c>
      <c r="AQ558" s="66">
        <v>0.36</v>
      </c>
      <c r="AR558" s="93" t="s">
        <v>1615</v>
      </c>
    </row>
    <row r="559" spans="1:44" x14ac:dyDescent="0.2">
      <c r="A559" s="61" t="s">
        <v>1138</v>
      </c>
      <c r="B559" s="58" t="s">
        <v>1139</v>
      </c>
      <c r="C559" s="65">
        <v>4831534</v>
      </c>
      <c r="D559" s="65">
        <v>695212</v>
      </c>
      <c r="E559" s="66">
        <v>4.157</v>
      </c>
      <c r="F559" s="65">
        <v>22663</v>
      </c>
      <c r="G559" s="65">
        <v>67989</v>
      </c>
      <c r="H559" s="66">
        <v>0.25</v>
      </c>
      <c r="I559" s="65">
        <v>37451</v>
      </c>
      <c r="J559" s="66">
        <v>0.5</v>
      </c>
      <c r="K559" s="65">
        <v>5327668239</v>
      </c>
      <c r="L559" s="65">
        <v>894</v>
      </c>
      <c r="M559" s="65">
        <v>5959360</v>
      </c>
      <c r="N559" s="65">
        <v>860073</v>
      </c>
      <c r="O559" s="66">
        <v>2.5110000000000001</v>
      </c>
      <c r="P559" s="65">
        <v>2056</v>
      </c>
      <c r="Q559" s="65">
        <v>2099</v>
      </c>
      <c r="R559" s="65">
        <v>2078</v>
      </c>
      <c r="S559" s="66">
        <v>1.425</v>
      </c>
      <c r="T559" s="66">
        <v>1.3680000000000001</v>
      </c>
      <c r="U559" s="66">
        <v>0</v>
      </c>
      <c r="V559" s="65">
        <v>5311659682</v>
      </c>
      <c r="W559" s="65">
        <v>5343676797</v>
      </c>
      <c r="X559" s="65">
        <v>493518860</v>
      </c>
      <c r="Y559" s="65">
        <v>768905353</v>
      </c>
      <c r="Z559" s="65">
        <v>1106</v>
      </c>
      <c r="AA559" s="65">
        <v>1759</v>
      </c>
      <c r="AB559" s="67">
        <v>0.44090000000000001</v>
      </c>
      <c r="AC559" s="65">
        <v>150</v>
      </c>
      <c r="AD559" s="66">
        <v>6.0600000000000001E-2</v>
      </c>
      <c r="AE559" s="66">
        <v>0.36799999999999999</v>
      </c>
      <c r="AF559" s="65">
        <v>1759</v>
      </c>
      <c r="AG559" s="65">
        <v>1151</v>
      </c>
      <c r="AH559" s="65">
        <v>951</v>
      </c>
      <c r="AI559" s="65">
        <v>5619008</v>
      </c>
      <c r="AJ559" s="66">
        <v>6.5000000000000002E-2</v>
      </c>
      <c r="AK559" s="66">
        <v>0</v>
      </c>
      <c r="AL559" s="66">
        <v>0.1</v>
      </c>
      <c r="AM559" s="66">
        <v>0.1</v>
      </c>
      <c r="AN559" s="66">
        <v>0.1</v>
      </c>
      <c r="AO559" s="66">
        <v>0</v>
      </c>
      <c r="AP559" s="66">
        <v>0</v>
      </c>
      <c r="AQ559" s="66">
        <v>0.36</v>
      </c>
      <c r="AR559" s="93" t="s">
        <v>1615</v>
      </c>
    </row>
    <row r="560" spans="1:44" x14ac:dyDescent="0.2">
      <c r="A560" s="61" t="s">
        <v>1140</v>
      </c>
      <c r="B560" s="58" t="s">
        <v>1141</v>
      </c>
      <c r="C560" s="65">
        <v>29707086</v>
      </c>
      <c r="D560" s="65">
        <v>1826772</v>
      </c>
      <c r="E560" s="66">
        <v>21.007000000000001</v>
      </c>
      <c r="F560" s="65">
        <v>66807</v>
      </c>
      <c r="G560" s="65">
        <v>200421</v>
      </c>
      <c r="H560" s="66">
        <v>0.25</v>
      </c>
      <c r="I560" s="65">
        <v>59961</v>
      </c>
      <c r="J560" s="66">
        <v>0.5</v>
      </c>
      <c r="K560" s="65">
        <v>4259304884</v>
      </c>
      <c r="L560" s="65">
        <v>123</v>
      </c>
      <c r="M560" s="65">
        <v>34628494</v>
      </c>
      <c r="N560" s="65">
        <v>2138660</v>
      </c>
      <c r="O560" s="66">
        <v>6.2460000000000004</v>
      </c>
      <c r="P560" s="65">
        <v>86</v>
      </c>
      <c r="Q560" s="65">
        <v>106</v>
      </c>
      <c r="R560" s="65">
        <v>96</v>
      </c>
      <c r="S560" s="66">
        <v>1.425</v>
      </c>
      <c r="T560" s="66">
        <v>1.105</v>
      </c>
      <c r="U560" s="66">
        <v>0</v>
      </c>
      <c r="V560" s="65">
        <v>4240789344</v>
      </c>
      <c r="W560" s="65">
        <v>4277820424</v>
      </c>
      <c r="X560" s="65">
        <v>202387746</v>
      </c>
      <c r="Y560" s="65">
        <v>263055271</v>
      </c>
      <c r="Z560" s="65">
        <v>144</v>
      </c>
      <c r="AA560" s="65">
        <v>76</v>
      </c>
      <c r="AB560" s="67">
        <v>4.4400000000000002E-2</v>
      </c>
      <c r="AC560" s="65">
        <v>0</v>
      </c>
      <c r="AD560" s="66">
        <v>0.1077</v>
      </c>
      <c r="AE560" s="66">
        <v>0.105</v>
      </c>
      <c r="AF560" s="65">
        <v>76</v>
      </c>
      <c r="AG560" s="65">
        <v>143</v>
      </c>
      <c r="AH560" s="65">
        <v>127</v>
      </c>
      <c r="AI560" s="65">
        <v>33683625</v>
      </c>
      <c r="AJ560" s="66">
        <v>6.5000000000000002E-2</v>
      </c>
      <c r="AK560" s="66">
        <v>0</v>
      </c>
      <c r="AL560" s="66">
        <v>0.1</v>
      </c>
      <c r="AM560" s="66">
        <v>0.1</v>
      </c>
      <c r="AN560" s="66">
        <v>0.1</v>
      </c>
      <c r="AO560" s="66">
        <v>0</v>
      </c>
      <c r="AP560" s="66">
        <v>0</v>
      </c>
      <c r="AQ560" s="66">
        <v>0.36</v>
      </c>
      <c r="AR560" s="93" t="s">
        <v>1615</v>
      </c>
    </row>
    <row r="561" spans="1:44" x14ac:dyDescent="0.2">
      <c r="A561" s="61" t="s">
        <v>1142</v>
      </c>
      <c r="B561" s="58" t="s">
        <v>1143</v>
      </c>
      <c r="C561" s="65">
        <v>1547672</v>
      </c>
      <c r="D561" s="65">
        <v>236448</v>
      </c>
      <c r="E561" s="66">
        <v>1.357</v>
      </c>
      <c r="F561" s="65">
        <v>18687</v>
      </c>
      <c r="G561" s="65">
        <v>56061</v>
      </c>
      <c r="H561" s="66">
        <v>0.308</v>
      </c>
      <c r="I561" s="65">
        <v>22965</v>
      </c>
      <c r="J561" s="66">
        <v>0.79700000000000004</v>
      </c>
      <c r="K561" s="65">
        <v>3825839562</v>
      </c>
      <c r="L561" s="65">
        <v>2030</v>
      </c>
      <c r="M561" s="65">
        <v>1884650</v>
      </c>
      <c r="N561" s="65">
        <v>289096</v>
      </c>
      <c r="O561" s="66">
        <v>0.84399999999999997</v>
      </c>
      <c r="P561" s="65">
        <v>2473</v>
      </c>
      <c r="Q561" s="65">
        <v>2365</v>
      </c>
      <c r="R561" s="65">
        <v>2473</v>
      </c>
      <c r="S561" s="66">
        <v>1.425</v>
      </c>
      <c r="T561" s="66">
        <v>1.6080000000000001</v>
      </c>
      <c r="U561" s="66">
        <v>0.27200000000000002</v>
      </c>
      <c r="V561" s="65">
        <v>3810355918</v>
      </c>
      <c r="W561" s="65">
        <v>3841323207</v>
      </c>
      <c r="X561" s="65">
        <v>583004168</v>
      </c>
      <c r="Y561" s="65">
        <v>586865534</v>
      </c>
      <c r="Z561" s="65">
        <v>2482</v>
      </c>
      <c r="AA561" s="65">
        <v>2052</v>
      </c>
      <c r="AB561" s="67">
        <v>0.58409999999999995</v>
      </c>
      <c r="AC561" s="65">
        <v>613</v>
      </c>
      <c r="AD561" s="66">
        <v>0.12089999999999999</v>
      </c>
      <c r="AE561" s="66">
        <v>0.60799999999999998</v>
      </c>
      <c r="AF561" s="65">
        <v>2048</v>
      </c>
      <c r="AG561" s="65">
        <v>2170</v>
      </c>
      <c r="AH561" s="65">
        <v>2146</v>
      </c>
      <c r="AI561" s="65">
        <v>1789992</v>
      </c>
      <c r="AJ561" s="66">
        <v>0.34200000000000003</v>
      </c>
      <c r="AK561" s="66">
        <v>0.13700000000000001</v>
      </c>
      <c r="AL561" s="66">
        <v>0.23699999999999999</v>
      </c>
      <c r="AM561" s="66">
        <v>0.23699999999999999</v>
      </c>
      <c r="AN561" s="66">
        <v>0.23699999999999999</v>
      </c>
      <c r="AO561" s="66">
        <v>0.35</v>
      </c>
      <c r="AP561" s="66">
        <v>0.13700000000000001</v>
      </c>
      <c r="AQ561" s="66">
        <v>0.36</v>
      </c>
      <c r="AR561" s="93" t="s">
        <v>1615</v>
      </c>
    </row>
    <row r="562" spans="1:44" x14ac:dyDescent="0.2">
      <c r="A562" s="61" t="s">
        <v>1144</v>
      </c>
      <c r="B562" s="58" t="s">
        <v>1145</v>
      </c>
      <c r="C562" s="65">
        <v>19687663</v>
      </c>
      <c r="D562" s="65">
        <v>1661049</v>
      </c>
      <c r="E562" s="66">
        <v>14.760999999999999</v>
      </c>
      <c r="F562" s="65">
        <v>36427</v>
      </c>
      <c r="G562" s="65">
        <v>109281</v>
      </c>
      <c r="H562" s="66">
        <v>0.25</v>
      </c>
      <c r="I562" s="65">
        <v>51247</v>
      </c>
      <c r="J562" s="66">
        <v>0.5</v>
      </c>
      <c r="K562" s="65">
        <v>28663246720</v>
      </c>
      <c r="L562" s="65">
        <v>1183</v>
      </c>
      <c r="M562" s="65">
        <v>24229287</v>
      </c>
      <c r="N562" s="65">
        <v>2051389</v>
      </c>
      <c r="O562" s="66">
        <v>5.9909999999999997</v>
      </c>
      <c r="P562" s="65">
        <v>1592</v>
      </c>
      <c r="Q562" s="65">
        <v>1645</v>
      </c>
      <c r="R562" s="65">
        <v>1619</v>
      </c>
      <c r="S562" s="66">
        <v>1.425</v>
      </c>
      <c r="T562" s="66">
        <v>1.4990000000000001</v>
      </c>
      <c r="U562" s="66">
        <v>0</v>
      </c>
      <c r="V562" s="65">
        <v>28562817314</v>
      </c>
      <c r="W562" s="65">
        <v>28763676127</v>
      </c>
      <c r="X562" s="65">
        <v>1654408783</v>
      </c>
      <c r="Y562" s="65">
        <v>2426793355</v>
      </c>
      <c r="Z562" s="65">
        <v>1461</v>
      </c>
      <c r="AA562" s="65">
        <v>1294</v>
      </c>
      <c r="AB562" s="67">
        <v>0.50429999999999997</v>
      </c>
      <c r="AC562" s="65">
        <v>293</v>
      </c>
      <c r="AD562" s="66">
        <v>8.77E-2</v>
      </c>
      <c r="AE562" s="66">
        <v>0.499</v>
      </c>
      <c r="AF562" s="65">
        <v>1576</v>
      </c>
      <c r="AG562" s="65">
        <v>1355</v>
      </c>
      <c r="AH562" s="65">
        <v>1238</v>
      </c>
      <c r="AI562" s="65">
        <v>23233987</v>
      </c>
      <c r="AJ562" s="66">
        <v>6.5000000000000002E-2</v>
      </c>
      <c r="AK562" s="66">
        <v>0</v>
      </c>
      <c r="AL562" s="66">
        <v>0.1</v>
      </c>
      <c r="AM562" s="66">
        <v>0.1</v>
      </c>
      <c r="AN562" s="66">
        <v>0.1</v>
      </c>
      <c r="AO562" s="66">
        <v>0</v>
      </c>
      <c r="AP562" s="66">
        <v>0</v>
      </c>
      <c r="AQ562" s="66">
        <v>0.36</v>
      </c>
      <c r="AR562" s="93" t="s">
        <v>1615</v>
      </c>
    </row>
    <row r="563" spans="1:44" x14ac:dyDescent="0.2">
      <c r="A563" s="61" t="s">
        <v>1146</v>
      </c>
      <c r="B563" s="58" t="s">
        <v>1147</v>
      </c>
      <c r="C563" s="65">
        <v>32680813</v>
      </c>
      <c r="D563" s="65">
        <v>2706671</v>
      </c>
      <c r="E563" s="66">
        <v>24.408999999999999</v>
      </c>
      <c r="F563" s="65">
        <v>52953</v>
      </c>
      <c r="G563" s="65">
        <v>158859</v>
      </c>
      <c r="H563" s="66">
        <v>0.25</v>
      </c>
      <c r="I563" s="65">
        <v>64830</v>
      </c>
      <c r="J563" s="66">
        <v>0.5</v>
      </c>
      <c r="K563" s="65">
        <v>8868372076</v>
      </c>
      <c r="L563" s="65">
        <v>200</v>
      </c>
      <c r="M563" s="65">
        <v>44341860</v>
      </c>
      <c r="N563" s="65">
        <v>3708140</v>
      </c>
      <c r="O563" s="66">
        <v>10.829000000000001</v>
      </c>
      <c r="P563" s="65">
        <v>248</v>
      </c>
      <c r="Q563" s="65">
        <v>253</v>
      </c>
      <c r="R563" s="65">
        <v>251</v>
      </c>
      <c r="S563" s="66">
        <v>1.425</v>
      </c>
      <c r="T563" s="66">
        <v>1.8720000000000001</v>
      </c>
      <c r="U563" s="66">
        <v>0</v>
      </c>
      <c r="V563" s="65">
        <v>8782201141</v>
      </c>
      <c r="W563" s="65">
        <v>8954543012</v>
      </c>
      <c r="X563" s="65">
        <v>269830748</v>
      </c>
      <c r="Y563" s="65">
        <v>741628014</v>
      </c>
      <c r="Z563" s="65">
        <v>274</v>
      </c>
      <c r="AA563" s="65">
        <v>180</v>
      </c>
      <c r="AB563" s="67">
        <v>0.55679999999999996</v>
      </c>
      <c r="AC563" s="65">
        <v>62</v>
      </c>
      <c r="AD563" s="66">
        <v>0.24129999999999999</v>
      </c>
      <c r="AE563" s="66">
        <v>0.872</v>
      </c>
      <c r="AF563" s="65">
        <v>321</v>
      </c>
      <c r="AG563" s="65">
        <v>205</v>
      </c>
      <c r="AH563" s="65">
        <v>216</v>
      </c>
      <c r="AI563" s="65">
        <v>41456217</v>
      </c>
      <c r="AJ563" s="66">
        <v>6.5000000000000002E-2</v>
      </c>
      <c r="AK563" s="66">
        <v>0</v>
      </c>
      <c r="AL563" s="66">
        <v>0.1</v>
      </c>
      <c r="AM563" s="66">
        <v>0.1</v>
      </c>
      <c r="AN563" s="66">
        <v>0.1</v>
      </c>
      <c r="AO563" s="66">
        <v>0</v>
      </c>
      <c r="AP563" s="66">
        <v>0</v>
      </c>
      <c r="AQ563" s="66">
        <v>0.36</v>
      </c>
      <c r="AR563" s="93" t="s">
        <v>1615</v>
      </c>
    </row>
    <row r="564" spans="1:44" x14ac:dyDescent="0.2">
      <c r="A564" s="61" t="s">
        <v>1148</v>
      </c>
      <c r="B564" s="58" t="s">
        <v>1149</v>
      </c>
      <c r="C564" s="65">
        <v>732022</v>
      </c>
      <c r="D564" s="65">
        <v>228281</v>
      </c>
      <c r="E564" s="66">
        <v>0.85799999999999998</v>
      </c>
      <c r="F564" s="65">
        <v>20985</v>
      </c>
      <c r="G564" s="65">
        <v>62955</v>
      </c>
      <c r="H564" s="66">
        <v>0.56299999999999994</v>
      </c>
      <c r="I564" s="65">
        <v>21508</v>
      </c>
      <c r="J564" s="66">
        <v>0.872</v>
      </c>
      <c r="K564" s="65">
        <v>2602268819</v>
      </c>
      <c r="L564" s="65">
        <v>2899</v>
      </c>
      <c r="M564" s="65">
        <v>897643</v>
      </c>
      <c r="N564" s="65">
        <v>284741</v>
      </c>
      <c r="O564" s="66">
        <v>0.83099999999999996</v>
      </c>
      <c r="P564" s="65">
        <v>3479</v>
      </c>
      <c r="Q564" s="65">
        <v>3534</v>
      </c>
      <c r="R564" s="65">
        <v>3507</v>
      </c>
      <c r="S564" s="66">
        <v>1.425</v>
      </c>
      <c r="T564" s="66">
        <v>1.171</v>
      </c>
      <c r="U564" s="66">
        <v>0.46800000000000003</v>
      </c>
      <c r="V564" s="65">
        <v>2557545127</v>
      </c>
      <c r="W564" s="65">
        <v>2646992512</v>
      </c>
      <c r="X564" s="65">
        <v>769907846</v>
      </c>
      <c r="Y564" s="65">
        <v>825465063</v>
      </c>
      <c r="Z564" s="65">
        <v>3616</v>
      </c>
      <c r="AA564" s="65">
        <v>2792</v>
      </c>
      <c r="AB564" s="67">
        <v>0.20130000000000001</v>
      </c>
      <c r="AC564" s="65">
        <v>139</v>
      </c>
      <c r="AD564" s="66">
        <v>2.35E-2</v>
      </c>
      <c r="AE564" s="66">
        <v>0.17100000000000001</v>
      </c>
      <c r="AF564" s="65">
        <v>2792</v>
      </c>
      <c r="AG564" s="65">
        <v>2883</v>
      </c>
      <c r="AH564" s="65">
        <v>3069</v>
      </c>
      <c r="AI564" s="65">
        <v>862493</v>
      </c>
      <c r="AJ564" s="66">
        <v>0.63600000000000001</v>
      </c>
      <c r="AK564" s="66">
        <v>0.77500000000000002</v>
      </c>
      <c r="AL564" s="66">
        <v>0.875</v>
      </c>
      <c r="AM564" s="66">
        <v>0.77500000000000002</v>
      </c>
      <c r="AN564" s="66">
        <v>0.77500000000000002</v>
      </c>
      <c r="AO564" s="66">
        <v>0.64800000000000002</v>
      </c>
      <c r="AP564" s="66">
        <v>0.58499999999999996</v>
      </c>
      <c r="AQ564" s="66">
        <v>0.64800000000000002</v>
      </c>
      <c r="AR564" s="93" t="s">
        <v>1615</v>
      </c>
    </row>
    <row r="565" spans="1:44" x14ac:dyDescent="0.2">
      <c r="A565" s="61" t="s">
        <v>1150</v>
      </c>
      <c r="B565" s="58" t="s">
        <v>1151</v>
      </c>
      <c r="C565" s="65">
        <v>5781807</v>
      </c>
      <c r="D565" s="65">
        <v>628646</v>
      </c>
      <c r="E565" s="66">
        <v>4.5970000000000004</v>
      </c>
      <c r="F565" s="65">
        <v>50177</v>
      </c>
      <c r="G565" s="65">
        <v>150531</v>
      </c>
      <c r="H565" s="66">
        <v>0.25</v>
      </c>
      <c r="I565" s="65">
        <v>55243</v>
      </c>
      <c r="J565" s="66">
        <v>0.5</v>
      </c>
      <c r="K565" s="65">
        <v>2880532156</v>
      </c>
      <c r="L565" s="65">
        <v>415</v>
      </c>
      <c r="M565" s="65">
        <v>6941041</v>
      </c>
      <c r="N565" s="65">
        <v>758920</v>
      </c>
      <c r="O565" s="66">
        <v>2.2160000000000002</v>
      </c>
      <c r="P565" s="65">
        <v>282</v>
      </c>
      <c r="Q565" s="65">
        <v>352</v>
      </c>
      <c r="R565" s="65">
        <v>317</v>
      </c>
      <c r="S565" s="66">
        <v>1.425</v>
      </c>
      <c r="T565" s="66">
        <v>1.6459999999999999</v>
      </c>
      <c r="U565" s="66">
        <v>0</v>
      </c>
      <c r="V565" s="65">
        <v>2864378612</v>
      </c>
      <c r="W565" s="65">
        <v>2896685700</v>
      </c>
      <c r="X565" s="65">
        <v>235239145</v>
      </c>
      <c r="Y565" s="65">
        <v>314952092</v>
      </c>
      <c r="Z565" s="65">
        <v>501</v>
      </c>
      <c r="AA565" s="65">
        <v>232</v>
      </c>
      <c r="AB565" s="67">
        <v>0.63880000000000003</v>
      </c>
      <c r="AC565" s="65">
        <v>75</v>
      </c>
      <c r="AD565" s="66">
        <v>0.1002</v>
      </c>
      <c r="AE565" s="66">
        <v>0.64600000000000002</v>
      </c>
      <c r="AF565" s="65">
        <v>244</v>
      </c>
      <c r="AG565" s="65">
        <v>396</v>
      </c>
      <c r="AH565" s="65">
        <v>432</v>
      </c>
      <c r="AI565" s="65">
        <v>6705290</v>
      </c>
      <c r="AJ565" s="66">
        <v>6.5000000000000002E-2</v>
      </c>
      <c r="AK565" s="66">
        <v>0</v>
      </c>
      <c r="AL565" s="66">
        <v>0.1</v>
      </c>
      <c r="AM565" s="66">
        <v>0.1</v>
      </c>
      <c r="AN565" s="66">
        <v>0.1</v>
      </c>
      <c r="AO565" s="66">
        <v>0</v>
      </c>
      <c r="AP565" s="66">
        <v>0</v>
      </c>
      <c r="AQ565" s="66">
        <v>0.36</v>
      </c>
      <c r="AR565" s="93" t="s">
        <v>1615</v>
      </c>
    </row>
    <row r="566" spans="1:44" x14ac:dyDescent="0.2">
      <c r="A566" s="61" t="s">
        <v>1152</v>
      </c>
      <c r="B566" s="58" t="s">
        <v>1153</v>
      </c>
      <c r="C566" s="65">
        <v>2346828</v>
      </c>
      <c r="D566" s="65">
        <v>342968</v>
      </c>
      <c r="E566" s="66">
        <v>2.0289999999999999</v>
      </c>
      <c r="F566" s="65">
        <v>30523</v>
      </c>
      <c r="G566" s="65">
        <v>91569</v>
      </c>
      <c r="H566" s="66">
        <v>0.25</v>
      </c>
      <c r="I566" s="65">
        <v>30593</v>
      </c>
      <c r="J566" s="66">
        <v>0.69599999999999995</v>
      </c>
      <c r="K566" s="65">
        <v>2170842438</v>
      </c>
      <c r="L566" s="65">
        <v>809</v>
      </c>
      <c r="M566" s="65">
        <v>2683365</v>
      </c>
      <c r="N566" s="65">
        <v>392993</v>
      </c>
      <c r="O566" s="66">
        <v>1.147</v>
      </c>
      <c r="P566" s="65">
        <v>403</v>
      </c>
      <c r="Q566" s="65">
        <v>410</v>
      </c>
      <c r="R566" s="65">
        <v>407</v>
      </c>
      <c r="S566" s="66">
        <v>1.425</v>
      </c>
      <c r="T566" s="66">
        <v>1.35</v>
      </c>
      <c r="U566" s="66">
        <v>0.16200000000000001</v>
      </c>
      <c r="V566" s="65">
        <v>2166174524</v>
      </c>
      <c r="W566" s="65">
        <v>2175510353</v>
      </c>
      <c r="X566" s="65">
        <v>267106941</v>
      </c>
      <c r="Y566" s="65">
        <v>317931839</v>
      </c>
      <c r="Z566" s="65">
        <v>927</v>
      </c>
      <c r="AA566" s="65">
        <v>359</v>
      </c>
      <c r="AB566" s="67">
        <v>0.30530000000000002</v>
      </c>
      <c r="AC566" s="65">
        <v>80</v>
      </c>
      <c r="AD566" s="66">
        <v>6.0900000000000003E-2</v>
      </c>
      <c r="AE566" s="66">
        <v>0.35</v>
      </c>
      <c r="AF566" s="65">
        <v>359</v>
      </c>
      <c r="AG566" s="65">
        <v>793</v>
      </c>
      <c r="AH566" s="65">
        <v>857</v>
      </c>
      <c r="AI566" s="65">
        <v>2538518</v>
      </c>
      <c r="AJ566" s="66">
        <v>0.08</v>
      </c>
      <c r="AK566" s="66">
        <v>0</v>
      </c>
      <c r="AL566" s="66">
        <v>0.1</v>
      </c>
      <c r="AM566" s="66">
        <v>0.1</v>
      </c>
      <c r="AN566" s="66">
        <v>0.1</v>
      </c>
      <c r="AO566" s="66">
        <v>0.26</v>
      </c>
      <c r="AP566" s="66">
        <v>0</v>
      </c>
      <c r="AQ566" s="66">
        <v>0.36</v>
      </c>
      <c r="AR566" s="93" t="s">
        <v>1615</v>
      </c>
    </row>
    <row r="567" spans="1:44" x14ac:dyDescent="0.2">
      <c r="A567" s="61" t="s">
        <v>1154</v>
      </c>
      <c r="B567" s="58" t="s">
        <v>1155</v>
      </c>
      <c r="C567" s="65">
        <v>11594354</v>
      </c>
      <c r="D567" s="65">
        <v>1089788</v>
      </c>
      <c r="E567" s="66">
        <v>8.9</v>
      </c>
      <c r="F567" s="65">
        <v>39291</v>
      </c>
      <c r="G567" s="65">
        <v>117873</v>
      </c>
      <c r="H567" s="66">
        <v>0.25</v>
      </c>
      <c r="I567" s="65">
        <v>44850</v>
      </c>
      <c r="J567" s="66">
        <v>0.5</v>
      </c>
      <c r="K567" s="65">
        <v>1562609875</v>
      </c>
      <c r="L567" s="65">
        <v>118</v>
      </c>
      <c r="M567" s="65">
        <v>13242456</v>
      </c>
      <c r="N567" s="65">
        <v>1283734</v>
      </c>
      <c r="O567" s="66">
        <v>3.7490000000000001</v>
      </c>
      <c r="P567" s="65">
        <v>80</v>
      </c>
      <c r="Q567" s="65">
        <v>88</v>
      </c>
      <c r="R567" s="65">
        <v>84</v>
      </c>
      <c r="S567" s="66">
        <v>1.425</v>
      </c>
      <c r="T567" s="66">
        <v>1.085</v>
      </c>
      <c r="U567" s="66">
        <v>0</v>
      </c>
      <c r="V567" s="65">
        <v>1513604409</v>
      </c>
      <c r="W567" s="65">
        <v>1611615341</v>
      </c>
      <c r="X567" s="65">
        <v>110362822</v>
      </c>
      <c r="Y567" s="65">
        <v>151480668</v>
      </c>
      <c r="Z567" s="65">
        <v>139</v>
      </c>
      <c r="AA567" s="65">
        <v>70</v>
      </c>
      <c r="AB567" s="67">
        <v>0</v>
      </c>
      <c r="AC567" s="65">
        <v>7</v>
      </c>
      <c r="AD567" s="66">
        <v>2.0199999999999999E-2</v>
      </c>
      <c r="AE567" s="66">
        <v>8.5000000000000006E-2</v>
      </c>
      <c r="AF567" s="65">
        <v>70</v>
      </c>
      <c r="AG567" s="65">
        <v>110</v>
      </c>
      <c r="AH567" s="65">
        <v>122</v>
      </c>
      <c r="AI567" s="65">
        <v>13209961</v>
      </c>
      <c r="AJ567" s="66">
        <v>6.5000000000000002E-2</v>
      </c>
      <c r="AK567" s="66">
        <v>0</v>
      </c>
      <c r="AL567" s="66">
        <v>0.1</v>
      </c>
      <c r="AM567" s="66">
        <v>0.1</v>
      </c>
      <c r="AN567" s="66">
        <v>0.1</v>
      </c>
      <c r="AO567" s="66">
        <v>0</v>
      </c>
      <c r="AP567" s="66">
        <v>0</v>
      </c>
      <c r="AQ567" s="66">
        <v>0.36</v>
      </c>
      <c r="AR567" s="93" t="s">
        <v>1615</v>
      </c>
    </row>
    <row r="568" spans="1:44" x14ac:dyDescent="0.2">
      <c r="A568" s="61" t="s">
        <v>1156</v>
      </c>
      <c r="B568" s="58" t="s">
        <v>1157</v>
      </c>
      <c r="C568" s="65">
        <v>23808506</v>
      </c>
      <c r="D568" s="65">
        <v>563642</v>
      </c>
      <c r="E568" s="66">
        <v>15.157</v>
      </c>
      <c r="F568" s="65">
        <v>60253</v>
      </c>
      <c r="G568" s="65">
        <v>180759</v>
      </c>
      <c r="H568" s="66">
        <v>0.25</v>
      </c>
      <c r="I568" s="65">
        <v>103986</v>
      </c>
      <c r="J568" s="66">
        <v>0.5</v>
      </c>
      <c r="K568" s="65">
        <v>951290074</v>
      </c>
      <c r="L568" s="65">
        <v>34</v>
      </c>
      <c r="M568" s="65">
        <v>27979119</v>
      </c>
      <c r="N568" s="65">
        <v>679686</v>
      </c>
      <c r="O568" s="66">
        <v>1.9850000000000001</v>
      </c>
      <c r="P568" s="65">
        <v>56</v>
      </c>
      <c r="Q568" s="65">
        <v>51</v>
      </c>
      <c r="R568" s="65">
        <v>56</v>
      </c>
      <c r="S568" s="66">
        <v>1.425</v>
      </c>
      <c r="T568" s="66">
        <v>1.321</v>
      </c>
      <c r="U568" s="66">
        <v>0</v>
      </c>
      <c r="V568" s="65">
        <v>926431398</v>
      </c>
      <c r="W568" s="65">
        <v>976148750</v>
      </c>
      <c r="X568" s="65">
        <v>16444636</v>
      </c>
      <c r="Y568" s="65">
        <v>23109340</v>
      </c>
      <c r="Z568" s="65">
        <v>41</v>
      </c>
      <c r="AA568" s="65">
        <v>56</v>
      </c>
      <c r="AB568" s="67">
        <v>0</v>
      </c>
      <c r="AC568" s="65">
        <v>0</v>
      </c>
      <c r="AD568" s="66">
        <v>0</v>
      </c>
      <c r="AE568" s="66">
        <v>0.32100000000000001</v>
      </c>
      <c r="AF568" s="65">
        <v>56</v>
      </c>
      <c r="AG568" s="65">
        <v>33</v>
      </c>
      <c r="AH568" s="65">
        <v>39</v>
      </c>
      <c r="AI568" s="65">
        <v>25029455</v>
      </c>
      <c r="AJ568" s="66">
        <v>6.5000000000000002E-2</v>
      </c>
      <c r="AK568" s="66">
        <v>0</v>
      </c>
      <c r="AL568" s="66">
        <v>0.1</v>
      </c>
      <c r="AM568" s="66">
        <v>0.1</v>
      </c>
      <c r="AN568" s="66">
        <v>0.1</v>
      </c>
      <c r="AO568" s="66">
        <v>0</v>
      </c>
      <c r="AP568" s="66">
        <v>0</v>
      </c>
      <c r="AQ568" s="66">
        <v>0.36</v>
      </c>
      <c r="AR568" s="93" t="s">
        <v>1615</v>
      </c>
    </row>
    <row r="569" spans="1:44" x14ac:dyDescent="0.2">
      <c r="A569" s="61" t="s">
        <v>1158</v>
      </c>
      <c r="B569" s="58" t="s">
        <v>1159</v>
      </c>
      <c r="C569" s="65">
        <v>4065011</v>
      </c>
      <c r="D569" s="65">
        <v>459391</v>
      </c>
      <c r="E569" s="66">
        <v>3.2639999999999998</v>
      </c>
      <c r="F569" s="65">
        <v>30005</v>
      </c>
      <c r="G569" s="65">
        <v>90015</v>
      </c>
      <c r="H569" s="66">
        <v>0.25</v>
      </c>
      <c r="I569" s="65">
        <v>41134</v>
      </c>
      <c r="J569" s="66">
        <v>0.51100000000000001</v>
      </c>
      <c r="K569" s="65">
        <v>3392359943</v>
      </c>
      <c r="L569" s="65">
        <v>686</v>
      </c>
      <c r="M569" s="65">
        <v>4945131</v>
      </c>
      <c r="N569" s="65">
        <v>575913</v>
      </c>
      <c r="O569" s="66">
        <v>1.681</v>
      </c>
      <c r="P569" s="65">
        <v>836</v>
      </c>
      <c r="Q569" s="65">
        <v>832</v>
      </c>
      <c r="R569" s="65">
        <v>836</v>
      </c>
      <c r="S569" s="66">
        <v>1.425</v>
      </c>
      <c r="T569" s="66">
        <v>1.294</v>
      </c>
      <c r="U569" s="66">
        <v>0</v>
      </c>
      <c r="V569" s="65">
        <v>3288810000</v>
      </c>
      <c r="W569" s="65">
        <v>3495909886</v>
      </c>
      <c r="X569" s="65">
        <v>330318287</v>
      </c>
      <c r="Y569" s="65">
        <v>395076487</v>
      </c>
      <c r="Z569" s="65">
        <v>860</v>
      </c>
      <c r="AA569" s="65">
        <v>699</v>
      </c>
      <c r="AB569" s="67">
        <v>0.31540000000000001</v>
      </c>
      <c r="AC569" s="65">
        <v>100</v>
      </c>
      <c r="AD569" s="66">
        <v>2.6100000000000002E-2</v>
      </c>
      <c r="AE569" s="66">
        <v>0.29399999999999998</v>
      </c>
      <c r="AF569" s="65">
        <v>699</v>
      </c>
      <c r="AG569" s="65">
        <v>708</v>
      </c>
      <c r="AH569" s="65">
        <v>733</v>
      </c>
      <c r="AI569" s="65">
        <v>4769317</v>
      </c>
      <c r="AJ569" s="66">
        <v>6.5000000000000002E-2</v>
      </c>
      <c r="AK569" s="66">
        <v>0</v>
      </c>
      <c r="AL569" s="66">
        <v>0.1</v>
      </c>
      <c r="AM569" s="66">
        <v>0.1</v>
      </c>
      <c r="AN569" s="66">
        <v>0.1</v>
      </c>
      <c r="AO569" s="66">
        <v>2.5000000000000001E-2</v>
      </c>
      <c r="AP569" s="66">
        <v>0</v>
      </c>
      <c r="AQ569" s="66">
        <v>0.36</v>
      </c>
      <c r="AR569" s="93" t="s">
        <v>1615</v>
      </c>
    </row>
    <row r="570" spans="1:44" x14ac:dyDescent="0.2">
      <c r="A570" s="61" t="s">
        <v>1160</v>
      </c>
      <c r="B570" s="58" t="s">
        <v>1161</v>
      </c>
      <c r="C570" s="65">
        <v>2455141</v>
      </c>
      <c r="D570" s="65">
        <v>280371</v>
      </c>
      <c r="E570" s="66">
        <v>1.976</v>
      </c>
      <c r="F570" s="65">
        <v>20453</v>
      </c>
      <c r="G570" s="65">
        <v>61359</v>
      </c>
      <c r="H570" s="66">
        <v>0.25</v>
      </c>
      <c r="I570" s="65">
        <v>27000</v>
      </c>
      <c r="J570" s="66">
        <v>0.70399999999999996</v>
      </c>
      <c r="K570" s="65">
        <v>1766720890</v>
      </c>
      <c r="L570" s="65">
        <v>612</v>
      </c>
      <c r="M570" s="65">
        <v>2886798</v>
      </c>
      <c r="N570" s="65">
        <v>339927</v>
      </c>
      <c r="O570" s="66">
        <v>0.99199999999999999</v>
      </c>
      <c r="P570" s="65">
        <v>778</v>
      </c>
      <c r="Q570" s="65">
        <v>744</v>
      </c>
      <c r="R570" s="65">
        <v>778</v>
      </c>
      <c r="S570" s="66">
        <v>1.425</v>
      </c>
      <c r="T570" s="66">
        <v>1.726</v>
      </c>
      <c r="U570" s="66">
        <v>0.17100000000000001</v>
      </c>
      <c r="V570" s="65">
        <v>1711726667</v>
      </c>
      <c r="W570" s="65">
        <v>1821715114</v>
      </c>
      <c r="X570" s="65">
        <v>202082921</v>
      </c>
      <c r="Y570" s="65">
        <v>208035386</v>
      </c>
      <c r="Z570" s="65">
        <v>742</v>
      </c>
      <c r="AA570" s="65">
        <v>662</v>
      </c>
      <c r="AB570" s="67">
        <v>0.72099999999999997</v>
      </c>
      <c r="AC570" s="65">
        <v>156</v>
      </c>
      <c r="AD570" s="66">
        <v>0.2135</v>
      </c>
      <c r="AE570" s="66">
        <v>0.72599999999999998</v>
      </c>
      <c r="AF570" s="65">
        <v>661</v>
      </c>
      <c r="AG570" s="65">
        <v>624</v>
      </c>
      <c r="AH570" s="65">
        <v>615</v>
      </c>
      <c r="AI570" s="65">
        <v>2962138</v>
      </c>
      <c r="AJ570" s="66">
        <v>9.5000000000000001E-2</v>
      </c>
      <c r="AK570" s="66">
        <v>0.12</v>
      </c>
      <c r="AL570" s="66">
        <v>0.22</v>
      </c>
      <c r="AM570" s="66">
        <v>0.12</v>
      </c>
      <c r="AN570" s="66">
        <v>0.12</v>
      </c>
      <c r="AO570" s="66">
        <v>0.121</v>
      </c>
      <c r="AP570" s="66">
        <v>0</v>
      </c>
      <c r="AQ570" s="66">
        <v>0.36</v>
      </c>
      <c r="AR570" s="93" t="s">
        <v>1615</v>
      </c>
    </row>
    <row r="571" spans="1:44" x14ac:dyDescent="0.2">
      <c r="A571" s="61" t="s">
        <v>1162</v>
      </c>
      <c r="B571" s="58" t="s">
        <v>1163</v>
      </c>
      <c r="C571" s="65">
        <v>3643404</v>
      </c>
      <c r="D571" s="65">
        <v>539845</v>
      </c>
      <c r="E571" s="66">
        <v>3.1640000000000001</v>
      </c>
      <c r="F571" s="65">
        <v>25841</v>
      </c>
      <c r="G571" s="65">
        <v>77523</v>
      </c>
      <c r="H571" s="66">
        <v>0.25</v>
      </c>
      <c r="I571" s="65">
        <v>38651</v>
      </c>
      <c r="J571" s="66">
        <v>0.52600000000000002</v>
      </c>
      <c r="K571" s="65">
        <v>4552602942</v>
      </c>
      <c r="L571" s="65">
        <v>1009</v>
      </c>
      <c r="M571" s="65">
        <v>4511994</v>
      </c>
      <c r="N571" s="65">
        <v>688584</v>
      </c>
      <c r="O571" s="66">
        <v>2.0110000000000001</v>
      </c>
      <c r="P571" s="65">
        <v>1189</v>
      </c>
      <c r="Q571" s="65">
        <v>1294</v>
      </c>
      <c r="R571" s="65">
        <v>1242</v>
      </c>
      <c r="S571" s="66">
        <v>1.425</v>
      </c>
      <c r="T571" s="66">
        <v>1.2889999999999999</v>
      </c>
      <c r="U571" s="66">
        <v>0</v>
      </c>
      <c r="V571" s="65">
        <v>4416144310</v>
      </c>
      <c r="W571" s="65">
        <v>4689061574</v>
      </c>
      <c r="X571" s="65">
        <v>555604256</v>
      </c>
      <c r="Y571" s="65">
        <v>694781456</v>
      </c>
      <c r="Z571" s="65">
        <v>1287</v>
      </c>
      <c r="AA571" s="65">
        <v>1014</v>
      </c>
      <c r="AB571" s="67">
        <v>0.308</v>
      </c>
      <c r="AC571" s="65">
        <v>120</v>
      </c>
      <c r="AD571" s="66">
        <v>4.5999999999999999E-2</v>
      </c>
      <c r="AE571" s="66">
        <v>0.28899999999999998</v>
      </c>
      <c r="AF571" s="65">
        <v>1014</v>
      </c>
      <c r="AG571" s="65">
        <v>1034</v>
      </c>
      <c r="AH571" s="65">
        <v>1087</v>
      </c>
      <c r="AI571" s="65">
        <v>4313764</v>
      </c>
      <c r="AJ571" s="66">
        <v>6.5000000000000002E-2</v>
      </c>
      <c r="AK571" s="66">
        <v>8.5000000000000006E-2</v>
      </c>
      <c r="AL571" s="66">
        <v>0.185</v>
      </c>
      <c r="AM571" s="66">
        <v>0.1</v>
      </c>
      <c r="AN571" s="66">
        <v>0.1</v>
      </c>
      <c r="AO571" s="66">
        <v>3.6999999999999998E-2</v>
      </c>
      <c r="AP571" s="66">
        <v>0</v>
      </c>
      <c r="AQ571" s="66">
        <v>0.36</v>
      </c>
      <c r="AR571" s="93" t="s">
        <v>1615</v>
      </c>
    </row>
    <row r="572" spans="1:44" x14ac:dyDescent="0.2">
      <c r="A572" s="61" t="s">
        <v>1164</v>
      </c>
      <c r="B572" s="58" t="s">
        <v>1390</v>
      </c>
      <c r="C572" s="65">
        <v>499826</v>
      </c>
      <c r="D572" s="65">
        <v>106741</v>
      </c>
      <c r="E572" s="66">
        <v>0.49399999999999999</v>
      </c>
      <c r="F572" s="65">
        <v>20626</v>
      </c>
      <c r="G572" s="65">
        <v>61878</v>
      </c>
      <c r="H572" s="66">
        <v>0.749</v>
      </c>
      <c r="I572" s="65">
        <v>12897</v>
      </c>
      <c r="J572" s="66">
        <v>0.92600000000000005</v>
      </c>
      <c r="K572" s="65">
        <v>824268651</v>
      </c>
      <c r="L572" s="65">
        <v>1454</v>
      </c>
      <c r="M572" s="65">
        <v>566897</v>
      </c>
      <c r="N572" s="65">
        <v>126268</v>
      </c>
      <c r="O572" s="66">
        <v>0.36799999999999999</v>
      </c>
      <c r="P572" s="65">
        <v>1801</v>
      </c>
      <c r="Q572" s="65">
        <v>1724</v>
      </c>
      <c r="R572" s="65">
        <v>1801</v>
      </c>
      <c r="S572" s="66">
        <v>1.3140000000000001</v>
      </c>
      <c r="T572" s="66">
        <v>1.8460000000000001</v>
      </c>
      <c r="U572" s="66">
        <v>0.80500000000000005</v>
      </c>
      <c r="V572" s="65">
        <v>788836209</v>
      </c>
      <c r="W572" s="65">
        <v>859701093</v>
      </c>
      <c r="X572" s="65">
        <v>187218110</v>
      </c>
      <c r="Y572" s="65">
        <v>183595054</v>
      </c>
      <c r="Z572" s="65">
        <v>1720</v>
      </c>
      <c r="AA572" s="65">
        <v>1509</v>
      </c>
      <c r="AB572" s="67">
        <v>0.72499999999999998</v>
      </c>
      <c r="AC572" s="65">
        <v>400</v>
      </c>
      <c r="AD572" s="66">
        <v>0.25</v>
      </c>
      <c r="AE572" s="66">
        <v>0.84599999999999997</v>
      </c>
      <c r="AF572" s="65">
        <v>1926</v>
      </c>
      <c r="AG572" s="65">
        <v>1898</v>
      </c>
      <c r="AH572" s="65">
        <v>1446</v>
      </c>
      <c r="AI572" s="65">
        <v>594537</v>
      </c>
      <c r="AJ572" s="66">
        <v>0.9</v>
      </c>
      <c r="AK572" s="66">
        <v>0.71699999999999997</v>
      </c>
      <c r="AL572" s="66">
        <v>0.81699999999999995</v>
      </c>
      <c r="AM572" s="66">
        <v>0.81399999999999995</v>
      </c>
      <c r="AN572" s="66">
        <v>0.84899999999999998</v>
      </c>
      <c r="AO572" s="66">
        <v>0.64700000000000002</v>
      </c>
      <c r="AP572" s="66">
        <v>0.71399999999999997</v>
      </c>
      <c r="AQ572" s="66">
        <v>0.71399999999999997</v>
      </c>
      <c r="AR572" s="93" t="s">
        <v>1615</v>
      </c>
    </row>
    <row r="573" spans="1:44" x14ac:dyDescent="0.2">
      <c r="A573" s="61" t="s">
        <v>1166</v>
      </c>
      <c r="B573" s="58" t="s">
        <v>1167</v>
      </c>
      <c r="C573" s="65">
        <v>1527618</v>
      </c>
      <c r="D573" s="65">
        <v>278415</v>
      </c>
      <c r="E573" s="66">
        <v>1.423</v>
      </c>
      <c r="F573" s="65">
        <v>26870</v>
      </c>
      <c r="G573" s="65">
        <v>80610</v>
      </c>
      <c r="H573" s="66">
        <v>0.27500000000000002</v>
      </c>
      <c r="I573" s="65">
        <v>26382</v>
      </c>
      <c r="J573" s="66">
        <v>0.78700000000000003</v>
      </c>
      <c r="K573" s="65">
        <v>806178232</v>
      </c>
      <c r="L573" s="65">
        <v>446</v>
      </c>
      <c r="M573" s="65">
        <v>1807574</v>
      </c>
      <c r="N573" s="65">
        <v>345210</v>
      </c>
      <c r="O573" s="66">
        <v>1.008</v>
      </c>
      <c r="P573" s="65">
        <v>550</v>
      </c>
      <c r="Q573" s="65">
        <v>520</v>
      </c>
      <c r="R573" s="65">
        <v>550</v>
      </c>
      <c r="S573" s="66">
        <v>1.3140000000000001</v>
      </c>
      <c r="T573" s="66">
        <v>1.796</v>
      </c>
      <c r="U573" s="66">
        <v>0.27400000000000002</v>
      </c>
      <c r="V573" s="65">
        <v>767583363</v>
      </c>
      <c r="W573" s="65">
        <v>844773102</v>
      </c>
      <c r="X573" s="65">
        <v>129088839</v>
      </c>
      <c r="Y573" s="65">
        <v>153963670</v>
      </c>
      <c r="Z573" s="65">
        <v>553</v>
      </c>
      <c r="AA573" s="65">
        <v>461</v>
      </c>
      <c r="AB573" s="67">
        <v>0.41660000000000003</v>
      </c>
      <c r="AC573" s="65">
        <v>0</v>
      </c>
      <c r="AD573" s="66">
        <v>0.17929999999999999</v>
      </c>
      <c r="AE573" s="66">
        <v>0.79600000000000004</v>
      </c>
      <c r="AF573" s="65">
        <v>618</v>
      </c>
      <c r="AG573" s="65">
        <v>513</v>
      </c>
      <c r="AH573" s="65">
        <v>460</v>
      </c>
      <c r="AI573" s="65">
        <v>1836463</v>
      </c>
      <c r="AJ573" s="66">
        <v>0.36199999999999999</v>
      </c>
      <c r="AK573" s="66">
        <v>0.44900000000000001</v>
      </c>
      <c r="AL573" s="66">
        <v>0.54900000000000004</v>
      </c>
      <c r="AM573" s="66">
        <v>0.38</v>
      </c>
      <c r="AN573" s="66">
        <v>0.38</v>
      </c>
      <c r="AO573" s="66">
        <v>0.441</v>
      </c>
      <c r="AP573" s="66">
        <v>0.115</v>
      </c>
      <c r="AQ573" s="66">
        <v>0.441</v>
      </c>
      <c r="AR573" s="93" t="s">
        <v>1615</v>
      </c>
    </row>
    <row r="574" spans="1:44" x14ac:dyDescent="0.2">
      <c r="A574" s="61" t="s">
        <v>1168</v>
      </c>
      <c r="B574" s="58" t="s">
        <v>1169</v>
      </c>
      <c r="C574" s="65">
        <v>351466</v>
      </c>
      <c r="D574" s="65">
        <v>105446</v>
      </c>
      <c r="E574" s="66">
        <v>0.40400000000000003</v>
      </c>
      <c r="F574" s="65">
        <v>17269</v>
      </c>
      <c r="G574" s="65">
        <v>51807</v>
      </c>
      <c r="H574" s="66">
        <v>0.79400000000000004</v>
      </c>
      <c r="I574" s="65">
        <v>10581</v>
      </c>
      <c r="J574" s="66">
        <v>0.94</v>
      </c>
      <c r="K574" s="65">
        <v>716081700</v>
      </c>
      <c r="L574" s="65">
        <v>1761</v>
      </c>
      <c r="M574" s="65">
        <v>406633</v>
      </c>
      <c r="N574" s="65">
        <v>124966</v>
      </c>
      <c r="O574" s="66">
        <v>0.36399999999999999</v>
      </c>
      <c r="P574" s="65">
        <v>2135</v>
      </c>
      <c r="Q574" s="65">
        <v>2023</v>
      </c>
      <c r="R574" s="65">
        <v>2135</v>
      </c>
      <c r="S574" s="66">
        <v>1.3140000000000001</v>
      </c>
      <c r="T574" s="66">
        <v>1.7270000000000001</v>
      </c>
      <c r="U574" s="66">
        <v>0.9</v>
      </c>
      <c r="V574" s="65">
        <v>698652144</v>
      </c>
      <c r="W574" s="65">
        <v>733511257</v>
      </c>
      <c r="X574" s="65">
        <v>200181389</v>
      </c>
      <c r="Y574" s="65">
        <v>220066189</v>
      </c>
      <c r="Z574" s="65">
        <v>2087</v>
      </c>
      <c r="AA574" s="65">
        <v>1774</v>
      </c>
      <c r="AB574" s="67">
        <v>0.65380000000000005</v>
      </c>
      <c r="AC574" s="65">
        <v>200</v>
      </c>
      <c r="AD574" s="66">
        <v>0.21859999999999999</v>
      </c>
      <c r="AE574" s="66">
        <v>0.72699999999999998</v>
      </c>
      <c r="AF574" s="65">
        <v>1925</v>
      </c>
      <c r="AG574" s="65">
        <v>1930</v>
      </c>
      <c r="AH574" s="65">
        <v>1735</v>
      </c>
      <c r="AI574" s="65">
        <v>422773</v>
      </c>
      <c r="AJ574" s="66">
        <v>0.9</v>
      </c>
      <c r="AK574" s="66">
        <v>0.79700000000000004</v>
      </c>
      <c r="AL574" s="66">
        <v>0.89700000000000002</v>
      </c>
      <c r="AM574" s="66">
        <v>0.89700000000000002</v>
      </c>
      <c r="AN574" s="66">
        <v>0.93600000000000005</v>
      </c>
      <c r="AO574" s="66">
        <v>0.68799999999999994</v>
      </c>
      <c r="AP574" s="66">
        <v>0.79700000000000004</v>
      </c>
      <c r="AQ574" s="66">
        <v>0.79700000000000004</v>
      </c>
      <c r="AR574" s="93" t="s">
        <v>1615</v>
      </c>
    </row>
    <row r="575" spans="1:44" x14ac:dyDescent="0.2">
      <c r="A575" s="61" t="s">
        <v>1170</v>
      </c>
      <c r="B575" s="58" t="s">
        <v>1171</v>
      </c>
      <c r="C575" s="65">
        <v>1202317</v>
      </c>
      <c r="D575" s="65">
        <v>167240</v>
      </c>
      <c r="E575" s="66">
        <v>1.0229999999999999</v>
      </c>
      <c r="F575" s="65">
        <v>25038</v>
      </c>
      <c r="G575" s="65">
        <v>75114</v>
      </c>
      <c r="H575" s="66">
        <v>0.47899999999999998</v>
      </c>
      <c r="I575" s="65">
        <v>24400</v>
      </c>
      <c r="J575" s="66">
        <v>0.84699999999999998</v>
      </c>
      <c r="K575" s="65">
        <v>1179934107</v>
      </c>
      <c r="L575" s="65">
        <v>841</v>
      </c>
      <c r="M575" s="65">
        <v>1403013</v>
      </c>
      <c r="N575" s="65">
        <v>199853</v>
      </c>
      <c r="O575" s="66">
        <v>0.58299999999999996</v>
      </c>
      <c r="P575" s="65">
        <v>1023</v>
      </c>
      <c r="Q575" s="65">
        <v>1038</v>
      </c>
      <c r="R575" s="65">
        <v>1031</v>
      </c>
      <c r="S575" s="66">
        <v>1.3140000000000001</v>
      </c>
      <c r="T575" s="66">
        <v>1.833</v>
      </c>
      <c r="U575" s="66">
        <v>0.40500000000000003</v>
      </c>
      <c r="V575" s="65">
        <v>1151539116</v>
      </c>
      <c r="W575" s="65">
        <v>1208329098</v>
      </c>
      <c r="X575" s="65">
        <v>154007068</v>
      </c>
      <c r="Y575" s="65">
        <v>168076745</v>
      </c>
      <c r="Z575" s="65">
        <v>1005</v>
      </c>
      <c r="AA575" s="65">
        <v>869</v>
      </c>
      <c r="AB575" s="67">
        <v>0.49459999999999998</v>
      </c>
      <c r="AC575" s="65">
        <v>0</v>
      </c>
      <c r="AD575" s="66">
        <v>0.1673</v>
      </c>
      <c r="AE575" s="66">
        <v>0.83299999999999996</v>
      </c>
      <c r="AF575" s="65">
        <v>878</v>
      </c>
      <c r="AG575" s="65">
        <v>892</v>
      </c>
      <c r="AH575" s="65">
        <v>849</v>
      </c>
      <c r="AI575" s="65">
        <v>1423238</v>
      </c>
      <c r="AJ575" s="66">
        <v>0.55900000000000005</v>
      </c>
      <c r="AK575" s="66">
        <v>0.45300000000000001</v>
      </c>
      <c r="AL575" s="66">
        <v>0.55300000000000005</v>
      </c>
      <c r="AM575" s="66">
        <v>0.45100000000000001</v>
      </c>
      <c r="AN575" s="66">
        <v>0.45100000000000001</v>
      </c>
      <c r="AO575" s="66">
        <v>0.54300000000000004</v>
      </c>
      <c r="AP575" s="66">
        <v>0.314</v>
      </c>
      <c r="AQ575" s="66">
        <v>0.54300000000000004</v>
      </c>
      <c r="AR575" s="93" t="s">
        <v>1615</v>
      </c>
    </row>
    <row r="576" spans="1:44" x14ac:dyDescent="0.2">
      <c r="A576" s="61" t="s">
        <v>1172</v>
      </c>
      <c r="B576" s="58" t="s">
        <v>1173</v>
      </c>
      <c r="C576" s="65">
        <v>1314512</v>
      </c>
      <c r="D576" s="65">
        <v>171118</v>
      </c>
      <c r="E576" s="66">
        <v>1.0960000000000001</v>
      </c>
      <c r="F576" s="65">
        <v>26930</v>
      </c>
      <c r="G576" s="65">
        <v>80790</v>
      </c>
      <c r="H576" s="66">
        <v>0.442</v>
      </c>
      <c r="I576" s="65">
        <v>25615</v>
      </c>
      <c r="J576" s="66">
        <v>0.83599999999999997</v>
      </c>
      <c r="K576" s="65">
        <v>357551259</v>
      </c>
      <c r="L576" s="65">
        <v>218</v>
      </c>
      <c r="M576" s="65">
        <v>1640143</v>
      </c>
      <c r="N576" s="65">
        <v>217429</v>
      </c>
      <c r="O576" s="66">
        <v>0.63500000000000001</v>
      </c>
      <c r="P576" s="65">
        <v>265</v>
      </c>
      <c r="Q576" s="65">
        <v>267</v>
      </c>
      <c r="R576" s="65">
        <v>266</v>
      </c>
      <c r="S576" s="66">
        <v>1.3140000000000001</v>
      </c>
      <c r="T576" s="66">
        <v>1.885</v>
      </c>
      <c r="U576" s="66">
        <v>0.372</v>
      </c>
      <c r="V576" s="65">
        <v>350982647</v>
      </c>
      <c r="W576" s="65">
        <v>364119872</v>
      </c>
      <c r="X576" s="65">
        <v>45876505</v>
      </c>
      <c r="Y576" s="65">
        <v>47399724</v>
      </c>
      <c r="Z576" s="65">
        <v>277</v>
      </c>
      <c r="AA576" s="65">
        <v>218</v>
      </c>
      <c r="AB576" s="67">
        <v>0.43419999999999997</v>
      </c>
      <c r="AC576" s="65">
        <v>0</v>
      </c>
      <c r="AD576" s="66">
        <v>0.22489999999999999</v>
      </c>
      <c r="AE576" s="66">
        <v>0.88500000000000001</v>
      </c>
      <c r="AF576" s="65">
        <v>220</v>
      </c>
      <c r="AG576" s="65">
        <v>216</v>
      </c>
      <c r="AH576" s="65">
        <v>224</v>
      </c>
      <c r="AI576" s="65">
        <v>1625535</v>
      </c>
      <c r="AJ576" s="66">
        <v>0.53</v>
      </c>
      <c r="AK576" s="66">
        <v>0.51900000000000002</v>
      </c>
      <c r="AL576" s="66">
        <v>0.61899999999999999</v>
      </c>
      <c r="AM576" s="66">
        <v>0.51900000000000002</v>
      </c>
      <c r="AN576" s="66">
        <v>0.51900000000000002</v>
      </c>
      <c r="AO576" s="66">
        <v>0.47099999999999997</v>
      </c>
      <c r="AP576" s="66">
        <v>0.217</v>
      </c>
      <c r="AQ576" s="66">
        <v>0.47099999999999997</v>
      </c>
      <c r="AR576" s="93" t="s">
        <v>1615</v>
      </c>
    </row>
    <row r="577" spans="1:44" x14ac:dyDescent="0.2">
      <c r="A577" s="61" t="s">
        <v>1174</v>
      </c>
      <c r="B577" s="58" t="s">
        <v>1175</v>
      </c>
      <c r="C577" s="65">
        <v>1072979</v>
      </c>
      <c r="D577" s="65">
        <v>224854</v>
      </c>
      <c r="E577" s="66">
        <v>1.054</v>
      </c>
      <c r="F577" s="65">
        <v>26691</v>
      </c>
      <c r="G577" s="65">
        <v>80073</v>
      </c>
      <c r="H577" s="66">
        <v>0.46300000000000002</v>
      </c>
      <c r="I577" s="65">
        <v>23721</v>
      </c>
      <c r="J577" s="66">
        <v>0.84199999999999997</v>
      </c>
      <c r="K577" s="65">
        <v>531718533</v>
      </c>
      <c r="L577" s="65">
        <v>407</v>
      </c>
      <c r="M577" s="65">
        <v>1306433</v>
      </c>
      <c r="N577" s="65">
        <v>280653</v>
      </c>
      <c r="O577" s="66">
        <v>0.81899999999999995</v>
      </c>
      <c r="P577" s="65">
        <v>469</v>
      </c>
      <c r="Q577" s="65">
        <v>545</v>
      </c>
      <c r="R577" s="65">
        <v>507</v>
      </c>
      <c r="S577" s="66">
        <v>1.3140000000000001</v>
      </c>
      <c r="T577" s="66">
        <v>1.825</v>
      </c>
      <c r="U577" s="66">
        <v>0.42699999999999999</v>
      </c>
      <c r="V577" s="65">
        <v>518363686</v>
      </c>
      <c r="W577" s="65">
        <v>545073380</v>
      </c>
      <c r="X577" s="65">
        <v>87624772</v>
      </c>
      <c r="Y577" s="65">
        <v>114226173</v>
      </c>
      <c r="Z577" s="65">
        <v>508</v>
      </c>
      <c r="AA577" s="65">
        <v>395</v>
      </c>
      <c r="AB577" s="67">
        <v>0.32490000000000002</v>
      </c>
      <c r="AC577" s="65">
        <v>0</v>
      </c>
      <c r="AD577" s="66">
        <v>0.26490000000000002</v>
      </c>
      <c r="AE577" s="66">
        <v>0.82499999999999996</v>
      </c>
      <c r="AF577" s="65">
        <v>398</v>
      </c>
      <c r="AG577" s="65">
        <v>404</v>
      </c>
      <c r="AH577" s="65">
        <v>417</v>
      </c>
      <c r="AI577" s="65">
        <v>1307130</v>
      </c>
      <c r="AJ577" s="66">
        <v>0.54800000000000004</v>
      </c>
      <c r="AK577" s="66">
        <v>0.66</v>
      </c>
      <c r="AL577" s="66">
        <v>0.76</v>
      </c>
      <c r="AM577" s="66">
        <v>0.66</v>
      </c>
      <c r="AN577" s="66">
        <v>0.68799999999999994</v>
      </c>
      <c r="AO577" s="66">
        <v>0.52700000000000002</v>
      </c>
      <c r="AP577" s="66">
        <v>0.37</v>
      </c>
      <c r="AQ577" s="66">
        <v>0.52700000000000002</v>
      </c>
      <c r="AR577" s="93" t="s">
        <v>1615</v>
      </c>
    </row>
    <row r="578" spans="1:44" x14ac:dyDescent="0.2">
      <c r="A578" s="61" t="s">
        <v>1176</v>
      </c>
      <c r="B578" s="58" t="s">
        <v>1177</v>
      </c>
      <c r="C578" s="65">
        <v>767963</v>
      </c>
      <c r="D578" s="65">
        <v>160925</v>
      </c>
      <c r="E578" s="66">
        <v>0.754</v>
      </c>
      <c r="F578" s="65">
        <v>20725</v>
      </c>
      <c r="G578" s="65">
        <v>62175</v>
      </c>
      <c r="H578" s="66">
        <v>0.61599999999999999</v>
      </c>
      <c r="I578" s="65">
        <v>15823</v>
      </c>
      <c r="J578" s="66">
        <v>0.88700000000000001</v>
      </c>
      <c r="K578" s="65">
        <v>2630741561</v>
      </c>
      <c r="L578" s="65">
        <v>2756</v>
      </c>
      <c r="M578" s="65">
        <v>954550</v>
      </c>
      <c r="N578" s="65">
        <v>207171</v>
      </c>
      <c r="O578" s="66">
        <v>0.60499999999999998</v>
      </c>
      <c r="P578" s="65">
        <v>3560</v>
      </c>
      <c r="Q578" s="65">
        <v>3609</v>
      </c>
      <c r="R578" s="65">
        <v>3585</v>
      </c>
      <c r="S578" s="66">
        <v>1.3140000000000001</v>
      </c>
      <c r="T578" s="66">
        <v>1.9</v>
      </c>
      <c r="U578" s="66">
        <v>0.55500000000000005</v>
      </c>
      <c r="V578" s="65">
        <v>2536747976</v>
      </c>
      <c r="W578" s="65">
        <v>2724735147</v>
      </c>
      <c r="X578" s="65">
        <v>510981016</v>
      </c>
      <c r="Y578" s="65">
        <v>570963474</v>
      </c>
      <c r="Z578" s="65">
        <v>3548</v>
      </c>
      <c r="AA578" s="65">
        <v>2750</v>
      </c>
      <c r="AB578" s="67">
        <v>0.72240000000000004</v>
      </c>
      <c r="AC578" s="65">
        <v>142</v>
      </c>
      <c r="AD578" s="66">
        <v>0.29349999999999998</v>
      </c>
      <c r="AE578" s="66">
        <v>0.9</v>
      </c>
      <c r="AF578" s="65">
        <v>3399</v>
      </c>
      <c r="AG578" s="65">
        <v>3297</v>
      </c>
      <c r="AH578" s="65">
        <v>2703</v>
      </c>
      <c r="AI578" s="65">
        <v>1008041</v>
      </c>
      <c r="AJ578" s="66">
        <v>0.67400000000000004</v>
      </c>
      <c r="AK578" s="66">
        <v>0.53700000000000003</v>
      </c>
      <c r="AL578" s="66">
        <v>0.63700000000000001</v>
      </c>
      <c r="AM578" s="66">
        <v>0.61399999999999999</v>
      </c>
      <c r="AN578" s="66">
        <v>0.63900000000000001</v>
      </c>
      <c r="AO578" s="66">
        <v>0.5</v>
      </c>
      <c r="AP578" s="66">
        <v>0.51400000000000001</v>
      </c>
      <c r="AQ578" s="66">
        <v>0.51400000000000001</v>
      </c>
      <c r="AR578" s="93" t="s">
        <v>1615</v>
      </c>
    </row>
    <row r="579" spans="1:44" x14ac:dyDescent="0.2">
      <c r="A579" s="61" t="s">
        <v>1178</v>
      </c>
      <c r="B579" s="58" t="s">
        <v>1179</v>
      </c>
      <c r="C579" s="65">
        <v>1134239</v>
      </c>
      <c r="D579" s="65">
        <v>257429</v>
      </c>
      <c r="E579" s="66">
        <v>1.151</v>
      </c>
      <c r="F579" s="65">
        <v>22401</v>
      </c>
      <c r="G579" s="65">
        <v>67203</v>
      </c>
      <c r="H579" s="66">
        <v>0.41299999999999998</v>
      </c>
      <c r="I579" s="65">
        <v>19040</v>
      </c>
      <c r="J579" s="66">
        <v>0.82799999999999996</v>
      </c>
      <c r="K579" s="65">
        <v>1304848624</v>
      </c>
      <c r="L579" s="65">
        <v>1001</v>
      </c>
      <c r="M579" s="65">
        <v>1303545</v>
      </c>
      <c r="N579" s="65">
        <v>302434</v>
      </c>
      <c r="O579" s="66">
        <v>0.88300000000000001</v>
      </c>
      <c r="P579" s="65">
        <v>1203</v>
      </c>
      <c r="Q579" s="65">
        <v>1170</v>
      </c>
      <c r="R579" s="65">
        <v>1203</v>
      </c>
      <c r="S579" s="66">
        <v>1.3140000000000001</v>
      </c>
      <c r="T579" s="66">
        <v>1.7529999999999999</v>
      </c>
      <c r="U579" s="66">
        <v>0.36699999999999999</v>
      </c>
      <c r="V579" s="65">
        <v>1275831693</v>
      </c>
      <c r="W579" s="65">
        <v>1333865556</v>
      </c>
      <c r="X579" s="65">
        <v>244478522</v>
      </c>
      <c r="Y579" s="65">
        <v>302737095</v>
      </c>
      <c r="Z579" s="65">
        <v>1176</v>
      </c>
      <c r="AA579" s="65">
        <v>1013</v>
      </c>
      <c r="AB579" s="67">
        <v>0.38040000000000002</v>
      </c>
      <c r="AC579" s="65">
        <v>9</v>
      </c>
      <c r="AD579" s="66">
        <v>0.13489999999999999</v>
      </c>
      <c r="AE579" s="66">
        <v>0.753</v>
      </c>
      <c r="AF579" s="65">
        <v>1020</v>
      </c>
      <c r="AG579" s="65">
        <v>1081</v>
      </c>
      <c r="AH579" s="65">
        <v>1013</v>
      </c>
      <c r="AI579" s="65">
        <v>1316747</v>
      </c>
      <c r="AJ579" s="66">
        <v>0.497</v>
      </c>
      <c r="AK579" s="66">
        <v>0.70399999999999996</v>
      </c>
      <c r="AL579" s="66">
        <v>0.80400000000000005</v>
      </c>
      <c r="AM579" s="66">
        <v>0.70399999999999996</v>
      </c>
      <c r="AN579" s="66">
        <v>0.70399999999999996</v>
      </c>
      <c r="AO579" s="66">
        <v>0.441</v>
      </c>
      <c r="AP579" s="66">
        <v>0.36599999999999999</v>
      </c>
      <c r="AQ579" s="66">
        <v>0.441</v>
      </c>
      <c r="AR579" s="93" t="s">
        <v>1615</v>
      </c>
    </row>
    <row r="580" spans="1:44" x14ac:dyDescent="0.2">
      <c r="A580" s="61" t="s">
        <v>1180</v>
      </c>
      <c r="B580" s="58" t="s">
        <v>1181</v>
      </c>
      <c r="C580" s="65">
        <v>309874</v>
      </c>
      <c r="D580" s="65">
        <v>123112</v>
      </c>
      <c r="E580" s="66">
        <v>0.41199999999999998</v>
      </c>
      <c r="F580" s="65">
        <v>13062</v>
      </c>
      <c r="G580" s="65">
        <v>39186</v>
      </c>
      <c r="H580" s="66">
        <v>0.79</v>
      </c>
      <c r="I580" s="65">
        <v>5313</v>
      </c>
      <c r="J580" s="66">
        <v>0.93899999999999995</v>
      </c>
      <c r="K580" s="65">
        <v>492306631</v>
      </c>
      <c r="L580" s="65">
        <v>1394</v>
      </c>
      <c r="M580" s="65">
        <v>353161</v>
      </c>
      <c r="N580" s="65">
        <v>144485</v>
      </c>
      <c r="O580" s="66">
        <v>0.42099999999999999</v>
      </c>
      <c r="P580" s="65">
        <v>1738</v>
      </c>
      <c r="Q580" s="65">
        <v>1720</v>
      </c>
      <c r="R580" s="65">
        <v>1738</v>
      </c>
      <c r="S580" s="66">
        <v>1.0449999999999999</v>
      </c>
      <c r="T580" s="66">
        <v>1.56</v>
      </c>
      <c r="U580" s="66">
        <v>0.9</v>
      </c>
      <c r="V580" s="65">
        <v>477657944</v>
      </c>
      <c r="W580" s="65">
        <v>506955318</v>
      </c>
      <c r="X580" s="65">
        <v>194413187</v>
      </c>
      <c r="Y580" s="65">
        <v>201412557</v>
      </c>
      <c r="Z580" s="65">
        <v>1636</v>
      </c>
      <c r="AA580" s="65">
        <v>1481</v>
      </c>
      <c r="AB580" s="67">
        <v>0.49130000000000001</v>
      </c>
      <c r="AC580" s="65">
        <v>1</v>
      </c>
      <c r="AD580" s="66">
        <v>0.1356</v>
      </c>
      <c r="AE580" s="66">
        <v>0.56000000000000005</v>
      </c>
      <c r="AF580" s="65">
        <v>1477</v>
      </c>
      <c r="AG580" s="65">
        <v>1420</v>
      </c>
      <c r="AH580" s="65">
        <v>1432</v>
      </c>
      <c r="AI580" s="65">
        <v>354019</v>
      </c>
      <c r="AJ580" s="66">
        <v>0.9</v>
      </c>
      <c r="AK580" s="66">
        <v>0.86899999999999999</v>
      </c>
      <c r="AL580" s="66">
        <v>0.95</v>
      </c>
      <c r="AM580" s="66">
        <v>0.93</v>
      </c>
      <c r="AN580" s="66">
        <v>0.97099999999999997</v>
      </c>
      <c r="AO580" s="66">
        <v>0.45300000000000001</v>
      </c>
      <c r="AP580" s="66">
        <v>0.83</v>
      </c>
      <c r="AQ580" s="66">
        <v>0.83</v>
      </c>
      <c r="AR580" s="93" t="s">
        <v>1615</v>
      </c>
    </row>
    <row r="581" spans="1:44" x14ac:dyDescent="0.2">
      <c r="A581" s="61" t="s">
        <v>1182</v>
      </c>
      <c r="B581" s="58" t="s">
        <v>1183</v>
      </c>
      <c r="C581" s="65">
        <v>322070</v>
      </c>
      <c r="D581" s="65">
        <v>130057</v>
      </c>
      <c r="E581" s="66">
        <v>0.432</v>
      </c>
      <c r="F581" s="65">
        <v>17553</v>
      </c>
      <c r="G581" s="65">
        <v>52659</v>
      </c>
      <c r="H581" s="66">
        <v>0.78</v>
      </c>
      <c r="I581" s="65">
        <v>8981</v>
      </c>
      <c r="J581" s="66">
        <v>0.93600000000000005</v>
      </c>
      <c r="K581" s="65">
        <v>261756879</v>
      </c>
      <c r="L581" s="65">
        <v>695</v>
      </c>
      <c r="M581" s="65">
        <v>376628</v>
      </c>
      <c r="N581" s="65">
        <v>155507</v>
      </c>
      <c r="O581" s="66">
        <v>0.45400000000000001</v>
      </c>
      <c r="P581" s="65">
        <v>816</v>
      </c>
      <c r="Q581" s="65">
        <v>851</v>
      </c>
      <c r="R581" s="65">
        <v>834</v>
      </c>
      <c r="S581" s="66">
        <v>1.0449999999999999</v>
      </c>
      <c r="T581" s="66">
        <v>1.7470000000000001</v>
      </c>
      <c r="U581" s="66">
        <v>0.84199999999999997</v>
      </c>
      <c r="V581" s="65">
        <v>255873491</v>
      </c>
      <c r="W581" s="65">
        <v>267640268</v>
      </c>
      <c r="X581" s="65">
        <v>102506728</v>
      </c>
      <c r="Y581" s="65">
        <v>108077393</v>
      </c>
      <c r="Z581" s="65">
        <v>831</v>
      </c>
      <c r="AA581" s="65">
        <v>684</v>
      </c>
      <c r="AB581" s="67">
        <v>0.54790000000000005</v>
      </c>
      <c r="AC581" s="65">
        <v>0</v>
      </c>
      <c r="AD581" s="66">
        <v>0.09</v>
      </c>
      <c r="AE581" s="66">
        <v>0.747</v>
      </c>
      <c r="AF581" s="65">
        <v>683</v>
      </c>
      <c r="AG581" s="65">
        <v>678</v>
      </c>
      <c r="AH581" s="65">
        <v>722</v>
      </c>
      <c r="AI581" s="65">
        <v>370692</v>
      </c>
      <c r="AJ581" s="66">
        <v>0.9</v>
      </c>
      <c r="AK581" s="66">
        <v>0.872</v>
      </c>
      <c r="AL581" s="66">
        <v>0.95</v>
      </c>
      <c r="AM581" s="66">
        <v>0.92200000000000004</v>
      </c>
      <c r="AN581" s="66">
        <v>0.92200000000000004</v>
      </c>
      <c r="AO581" s="66">
        <v>0.64200000000000002</v>
      </c>
      <c r="AP581" s="66">
        <v>0.82199999999999995</v>
      </c>
      <c r="AQ581" s="66">
        <v>0.82199999999999995</v>
      </c>
      <c r="AR581" s="93" t="s">
        <v>1615</v>
      </c>
    </row>
    <row r="582" spans="1:44" x14ac:dyDescent="0.2">
      <c r="A582" s="61" t="s">
        <v>1184</v>
      </c>
      <c r="B582" s="58" t="s">
        <v>1185</v>
      </c>
      <c r="C582" s="65">
        <v>342521</v>
      </c>
      <c r="D582" s="65">
        <v>140107</v>
      </c>
      <c r="E582" s="66">
        <v>0.46300000000000002</v>
      </c>
      <c r="F582" s="65">
        <v>15337</v>
      </c>
      <c r="G582" s="65">
        <v>46011</v>
      </c>
      <c r="H582" s="66">
        <v>0.76400000000000001</v>
      </c>
      <c r="I582" s="65">
        <v>8188</v>
      </c>
      <c r="J582" s="66">
        <v>0.93100000000000005</v>
      </c>
      <c r="K582" s="65">
        <v>402982786</v>
      </c>
      <c r="L582" s="65">
        <v>1004</v>
      </c>
      <c r="M582" s="65">
        <v>401377</v>
      </c>
      <c r="N582" s="65">
        <v>167877</v>
      </c>
      <c r="O582" s="66">
        <v>0.49</v>
      </c>
      <c r="P582" s="65">
        <v>1158</v>
      </c>
      <c r="Q582" s="65">
        <v>1179</v>
      </c>
      <c r="R582" s="65">
        <v>1169</v>
      </c>
      <c r="S582" s="66">
        <v>1.0449999999999999</v>
      </c>
      <c r="T582" s="66">
        <v>1.776</v>
      </c>
      <c r="U582" s="66">
        <v>0.8</v>
      </c>
      <c r="V582" s="65">
        <v>393911819</v>
      </c>
      <c r="W582" s="65">
        <v>412053754</v>
      </c>
      <c r="X582" s="65">
        <v>164976248</v>
      </c>
      <c r="Y582" s="65">
        <v>168549499</v>
      </c>
      <c r="Z582" s="65">
        <v>1203</v>
      </c>
      <c r="AA582" s="65">
        <v>995</v>
      </c>
      <c r="AB582" s="67">
        <v>0.54930000000000001</v>
      </c>
      <c r="AC582" s="65">
        <v>0</v>
      </c>
      <c r="AD582" s="66">
        <v>9.8299999999999998E-2</v>
      </c>
      <c r="AE582" s="66">
        <v>0.77600000000000002</v>
      </c>
      <c r="AF582" s="65">
        <v>997</v>
      </c>
      <c r="AG582" s="65">
        <v>1008</v>
      </c>
      <c r="AH582" s="65">
        <v>1054</v>
      </c>
      <c r="AI582" s="65">
        <v>390942</v>
      </c>
      <c r="AJ582" s="66">
        <v>0.9</v>
      </c>
      <c r="AK582" s="66">
        <v>0.86399999999999999</v>
      </c>
      <c r="AL582" s="66">
        <v>0.95</v>
      </c>
      <c r="AM582" s="66">
        <v>0.91200000000000003</v>
      </c>
      <c r="AN582" s="66">
        <v>0.91200000000000003</v>
      </c>
      <c r="AO582" s="66">
        <v>0.59399999999999997</v>
      </c>
      <c r="AP582" s="66">
        <v>0.81200000000000006</v>
      </c>
      <c r="AQ582" s="66">
        <v>0.81200000000000006</v>
      </c>
      <c r="AR582" s="93" t="s">
        <v>1615</v>
      </c>
    </row>
    <row r="583" spans="1:44" x14ac:dyDescent="0.2">
      <c r="A583" s="61" t="s">
        <v>1186</v>
      </c>
      <c r="B583" s="58" t="s">
        <v>1187</v>
      </c>
      <c r="C583" s="65">
        <v>395042</v>
      </c>
      <c r="D583" s="65">
        <v>160539</v>
      </c>
      <c r="E583" s="66">
        <v>0.53300000000000003</v>
      </c>
      <c r="F583" s="65">
        <v>14722</v>
      </c>
      <c r="G583" s="65">
        <v>44166</v>
      </c>
      <c r="H583" s="66">
        <v>0.72899999999999998</v>
      </c>
      <c r="I583" s="65">
        <v>9760</v>
      </c>
      <c r="J583" s="66">
        <v>0.92100000000000004</v>
      </c>
      <c r="K583" s="65">
        <v>877128474</v>
      </c>
      <c r="L583" s="65">
        <v>1870</v>
      </c>
      <c r="M583" s="65">
        <v>469052</v>
      </c>
      <c r="N583" s="65">
        <v>196596</v>
      </c>
      <c r="O583" s="66">
        <v>0.57399999999999995</v>
      </c>
      <c r="P583" s="65">
        <v>2286</v>
      </c>
      <c r="Q583" s="65">
        <v>2318</v>
      </c>
      <c r="R583" s="65">
        <v>2302</v>
      </c>
      <c r="S583" s="66">
        <v>1.0449999999999999</v>
      </c>
      <c r="T583" s="66">
        <v>1.4630000000000001</v>
      </c>
      <c r="U583" s="66">
        <v>0.72499999999999998</v>
      </c>
      <c r="V583" s="65">
        <v>849609935</v>
      </c>
      <c r="W583" s="65">
        <v>904647013</v>
      </c>
      <c r="X583" s="65">
        <v>343437298</v>
      </c>
      <c r="Y583" s="65">
        <v>367636336</v>
      </c>
      <c r="Z583" s="65">
        <v>2290</v>
      </c>
      <c r="AA583" s="65">
        <v>1886</v>
      </c>
      <c r="AB583" s="67">
        <v>0.44209999999999999</v>
      </c>
      <c r="AC583" s="65">
        <v>0</v>
      </c>
      <c r="AD583" s="66">
        <v>9.4600000000000004E-2</v>
      </c>
      <c r="AE583" s="66">
        <v>0.46300000000000002</v>
      </c>
      <c r="AF583" s="65">
        <v>1890</v>
      </c>
      <c r="AG583" s="65">
        <v>1897</v>
      </c>
      <c r="AH583" s="65">
        <v>1984</v>
      </c>
      <c r="AI583" s="65">
        <v>455971</v>
      </c>
      <c r="AJ583" s="66">
        <v>0.9</v>
      </c>
      <c r="AK583" s="66">
        <v>0.78100000000000003</v>
      </c>
      <c r="AL583" s="66">
        <v>0.88100000000000001</v>
      </c>
      <c r="AM583" s="66">
        <v>0.88100000000000001</v>
      </c>
      <c r="AN583" s="66">
        <v>0.88100000000000001</v>
      </c>
      <c r="AO583" s="66">
        <v>0.59599999999999997</v>
      </c>
      <c r="AP583" s="66">
        <v>0.78100000000000003</v>
      </c>
      <c r="AQ583" s="66">
        <v>0.78100000000000003</v>
      </c>
      <c r="AR583" s="93" t="s">
        <v>1615</v>
      </c>
    </row>
    <row r="584" spans="1:44" x14ac:dyDescent="0.2">
      <c r="A584" s="61" t="s">
        <v>1188</v>
      </c>
      <c r="B584" s="58" t="s">
        <v>1189</v>
      </c>
      <c r="C584" s="65">
        <v>419748</v>
      </c>
      <c r="D584" s="65">
        <v>134799</v>
      </c>
      <c r="E584" s="66">
        <v>0.499</v>
      </c>
      <c r="F584" s="65">
        <v>16017</v>
      </c>
      <c r="G584" s="65">
        <v>48051</v>
      </c>
      <c r="H584" s="66">
        <v>0.746</v>
      </c>
      <c r="I584" s="65">
        <v>9546</v>
      </c>
      <c r="J584" s="66">
        <v>0.92600000000000005</v>
      </c>
      <c r="K584" s="65">
        <v>396636167</v>
      </c>
      <c r="L584" s="65">
        <v>791</v>
      </c>
      <c r="M584" s="65">
        <v>501436</v>
      </c>
      <c r="N584" s="65">
        <v>164451</v>
      </c>
      <c r="O584" s="66">
        <v>0.48</v>
      </c>
      <c r="P584" s="65">
        <v>963</v>
      </c>
      <c r="Q584" s="65">
        <v>987</v>
      </c>
      <c r="R584" s="65">
        <v>975</v>
      </c>
      <c r="S584" s="66">
        <v>1.0449999999999999</v>
      </c>
      <c r="T584" s="66">
        <v>1.841</v>
      </c>
      <c r="U584" s="66">
        <v>0.76</v>
      </c>
      <c r="V584" s="65">
        <v>388214877</v>
      </c>
      <c r="W584" s="65">
        <v>405057457</v>
      </c>
      <c r="X584" s="65">
        <v>123546015</v>
      </c>
      <c r="Y584" s="65">
        <v>130081070</v>
      </c>
      <c r="Z584" s="65">
        <v>965</v>
      </c>
      <c r="AA584" s="65">
        <v>774</v>
      </c>
      <c r="AB584" s="67">
        <v>0.59509999999999996</v>
      </c>
      <c r="AC584" s="65">
        <v>0</v>
      </c>
      <c r="AD584" s="66">
        <v>0.1024</v>
      </c>
      <c r="AE584" s="66">
        <v>0.84099999999999997</v>
      </c>
      <c r="AF584" s="65">
        <v>783</v>
      </c>
      <c r="AG584" s="65">
        <v>790</v>
      </c>
      <c r="AH584" s="65">
        <v>821</v>
      </c>
      <c r="AI584" s="65">
        <v>493370</v>
      </c>
      <c r="AJ584" s="66">
        <v>0.9</v>
      </c>
      <c r="AK584" s="66">
        <v>0.85299999999999998</v>
      </c>
      <c r="AL584" s="66">
        <v>0.95</v>
      </c>
      <c r="AM584" s="66">
        <v>0.86299999999999999</v>
      </c>
      <c r="AN584" s="66">
        <v>0.86299999999999999</v>
      </c>
      <c r="AO584" s="66">
        <v>0.55900000000000005</v>
      </c>
      <c r="AP584" s="66">
        <v>0.76300000000000001</v>
      </c>
      <c r="AQ584" s="66">
        <v>0.76300000000000001</v>
      </c>
      <c r="AR584" s="93" t="s">
        <v>1615</v>
      </c>
    </row>
    <row r="585" spans="1:44" x14ac:dyDescent="0.2">
      <c r="A585" s="61" t="s">
        <v>1190</v>
      </c>
      <c r="B585" s="58" t="s">
        <v>1191</v>
      </c>
      <c r="C585" s="65">
        <v>351977</v>
      </c>
      <c r="D585" s="65">
        <v>120545</v>
      </c>
      <c r="E585" s="66">
        <v>0.432</v>
      </c>
      <c r="F585" s="65">
        <v>13127</v>
      </c>
      <c r="G585" s="65">
        <v>39381</v>
      </c>
      <c r="H585" s="66">
        <v>0.78</v>
      </c>
      <c r="I585" s="65">
        <v>4825</v>
      </c>
      <c r="J585" s="66">
        <v>0.93600000000000005</v>
      </c>
      <c r="K585" s="65">
        <v>327689717</v>
      </c>
      <c r="L585" s="65">
        <v>812</v>
      </c>
      <c r="M585" s="65">
        <v>403558</v>
      </c>
      <c r="N585" s="65">
        <v>142071</v>
      </c>
      <c r="O585" s="66">
        <v>0.41399999999999998</v>
      </c>
      <c r="P585" s="65">
        <v>1003</v>
      </c>
      <c r="Q585" s="65">
        <v>1045</v>
      </c>
      <c r="R585" s="65">
        <v>1024</v>
      </c>
      <c r="S585" s="66">
        <v>1.0449999999999999</v>
      </c>
      <c r="T585" s="66">
        <v>1.772</v>
      </c>
      <c r="U585" s="66">
        <v>0.879</v>
      </c>
      <c r="V585" s="65">
        <v>318536652</v>
      </c>
      <c r="W585" s="65">
        <v>336842782</v>
      </c>
      <c r="X585" s="65">
        <v>113668231</v>
      </c>
      <c r="Y585" s="65">
        <v>115362209</v>
      </c>
      <c r="Z585" s="65">
        <v>957</v>
      </c>
      <c r="AA585" s="65">
        <v>872</v>
      </c>
      <c r="AB585" s="67">
        <v>0.55800000000000005</v>
      </c>
      <c r="AC585" s="65">
        <v>1</v>
      </c>
      <c r="AD585" s="66">
        <v>0.15570000000000001</v>
      </c>
      <c r="AE585" s="66">
        <v>0.77200000000000002</v>
      </c>
      <c r="AF585" s="65">
        <v>873</v>
      </c>
      <c r="AG585" s="65">
        <v>809</v>
      </c>
      <c r="AH585" s="65">
        <v>841</v>
      </c>
      <c r="AI585" s="65">
        <v>400526</v>
      </c>
      <c r="AJ585" s="66">
        <v>0.9</v>
      </c>
      <c r="AK585" s="66">
        <v>0.879</v>
      </c>
      <c r="AL585" s="66">
        <v>0.95</v>
      </c>
      <c r="AM585" s="66">
        <v>0.90800000000000003</v>
      </c>
      <c r="AN585" s="66">
        <v>0.94799999999999995</v>
      </c>
      <c r="AO585" s="66">
        <v>0.30499999999999999</v>
      </c>
      <c r="AP585" s="66">
        <v>0.80800000000000005</v>
      </c>
      <c r="AQ585" s="66">
        <v>0.80800000000000005</v>
      </c>
      <c r="AR585" s="93" t="s">
        <v>1615</v>
      </c>
    </row>
    <row r="586" spans="1:44" x14ac:dyDescent="0.2">
      <c r="A586" s="61" t="s">
        <v>1192</v>
      </c>
      <c r="B586" s="58" t="s">
        <v>1193</v>
      </c>
      <c r="C586" s="65">
        <v>543497</v>
      </c>
      <c r="D586" s="65">
        <v>194781</v>
      </c>
      <c r="E586" s="66">
        <v>0.68400000000000005</v>
      </c>
      <c r="F586" s="65">
        <v>17355</v>
      </c>
      <c r="G586" s="65">
        <v>52065</v>
      </c>
      <c r="H586" s="66">
        <v>0.65200000000000002</v>
      </c>
      <c r="I586" s="65">
        <v>15511</v>
      </c>
      <c r="J586" s="66">
        <v>0.89800000000000002</v>
      </c>
      <c r="K586" s="65">
        <v>857626073</v>
      </c>
      <c r="L586" s="65">
        <v>1293</v>
      </c>
      <c r="M586" s="65">
        <v>663283</v>
      </c>
      <c r="N586" s="65">
        <v>241329</v>
      </c>
      <c r="O586" s="66">
        <v>0.70399999999999996</v>
      </c>
      <c r="P586" s="65">
        <v>1587</v>
      </c>
      <c r="Q586" s="65">
        <v>1600</v>
      </c>
      <c r="R586" s="65">
        <v>1594</v>
      </c>
      <c r="S586" s="66">
        <v>1.0449999999999999</v>
      </c>
      <c r="T586" s="66">
        <v>1.6779999999999999</v>
      </c>
      <c r="U586" s="66">
        <v>0.56100000000000005</v>
      </c>
      <c r="V586" s="65">
        <v>844568728</v>
      </c>
      <c r="W586" s="65">
        <v>870683419</v>
      </c>
      <c r="X586" s="65">
        <v>302307732</v>
      </c>
      <c r="Y586" s="65">
        <v>312039587</v>
      </c>
      <c r="Z586" s="65">
        <v>1602</v>
      </c>
      <c r="AA586" s="65">
        <v>1290</v>
      </c>
      <c r="AB586" s="67">
        <v>0.53190000000000004</v>
      </c>
      <c r="AC586" s="65">
        <v>11</v>
      </c>
      <c r="AD586" s="66">
        <v>0.1358</v>
      </c>
      <c r="AE586" s="66">
        <v>0.67800000000000005</v>
      </c>
      <c r="AF586" s="65">
        <v>1328</v>
      </c>
      <c r="AG586" s="65">
        <v>1327</v>
      </c>
      <c r="AH586" s="65">
        <v>1317</v>
      </c>
      <c r="AI586" s="65">
        <v>661111</v>
      </c>
      <c r="AJ586" s="66">
        <v>0.748</v>
      </c>
      <c r="AK586" s="66">
        <v>0.81599999999999995</v>
      </c>
      <c r="AL586" s="66">
        <v>0.91600000000000004</v>
      </c>
      <c r="AM586" s="66">
        <v>0.81599999999999995</v>
      </c>
      <c r="AN586" s="66">
        <v>0.81599999999999995</v>
      </c>
      <c r="AO586" s="66">
        <v>0.64800000000000002</v>
      </c>
      <c r="AP586" s="66">
        <v>0.68200000000000005</v>
      </c>
      <c r="AQ586" s="66">
        <v>0.68200000000000005</v>
      </c>
      <c r="AR586" s="93" t="s">
        <v>1615</v>
      </c>
    </row>
    <row r="587" spans="1:44" x14ac:dyDescent="0.2">
      <c r="A587" s="61" t="s">
        <v>1194</v>
      </c>
      <c r="B587" s="58" t="s">
        <v>1195</v>
      </c>
      <c r="C587" s="65">
        <v>385940</v>
      </c>
      <c r="D587" s="65">
        <v>150664</v>
      </c>
      <c r="E587" s="66">
        <v>0.50800000000000001</v>
      </c>
      <c r="F587" s="65">
        <v>15557</v>
      </c>
      <c r="G587" s="65">
        <v>46671</v>
      </c>
      <c r="H587" s="66">
        <v>0.74099999999999999</v>
      </c>
      <c r="I587" s="65">
        <v>8807</v>
      </c>
      <c r="J587" s="66">
        <v>0.92400000000000004</v>
      </c>
      <c r="K587" s="65">
        <v>329990329</v>
      </c>
      <c r="L587" s="65">
        <v>747</v>
      </c>
      <c r="M587" s="65">
        <v>441754</v>
      </c>
      <c r="N587" s="65">
        <v>176480</v>
      </c>
      <c r="O587" s="66">
        <v>0.51500000000000001</v>
      </c>
      <c r="P587" s="65">
        <v>859</v>
      </c>
      <c r="Q587" s="65">
        <v>890</v>
      </c>
      <c r="R587" s="65">
        <v>875</v>
      </c>
      <c r="S587" s="66">
        <v>1.0449999999999999</v>
      </c>
      <c r="T587" s="66">
        <v>1.587</v>
      </c>
      <c r="U587" s="66">
        <v>0.746</v>
      </c>
      <c r="V587" s="65">
        <v>322282477</v>
      </c>
      <c r="W587" s="65">
        <v>337698181</v>
      </c>
      <c r="X587" s="65">
        <v>127694829</v>
      </c>
      <c r="Y587" s="65">
        <v>131831295</v>
      </c>
      <c r="Z587" s="65">
        <v>875</v>
      </c>
      <c r="AA587" s="65">
        <v>737</v>
      </c>
      <c r="AB587" s="67">
        <v>0.439</v>
      </c>
      <c r="AC587" s="65">
        <v>6</v>
      </c>
      <c r="AD587" s="66">
        <v>8.0799999999999997E-2</v>
      </c>
      <c r="AE587" s="66">
        <v>0.58699999999999997</v>
      </c>
      <c r="AF587" s="65">
        <v>735</v>
      </c>
      <c r="AG587" s="65">
        <v>750</v>
      </c>
      <c r="AH587" s="65">
        <v>766</v>
      </c>
      <c r="AI587" s="65">
        <v>440859</v>
      </c>
      <c r="AJ587" s="66">
        <v>0.9</v>
      </c>
      <c r="AK587" s="66">
        <v>0.88500000000000001</v>
      </c>
      <c r="AL587" s="66">
        <v>0.95</v>
      </c>
      <c r="AM587" s="66">
        <v>0.88800000000000001</v>
      </c>
      <c r="AN587" s="66">
        <v>0.88800000000000001</v>
      </c>
      <c r="AO587" s="66">
        <v>0.58799999999999997</v>
      </c>
      <c r="AP587" s="66">
        <v>0.78800000000000003</v>
      </c>
      <c r="AQ587" s="66">
        <v>0.78800000000000003</v>
      </c>
      <c r="AR587" s="93" t="s">
        <v>1615</v>
      </c>
    </row>
    <row r="588" spans="1:44" x14ac:dyDescent="0.2">
      <c r="A588" s="61" t="s">
        <v>1196</v>
      </c>
      <c r="B588" s="58" t="s">
        <v>1197</v>
      </c>
      <c r="C588" s="65">
        <v>981432</v>
      </c>
      <c r="D588" s="65">
        <v>309777</v>
      </c>
      <c r="E588" s="66">
        <v>1.1579999999999999</v>
      </c>
      <c r="F588" s="65">
        <v>18252</v>
      </c>
      <c r="G588" s="65">
        <v>54756</v>
      </c>
      <c r="H588" s="66">
        <v>0.41</v>
      </c>
      <c r="I588" s="65">
        <v>20451</v>
      </c>
      <c r="J588" s="66">
        <v>0.82699999999999996</v>
      </c>
      <c r="K588" s="65">
        <v>5474620757</v>
      </c>
      <c r="L588" s="65">
        <v>4849</v>
      </c>
      <c r="M588" s="65">
        <v>1129020</v>
      </c>
      <c r="N588" s="65">
        <v>364015</v>
      </c>
      <c r="O588" s="66">
        <v>1.0629999999999999</v>
      </c>
      <c r="P588" s="65">
        <v>5846</v>
      </c>
      <c r="Q588" s="65">
        <v>5708</v>
      </c>
      <c r="R588" s="65">
        <v>5846</v>
      </c>
      <c r="S588" s="66">
        <v>1.0449999999999999</v>
      </c>
      <c r="T588" s="66">
        <v>1.327</v>
      </c>
      <c r="U588" s="66">
        <v>0.35</v>
      </c>
      <c r="V588" s="65">
        <v>5357037816</v>
      </c>
      <c r="W588" s="65">
        <v>5592203699</v>
      </c>
      <c r="X588" s="65">
        <v>1694530815</v>
      </c>
      <c r="Y588" s="65">
        <v>1765113086</v>
      </c>
      <c r="Z588" s="65">
        <v>5698</v>
      </c>
      <c r="AA588" s="65">
        <v>4998</v>
      </c>
      <c r="AB588" s="67">
        <v>0.37880000000000003</v>
      </c>
      <c r="AC588" s="65">
        <v>207</v>
      </c>
      <c r="AD588" s="66">
        <v>9.3399999999999997E-2</v>
      </c>
      <c r="AE588" s="66">
        <v>0.32700000000000001</v>
      </c>
      <c r="AF588" s="65">
        <v>5283</v>
      </c>
      <c r="AG588" s="65">
        <v>5229</v>
      </c>
      <c r="AH588" s="65">
        <v>4922</v>
      </c>
      <c r="AI588" s="65">
        <v>1136164</v>
      </c>
      <c r="AJ588" s="66">
        <v>0.51600000000000001</v>
      </c>
      <c r="AK588" s="66">
        <v>0.58099999999999996</v>
      </c>
      <c r="AL588" s="66">
        <v>0.68100000000000005</v>
      </c>
      <c r="AM588" s="66">
        <v>0.58099999999999996</v>
      </c>
      <c r="AN588" s="66">
        <v>0.58099999999999996</v>
      </c>
      <c r="AO588" s="66">
        <v>0.56299999999999994</v>
      </c>
      <c r="AP588" s="66">
        <v>0.45300000000000001</v>
      </c>
      <c r="AQ588" s="66">
        <v>0.56299999999999994</v>
      </c>
      <c r="AR588" s="93" t="s">
        <v>1615</v>
      </c>
    </row>
    <row r="589" spans="1:44" x14ac:dyDescent="0.2">
      <c r="A589" s="61" t="s">
        <v>1198</v>
      </c>
      <c r="B589" s="58" t="s">
        <v>1199</v>
      </c>
      <c r="C589" s="65">
        <v>711401</v>
      </c>
      <c r="D589" s="65">
        <v>266380</v>
      </c>
      <c r="E589" s="66">
        <v>0.91700000000000004</v>
      </c>
      <c r="F589" s="65">
        <v>18571</v>
      </c>
      <c r="G589" s="65">
        <v>55713</v>
      </c>
      <c r="H589" s="66">
        <v>0.53300000000000003</v>
      </c>
      <c r="I589" s="65">
        <v>19641</v>
      </c>
      <c r="J589" s="66">
        <v>0.86299999999999999</v>
      </c>
      <c r="K589" s="65">
        <v>951166667</v>
      </c>
      <c r="L589" s="65">
        <v>1140</v>
      </c>
      <c r="M589" s="65">
        <v>834356</v>
      </c>
      <c r="N589" s="65">
        <v>316852</v>
      </c>
      <c r="O589" s="66">
        <v>0.92500000000000004</v>
      </c>
      <c r="P589" s="65">
        <v>1336</v>
      </c>
      <c r="Q589" s="65">
        <v>1352</v>
      </c>
      <c r="R589" s="65">
        <v>1344</v>
      </c>
      <c r="S589" s="66">
        <v>1.0449999999999999</v>
      </c>
      <c r="T589" s="66">
        <v>1.359</v>
      </c>
      <c r="U589" s="66">
        <v>0.44500000000000001</v>
      </c>
      <c r="V589" s="65">
        <v>937672317</v>
      </c>
      <c r="W589" s="65">
        <v>964661018</v>
      </c>
      <c r="X589" s="65">
        <v>336780172</v>
      </c>
      <c r="Y589" s="65">
        <v>361211494</v>
      </c>
      <c r="Z589" s="65">
        <v>1356</v>
      </c>
      <c r="AA589" s="65">
        <v>1153</v>
      </c>
      <c r="AB589" s="67">
        <v>0.28070000000000001</v>
      </c>
      <c r="AC589" s="65">
        <v>30</v>
      </c>
      <c r="AD589" s="66">
        <v>3.78E-2</v>
      </c>
      <c r="AE589" s="66">
        <v>0.35899999999999999</v>
      </c>
      <c r="AF589" s="65">
        <v>1148</v>
      </c>
      <c r="AG589" s="65">
        <v>1171</v>
      </c>
      <c r="AH589" s="65">
        <v>1210</v>
      </c>
      <c r="AI589" s="65">
        <v>797240</v>
      </c>
      <c r="AJ589" s="66">
        <v>0.67300000000000004</v>
      </c>
      <c r="AK589" s="66">
        <v>0.628</v>
      </c>
      <c r="AL589" s="66">
        <v>0.72799999999999998</v>
      </c>
      <c r="AM589" s="66">
        <v>0.71599999999999997</v>
      </c>
      <c r="AN589" s="66">
        <v>0.71599999999999997</v>
      </c>
      <c r="AO589" s="66">
        <v>0.65300000000000002</v>
      </c>
      <c r="AP589" s="66">
        <v>0.61599999999999999</v>
      </c>
      <c r="AQ589" s="66">
        <v>0.65300000000000002</v>
      </c>
      <c r="AR589" s="93" t="s">
        <v>1615</v>
      </c>
    </row>
    <row r="590" spans="1:44" x14ac:dyDescent="0.2">
      <c r="A590" s="61" t="s">
        <v>1200</v>
      </c>
      <c r="B590" s="58" t="s">
        <v>1201</v>
      </c>
      <c r="C590" s="65">
        <v>359693</v>
      </c>
      <c r="D590" s="65">
        <v>129442</v>
      </c>
      <c r="E590" s="66">
        <v>0.45400000000000001</v>
      </c>
      <c r="F590" s="65">
        <v>14337</v>
      </c>
      <c r="G590" s="65">
        <v>43011</v>
      </c>
      <c r="H590" s="66">
        <v>0.76900000000000002</v>
      </c>
      <c r="I590" s="65">
        <v>10169</v>
      </c>
      <c r="J590" s="66">
        <v>0.93200000000000005</v>
      </c>
      <c r="K590" s="65">
        <v>340186220</v>
      </c>
      <c r="L590" s="65">
        <v>727</v>
      </c>
      <c r="M590" s="65">
        <v>467931</v>
      </c>
      <c r="N590" s="65">
        <v>170037</v>
      </c>
      <c r="O590" s="66">
        <v>0.496</v>
      </c>
      <c r="P590" s="65">
        <v>888</v>
      </c>
      <c r="Q590" s="65">
        <v>919</v>
      </c>
      <c r="R590" s="65">
        <v>904</v>
      </c>
      <c r="S590" s="66">
        <v>1.0449999999999999</v>
      </c>
      <c r="T590" s="66">
        <v>1.742</v>
      </c>
      <c r="U590" s="66">
        <v>0.85199999999999998</v>
      </c>
      <c r="V590" s="65">
        <v>336865519</v>
      </c>
      <c r="W590" s="65">
        <v>343506921</v>
      </c>
      <c r="X590" s="65">
        <v>118050101</v>
      </c>
      <c r="Y590" s="65">
        <v>123617156</v>
      </c>
      <c r="Z590" s="65">
        <v>955</v>
      </c>
      <c r="AA590" s="65">
        <v>700</v>
      </c>
      <c r="AB590" s="67">
        <v>0.61680000000000001</v>
      </c>
      <c r="AC590" s="65">
        <v>0</v>
      </c>
      <c r="AD590" s="66">
        <v>0.11409999999999999</v>
      </c>
      <c r="AE590" s="66">
        <v>0.74199999999999999</v>
      </c>
      <c r="AF590" s="65">
        <v>688</v>
      </c>
      <c r="AG590" s="65">
        <v>710</v>
      </c>
      <c r="AH590" s="65">
        <v>745</v>
      </c>
      <c r="AI590" s="65">
        <v>461083</v>
      </c>
      <c r="AJ590" s="66">
        <v>0.9</v>
      </c>
      <c r="AK590" s="66">
        <v>0.84799999999999998</v>
      </c>
      <c r="AL590" s="66">
        <v>0.94799999999999995</v>
      </c>
      <c r="AM590" s="66">
        <v>0.878</v>
      </c>
      <c r="AN590" s="66">
        <v>0.91600000000000004</v>
      </c>
      <c r="AO590" s="66">
        <v>0.60599999999999998</v>
      </c>
      <c r="AP590" s="66">
        <v>0.77800000000000002</v>
      </c>
      <c r="AQ590" s="66">
        <v>0.77800000000000002</v>
      </c>
      <c r="AR590" s="93" t="s">
        <v>1615</v>
      </c>
    </row>
    <row r="591" spans="1:44" x14ac:dyDescent="0.2">
      <c r="A591" s="61" t="s">
        <v>1202</v>
      </c>
      <c r="B591" s="58" t="s">
        <v>1203</v>
      </c>
      <c r="C591" s="65">
        <v>552758</v>
      </c>
      <c r="D591" s="65">
        <v>189380</v>
      </c>
      <c r="E591" s="66">
        <v>0.67900000000000005</v>
      </c>
      <c r="F591" s="65">
        <v>16456</v>
      </c>
      <c r="G591" s="65">
        <v>49368</v>
      </c>
      <c r="H591" s="66">
        <v>0.65400000000000003</v>
      </c>
      <c r="I591" s="65">
        <v>13496</v>
      </c>
      <c r="J591" s="66">
        <v>0.89900000000000002</v>
      </c>
      <c r="K591" s="65">
        <v>653002583</v>
      </c>
      <c r="L591" s="65">
        <v>959</v>
      </c>
      <c r="M591" s="65">
        <v>680920</v>
      </c>
      <c r="N591" s="65">
        <v>234800</v>
      </c>
      <c r="O591" s="66">
        <v>0.68500000000000005</v>
      </c>
      <c r="P591" s="65">
        <v>1185</v>
      </c>
      <c r="Q591" s="65">
        <v>1188</v>
      </c>
      <c r="R591" s="65">
        <v>1187</v>
      </c>
      <c r="S591" s="66">
        <v>1.0449999999999999</v>
      </c>
      <c r="T591" s="66">
        <v>1.5720000000000001</v>
      </c>
      <c r="U591" s="66">
        <v>0.56899999999999995</v>
      </c>
      <c r="V591" s="65">
        <v>648775609</v>
      </c>
      <c r="W591" s="65">
        <v>657229558</v>
      </c>
      <c r="X591" s="65">
        <v>204928216</v>
      </c>
      <c r="Y591" s="65">
        <v>225173804</v>
      </c>
      <c r="Z591" s="65">
        <v>1189</v>
      </c>
      <c r="AA591" s="65">
        <v>962</v>
      </c>
      <c r="AB591" s="67">
        <v>0.37559999999999999</v>
      </c>
      <c r="AC591" s="65">
        <v>4</v>
      </c>
      <c r="AD591" s="66">
        <v>9.4299999999999995E-2</v>
      </c>
      <c r="AE591" s="66">
        <v>0.57199999999999995</v>
      </c>
      <c r="AF591" s="65">
        <v>956</v>
      </c>
      <c r="AG591" s="65">
        <v>948</v>
      </c>
      <c r="AH591" s="65">
        <v>983</v>
      </c>
      <c r="AI591" s="65">
        <v>668595</v>
      </c>
      <c r="AJ591" s="66">
        <v>0.749</v>
      </c>
      <c r="AK591" s="66">
        <v>0.82099999999999995</v>
      </c>
      <c r="AL591" s="66">
        <v>0.92100000000000004</v>
      </c>
      <c r="AM591" s="66">
        <v>0.82099999999999995</v>
      </c>
      <c r="AN591" s="66">
        <v>0.82099999999999995</v>
      </c>
      <c r="AO591" s="66">
        <v>0.58199999999999996</v>
      </c>
      <c r="AP591" s="66">
        <v>0.67800000000000005</v>
      </c>
      <c r="AQ591" s="66">
        <v>0.67800000000000005</v>
      </c>
      <c r="AR591" s="93" t="s">
        <v>1615</v>
      </c>
    </row>
    <row r="592" spans="1:44" x14ac:dyDescent="0.2">
      <c r="A592" s="61" t="s">
        <v>1204</v>
      </c>
      <c r="B592" s="58" t="s">
        <v>1205</v>
      </c>
      <c r="C592" s="65">
        <v>662048</v>
      </c>
      <c r="D592" s="65">
        <v>205174</v>
      </c>
      <c r="E592" s="66">
        <v>0.77400000000000002</v>
      </c>
      <c r="F592" s="65">
        <v>20081</v>
      </c>
      <c r="G592" s="65">
        <v>60243</v>
      </c>
      <c r="H592" s="66">
        <v>0.60599999999999998</v>
      </c>
      <c r="I592" s="65">
        <v>18330</v>
      </c>
      <c r="J592" s="66">
        <v>0.88400000000000001</v>
      </c>
      <c r="K592" s="65">
        <v>4700221343</v>
      </c>
      <c r="L592" s="65">
        <v>6046</v>
      </c>
      <c r="M592" s="65">
        <v>777410</v>
      </c>
      <c r="N592" s="65">
        <v>250445</v>
      </c>
      <c r="O592" s="66">
        <v>0.73099999999999998</v>
      </c>
      <c r="P592" s="65">
        <v>7626</v>
      </c>
      <c r="Q592" s="65">
        <v>7687</v>
      </c>
      <c r="R592" s="65">
        <v>7657</v>
      </c>
      <c r="S592" s="66">
        <v>1.3140000000000001</v>
      </c>
      <c r="T592" s="66">
        <v>1.5069999999999999</v>
      </c>
      <c r="U592" s="66">
        <v>0.54300000000000004</v>
      </c>
      <c r="V592" s="65">
        <v>4514522877</v>
      </c>
      <c r="W592" s="65">
        <v>4885919810</v>
      </c>
      <c r="X592" s="65">
        <v>1364598086</v>
      </c>
      <c r="Y592" s="65">
        <v>1514191107</v>
      </c>
      <c r="Z592" s="65">
        <v>7380</v>
      </c>
      <c r="AA592" s="65">
        <v>5954</v>
      </c>
      <c r="AB592" s="67">
        <v>0.53879999999999995</v>
      </c>
      <c r="AC592" s="65">
        <v>550</v>
      </c>
      <c r="AD592" s="66">
        <v>0.17130000000000001</v>
      </c>
      <c r="AE592" s="66">
        <v>0.50700000000000001</v>
      </c>
      <c r="AF592" s="65">
        <v>6600</v>
      </c>
      <c r="AG592" s="65">
        <v>6679</v>
      </c>
      <c r="AH592" s="65">
        <v>6142</v>
      </c>
      <c r="AI592" s="65">
        <v>795493</v>
      </c>
      <c r="AJ592" s="66">
        <v>0.66500000000000004</v>
      </c>
      <c r="AK592" s="66">
        <v>0.63500000000000001</v>
      </c>
      <c r="AL592" s="66">
        <v>0.73499999999999999</v>
      </c>
      <c r="AM592" s="66">
        <v>0.71699999999999997</v>
      </c>
      <c r="AN592" s="66">
        <v>0.747</v>
      </c>
      <c r="AO592" s="66">
        <v>0.64700000000000002</v>
      </c>
      <c r="AP592" s="66">
        <v>0.61699999999999999</v>
      </c>
      <c r="AQ592" s="66">
        <v>0.64700000000000002</v>
      </c>
      <c r="AR592" s="93" t="s">
        <v>1615</v>
      </c>
    </row>
    <row r="593" spans="1:44" x14ac:dyDescent="0.2">
      <c r="A593" s="61" t="s">
        <v>1206</v>
      </c>
      <c r="B593" s="58" t="s">
        <v>1207</v>
      </c>
      <c r="C593" s="65">
        <v>636947</v>
      </c>
      <c r="D593" s="65">
        <v>221560</v>
      </c>
      <c r="E593" s="66">
        <v>0.78900000000000003</v>
      </c>
      <c r="F593" s="65">
        <v>17466</v>
      </c>
      <c r="G593" s="65">
        <v>52398</v>
      </c>
      <c r="H593" s="66">
        <v>0.59799999999999998</v>
      </c>
      <c r="I593" s="65">
        <v>19745</v>
      </c>
      <c r="J593" s="66">
        <v>0.88200000000000001</v>
      </c>
      <c r="K593" s="65">
        <v>1254969379</v>
      </c>
      <c r="L593" s="65">
        <v>1579</v>
      </c>
      <c r="M593" s="65">
        <v>794787</v>
      </c>
      <c r="N593" s="65">
        <v>282739</v>
      </c>
      <c r="O593" s="66">
        <v>0.82499999999999996</v>
      </c>
      <c r="P593" s="65">
        <v>1885</v>
      </c>
      <c r="Q593" s="65">
        <v>1920</v>
      </c>
      <c r="R593" s="65">
        <v>1903</v>
      </c>
      <c r="S593" s="66">
        <v>1.3140000000000001</v>
      </c>
      <c r="T593" s="66">
        <v>1.292</v>
      </c>
      <c r="U593" s="66">
        <v>0.502</v>
      </c>
      <c r="V593" s="65">
        <v>1226488989</v>
      </c>
      <c r="W593" s="65">
        <v>1283449769</v>
      </c>
      <c r="X593" s="65">
        <v>411190110</v>
      </c>
      <c r="Y593" s="65">
        <v>446445085</v>
      </c>
      <c r="Z593" s="65">
        <v>2015</v>
      </c>
      <c r="AA593" s="65">
        <v>1545</v>
      </c>
      <c r="AB593" s="67">
        <v>0.35249999999999998</v>
      </c>
      <c r="AC593" s="65">
        <v>33</v>
      </c>
      <c r="AD593" s="66">
        <v>0.08</v>
      </c>
      <c r="AE593" s="66">
        <v>0.29199999999999998</v>
      </c>
      <c r="AF593" s="65">
        <v>1561</v>
      </c>
      <c r="AG593" s="65">
        <v>1623</v>
      </c>
      <c r="AH593" s="65">
        <v>1633</v>
      </c>
      <c r="AI593" s="65">
        <v>785945</v>
      </c>
      <c r="AJ593" s="66">
        <v>0.66900000000000004</v>
      </c>
      <c r="AK593" s="66">
        <v>0.66200000000000003</v>
      </c>
      <c r="AL593" s="66">
        <v>0.76200000000000001</v>
      </c>
      <c r="AM593" s="66">
        <v>0.72199999999999998</v>
      </c>
      <c r="AN593" s="66">
        <v>0.72199999999999998</v>
      </c>
      <c r="AO593" s="66">
        <v>0.66600000000000004</v>
      </c>
      <c r="AP593" s="66">
        <v>0.622</v>
      </c>
      <c r="AQ593" s="66">
        <v>0.66600000000000004</v>
      </c>
      <c r="AR593" s="93" t="s">
        <v>1615</v>
      </c>
    </row>
    <row r="594" spans="1:44" x14ac:dyDescent="0.2">
      <c r="A594" s="61" t="s">
        <v>1208</v>
      </c>
      <c r="B594" s="58" t="s">
        <v>1209</v>
      </c>
      <c r="C594" s="65">
        <v>1143583</v>
      </c>
      <c r="D594" s="65">
        <v>337998</v>
      </c>
      <c r="E594" s="66">
        <v>1.306</v>
      </c>
      <c r="F594" s="65">
        <v>24560</v>
      </c>
      <c r="G594" s="65">
        <v>73680</v>
      </c>
      <c r="H594" s="66">
        <v>0.33400000000000002</v>
      </c>
      <c r="I594" s="65">
        <v>25619</v>
      </c>
      <c r="J594" s="66">
        <v>0.80500000000000005</v>
      </c>
      <c r="K594" s="65">
        <v>2171414553</v>
      </c>
      <c r="L594" s="65">
        <v>1656</v>
      </c>
      <c r="M594" s="65">
        <v>1311240</v>
      </c>
      <c r="N594" s="65">
        <v>401474</v>
      </c>
      <c r="O594" s="66">
        <v>1.1719999999999999</v>
      </c>
      <c r="P594" s="65">
        <v>2018</v>
      </c>
      <c r="Q594" s="65">
        <v>2115</v>
      </c>
      <c r="R594" s="65">
        <v>2067</v>
      </c>
      <c r="S594" s="66">
        <v>1.3140000000000001</v>
      </c>
      <c r="T594" s="66">
        <v>1.68</v>
      </c>
      <c r="U594" s="66">
        <v>0.313</v>
      </c>
      <c r="V594" s="65">
        <v>2093399871</v>
      </c>
      <c r="W594" s="65">
        <v>2249429235</v>
      </c>
      <c r="X594" s="65">
        <v>544570706</v>
      </c>
      <c r="Y594" s="65">
        <v>664842325</v>
      </c>
      <c r="Z594" s="65">
        <v>1967</v>
      </c>
      <c r="AA594" s="65">
        <v>1654</v>
      </c>
      <c r="AB594" s="67">
        <v>0.45300000000000001</v>
      </c>
      <c r="AC594" s="65">
        <v>18</v>
      </c>
      <c r="AD594" s="66">
        <v>0.1583</v>
      </c>
      <c r="AE594" s="66">
        <v>0.68</v>
      </c>
      <c r="AF594" s="65">
        <v>1800</v>
      </c>
      <c r="AG594" s="65">
        <v>1799</v>
      </c>
      <c r="AH594" s="65">
        <v>1646</v>
      </c>
      <c r="AI594" s="65">
        <v>1366603</v>
      </c>
      <c r="AJ594" s="66">
        <v>0.44900000000000001</v>
      </c>
      <c r="AK594" s="66">
        <v>0.65500000000000003</v>
      </c>
      <c r="AL594" s="66">
        <v>0.755</v>
      </c>
      <c r="AM594" s="66">
        <v>0.65500000000000003</v>
      </c>
      <c r="AN594" s="66">
        <v>0.65500000000000003</v>
      </c>
      <c r="AO594" s="66">
        <v>0.57499999999999996</v>
      </c>
      <c r="AP594" s="66">
        <v>0.34200000000000003</v>
      </c>
      <c r="AQ594" s="66">
        <v>0.57499999999999996</v>
      </c>
      <c r="AR594" s="93" t="s">
        <v>1615</v>
      </c>
    </row>
    <row r="595" spans="1:44" x14ac:dyDescent="0.2">
      <c r="A595" s="61" t="s">
        <v>1210</v>
      </c>
      <c r="B595" s="58" t="s">
        <v>1211</v>
      </c>
      <c r="C595" s="65">
        <v>593053</v>
      </c>
      <c r="D595" s="65">
        <v>207917</v>
      </c>
      <c r="E595" s="66">
        <v>0.73799999999999999</v>
      </c>
      <c r="F595" s="65">
        <v>19141</v>
      </c>
      <c r="G595" s="65">
        <v>57423</v>
      </c>
      <c r="H595" s="66">
        <v>0.624</v>
      </c>
      <c r="I595" s="65">
        <v>17824</v>
      </c>
      <c r="J595" s="66">
        <v>0.89</v>
      </c>
      <c r="K595" s="65">
        <v>1325316844</v>
      </c>
      <c r="L595" s="65">
        <v>1872</v>
      </c>
      <c r="M595" s="65">
        <v>707968</v>
      </c>
      <c r="N595" s="65">
        <v>259563</v>
      </c>
      <c r="O595" s="66">
        <v>0.75800000000000001</v>
      </c>
      <c r="P595" s="65">
        <v>2287</v>
      </c>
      <c r="Q595" s="65">
        <v>2310</v>
      </c>
      <c r="R595" s="65">
        <v>2299</v>
      </c>
      <c r="S595" s="66">
        <v>1.3140000000000001</v>
      </c>
      <c r="T595" s="66">
        <v>1.3440000000000001</v>
      </c>
      <c r="U595" s="66">
        <v>0.53600000000000003</v>
      </c>
      <c r="V595" s="65">
        <v>1264667817</v>
      </c>
      <c r="W595" s="65">
        <v>1385965871</v>
      </c>
      <c r="X595" s="65">
        <v>461224147</v>
      </c>
      <c r="Y595" s="65">
        <v>485903684</v>
      </c>
      <c r="Z595" s="65">
        <v>2337</v>
      </c>
      <c r="AA595" s="65">
        <v>1858</v>
      </c>
      <c r="AB595" s="67">
        <v>0.40600000000000003</v>
      </c>
      <c r="AC595" s="65">
        <v>81</v>
      </c>
      <c r="AD595" s="66">
        <v>8.9300000000000004E-2</v>
      </c>
      <c r="AE595" s="66">
        <v>0.34399999999999997</v>
      </c>
      <c r="AF595" s="65">
        <v>1902</v>
      </c>
      <c r="AG595" s="65">
        <v>1909</v>
      </c>
      <c r="AH595" s="65">
        <v>1946</v>
      </c>
      <c r="AI595" s="65">
        <v>712212</v>
      </c>
      <c r="AJ595" s="66">
        <v>0.70099999999999996</v>
      </c>
      <c r="AK595" s="66">
        <v>0.66300000000000003</v>
      </c>
      <c r="AL595" s="66">
        <v>0.76300000000000001</v>
      </c>
      <c r="AM595" s="66">
        <v>0.75700000000000001</v>
      </c>
      <c r="AN595" s="66">
        <v>0.75700000000000001</v>
      </c>
      <c r="AO595" s="66">
        <v>0.66600000000000004</v>
      </c>
      <c r="AP595" s="66">
        <v>0.65700000000000003</v>
      </c>
      <c r="AQ595" s="66">
        <v>0.66600000000000004</v>
      </c>
      <c r="AR595" s="93" t="s">
        <v>1615</v>
      </c>
    </row>
    <row r="596" spans="1:44" x14ac:dyDescent="0.2">
      <c r="A596" s="61" t="s">
        <v>1212</v>
      </c>
      <c r="B596" s="58" t="s">
        <v>1213</v>
      </c>
      <c r="C596" s="65">
        <v>937040</v>
      </c>
      <c r="D596" s="65">
        <v>324240</v>
      </c>
      <c r="E596" s="66">
        <v>1.159</v>
      </c>
      <c r="F596" s="65">
        <v>21476</v>
      </c>
      <c r="G596" s="65">
        <v>64428</v>
      </c>
      <c r="H596" s="66">
        <v>0.40899999999999997</v>
      </c>
      <c r="I596" s="65">
        <v>26295</v>
      </c>
      <c r="J596" s="66">
        <v>0.82699999999999996</v>
      </c>
      <c r="K596" s="65">
        <v>2083139805</v>
      </c>
      <c r="L596" s="65">
        <v>1799</v>
      </c>
      <c r="M596" s="65">
        <v>1157943</v>
      </c>
      <c r="N596" s="65">
        <v>412375</v>
      </c>
      <c r="O596" s="66">
        <v>1.204</v>
      </c>
      <c r="P596" s="65">
        <v>2258</v>
      </c>
      <c r="Q596" s="65">
        <v>2215</v>
      </c>
      <c r="R596" s="65">
        <v>2258</v>
      </c>
      <c r="S596" s="66">
        <v>1.3140000000000001</v>
      </c>
      <c r="T596" s="66">
        <v>1.3129999999999999</v>
      </c>
      <c r="U596" s="66">
        <v>0.36499999999999999</v>
      </c>
      <c r="V596" s="65">
        <v>2022331015</v>
      </c>
      <c r="W596" s="65">
        <v>2143948595</v>
      </c>
      <c r="X596" s="65">
        <v>625638239</v>
      </c>
      <c r="Y596" s="65">
        <v>741862730</v>
      </c>
      <c r="Z596" s="65">
        <v>2288</v>
      </c>
      <c r="AA596" s="65">
        <v>1785</v>
      </c>
      <c r="AB596" s="67">
        <v>0.27710000000000001</v>
      </c>
      <c r="AC596" s="65">
        <v>57</v>
      </c>
      <c r="AD596" s="66">
        <v>7.6200000000000004E-2</v>
      </c>
      <c r="AE596" s="66">
        <v>0.313</v>
      </c>
      <c r="AF596" s="65">
        <v>1946</v>
      </c>
      <c r="AG596" s="65">
        <v>1966</v>
      </c>
      <c r="AH596" s="65">
        <v>1883</v>
      </c>
      <c r="AI596" s="65">
        <v>1138581</v>
      </c>
      <c r="AJ596" s="66">
        <v>0.51600000000000001</v>
      </c>
      <c r="AK596" s="66">
        <v>0.60699999999999998</v>
      </c>
      <c r="AL596" s="66">
        <v>0.70699999999999996</v>
      </c>
      <c r="AM596" s="66">
        <v>0.60699999999999998</v>
      </c>
      <c r="AN596" s="66">
        <v>0.60699999999999998</v>
      </c>
      <c r="AO596" s="66">
        <v>0.63500000000000001</v>
      </c>
      <c r="AP596" s="66">
        <v>0.45200000000000001</v>
      </c>
      <c r="AQ596" s="66">
        <v>0.63500000000000001</v>
      </c>
      <c r="AR596" s="93" t="s">
        <v>1615</v>
      </c>
    </row>
    <row r="597" spans="1:44" x14ac:dyDescent="0.2">
      <c r="A597" s="61" t="s">
        <v>1214</v>
      </c>
      <c r="B597" s="58" t="s">
        <v>1215</v>
      </c>
      <c r="C597" s="65">
        <v>2628332</v>
      </c>
      <c r="D597" s="65">
        <v>488097</v>
      </c>
      <c r="E597" s="66">
        <v>2.4660000000000002</v>
      </c>
      <c r="F597" s="65">
        <v>30051</v>
      </c>
      <c r="G597" s="65">
        <v>90153</v>
      </c>
      <c r="H597" s="66">
        <v>0.25</v>
      </c>
      <c r="I597" s="65">
        <v>40906</v>
      </c>
      <c r="J597" s="66">
        <v>0.63100000000000001</v>
      </c>
      <c r="K597" s="65">
        <v>3752147348</v>
      </c>
      <c r="L597" s="65">
        <v>1164</v>
      </c>
      <c r="M597" s="65">
        <v>3223494</v>
      </c>
      <c r="N597" s="65">
        <v>613896</v>
      </c>
      <c r="O597" s="66">
        <v>1.792</v>
      </c>
      <c r="P597" s="65">
        <v>1459</v>
      </c>
      <c r="Q597" s="65">
        <v>1486</v>
      </c>
      <c r="R597" s="65">
        <v>1473</v>
      </c>
      <c r="S597" s="66">
        <v>1.3140000000000001</v>
      </c>
      <c r="T597" s="66">
        <v>1.8069999999999999</v>
      </c>
      <c r="U597" s="66">
        <v>9.8000000000000004E-2</v>
      </c>
      <c r="V597" s="65">
        <v>3656415266</v>
      </c>
      <c r="W597" s="65">
        <v>3847879430</v>
      </c>
      <c r="X597" s="65">
        <v>575939919</v>
      </c>
      <c r="Y597" s="65">
        <v>714575264</v>
      </c>
      <c r="Z597" s="65">
        <v>1464</v>
      </c>
      <c r="AA597" s="65">
        <v>1117</v>
      </c>
      <c r="AB597" s="67">
        <v>0.4798</v>
      </c>
      <c r="AC597" s="65">
        <v>33</v>
      </c>
      <c r="AD597" s="66">
        <v>0.10199999999999999</v>
      </c>
      <c r="AE597" s="66">
        <v>0.80700000000000005</v>
      </c>
      <c r="AF597" s="65">
        <v>1123</v>
      </c>
      <c r="AG597" s="65">
        <v>1274</v>
      </c>
      <c r="AH597" s="65">
        <v>1192</v>
      </c>
      <c r="AI597" s="65">
        <v>3228086</v>
      </c>
      <c r="AJ597" s="66">
        <v>6.5000000000000002E-2</v>
      </c>
      <c r="AK597" s="66">
        <v>0.31</v>
      </c>
      <c r="AL597" s="66">
        <v>0.41</v>
      </c>
      <c r="AM597" s="66">
        <v>0.31</v>
      </c>
      <c r="AN597" s="66">
        <v>0.31</v>
      </c>
      <c r="AO597" s="66">
        <v>0.33400000000000002</v>
      </c>
      <c r="AP597" s="66">
        <v>0</v>
      </c>
      <c r="AQ597" s="66">
        <v>0.36</v>
      </c>
      <c r="AR597" s="93" t="s">
        <v>1615</v>
      </c>
    </row>
    <row r="598" spans="1:44" x14ac:dyDescent="0.2">
      <c r="A598" s="61" t="s">
        <v>1216</v>
      </c>
      <c r="B598" s="58" t="s">
        <v>1217</v>
      </c>
      <c r="C598" s="65">
        <v>782148</v>
      </c>
      <c r="D598" s="65">
        <v>244144</v>
      </c>
      <c r="E598" s="66">
        <v>0.91700000000000004</v>
      </c>
      <c r="F598" s="65">
        <v>18993</v>
      </c>
      <c r="G598" s="65">
        <v>56979</v>
      </c>
      <c r="H598" s="66">
        <v>0.53300000000000003</v>
      </c>
      <c r="I598" s="65">
        <v>18799</v>
      </c>
      <c r="J598" s="66">
        <v>0.86299999999999999</v>
      </c>
      <c r="K598" s="65">
        <v>2071152321</v>
      </c>
      <c r="L598" s="65">
        <v>2292</v>
      </c>
      <c r="M598" s="65">
        <v>903644</v>
      </c>
      <c r="N598" s="65">
        <v>290161</v>
      </c>
      <c r="O598" s="66">
        <v>0.84699999999999998</v>
      </c>
      <c r="P598" s="65">
        <v>2742</v>
      </c>
      <c r="Q598" s="65">
        <v>2826</v>
      </c>
      <c r="R598" s="65">
        <v>2784</v>
      </c>
      <c r="S598" s="66">
        <v>1.3140000000000001</v>
      </c>
      <c r="T598" s="66">
        <v>1.35</v>
      </c>
      <c r="U598" s="66">
        <v>0.45300000000000001</v>
      </c>
      <c r="V598" s="65">
        <v>2011733296</v>
      </c>
      <c r="W598" s="65">
        <v>2130571346</v>
      </c>
      <c r="X598" s="65">
        <v>578479776</v>
      </c>
      <c r="Y598" s="65">
        <v>665050763</v>
      </c>
      <c r="Z598" s="65">
        <v>2724</v>
      </c>
      <c r="AA598" s="65">
        <v>2257</v>
      </c>
      <c r="AB598" s="67">
        <v>0.41189999999999999</v>
      </c>
      <c r="AC598" s="65">
        <v>83</v>
      </c>
      <c r="AD598" s="66">
        <v>9.7199999999999995E-2</v>
      </c>
      <c r="AE598" s="66">
        <v>0.35</v>
      </c>
      <c r="AF598" s="65">
        <v>2518</v>
      </c>
      <c r="AG598" s="65">
        <v>2407</v>
      </c>
      <c r="AH598" s="65">
        <v>2350</v>
      </c>
      <c r="AI598" s="65">
        <v>906626</v>
      </c>
      <c r="AJ598" s="66">
        <v>0.61599999999999999</v>
      </c>
      <c r="AK598" s="66">
        <v>0.66800000000000004</v>
      </c>
      <c r="AL598" s="66">
        <v>0.76800000000000002</v>
      </c>
      <c r="AM598" s="66">
        <v>0.66300000000000003</v>
      </c>
      <c r="AN598" s="66">
        <v>0.66300000000000003</v>
      </c>
      <c r="AO598" s="66">
        <v>0.59799999999999998</v>
      </c>
      <c r="AP598" s="66">
        <v>0.56299999999999994</v>
      </c>
      <c r="AQ598" s="66">
        <v>0.59799999999999998</v>
      </c>
      <c r="AR598" s="93" t="s">
        <v>1615</v>
      </c>
    </row>
    <row r="599" spans="1:44" x14ac:dyDescent="0.2">
      <c r="A599" s="61" t="s">
        <v>1218</v>
      </c>
      <c r="B599" s="58" t="s">
        <v>1219</v>
      </c>
      <c r="C599" s="65">
        <v>526353</v>
      </c>
      <c r="D599" s="65">
        <v>206169</v>
      </c>
      <c r="E599" s="66">
        <v>0.69499999999999995</v>
      </c>
      <c r="F599" s="65">
        <v>17083</v>
      </c>
      <c r="G599" s="65">
        <v>51249</v>
      </c>
      <c r="H599" s="66">
        <v>0.64600000000000002</v>
      </c>
      <c r="I599" s="65">
        <v>16529</v>
      </c>
      <c r="J599" s="66">
        <v>0.89600000000000002</v>
      </c>
      <c r="K599" s="65">
        <v>1732784511</v>
      </c>
      <c r="L599" s="65">
        <v>2782</v>
      </c>
      <c r="M599" s="65">
        <v>622855</v>
      </c>
      <c r="N599" s="65">
        <v>252264</v>
      </c>
      <c r="O599" s="66">
        <v>0.73599999999999999</v>
      </c>
      <c r="P599" s="65">
        <v>3340</v>
      </c>
      <c r="Q599" s="65">
        <v>3319</v>
      </c>
      <c r="R599" s="65">
        <v>3340</v>
      </c>
      <c r="S599" s="66">
        <v>1.3140000000000001</v>
      </c>
      <c r="T599" s="66">
        <v>1.29</v>
      </c>
      <c r="U599" s="66">
        <v>0.56399999999999995</v>
      </c>
      <c r="V599" s="65">
        <v>1673860752</v>
      </c>
      <c r="W599" s="65">
        <v>1791708271</v>
      </c>
      <c r="X599" s="65">
        <v>646289004</v>
      </c>
      <c r="Y599" s="65">
        <v>701800060</v>
      </c>
      <c r="Z599" s="65">
        <v>3404</v>
      </c>
      <c r="AA599" s="65">
        <v>2770</v>
      </c>
      <c r="AB599" s="67">
        <v>0.34549999999999997</v>
      </c>
      <c r="AC599" s="65">
        <v>71</v>
      </c>
      <c r="AD599" s="66">
        <v>8.14E-2</v>
      </c>
      <c r="AE599" s="66">
        <v>0.28999999999999998</v>
      </c>
      <c r="AF599" s="65">
        <v>2783</v>
      </c>
      <c r="AG599" s="65">
        <v>2894</v>
      </c>
      <c r="AH599" s="65">
        <v>2858</v>
      </c>
      <c r="AI599" s="65">
        <v>626909</v>
      </c>
      <c r="AJ599" s="66">
        <v>0.73799999999999999</v>
      </c>
      <c r="AK599" s="66">
        <v>0.74099999999999999</v>
      </c>
      <c r="AL599" s="66">
        <v>0.84099999999999997</v>
      </c>
      <c r="AM599" s="66">
        <v>0.79900000000000004</v>
      </c>
      <c r="AN599" s="66">
        <v>0.79900000000000004</v>
      </c>
      <c r="AO599" s="66">
        <v>0.68799999999999994</v>
      </c>
      <c r="AP599" s="66">
        <v>0.69899999999999995</v>
      </c>
      <c r="AQ599" s="66">
        <v>0.69899999999999995</v>
      </c>
      <c r="AR599" s="93" t="s">
        <v>1615</v>
      </c>
    </row>
    <row r="600" spans="1:44" x14ac:dyDescent="0.2">
      <c r="A600" s="61" t="s">
        <v>1220</v>
      </c>
      <c r="B600" s="58" t="s">
        <v>1221</v>
      </c>
      <c r="C600" s="65">
        <v>680814</v>
      </c>
      <c r="D600" s="65">
        <v>130132</v>
      </c>
      <c r="E600" s="66">
        <v>0.64500000000000002</v>
      </c>
      <c r="F600" s="65">
        <v>22553</v>
      </c>
      <c r="G600" s="65">
        <v>67659</v>
      </c>
      <c r="H600" s="66">
        <v>0.67200000000000004</v>
      </c>
      <c r="I600" s="65">
        <v>18091</v>
      </c>
      <c r="J600" s="66">
        <v>0.90400000000000003</v>
      </c>
      <c r="K600" s="65">
        <v>1162427552</v>
      </c>
      <c r="L600" s="65">
        <v>1502</v>
      </c>
      <c r="M600" s="65">
        <v>773919</v>
      </c>
      <c r="N600" s="65">
        <v>152398</v>
      </c>
      <c r="O600" s="66">
        <v>0.44500000000000001</v>
      </c>
      <c r="P600" s="65">
        <v>1781</v>
      </c>
      <c r="Q600" s="65">
        <v>1819</v>
      </c>
      <c r="R600" s="65">
        <v>1800</v>
      </c>
      <c r="S600" s="66">
        <v>1.3140000000000001</v>
      </c>
      <c r="T600" s="66">
        <v>1.8220000000000001</v>
      </c>
      <c r="U600" s="66">
        <v>0.621</v>
      </c>
      <c r="V600" s="65">
        <v>1127301532</v>
      </c>
      <c r="W600" s="65">
        <v>1197553573</v>
      </c>
      <c r="X600" s="65">
        <v>215419224</v>
      </c>
      <c r="Y600" s="65">
        <v>228902824</v>
      </c>
      <c r="Z600" s="65">
        <v>1759</v>
      </c>
      <c r="AA600" s="65">
        <v>1441</v>
      </c>
      <c r="AB600" s="67">
        <v>0.58440000000000003</v>
      </c>
      <c r="AC600" s="65">
        <v>41</v>
      </c>
      <c r="AD600" s="66">
        <v>0.22500000000000001</v>
      </c>
      <c r="AE600" s="66">
        <v>0.82199999999999995</v>
      </c>
      <c r="AF600" s="65">
        <v>1464</v>
      </c>
      <c r="AG600" s="65">
        <v>1499</v>
      </c>
      <c r="AH600" s="65">
        <v>1455</v>
      </c>
      <c r="AI600" s="65">
        <v>823060</v>
      </c>
      <c r="AJ600" s="66">
        <v>0.77300000000000002</v>
      </c>
      <c r="AK600" s="66">
        <v>0.63700000000000001</v>
      </c>
      <c r="AL600" s="66">
        <v>0.73699999999999999</v>
      </c>
      <c r="AM600" s="66">
        <v>0.70399999999999996</v>
      </c>
      <c r="AN600" s="66">
        <v>0.73399999999999999</v>
      </c>
      <c r="AO600" s="66">
        <v>0.63500000000000001</v>
      </c>
      <c r="AP600" s="66">
        <v>0.60399999999999998</v>
      </c>
      <c r="AQ600" s="66">
        <v>0.63500000000000001</v>
      </c>
      <c r="AR600" s="93" t="s">
        <v>1615</v>
      </c>
    </row>
    <row r="601" spans="1:44" x14ac:dyDescent="0.2">
      <c r="A601" s="61" t="s">
        <v>1222</v>
      </c>
      <c r="B601" s="58" t="s">
        <v>1223</v>
      </c>
      <c r="C601" s="65">
        <v>13173861</v>
      </c>
      <c r="D601" s="65">
        <v>514078</v>
      </c>
      <c r="E601" s="66">
        <v>8.7639999999999993</v>
      </c>
      <c r="F601" s="65">
        <v>38937</v>
      </c>
      <c r="G601" s="65">
        <v>116811</v>
      </c>
      <c r="H601" s="66">
        <v>0.25</v>
      </c>
      <c r="I601" s="65">
        <v>79787</v>
      </c>
      <c r="J601" s="66">
        <v>0.5</v>
      </c>
      <c r="K601" s="65">
        <v>1636319838</v>
      </c>
      <c r="L601" s="65">
        <v>111</v>
      </c>
      <c r="M601" s="65">
        <v>14741620</v>
      </c>
      <c r="N601" s="65">
        <v>597442</v>
      </c>
      <c r="O601" s="66">
        <v>1.744</v>
      </c>
      <c r="P601" s="65">
        <v>171</v>
      </c>
      <c r="Q601" s="65">
        <v>182</v>
      </c>
      <c r="R601" s="65">
        <v>177</v>
      </c>
      <c r="S601" s="66">
        <v>1.1240000000000001</v>
      </c>
      <c r="T601" s="66">
        <v>1.746</v>
      </c>
      <c r="U601" s="66">
        <v>0</v>
      </c>
      <c r="V601" s="65">
        <v>1573211546</v>
      </c>
      <c r="W601" s="65">
        <v>1699428131</v>
      </c>
      <c r="X601" s="65">
        <v>71196739</v>
      </c>
      <c r="Y601" s="65">
        <v>66316153</v>
      </c>
      <c r="Z601" s="65">
        <v>129</v>
      </c>
      <c r="AA601" s="65">
        <v>154</v>
      </c>
      <c r="AB601" s="67">
        <v>0.37590000000000001</v>
      </c>
      <c r="AC601" s="65">
        <v>0</v>
      </c>
      <c r="AD601" s="66">
        <v>6.25E-2</v>
      </c>
      <c r="AE601" s="66">
        <v>0.746</v>
      </c>
      <c r="AF601" s="65">
        <v>154</v>
      </c>
      <c r="AG601" s="65">
        <v>102</v>
      </c>
      <c r="AH601" s="65">
        <v>116</v>
      </c>
      <c r="AI601" s="65">
        <v>14650242</v>
      </c>
      <c r="AJ601" s="66">
        <v>6.5000000000000002E-2</v>
      </c>
      <c r="AK601" s="66">
        <v>0</v>
      </c>
      <c r="AL601" s="66">
        <v>0.1</v>
      </c>
      <c r="AM601" s="66">
        <v>0.1</v>
      </c>
      <c r="AN601" s="66">
        <v>0.1</v>
      </c>
      <c r="AO601" s="66">
        <v>0</v>
      </c>
      <c r="AP601" s="66">
        <v>0</v>
      </c>
      <c r="AQ601" s="66">
        <v>0.36</v>
      </c>
      <c r="AR601" s="93" t="s">
        <v>1615</v>
      </c>
    </row>
    <row r="602" spans="1:44" x14ac:dyDescent="0.2">
      <c r="A602" s="61" t="s">
        <v>1224</v>
      </c>
      <c r="B602" s="58" t="s">
        <v>1225</v>
      </c>
      <c r="C602" s="65">
        <v>2589867</v>
      </c>
      <c r="D602" s="65">
        <v>207828</v>
      </c>
      <c r="E602" s="66">
        <v>1.921</v>
      </c>
      <c r="F602" s="65">
        <v>20347</v>
      </c>
      <c r="G602" s="65">
        <v>61041</v>
      </c>
      <c r="H602" s="66">
        <v>0.25</v>
      </c>
      <c r="I602" s="65">
        <v>20907</v>
      </c>
      <c r="J602" s="66">
        <v>0.71199999999999997</v>
      </c>
      <c r="K602" s="65">
        <v>1394511430</v>
      </c>
      <c r="L602" s="65">
        <v>484</v>
      </c>
      <c r="M602" s="65">
        <v>2881221</v>
      </c>
      <c r="N602" s="65">
        <v>231874</v>
      </c>
      <c r="O602" s="66">
        <v>0.67700000000000005</v>
      </c>
      <c r="P602" s="65">
        <v>508</v>
      </c>
      <c r="Q602" s="65">
        <v>522</v>
      </c>
      <c r="R602" s="65">
        <v>515</v>
      </c>
      <c r="S602" s="66">
        <v>1.1240000000000001</v>
      </c>
      <c r="T602" s="66">
        <v>1.8420000000000001</v>
      </c>
      <c r="U602" s="66">
        <v>0.17499999999999999</v>
      </c>
      <c r="V602" s="65">
        <v>1390494670</v>
      </c>
      <c r="W602" s="65">
        <v>1398528191</v>
      </c>
      <c r="X602" s="65">
        <v>104309173</v>
      </c>
      <c r="Y602" s="65">
        <v>112227296</v>
      </c>
      <c r="Z602" s="65">
        <v>540</v>
      </c>
      <c r="AA602" s="65">
        <v>452</v>
      </c>
      <c r="AB602" s="67">
        <v>0.39100000000000001</v>
      </c>
      <c r="AC602" s="65">
        <v>14</v>
      </c>
      <c r="AD602" s="66">
        <v>0.2132</v>
      </c>
      <c r="AE602" s="66">
        <v>0.84199999999999997</v>
      </c>
      <c r="AF602" s="65">
        <v>454</v>
      </c>
      <c r="AG602" s="65">
        <v>455</v>
      </c>
      <c r="AH602" s="65">
        <v>493</v>
      </c>
      <c r="AI602" s="65">
        <v>2836771</v>
      </c>
      <c r="AJ602" s="66">
        <v>0.16700000000000001</v>
      </c>
      <c r="AK602" s="66">
        <v>0.32400000000000001</v>
      </c>
      <c r="AL602" s="66">
        <v>0.42399999999999999</v>
      </c>
      <c r="AM602" s="66">
        <v>0.32400000000000001</v>
      </c>
      <c r="AN602" s="66">
        <v>0.32400000000000001</v>
      </c>
      <c r="AO602" s="66">
        <v>0</v>
      </c>
      <c r="AP602" s="66">
        <v>0</v>
      </c>
      <c r="AQ602" s="66">
        <v>0.36</v>
      </c>
      <c r="AR602" s="93" t="s">
        <v>1615</v>
      </c>
    </row>
    <row r="603" spans="1:44" x14ac:dyDescent="0.2">
      <c r="A603" s="61" t="s">
        <v>1226</v>
      </c>
      <c r="B603" s="58" t="s">
        <v>1227</v>
      </c>
      <c r="C603" s="65">
        <v>542135</v>
      </c>
      <c r="D603" s="65">
        <v>179533</v>
      </c>
      <c r="E603" s="66">
        <v>0.65500000000000003</v>
      </c>
      <c r="F603" s="65">
        <v>14641</v>
      </c>
      <c r="G603" s="65">
        <v>43923</v>
      </c>
      <c r="H603" s="66">
        <v>0.66600000000000004</v>
      </c>
      <c r="I603" s="65">
        <v>12443</v>
      </c>
      <c r="J603" s="66">
        <v>0.90200000000000002</v>
      </c>
      <c r="K603" s="65">
        <v>1181182920</v>
      </c>
      <c r="L603" s="65">
        <v>1823</v>
      </c>
      <c r="M603" s="65">
        <v>647933</v>
      </c>
      <c r="N603" s="65">
        <v>214593</v>
      </c>
      <c r="O603" s="66">
        <v>0.626</v>
      </c>
      <c r="P603" s="65">
        <v>2280</v>
      </c>
      <c r="Q603" s="65">
        <v>2438</v>
      </c>
      <c r="R603" s="65">
        <v>2359</v>
      </c>
      <c r="S603" s="66">
        <v>1.1240000000000001</v>
      </c>
      <c r="T603" s="66">
        <v>1.4079999999999999</v>
      </c>
      <c r="U603" s="66">
        <v>0.57799999999999996</v>
      </c>
      <c r="V603" s="65">
        <v>1181052975</v>
      </c>
      <c r="W603" s="65">
        <v>1181312865</v>
      </c>
      <c r="X603" s="65">
        <v>376698066</v>
      </c>
      <c r="Y603" s="65">
        <v>391204521</v>
      </c>
      <c r="Z603" s="65">
        <v>2179</v>
      </c>
      <c r="AA603" s="65">
        <v>1913</v>
      </c>
      <c r="AB603" s="67">
        <v>0.4713</v>
      </c>
      <c r="AC603" s="65">
        <v>0</v>
      </c>
      <c r="AD603" s="66">
        <v>0.157</v>
      </c>
      <c r="AE603" s="66">
        <v>0.40799999999999997</v>
      </c>
      <c r="AF603" s="65">
        <v>2031</v>
      </c>
      <c r="AG603" s="65">
        <v>1893</v>
      </c>
      <c r="AH603" s="65">
        <v>1804</v>
      </c>
      <c r="AI603" s="65">
        <v>654829</v>
      </c>
      <c r="AJ603" s="66">
        <v>0.73299999999999998</v>
      </c>
      <c r="AK603" s="66">
        <v>0.751</v>
      </c>
      <c r="AL603" s="66">
        <v>0.85099999999999998</v>
      </c>
      <c r="AM603" s="66">
        <v>0.78500000000000003</v>
      </c>
      <c r="AN603" s="66">
        <v>0.78500000000000003</v>
      </c>
      <c r="AO603" s="66">
        <v>0.58599999999999997</v>
      </c>
      <c r="AP603" s="66">
        <v>0.68500000000000005</v>
      </c>
      <c r="AQ603" s="66">
        <v>0.68500000000000005</v>
      </c>
      <c r="AR603" s="93" t="s">
        <v>1615</v>
      </c>
    </row>
    <row r="604" spans="1:44" x14ac:dyDescent="0.2">
      <c r="A604" s="61" t="s">
        <v>1228</v>
      </c>
      <c r="B604" s="58" t="s">
        <v>1229</v>
      </c>
      <c r="C604" s="65">
        <v>1507700</v>
      </c>
      <c r="D604" s="65">
        <v>153958</v>
      </c>
      <c r="E604" s="66">
        <v>1.179</v>
      </c>
      <c r="F604" s="65">
        <v>22924</v>
      </c>
      <c r="G604" s="65">
        <v>68772</v>
      </c>
      <c r="H604" s="66">
        <v>0.39900000000000002</v>
      </c>
      <c r="I604" s="65">
        <v>22842</v>
      </c>
      <c r="J604" s="66">
        <v>0.82399999999999995</v>
      </c>
      <c r="K604" s="65">
        <v>517141298</v>
      </c>
      <c r="L604" s="65">
        <v>282</v>
      </c>
      <c r="M604" s="65">
        <v>1833834</v>
      </c>
      <c r="N604" s="65">
        <v>187261</v>
      </c>
      <c r="O604" s="66">
        <v>0.54600000000000004</v>
      </c>
      <c r="P604" s="65">
        <v>328</v>
      </c>
      <c r="Q604" s="65">
        <v>331</v>
      </c>
      <c r="R604" s="65">
        <v>330</v>
      </c>
      <c r="S604" s="66">
        <v>1.1240000000000001</v>
      </c>
      <c r="T604" s="66">
        <v>1.9339999999999999</v>
      </c>
      <c r="U604" s="66">
        <v>0.34100000000000003</v>
      </c>
      <c r="V604" s="65">
        <v>517271612</v>
      </c>
      <c r="W604" s="65">
        <v>517141298</v>
      </c>
      <c r="X604" s="65">
        <v>44033864</v>
      </c>
      <c r="Y604" s="65">
        <v>52807625</v>
      </c>
      <c r="Z604" s="65">
        <v>343</v>
      </c>
      <c r="AA604" s="65">
        <v>273</v>
      </c>
      <c r="AB604" s="67">
        <v>0.4506</v>
      </c>
      <c r="AC604" s="65">
        <v>0</v>
      </c>
      <c r="AD604" s="66">
        <v>0.26379999999999998</v>
      </c>
      <c r="AE604" s="66">
        <v>0.93400000000000005</v>
      </c>
      <c r="AF604" s="65">
        <v>276</v>
      </c>
      <c r="AG604" s="65">
        <v>278</v>
      </c>
      <c r="AH604" s="65">
        <v>291</v>
      </c>
      <c r="AI604" s="65">
        <v>1777117</v>
      </c>
      <c r="AJ604" s="66">
        <v>0.49099999999999999</v>
      </c>
      <c r="AK604" s="66">
        <v>0.58399999999999996</v>
      </c>
      <c r="AL604" s="66">
        <v>0.68400000000000005</v>
      </c>
      <c r="AM604" s="66">
        <v>0.58399999999999996</v>
      </c>
      <c r="AN604" s="66">
        <v>0.58399999999999996</v>
      </c>
      <c r="AO604" s="66">
        <v>0.33400000000000002</v>
      </c>
      <c r="AP604" s="66">
        <v>0.14399999999999999</v>
      </c>
      <c r="AQ604" s="66">
        <v>0.36</v>
      </c>
      <c r="AR604" s="93" t="s">
        <v>1615</v>
      </c>
    </row>
    <row r="605" spans="1:44" x14ac:dyDescent="0.2">
      <c r="A605" s="61" t="s">
        <v>1230</v>
      </c>
      <c r="B605" s="58" t="s">
        <v>1231</v>
      </c>
      <c r="C605" s="65">
        <v>4083422</v>
      </c>
      <c r="D605" s="65">
        <v>412899</v>
      </c>
      <c r="E605" s="66">
        <v>3.1880000000000002</v>
      </c>
      <c r="F605" s="65">
        <v>24037</v>
      </c>
      <c r="G605" s="65">
        <v>72111</v>
      </c>
      <c r="H605" s="66">
        <v>0.25</v>
      </c>
      <c r="I605" s="65">
        <v>33448</v>
      </c>
      <c r="J605" s="66">
        <v>0.52200000000000002</v>
      </c>
      <c r="K605" s="65">
        <v>3088991596</v>
      </c>
      <c r="L605" s="65">
        <v>648</v>
      </c>
      <c r="M605" s="65">
        <v>4766962</v>
      </c>
      <c r="N605" s="65">
        <v>495096</v>
      </c>
      <c r="O605" s="66">
        <v>1.4450000000000001</v>
      </c>
      <c r="P605" s="65">
        <v>760</v>
      </c>
      <c r="Q605" s="65">
        <v>772</v>
      </c>
      <c r="R605" s="65">
        <v>766</v>
      </c>
      <c r="S605" s="66">
        <v>1.1240000000000001</v>
      </c>
      <c r="T605" s="66">
        <v>1.4610000000000001</v>
      </c>
      <c r="U605" s="66">
        <v>0</v>
      </c>
      <c r="V605" s="65">
        <v>3005164161</v>
      </c>
      <c r="W605" s="65">
        <v>3172819031</v>
      </c>
      <c r="X605" s="65">
        <v>322794692</v>
      </c>
      <c r="Y605" s="65">
        <v>320822559</v>
      </c>
      <c r="Z605" s="65">
        <v>777</v>
      </c>
      <c r="AA605" s="65">
        <v>633</v>
      </c>
      <c r="AB605" s="67">
        <v>0.18260000000000001</v>
      </c>
      <c r="AC605" s="65">
        <v>2</v>
      </c>
      <c r="AD605" s="66">
        <v>7.17E-2</v>
      </c>
      <c r="AE605" s="66">
        <v>0.46100000000000002</v>
      </c>
      <c r="AF605" s="65">
        <v>639</v>
      </c>
      <c r="AG605" s="65">
        <v>643</v>
      </c>
      <c r="AH605" s="65">
        <v>692</v>
      </c>
      <c r="AI605" s="65">
        <v>4584998</v>
      </c>
      <c r="AJ605" s="66">
        <v>6.5000000000000002E-2</v>
      </c>
      <c r="AK605" s="66">
        <v>0</v>
      </c>
      <c r="AL605" s="66">
        <v>0.1</v>
      </c>
      <c r="AM605" s="66">
        <v>0.1</v>
      </c>
      <c r="AN605" s="66">
        <v>0.1</v>
      </c>
      <c r="AO605" s="66">
        <v>0</v>
      </c>
      <c r="AP605" s="66">
        <v>0</v>
      </c>
      <c r="AQ605" s="66">
        <v>0.36</v>
      </c>
      <c r="AR605" s="93" t="s">
        <v>1615</v>
      </c>
    </row>
    <row r="606" spans="1:44" x14ac:dyDescent="0.2">
      <c r="A606" s="61" t="s">
        <v>1232</v>
      </c>
      <c r="B606" s="58" t="s">
        <v>1233</v>
      </c>
      <c r="C606" s="65">
        <v>1353582</v>
      </c>
      <c r="D606" s="65">
        <v>181396</v>
      </c>
      <c r="E606" s="66">
        <v>1.1399999999999999</v>
      </c>
      <c r="F606" s="65">
        <v>21207</v>
      </c>
      <c r="G606" s="65">
        <v>63621</v>
      </c>
      <c r="H606" s="66">
        <v>0.41899999999999998</v>
      </c>
      <c r="I606" s="65">
        <v>17741</v>
      </c>
      <c r="J606" s="66">
        <v>0.82899999999999996</v>
      </c>
      <c r="K606" s="65">
        <v>1059003251</v>
      </c>
      <c r="L606" s="65">
        <v>631</v>
      </c>
      <c r="M606" s="65">
        <v>1678293</v>
      </c>
      <c r="N606" s="65">
        <v>227392</v>
      </c>
      <c r="O606" s="66">
        <v>0.66400000000000003</v>
      </c>
      <c r="P606" s="65">
        <v>762</v>
      </c>
      <c r="Q606" s="65">
        <v>775</v>
      </c>
      <c r="R606" s="65">
        <v>769</v>
      </c>
      <c r="S606" s="66">
        <v>1.1240000000000001</v>
      </c>
      <c r="T606" s="66">
        <v>1.907</v>
      </c>
      <c r="U606" s="66">
        <v>0.35599999999999998</v>
      </c>
      <c r="V606" s="65">
        <v>1047322677</v>
      </c>
      <c r="W606" s="65">
        <v>1070683826</v>
      </c>
      <c r="X606" s="65">
        <v>132649950</v>
      </c>
      <c r="Y606" s="65">
        <v>143484945</v>
      </c>
      <c r="Z606" s="65">
        <v>791</v>
      </c>
      <c r="AA606" s="65">
        <v>639</v>
      </c>
      <c r="AB606" s="67">
        <v>0.5252</v>
      </c>
      <c r="AC606" s="65">
        <v>0</v>
      </c>
      <c r="AD606" s="66">
        <v>0.20599999999999999</v>
      </c>
      <c r="AE606" s="66">
        <v>0.90700000000000003</v>
      </c>
      <c r="AF606" s="65">
        <v>644</v>
      </c>
      <c r="AG606" s="65">
        <v>679</v>
      </c>
      <c r="AH606" s="65">
        <v>649</v>
      </c>
      <c r="AI606" s="65">
        <v>1649743</v>
      </c>
      <c r="AJ606" s="66">
        <v>0.505</v>
      </c>
      <c r="AK606" s="66">
        <v>0.57999999999999996</v>
      </c>
      <c r="AL606" s="66">
        <v>0.68</v>
      </c>
      <c r="AM606" s="66">
        <v>0.57999999999999996</v>
      </c>
      <c r="AN606" s="66">
        <v>0.57999999999999996</v>
      </c>
      <c r="AO606" s="66">
        <v>0.246</v>
      </c>
      <c r="AP606" s="66">
        <v>0.20499999999999999</v>
      </c>
      <c r="AQ606" s="66">
        <v>0.36</v>
      </c>
      <c r="AR606" s="93" t="s">
        <v>1615</v>
      </c>
    </row>
    <row r="607" spans="1:44" x14ac:dyDescent="0.2">
      <c r="A607" s="61" t="s">
        <v>1234</v>
      </c>
      <c r="B607" s="58" t="s">
        <v>1235</v>
      </c>
      <c r="C607" s="65">
        <v>605838</v>
      </c>
      <c r="D607" s="65">
        <v>206444</v>
      </c>
      <c r="E607" s="66">
        <v>0.74199999999999999</v>
      </c>
      <c r="F607" s="65">
        <v>12523</v>
      </c>
      <c r="G607" s="65">
        <v>37569</v>
      </c>
      <c r="H607" s="66">
        <v>0.622</v>
      </c>
      <c r="I607" s="65">
        <v>12509</v>
      </c>
      <c r="J607" s="66">
        <v>0.88900000000000001</v>
      </c>
      <c r="K607" s="65">
        <v>2226116278</v>
      </c>
      <c r="L607" s="65">
        <v>3044</v>
      </c>
      <c r="M607" s="65">
        <v>731312</v>
      </c>
      <c r="N607" s="65">
        <v>251137</v>
      </c>
      <c r="O607" s="66">
        <v>0.73299999999999998</v>
      </c>
      <c r="P607" s="65">
        <v>3641</v>
      </c>
      <c r="Q607" s="65">
        <v>3719</v>
      </c>
      <c r="R607" s="65">
        <v>3680</v>
      </c>
      <c r="S607" s="66">
        <v>1.1240000000000001</v>
      </c>
      <c r="T607" s="66">
        <v>1.3</v>
      </c>
      <c r="U607" s="66">
        <v>0.52500000000000002</v>
      </c>
      <c r="V607" s="65">
        <v>2208813822</v>
      </c>
      <c r="W607" s="65">
        <v>2243418735</v>
      </c>
      <c r="X607" s="65">
        <v>721223911</v>
      </c>
      <c r="Y607" s="65">
        <v>764463384</v>
      </c>
      <c r="Z607" s="65">
        <v>3703</v>
      </c>
      <c r="AA607" s="65">
        <v>3027</v>
      </c>
      <c r="AB607" s="67">
        <v>0.37459999999999999</v>
      </c>
      <c r="AC607" s="65">
        <v>23</v>
      </c>
      <c r="AD607" s="66">
        <v>8.1799999999999998E-2</v>
      </c>
      <c r="AE607" s="66">
        <v>0.3</v>
      </c>
      <c r="AF607" s="65">
        <v>3056</v>
      </c>
      <c r="AG607" s="65">
        <v>3105</v>
      </c>
      <c r="AH607" s="65">
        <v>3161</v>
      </c>
      <c r="AI607" s="65">
        <v>709718</v>
      </c>
      <c r="AJ607" s="66">
        <v>0.70199999999999996</v>
      </c>
      <c r="AK607" s="66">
        <v>0.70899999999999996</v>
      </c>
      <c r="AL607" s="66">
        <v>0.80900000000000005</v>
      </c>
      <c r="AM607" s="66">
        <v>0.75800000000000001</v>
      </c>
      <c r="AN607" s="66">
        <v>0.75800000000000001</v>
      </c>
      <c r="AO607" s="66">
        <v>0.52400000000000002</v>
      </c>
      <c r="AP607" s="66">
        <v>0.65800000000000003</v>
      </c>
      <c r="AQ607" s="66">
        <v>0.65800000000000003</v>
      </c>
      <c r="AR607" s="93" t="s">
        <v>1615</v>
      </c>
    </row>
    <row r="608" spans="1:44" x14ac:dyDescent="0.2">
      <c r="A608" s="61" t="s">
        <v>1236</v>
      </c>
      <c r="B608" s="58" t="s">
        <v>1237</v>
      </c>
      <c r="C608" s="65">
        <v>635954</v>
      </c>
      <c r="D608" s="65">
        <v>125142</v>
      </c>
      <c r="E608" s="66">
        <v>0.60899999999999999</v>
      </c>
      <c r="F608" s="65">
        <v>14335</v>
      </c>
      <c r="G608" s="65">
        <v>43005</v>
      </c>
      <c r="H608" s="66">
        <v>0.69</v>
      </c>
      <c r="I608" s="65">
        <v>13247</v>
      </c>
      <c r="J608" s="66">
        <v>0.90900000000000003</v>
      </c>
      <c r="K608" s="65">
        <v>211136931</v>
      </c>
      <c r="L608" s="65">
        <v>266</v>
      </c>
      <c r="M608" s="65">
        <v>793747</v>
      </c>
      <c r="N608" s="65">
        <v>156192</v>
      </c>
      <c r="O608" s="66">
        <v>0.45600000000000002</v>
      </c>
      <c r="P608" s="65">
        <v>209</v>
      </c>
      <c r="Q608" s="65">
        <v>209</v>
      </c>
      <c r="R608" s="65">
        <v>209</v>
      </c>
      <c r="S608" s="66">
        <v>1.1240000000000001</v>
      </c>
      <c r="T608" s="66">
        <v>1.679</v>
      </c>
      <c r="U608" s="66">
        <v>0.64700000000000002</v>
      </c>
      <c r="V608" s="65">
        <v>214838284</v>
      </c>
      <c r="W608" s="65">
        <v>211136931</v>
      </c>
      <c r="X608" s="65">
        <v>38874945</v>
      </c>
      <c r="Y608" s="65">
        <v>41547197</v>
      </c>
      <c r="Z608" s="65">
        <v>332</v>
      </c>
      <c r="AA608" s="65">
        <v>159</v>
      </c>
      <c r="AB608" s="67">
        <v>0.77129999999999999</v>
      </c>
      <c r="AC608" s="65">
        <v>0</v>
      </c>
      <c r="AD608" s="66">
        <v>0.2656</v>
      </c>
      <c r="AE608" s="66">
        <v>0.67900000000000005</v>
      </c>
      <c r="AF608" s="65">
        <v>164</v>
      </c>
      <c r="AG608" s="65">
        <v>243</v>
      </c>
      <c r="AH608" s="65">
        <v>270</v>
      </c>
      <c r="AI608" s="65">
        <v>781988</v>
      </c>
      <c r="AJ608" s="66">
        <v>0.78400000000000003</v>
      </c>
      <c r="AK608" s="66">
        <v>0.63700000000000001</v>
      </c>
      <c r="AL608" s="66">
        <v>0.73699999999999999</v>
      </c>
      <c r="AM608" s="66">
        <v>0.72399999999999998</v>
      </c>
      <c r="AN608" s="66">
        <v>0.755</v>
      </c>
      <c r="AO608" s="66">
        <v>0.44500000000000001</v>
      </c>
      <c r="AP608" s="66">
        <v>0.624</v>
      </c>
      <c r="AQ608" s="66">
        <v>0.624</v>
      </c>
      <c r="AR608" s="93" t="s">
        <v>1615</v>
      </c>
    </row>
    <row r="609" spans="1:44" x14ac:dyDescent="0.2">
      <c r="A609" s="61" t="s">
        <v>1238</v>
      </c>
      <c r="B609" s="58" t="s">
        <v>1239</v>
      </c>
      <c r="C609" s="65">
        <v>772342</v>
      </c>
      <c r="D609" s="65">
        <v>153517</v>
      </c>
      <c r="E609" s="66">
        <v>0.74299999999999999</v>
      </c>
      <c r="F609" s="65">
        <v>20857</v>
      </c>
      <c r="G609" s="65">
        <v>62571</v>
      </c>
      <c r="H609" s="66">
        <v>0.622</v>
      </c>
      <c r="I609" s="65">
        <v>11947</v>
      </c>
      <c r="J609" s="66">
        <v>0.88900000000000001</v>
      </c>
      <c r="K609" s="65">
        <v>589873703</v>
      </c>
      <c r="L609" s="65">
        <v>643</v>
      </c>
      <c r="M609" s="65">
        <v>917377</v>
      </c>
      <c r="N609" s="65">
        <v>185271</v>
      </c>
      <c r="O609" s="66">
        <v>0.54100000000000004</v>
      </c>
      <c r="P609" s="65">
        <v>805</v>
      </c>
      <c r="Q609" s="65">
        <v>820</v>
      </c>
      <c r="R609" s="65">
        <v>813</v>
      </c>
      <c r="S609" s="66">
        <v>1.1240000000000001</v>
      </c>
      <c r="T609" s="66">
        <v>1.8720000000000001</v>
      </c>
      <c r="U609" s="66">
        <v>0.55400000000000005</v>
      </c>
      <c r="V609" s="65">
        <v>580409884</v>
      </c>
      <c r="W609" s="65">
        <v>599337522</v>
      </c>
      <c r="X609" s="65">
        <v>109501659</v>
      </c>
      <c r="Y609" s="65">
        <v>119129848</v>
      </c>
      <c r="Z609" s="65">
        <v>776</v>
      </c>
      <c r="AA609" s="65">
        <v>649</v>
      </c>
      <c r="AB609" s="67">
        <v>0.52170000000000005</v>
      </c>
      <c r="AC609" s="65">
        <v>3</v>
      </c>
      <c r="AD609" s="66">
        <v>0.17219999999999999</v>
      </c>
      <c r="AE609" s="66">
        <v>0.872</v>
      </c>
      <c r="AF609" s="65">
        <v>651</v>
      </c>
      <c r="AG609" s="65">
        <v>658</v>
      </c>
      <c r="AH609" s="65">
        <v>649</v>
      </c>
      <c r="AI609" s="65">
        <v>923478</v>
      </c>
      <c r="AJ609" s="66">
        <v>0.71599999999999997</v>
      </c>
      <c r="AK609" s="66">
        <v>0.77100000000000002</v>
      </c>
      <c r="AL609" s="66">
        <v>0.871</v>
      </c>
      <c r="AM609" s="66">
        <v>0.77100000000000002</v>
      </c>
      <c r="AN609" s="66">
        <v>0.80400000000000005</v>
      </c>
      <c r="AO609" s="66">
        <v>0.38</v>
      </c>
      <c r="AP609" s="66">
        <v>0.55500000000000005</v>
      </c>
      <c r="AQ609" s="66">
        <v>0.55500000000000005</v>
      </c>
      <c r="AR609" s="93" t="s">
        <v>1615</v>
      </c>
    </row>
    <row r="610" spans="1:44" x14ac:dyDescent="0.2">
      <c r="A610" s="61" t="s">
        <v>1240</v>
      </c>
      <c r="B610" s="58" t="s">
        <v>1241</v>
      </c>
      <c r="C610" s="65">
        <v>610933</v>
      </c>
      <c r="D610" s="65">
        <v>181963</v>
      </c>
      <c r="E610" s="66">
        <v>0.70099999999999996</v>
      </c>
      <c r="F610" s="65">
        <v>17857</v>
      </c>
      <c r="G610" s="65">
        <v>53571</v>
      </c>
      <c r="H610" s="66">
        <v>0.64300000000000002</v>
      </c>
      <c r="I610" s="65">
        <v>10309</v>
      </c>
      <c r="J610" s="66">
        <v>0.89500000000000002</v>
      </c>
      <c r="K610" s="65">
        <v>331152597</v>
      </c>
      <c r="L610" s="65">
        <v>472</v>
      </c>
      <c r="M610" s="65">
        <v>701594</v>
      </c>
      <c r="N610" s="65">
        <v>211262</v>
      </c>
      <c r="O610" s="66">
        <v>0.61699999999999999</v>
      </c>
      <c r="P610" s="65">
        <v>557</v>
      </c>
      <c r="Q610" s="65">
        <v>553</v>
      </c>
      <c r="R610" s="65">
        <v>557</v>
      </c>
      <c r="S610" s="66">
        <v>1.1240000000000001</v>
      </c>
      <c r="T610" s="66">
        <v>1.6919999999999999</v>
      </c>
      <c r="U610" s="66">
        <v>0.55400000000000005</v>
      </c>
      <c r="V610" s="65">
        <v>327513820</v>
      </c>
      <c r="W610" s="65">
        <v>334791374</v>
      </c>
      <c r="X610" s="65">
        <v>92850436</v>
      </c>
      <c r="Y610" s="65">
        <v>99715890</v>
      </c>
      <c r="Z610" s="65">
        <v>548</v>
      </c>
      <c r="AA610" s="65">
        <v>481</v>
      </c>
      <c r="AB610" s="67">
        <v>0.42059999999999997</v>
      </c>
      <c r="AC610" s="65">
        <v>0</v>
      </c>
      <c r="AD610" s="66">
        <v>0.1198</v>
      </c>
      <c r="AE610" s="66">
        <v>0.69199999999999995</v>
      </c>
      <c r="AF610" s="65">
        <v>484</v>
      </c>
      <c r="AG610" s="65">
        <v>491</v>
      </c>
      <c r="AH610" s="65">
        <v>481</v>
      </c>
      <c r="AI610" s="65">
        <v>696031</v>
      </c>
      <c r="AJ610" s="66">
        <v>0.75</v>
      </c>
      <c r="AK610" s="66">
        <v>0.83</v>
      </c>
      <c r="AL610" s="66">
        <v>0.93</v>
      </c>
      <c r="AM610" s="66">
        <v>0.83</v>
      </c>
      <c r="AN610" s="66">
        <v>0.83</v>
      </c>
      <c r="AO610" s="66">
        <v>0.46</v>
      </c>
      <c r="AP610" s="66">
        <v>0.66500000000000004</v>
      </c>
      <c r="AQ610" s="66">
        <v>0.66500000000000004</v>
      </c>
      <c r="AR610" s="93" t="s">
        <v>1615</v>
      </c>
    </row>
    <row r="611" spans="1:44" x14ac:dyDescent="0.2">
      <c r="A611" s="61" t="s">
        <v>1242</v>
      </c>
      <c r="B611" s="58" t="s">
        <v>1243</v>
      </c>
      <c r="C611" s="65">
        <v>720403</v>
      </c>
      <c r="D611" s="65">
        <v>150718</v>
      </c>
      <c r="E611" s="66">
        <v>0.70599999999999996</v>
      </c>
      <c r="F611" s="65">
        <v>16226</v>
      </c>
      <c r="G611" s="65">
        <v>48678</v>
      </c>
      <c r="H611" s="66">
        <v>0.64</v>
      </c>
      <c r="I611" s="65">
        <v>12240</v>
      </c>
      <c r="J611" s="66">
        <v>0.89500000000000002</v>
      </c>
      <c r="K611" s="65">
        <v>382189185</v>
      </c>
      <c r="L611" s="65">
        <v>440</v>
      </c>
      <c r="M611" s="65">
        <v>868611</v>
      </c>
      <c r="N611" s="65">
        <v>183945</v>
      </c>
      <c r="O611" s="66">
        <v>0.53700000000000003</v>
      </c>
      <c r="P611" s="65">
        <v>548</v>
      </c>
      <c r="Q611" s="65">
        <v>484</v>
      </c>
      <c r="R611" s="65">
        <v>548</v>
      </c>
      <c r="S611" s="66">
        <v>1.1240000000000001</v>
      </c>
      <c r="T611" s="66">
        <v>1.7430000000000001</v>
      </c>
      <c r="U611" s="66">
        <v>0.54700000000000004</v>
      </c>
      <c r="V611" s="65">
        <v>377521476</v>
      </c>
      <c r="W611" s="65">
        <v>386856895</v>
      </c>
      <c r="X611" s="65">
        <v>77749830</v>
      </c>
      <c r="Y611" s="65">
        <v>80935937</v>
      </c>
      <c r="Z611" s="65">
        <v>537</v>
      </c>
      <c r="AA611" s="65">
        <v>444</v>
      </c>
      <c r="AB611" s="67">
        <v>0.47289999999999999</v>
      </c>
      <c r="AC611" s="65">
        <v>0</v>
      </c>
      <c r="AD611" s="66">
        <v>3.7199999999999997E-2</v>
      </c>
      <c r="AE611" s="66">
        <v>0.74299999999999999</v>
      </c>
      <c r="AF611" s="65">
        <v>446</v>
      </c>
      <c r="AG611" s="65">
        <v>462</v>
      </c>
      <c r="AH611" s="65">
        <v>462</v>
      </c>
      <c r="AI611" s="65">
        <v>837352</v>
      </c>
      <c r="AJ611" s="66">
        <v>0.747</v>
      </c>
      <c r="AK611" s="66">
        <v>0.76100000000000001</v>
      </c>
      <c r="AL611" s="66">
        <v>0.86099999999999999</v>
      </c>
      <c r="AM611" s="66">
        <v>0.76100000000000001</v>
      </c>
      <c r="AN611" s="66">
        <v>0.76100000000000001</v>
      </c>
      <c r="AO611" s="66">
        <v>0.44900000000000001</v>
      </c>
      <c r="AP611" s="66">
        <v>0.59699999999999998</v>
      </c>
      <c r="AQ611" s="66">
        <v>0.59699999999999998</v>
      </c>
      <c r="AR611" s="93" t="s">
        <v>1615</v>
      </c>
    </row>
    <row r="612" spans="1:44" x14ac:dyDescent="0.2">
      <c r="A612" s="61" t="s">
        <v>1244</v>
      </c>
      <c r="B612" s="58" t="s">
        <v>1245</v>
      </c>
      <c r="C612" s="65">
        <v>288976</v>
      </c>
      <c r="D612" s="65">
        <v>132588</v>
      </c>
      <c r="E612" s="66">
        <v>0.41799999999999998</v>
      </c>
      <c r="F612" s="65">
        <v>15893</v>
      </c>
      <c r="G612" s="65">
        <v>47679</v>
      </c>
      <c r="H612" s="66">
        <v>0.78700000000000003</v>
      </c>
      <c r="I612" s="65">
        <v>9138</v>
      </c>
      <c r="J612" s="66">
        <v>0.93799999999999994</v>
      </c>
      <c r="K612" s="65">
        <v>140731721</v>
      </c>
      <c r="L612" s="65">
        <v>389</v>
      </c>
      <c r="M612" s="65">
        <v>361778</v>
      </c>
      <c r="N612" s="65">
        <v>165991</v>
      </c>
      <c r="O612" s="66">
        <v>0.48399999999999999</v>
      </c>
      <c r="P612" s="65">
        <v>496</v>
      </c>
      <c r="Q612" s="65">
        <v>479</v>
      </c>
      <c r="R612" s="65">
        <v>496</v>
      </c>
      <c r="S612" s="66">
        <v>1.1240000000000001</v>
      </c>
      <c r="T612" s="66">
        <v>1.39</v>
      </c>
      <c r="U612" s="66">
        <v>0.9</v>
      </c>
      <c r="V612" s="65">
        <v>144469929</v>
      </c>
      <c r="W612" s="65">
        <v>140731721</v>
      </c>
      <c r="X612" s="65">
        <v>60739306</v>
      </c>
      <c r="Y612" s="65">
        <v>64570535</v>
      </c>
      <c r="Z612" s="65">
        <v>487</v>
      </c>
      <c r="AA612" s="65">
        <v>376</v>
      </c>
      <c r="AB612" s="67">
        <v>0.45579999999999998</v>
      </c>
      <c r="AC612" s="65">
        <v>1</v>
      </c>
      <c r="AD612" s="66">
        <v>0.1371</v>
      </c>
      <c r="AE612" s="66">
        <v>0.39</v>
      </c>
      <c r="AF612" s="65">
        <v>384</v>
      </c>
      <c r="AG612" s="65">
        <v>396</v>
      </c>
      <c r="AH612" s="65">
        <v>375</v>
      </c>
      <c r="AI612" s="65">
        <v>375284</v>
      </c>
      <c r="AJ612" s="66">
        <v>0.9</v>
      </c>
      <c r="AK612" s="66">
        <v>0.87</v>
      </c>
      <c r="AL612" s="66">
        <v>0.95</v>
      </c>
      <c r="AM612" s="66">
        <v>0.92</v>
      </c>
      <c r="AN612" s="66">
        <v>0.96099999999999997</v>
      </c>
      <c r="AO612" s="66">
        <v>0.67500000000000004</v>
      </c>
      <c r="AP612" s="66">
        <v>0.82</v>
      </c>
      <c r="AQ612" s="66">
        <v>0.82</v>
      </c>
      <c r="AR612" s="93" t="s">
        <v>1615</v>
      </c>
    </row>
    <row r="613" spans="1:44" x14ac:dyDescent="0.2">
      <c r="A613" s="61" t="s">
        <v>1246</v>
      </c>
      <c r="B613" s="58" t="s">
        <v>1247</v>
      </c>
      <c r="C613" s="65">
        <v>408800</v>
      </c>
      <c r="D613" s="65">
        <v>125348</v>
      </c>
      <c r="E613" s="66">
        <v>0.47499999999999998</v>
      </c>
      <c r="F613" s="65">
        <v>16121</v>
      </c>
      <c r="G613" s="65">
        <v>48363</v>
      </c>
      <c r="H613" s="66">
        <v>0.75800000000000001</v>
      </c>
      <c r="I613" s="65">
        <v>7055</v>
      </c>
      <c r="J613" s="66">
        <v>0.92900000000000005</v>
      </c>
      <c r="K613" s="65">
        <v>447101312</v>
      </c>
      <c r="L613" s="65">
        <v>904</v>
      </c>
      <c r="M613" s="65">
        <v>494581</v>
      </c>
      <c r="N613" s="65">
        <v>155299</v>
      </c>
      <c r="O613" s="66">
        <v>0.45300000000000001</v>
      </c>
      <c r="P613" s="65">
        <v>1199</v>
      </c>
      <c r="Q613" s="65">
        <v>1273</v>
      </c>
      <c r="R613" s="65">
        <v>1236</v>
      </c>
      <c r="S613" s="66">
        <v>1.1240000000000001</v>
      </c>
      <c r="T613" s="66">
        <v>1.68</v>
      </c>
      <c r="U613" s="66">
        <v>0.83299999999999996</v>
      </c>
      <c r="V613" s="65">
        <v>436346419</v>
      </c>
      <c r="W613" s="65">
        <v>457856205</v>
      </c>
      <c r="X613" s="65">
        <v>129628075</v>
      </c>
      <c r="Y613" s="65">
        <v>140390732</v>
      </c>
      <c r="Z613" s="65">
        <v>1120</v>
      </c>
      <c r="AA613" s="65">
        <v>984</v>
      </c>
      <c r="AB613" s="67">
        <v>0.49209999999999998</v>
      </c>
      <c r="AC613" s="65">
        <v>0</v>
      </c>
      <c r="AD613" s="66">
        <v>0.155</v>
      </c>
      <c r="AE613" s="66">
        <v>0.68</v>
      </c>
      <c r="AF613" s="65">
        <v>1018</v>
      </c>
      <c r="AG613" s="65">
        <v>939</v>
      </c>
      <c r="AH613" s="65">
        <v>928</v>
      </c>
      <c r="AI613" s="65">
        <v>493379</v>
      </c>
      <c r="AJ613" s="66">
        <v>0.9</v>
      </c>
      <c r="AK613" s="66">
        <v>0.84099999999999997</v>
      </c>
      <c r="AL613" s="66">
        <v>0.94099999999999995</v>
      </c>
      <c r="AM613" s="66">
        <v>0.86299999999999999</v>
      </c>
      <c r="AN613" s="66">
        <v>0.90100000000000002</v>
      </c>
      <c r="AO613" s="66">
        <v>0.433</v>
      </c>
      <c r="AP613" s="66">
        <v>0.76300000000000001</v>
      </c>
      <c r="AQ613" s="66">
        <v>0.76300000000000001</v>
      </c>
      <c r="AR613" s="93" t="s">
        <v>1615</v>
      </c>
    </row>
    <row r="614" spans="1:44" x14ac:dyDescent="0.2">
      <c r="A614" s="61" t="s">
        <v>1248</v>
      </c>
      <c r="B614" s="58" t="s">
        <v>1249</v>
      </c>
      <c r="C614" s="65">
        <v>628804</v>
      </c>
      <c r="D614" s="65">
        <v>190128</v>
      </c>
      <c r="E614" s="66">
        <v>0.72599999999999998</v>
      </c>
      <c r="F614" s="65">
        <v>17114</v>
      </c>
      <c r="G614" s="65">
        <v>51342</v>
      </c>
      <c r="H614" s="66">
        <v>0.63</v>
      </c>
      <c r="I614" s="65">
        <v>14205</v>
      </c>
      <c r="J614" s="66">
        <v>0.89200000000000002</v>
      </c>
      <c r="K614" s="65">
        <v>654584997</v>
      </c>
      <c r="L614" s="65">
        <v>882</v>
      </c>
      <c r="M614" s="65">
        <v>742159</v>
      </c>
      <c r="N614" s="65">
        <v>224403</v>
      </c>
      <c r="O614" s="66">
        <v>0.65500000000000003</v>
      </c>
      <c r="P614" s="65">
        <v>1002</v>
      </c>
      <c r="Q614" s="65">
        <v>1009</v>
      </c>
      <c r="R614" s="65">
        <v>1006</v>
      </c>
      <c r="S614" s="66">
        <v>1.1240000000000001</v>
      </c>
      <c r="T614" s="66">
        <v>1.5840000000000001</v>
      </c>
      <c r="U614" s="66">
        <v>0.52700000000000002</v>
      </c>
      <c r="V614" s="65">
        <v>656622579</v>
      </c>
      <c r="W614" s="65">
        <v>654584997</v>
      </c>
      <c r="X614" s="65">
        <v>219418409</v>
      </c>
      <c r="Y614" s="65">
        <v>197923591</v>
      </c>
      <c r="Z614" s="65">
        <v>1041</v>
      </c>
      <c r="AA614" s="65">
        <v>868</v>
      </c>
      <c r="AB614" s="67">
        <v>0.3468</v>
      </c>
      <c r="AC614" s="65">
        <v>5</v>
      </c>
      <c r="AD614" s="66">
        <v>5.3999999999999999E-2</v>
      </c>
      <c r="AE614" s="66">
        <v>0.58399999999999996</v>
      </c>
      <c r="AF614" s="65">
        <v>880</v>
      </c>
      <c r="AG614" s="65">
        <v>882</v>
      </c>
      <c r="AH614" s="65">
        <v>917</v>
      </c>
      <c r="AI614" s="65">
        <v>713833</v>
      </c>
      <c r="AJ614" s="66">
        <v>0.73799999999999999</v>
      </c>
      <c r="AK614" s="66">
        <v>0.81899999999999995</v>
      </c>
      <c r="AL614" s="66">
        <v>0.91900000000000004</v>
      </c>
      <c r="AM614" s="66">
        <v>0.81899999999999995</v>
      </c>
      <c r="AN614" s="66">
        <v>0.81899999999999995</v>
      </c>
      <c r="AO614" s="66">
        <v>0.56799999999999995</v>
      </c>
      <c r="AP614" s="66">
        <v>0.65600000000000003</v>
      </c>
      <c r="AQ614" s="66">
        <v>0.65600000000000003</v>
      </c>
      <c r="AR614" s="93" t="s">
        <v>1615</v>
      </c>
    </row>
    <row r="615" spans="1:44" x14ac:dyDescent="0.2">
      <c r="A615" s="61" t="s">
        <v>1250</v>
      </c>
      <c r="B615" s="58" t="s">
        <v>1251</v>
      </c>
      <c r="C615" s="65">
        <v>426969</v>
      </c>
      <c r="D615" s="65">
        <v>134744</v>
      </c>
      <c r="E615" s="66">
        <v>0.504</v>
      </c>
      <c r="F615" s="65">
        <v>15682</v>
      </c>
      <c r="G615" s="65">
        <v>47046</v>
      </c>
      <c r="H615" s="66">
        <v>0.74299999999999999</v>
      </c>
      <c r="I615" s="65">
        <v>10134</v>
      </c>
      <c r="J615" s="66">
        <v>0.92500000000000004</v>
      </c>
      <c r="K615" s="65">
        <v>205828694</v>
      </c>
      <c r="L615" s="65">
        <v>384</v>
      </c>
      <c r="M615" s="65">
        <v>536012</v>
      </c>
      <c r="N615" s="65">
        <v>170185</v>
      </c>
      <c r="O615" s="66">
        <v>0.497</v>
      </c>
      <c r="P615" s="65">
        <v>459</v>
      </c>
      <c r="Q615" s="65">
        <v>459</v>
      </c>
      <c r="R615" s="65">
        <v>459</v>
      </c>
      <c r="S615" s="66">
        <v>1.1240000000000001</v>
      </c>
      <c r="T615" s="66">
        <v>1.712</v>
      </c>
      <c r="U615" s="66">
        <v>0.74399999999999999</v>
      </c>
      <c r="V615" s="65">
        <v>204577099</v>
      </c>
      <c r="W615" s="65">
        <v>207080289</v>
      </c>
      <c r="X615" s="65">
        <v>64373293</v>
      </c>
      <c r="Y615" s="65">
        <v>65351057</v>
      </c>
      <c r="Z615" s="65">
        <v>485</v>
      </c>
      <c r="AA615" s="65">
        <v>376</v>
      </c>
      <c r="AB615" s="67">
        <v>0.50870000000000004</v>
      </c>
      <c r="AC615" s="65">
        <v>0</v>
      </c>
      <c r="AD615" s="66">
        <v>2.2200000000000001E-2</v>
      </c>
      <c r="AE615" s="66">
        <v>0.71199999999999997</v>
      </c>
      <c r="AF615" s="65">
        <v>376</v>
      </c>
      <c r="AG615" s="65">
        <v>379</v>
      </c>
      <c r="AH615" s="65">
        <v>415</v>
      </c>
      <c r="AI615" s="65">
        <v>498988</v>
      </c>
      <c r="AJ615" s="66">
        <v>0.9</v>
      </c>
      <c r="AK615" s="66">
        <v>0.85399999999999998</v>
      </c>
      <c r="AL615" s="66">
        <v>0.95</v>
      </c>
      <c r="AM615" s="66">
        <v>0.86</v>
      </c>
      <c r="AN615" s="66">
        <v>0.86</v>
      </c>
      <c r="AO615" s="66">
        <v>0.56299999999999994</v>
      </c>
      <c r="AP615" s="66">
        <v>0.76</v>
      </c>
      <c r="AQ615" s="66">
        <v>0.76</v>
      </c>
      <c r="AR615" s="93" t="s">
        <v>1615</v>
      </c>
    </row>
    <row r="616" spans="1:44" x14ac:dyDescent="0.2">
      <c r="A616" s="61" t="s">
        <v>1252</v>
      </c>
      <c r="B616" s="58" t="s">
        <v>1253</v>
      </c>
      <c r="C616" s="65">
        <v>374066</v>
      </c>
      <c r="D616" s="65">
        <v>124124</v>
      </c>
      <c r="E616" s="66">
        <v>0.45200000000000001</v>
      </c>
      <c r="F616" s="65">
        <v>12245</v>
      </c>
      <c r="G616" s="65">
        <v>36735</v>
      </c>
      <c r="H616" s="66">
        <v>0.77</v>
      </c>
      <c r="I616" s="65">
        <v>6131</v>
      </c>
      <c r="J616" s="66">
        <v>0.93300000000000005</v>
      </c>
      <c r="K616" s="65">
        <v>957906205</v>
      </c>
      <c r="L616" s="65">
        <v>2132</v>
      </c>
      <c r="M616" s="65">
        <v>449299</v>
      </c>
      <c r="N616" s="65">
        <v>150381</v>
      </c>
      <c r="O616" s="66">
        <v>0.439</v>
      </c>
      <c r="P616" s="65">
        <v>2690</v>
      </c>
      <c r="Q616" s="65">
        <v>2826</v>
      </c>
      <c r="R616" s="65">
        <v>2758</v>
      </c>
      <c r="S616" s="66">
        <v>1.1240000000000001</v>
      </c>
      <c r="T616" s="66">
        <v>1.4139999999999999</v>
      </c>
      <c r="U616" s="66">
        <v>0.85499999999999998</v>
      </c>
      <c r="V616" s="65">
        <v>949598727</v>
      </c>
      <c r="W616" s="65">
        <v>966213684</v>
      </c>
      <c r="X616" s="65">
        <v>302117794</v>
      </c>
      <c r="Y616" s="65">
        <v>320613329</v>
      </c>
      <c r="Z616" s="65">
        <v>2583</v>
      </c>
      <c r="AA616" s="65">
        <v>2103</v>
      </c>
      <c r="AB616" s="67">
        <v>0.41870000000000002</v>
      </c>
      <c r="AC616" s="65">
        <v>8</v>
      </c>
      <c r="AD616" s="66">
        <v>0.21590000000000001</v>
      </c>
      <c r="AE616" s="66">
        <v>0.41399999999999998</v>
      </c>
      <c r="AF616" s="65">
        <v>2135</v>
      </c>
      <c r="AG616" s="65">
        <v>2116</v>
      </c>
      <c r="AH616" s="65">
        <v>2080</v>
      </c>
      <c r="AI616" s="65">
        <v>464525</v>
      </c>
      <c r="AJ616" s="66">
        <v>0.9</v>
      </c>
      <c r="AK616" s="66">
        <v>0.84799999999999998</v>
      </c>
      <c r="AL616" s="66">
        <v>0.94799999999999995</v>
      </c>
      <c r="AM616" s="66">
        <v>0.877</v>
      </c>
      <c r="AN616" s="66">
        <v>0.91500000000000004</v>
      </c>
      <c r="AO616" s="66">
        <v>0.39400000000000002</v>
      </c>
      <c r="AP616" s="66">
        <v>0.77700000000000002</v>
      </c>
      <c r="AQ616" s="66">
        <v>0.77700000000000002</v>
      </c>
      <c r="AR616" s="93" t="s">
        <v>1615</v>
      </c>
    </row>
    <row r="617" spans="1:44" x14ac:dyDescent="0.2">
      <c r="A617" s="61" t="s">
        <v>1254</v>
      </c>
      <c r="B617" s="58" t="s">
        <v>1255</v>
      </c>
      <c r="C617" s="65">
        <v>4523148</v>
      </c>
      <c r="D617" s="65">
        <v>341285</v>
      </c>
      <c r="E617" s="66">
        <v>3.3159999999999998</v>
      </c>
      <c r="F617" s="65">
        <v>29763</v>
      </c>
      <c r="G617" s="65">
        <v>89289</v>
      </c>
      <c r="H617" s="66">
        <v>0.25</v>
      </c>
      <c r="I617" s="65">
        <v>37586</v>
      </c>
      <c r="J617" s="66">
        <v>0.503</v>
      </c>
      <c r="K617" s="65">
        <v>298092625</v>
      </c>
      <c r="L617" s="65">
        <v>50</v>
      </c>
      <c r="M617" s="65">
        <v>5961852</v>
      </c>
      <c r="N617" s="65">
        <v>457322</v>
      </c>
      <c r="O617" s="66">
        <v>1.335</v>
      </c>
      <c r="P617" s="65">
        <v>47</v>
      </c>
      <c r="Q617" s="65">
        <v>43</v>
      </c>
      <c r="R617" s="65">
        <v>47</v>
      </c>
      <c r="S617" s="66">
        <v>1.1240000000000001</v>
      </c>
      <c r="T617" s="66">
        <v>1.488</v>
      </c>
      <c r="U617" s="66">
        <v>0</v>
      </c>
      <c r="V617" s="65">
        <v>293134280</v>
      </c>
      <c r="W617" s="65">
        <v>303050971</v>
      </c>
      <c r="X617" s="65">
        <v>19182303</v>
      </c>
      <c r="Y617" s="65">
        <v>22866112</v>
      </c>
      <c r="Z617" s="65">
        <v>67</v>
      </c>
      <c r="AA617" s="65">
        <v>43</v>
      </c>
      <c r="AB617" s="67">
        <v>0.61899999999999999</v>
      </c>
      <c r="AC617" s="65">
        <v>0</v>
      </c>
      <c r="AD617" s="66">
        <v>0.1038</v>
      </c>
      <c r="AE617" s="66">
        <v>0.48799999999999999</v>
      </c>
      <c r="AF617" s="65">
        <v>43</v>
      </c>
      <c r="AG617" s="65">
        <v>66</v>
      </c>
      <c r="AH617" s="65">
        <v>52</v>
      </c>
      <c r="AI617" s="65">
        <v>5827903</v>
      </c>
      <c r="AJ617" s="66">
        <v>6.5000000000000002E-2</v>
      </c>
      <c r="AK617" s="66">
        <v>0.126</v>
      </c>
      <c r="AL617" s="66">
        <v>0.22600000000000001</v>
      </c>
      <c r="AM617" s="66">
        <v>0.126</v>
      </c>
      <c r="AN617" s="66">
        <v>0.126</v>
      </c>
      <c r="AO617" s="66">
        <v>0</v>
      </c>
      <c r="AP617" s="66">
        <v>0</v>
      </c>
      <c r="AQ617" s="66">
        <v>0.36</v>
      </c>
      <c r="AR617" s="93" t="s">
        <v>1615</v>
      </c>
    </row>
    <row r="618" spans="1:44" x14ac:dyDescent="0.2">
      <c r="A618" s="61" t="s">
        <v>1256</v>
      </c>
      <c r="B618" s="58" t="s">
        <v>1257</v>
      </c>
      <c r="C618" s="65">
        <v>503311</v>
      </c>
      <c r="D618" s="65">
        <v>135064</v>
      </c>
      <c r="E618" s="66">
        <v>0.54900000000000004</v>
      </c>
      <c r="F618" s="65">
        <v>16574</v>
      </c>
      <c r="G618" s="65">
        <v>49722</v>
      </c>
      <c r="H618" s="66">
        <v>0.72099999999999997</v>
      </c>
      <c r="I618" s="65">
        <v>9614</v>
      </c>
      <c r="J618" s="66">
        <v>0.91800000000000004</v>
      </c>
      <c r="K618" s="65">
        <v>323961492</v>
      </c>
      <c r="L618" s="65">
        <v>539</v>
      </c>
      <c r="M618" s="65">
        <v>601041</v>
      </c>
      <c r="N618" s="65">
        <v>162127</v>
      </c>
      <c r="O618" s="66">
        <v>0.47299999999999998</v>
      </c>
      <c r="P618" s="65">
        <v>631</v>
      </c>
      <c r="Q618" s="65">
        <v>619</v>
      </c>
      <c r="R618" s="65">
        <v>631</v>
      </c>
      <c r="S618" s="66">
        <v>1.1240000000000001</v>
      </c>
      <c r="T618" s="66">
        <v>1.7709999999999999</v>
      </c>
      <c r="U618" s="66">
        <v>0.69199999999999995</v>
      </c>
      <c r="V618" s="65">
        <v>322280435</v>
      </c>
      <c r="W618" s="65">
        <v>325642549</v>
      </c>
      <c r="X618" s="65">
        <v>83391371</v>
      </c>
      <c r="Y618" s="65">
        <v>87386479</v>
      </c>
      <c r="Z618" s="65">
        <v>647</v>
      </c>
      <c r="AA618" s="65">
        <v>542</v>
      </c>
      <c r="AB618" s="67">
        <v>0.49819999999999998</v>
      </c>
      <c r="AC618" s="65">
        <v>5</v>
      </c>
      <c r="AD618" s="66">
        <v>0.1225</v>
      </c>
      <c r="AE618" s="66">
        <v>0.77100000000000002</v>
      </c>
      <c r="AF618" s="65">
        <v>544</v>
      </c>
      <c r="AG618" s="65">
        <v>536</v>
      </c>
      <c r="AH618" s="65">
        <v>552</v>
      </c>
      <c r="AI618" s="65">
        <v>589932</v>
      </c>
      <c r="AJ618" s="66">
        <v>0.9</v>
      </c>
      <c r="AK618" s="66">
        <v>0.80100000000000005</v>
      </c>
      <c r="AL618" s="66">
        <v>0.90100000000000002</v>
      </c>
      <c r="AM618" s="66">
        <v>0.81599999999999995</v>
      </c>
      <c r="AN618" s="66">
        <v>0.81599999999999995</v>
      </c>
      <c r="AO618" s="66">
        <v>0.48799999999999999</v>
      </c>
      <c r="AP618" s="66">
        <v>0.71599999999999997</v>
      </c>
      <c r="AQ618" s="66">
        <v>0.71599999999999997</v>
      </c>
      <c r="AR618" s="93" t="s">
        <v>1615</v>
      </c>
    </row>
    <row r="619" spans="1:44" x14ac:dyDescent="0.2">
      <c r="A619" s="61" t="s">
        <v>1258</v>
      </c>
      <c r="B619" s="58" t="s">
        <v>1259</v>
      </c>
      <c r="C619" s="65">
        <v>541238</v>
      </c>
      <c r="D619" s="65">
        <v>157445</v>
      </c>
      <c r="E619" s="66">
        <v>0.61299999999999999</v>
      </c>
      <c r="F619" s="65">
        <v>16321</v>
      </c>
      <c r="G619" s="65">
        <v>48963</v>
      </c>
      <c r="H619" s="66">
        <v>0.68799999999999994</v>
      </c>
      <c r="I619" s="65">
        <v>11629</v>
      </c>
      <c r="J619" s="66">
        <v>0.90900000000000003</v>
      </c>
      <c r="K619" s="65">
        <v>517965259</v>
      </c>
      <c r="L619" s="65">
        <v>799</v>
      </c>
      <c r="M619" s="65">
        <v>648266</v>
      </c>
      <c r="N619" s="65">
        <v>188579</v>
      </c>
      <c r="O619" s="66">
        <v>0.55000000000000004</v>
      </c>
      <c r="P619" s="65">
        <v>983</v>
      </c>
      <c r="Q619" s="65">
        <v>1024</v>
      </c>
      <c r="R619" s="65">
        <v>1004</v>
      </c>
      <c r="S619" s="66">
        <v>1.1240000000000001</v>
      </c>
      <c r="T619" s="66">
        <v>1.6759999999999999</v>
      </c>
      <c r="U619" s="66">
        <v>0.60899999999999999</v>
      </c>
      <c r="V619" s="65">
        <v>520350756</v>
      </c>
      <c r="W619" s="65">
        <v>517965259</v>
      </c>
      <c r="X619" s="65">
        <v>144648024</v>
      </c>
      <c r="Y619" s="65">
        <v>150675307</v>
      </c>
      <c r="Z619" s="65">
        <v>957</v>
      </c>
      <c r="AA619" s="65">
        <v>818</v>
      </c>
      <c r="AB619" s="67">
        <v>0.44769999999999999</v>
      </c>
      <c r="AC619" s="65">
        <v>8</v>
      </c>
      <c r="AD619" s="66">
        <v>6.5199999999999994E-2</v>
      </c>
      <c r="AE619" s="66">
        <v>0.67600000000000005</v>
      </c>
      <c r="AF619" s="65">
        <v>821</v>
      </c>
      <c r="AG619" s="65">
        <v>820</v>
      </c>
      <c r="AH619" s="65">
        <v>817</v>
      </c>
      <c r="AI619" s="65">
        <v>633984</v>
      </c>
      <c r="AJ619" s="66">
        <v>0.81899999999999995</v>
      </c>
      <c r="AK619" s="66">
        <v>0.79500000000000004</v>
      </c>
      <c r="AL619" s="66">
        <v>0.89500000000000002</v>
      </c>
      <c r="AM619" s="66">
        <v>0.79500000000000004</v>
      </c>
      <c r="AN619" s="66">
        <v>0.79500000000000004</v>
      </c>
      <c r="AO619" s="66">
        <v>0.56100000000000005</v>
      </c>
      <c r="AP619" s="66">
        <v>0.69499999999999995</v>
      </c>
      <c r="AQ619" s="66">
        <v>0.69499999999999995</v>
      </c>
      <c r="AR619" s="93" t="s">
        <v>1615</v>
      </c>
    </row>
    <row r="620" spans="1:44" x14ac:dyDescent="0.2">
      <c r="A620" s="61" t="s">
        <v>1260</v>
      </c>
      <c r="B620" s="58" t="s">
        <v>1261</v>
      </c>
      <c r="C620" s="65">
        <v>669292</v>
      </c>
      <c r="D620" s="65">
        <v>114966</v>
      </c>
      <c r="E620" s="66">
        <v>0.61</v>
      </c>
      <c r="F620" s="65">
        <v>15542</v>
      </c>
      <c r="G620" s="65">
        <v>46626</v>
      </c>
      <c r="H620" s="66">
        <v>0.68899999999999995</v>
      </c>
      <c r="I620" s="65">
        <v>8483</v>
      </c>
      <c r="J620" s="66">
        <v>0.90900000000000003</v>
      </c>
      <c r="K620" s="65">
        <v>542243567</v>
      </c>
      <c r="L620" s="65">
        <v>688</v>
      </c>
      <c r="M620" s="65">
        <v>788144</v>
      </c>
      <c r="N620" s="65">
        <v>136188</v>
      </c>
      <c r="O620" s="66">
        <v>0.39700000000000002</v>
      </c>
      <c r="P620" s="65">
        <v>812</v>
      </c>
      <c r="Q620" s="65">
        <v>877</v>
      </c>
      <c r="R620" s="65">
        <v>845</v>
      </c>
      <c r="S620" s="66">
        <v>1.1240000000000001</v>
      </c>
      <c r="T620" s="66">
        <v>1.8839999999999999</v>
      </c>
      <c r="U620" s="66">
        <v>0.61399999999999999</v>
      </c>
      <c r="V620" s="65">
        <v>539013718</v>
      </c>
      <c r="W620" s="65">
        <v>545473417</v>
      </c>
      <c r="X620" s="65">
        <v>89645984</v>
      </c>
      <c r="Y620" s="65">
        <v>93697931</v>
      </c>
      <c r="Z620" s="65">
        <v>815</v>
      </c>
      <c r="AA620" s="65">
        <v>675</v>
      </c>
      <c r="AB620" s="67">
        <v>0.61080000000000001</v>
      </c>
      <c r="AC620" s="65">
        <v>0</v>
      </c>
      <c r="AD620" s="66">
        <v>0.15809999999999999</v>
      </c>
      <c r="AE620" s="66">
        <v>0.88400000000000001</v>
      </c>
      <c r="AF620" s="65">
        <v>680</v>
      </c>
      <c r="AG620" s="65">
        <v>688</v>
      </c>
      <c r="AH620" s="65">
        <v>683</v>
      </c>
      <c r="AI620" s="65">
        <v>798643</v>
      </c>
      <c r="AJ620" s="66">
        <v>0.83</v>
      </c>
      <c r="AK620" s="66">
        <v>0.78200000000000003</v>
      </c>
      <c r="AL620" s="66">
        <v>0.88200000000000001</v>
      </c>
      <c r="AM620" s="66">
        <v>0.78200000000000003</v>
      </c>
      <c r="AN620" s="66">
        <v>0.78200000000000003</v>
      </c>
      <c r="AO620" s="66">
        <v>0.23100000000000001</v>
      </c>
      <c r="AP620" s="66">
        <v>0.61499999999999999</v>
      </c>
      <c r="AQ620" s="66">
        <v>0.61499999999999999</v>
      </c>
      <c r="AR620" s="93" t="s">
        <v>1615</v>
      </c>
    </row>
    <row r="621" spans="1:44" x14ac:dyDescent="0.2">
      <c r="A621" s="61" t="s">
        <v>1262</v>
      </c>
      <c r="B621" s="58" t="s">
        <v>1263</v>
      </c>
      <c r="C621" s="65">
        <v>290163</v>
      </c>
      <c r="D621" s="65">
        <v>121806</v>
      </c>
      <c r="E621" s="66">
        <v>0.39700000000000002</v>
      </c>
      <c r="F621" s="65">
        <v>14672</v>
      </c>
      <c r="G621" s="65">
        <v>44016</v>
      </c>
      <c r="H621" s="66">
        <v>0.79800000000000004</v>
      </c>
      <c r="I621" s="65">
        <v>8322</v>
      </c>
      <c r="J621" s="66">
        <v>0.94099999999999995</v>
      </c>
      <c r="K621" s="65">
        <v>693473626</v>
      </c>
      <c r="L621" s="65">
        <v>1943</v>
      </c>
      <c r="M621" s="65">
        <v>356908</v>
      </c>
      <c r="N621" s="65">
        <v>154592</v>
      </c>
      <c r="O621" s="66">
        <v>0.45100000000000001</v>
      </c>
      <c r="P621" s="65">
        <v>2416</v>
      </c>
      <c r="Q621" s="65">
        <v>2407</v>
      </c>
      <c r="R621" s="65">
        <v>2416</v>
      </c>
      <c r="S621" s="66">
        <v>1.141</v>
      </c>
      <c r="T621" s="66">
        <v>1.5069999999999999</v>
      </c>
      <c r="U621" s="66">
        <v>0.9</v>
      </c>
      <c r="V621" s="65">
        <v>671403392</v>
      </c>
      <c r="W621" s="65">
        <v>715543861</v>
      </c>
      <c r="X621" s="65">
        <v>282108621</v>
      </c>
      <c r="Y621" s="65">
        <v>300373998</v>
      </c>
      <c r="Z621" s="65">
        <v>2466</v>
      </c>
      <c r="AA621" s="65">
        <v>1881</v>
      </c>
      <c r="AB621" s="67">
        <v>0.59799999999999998</v>
      </c>
      <c r="AC621" s="65">
        <v>25</v>
      </c>
      <c r="AD621" s="66">
        <v>0.1716</v>
      </c>
      <c r="AE621" s="66">
        <v>0.50700000000000001</v>
      </c>
      <c r="AF621" s="65">
        <v>2020</v>
      </c>
      <c r="AG621" s="65">
        <v>1935</v>
      </c>
      <c r="AH621" s="65">
        <v>2007</v>
      </c>
      <c r="AI621" s="65">
        <v>356524</v>
      </c>
      <c r="AJ621" s="66">
        <v>0.9</v>
      </c>
      <c r="AK621" s="66">
        <v>0.84</v>
      </c>
      <c r="AL621" s="66">
        <v>0.94</v>
      </c>
      <c r="AM621" s="66">
        <v>0.92900000000000005</v>
      </c>
      <c r="AN621" s="66">
        <v>0.97</v>
      </c>
      <c r="AO621" s="66">
        <v>0.63400000000000001</v>
      </c>
      <c r="AP621" s="66">
        <v>0.82899999999999996</v>
      </c>
      <c r="AQ621" s="66">
        <v>0.82899999999999996</v>
      </c>
      <c r="AR621" s="93" t="s">
        <v>1615</v>
      </c>
    </row>
    <row r="622" spans="1:44" x14ac:dyDescent="0.2">
      <c r="A622" s="61" t="s">
        <v>1264</v>
      </c>
      <c r="B622" s="58" t="s">
        <v>1265</v>
      </c>
      <c r="C622" s="65">
        <v>299428</v>
      </c>
      <c r="D622" s="65">
        <v>119463</v>
      </c>
      <c r="E622" s="66">
        <v>0.39900000000000002</v>
      </c>
      <c r="F622" s="65">
        <v>15481</v>
      </c>
      <c r="G622" s="65">
        <v>46443</v>
      </c>
      <c r="H622" s="66">
        <v>0.79700000000000004</v>
      </c>
      <c r="I622" s="65">
        <v>7364</v>
      </c>
      <c r="J622" s="66">
        <v>0.94099999999999995</v>
      </c>
      <c r="K622" s="65">
        <v>266842484</v>
      </c>
      <c r="L622" s="65">
        <v>753</v>
      </c>
      <c r="M622" s="65">
        <v>354372</v>
      </c>
      <c r="N622" s="65">
        <v>144054</v>
      </c>
      <c r="O622" s="66">
        <v>0.42</v>
      </c>
      <c r="P622" s="65">
        <v>956</v>
      </c>
      <c r="Q622" s="65">
        <v>954</v>
      </c>
      <c r="R622" s="65">
        <v>956</v>
      </c>
      <c r="S622" s="66">
        <v>1.141</v>
      </c>
      <c r="T622" s="66">
        <v>1.776</v>
      </c>
      <c r="U622" s="66">
        <v>0.9</v>
      </c>
      <c r="V622" s="65">
        <v>261804207</v>
      </c>
      <c r="W622" s="65">
        <v>271880762</v>
      </c>
      <c r="X622" s="65">
        <v>101926314</v>
      </c>
      <c r="Y622" s="65">
        <v>108472772</v>
      </c>
      <c r="Z622" s="65">
        <v>908</v>
      </c>
      <c r="AA622" s="65">
        <v>761</v>
      </c>
      <c r="AB622" s="67">
        <v>0.55420000000000003</v>
      </c>
      <c r="AC622" s="65">
        <v>12</v>
      </c>
      <c r="AD622" s="66">
        <v>0.12839999999999999</v>
      </c>
      <c r="AE622" s="66">
        <v>0.77600000000000002</v>
      </c>
      <c r="AF622" s="65">
        <v>762</v>
      </c>
      <c r="AG622" s="65">
        <v>782</v>
      </c>
      <c r="AH622" s="65">
        <v>755</v>
      </c>
      <c r="AI622" s="65">
        <v>360106</v>
      </c>
      <c r="AJ622" s="66">
        <v>0.9</v>
      </c>
      <c r="AK622" s="66">
        <v>0.86199999999999999</v>
      </c>
      <c r="AL622" s="66">
        <v>0.95</v>
      </c>
      <c r="AM622" s="66">
        <v>0.92700000000000005</v>
      </c>
      <c r="AN622" s="66">
        <v>0.96799999999999997</v>
      </c>
      <c r="AO622" s="66">
        <v>0.61199999999999999</v>
      </c>
      <c r="AP622" s="66">
        <v>0.82699999999999996</v>
      </c>
      <c r="AQ622" s="66">
        <v>0.82699999999999996</v>
      </c>
      <c r="AR622" s="93" t="s">
        <v>1615</v>
      </c>
    </row>
    <row r="623" spans="1:44" x14ac:dyDescent="0.2">
      <c r="A623" s="61" t="s">
        <v>1266</v>
      </c>
      <c r="B623" s="58" t="s">
        <v>1267</v>
      </c>
      <c r="C623" s="65">
        <v>255644</v>
      </c>
      <c r="D623" s="65">
        <v>117491</v>
      </c>
      <c r="E623" s="66">
        <v>0.36899999999999999</v>
      </c>
      <c r="F623" s="65">
        <v>16525</v>
      </c>
      <c r="G623" s="65">
        <v>49575</v>
      </c>
      <c r="H623" s="66">
        <v>0.81200000000000006</v>
      </c>
      <c r="I623" s="65">
        <v>6637</v>
      </c>
      <c r="J623" s="66">
        <v>0.94499999999999995</v>
      </c>
      <c r="K623" s="65">
        <v>255827098</v>
      </c>
      <c r="L623" s="65">
        <v>851</v>
      </c>
      <c r="M623" s="65">
        <v>300619</v>
      </c>
      <c r="N623" s="65">
        <v>143309</v>
      </c>
      <c r="O623" s="66">
        <v>0.41799999999999998</v>
      </c>
      <c r="P623" s="65">
        <v>1053</v>
      </c>
      <c r="Q623" s="65">
        <v>1056</v>
      </c>
      <c r="R623" s="65">
        <v>1055</v>
      </c>
      <c r="S623" s="66">
        <v>1.141</v>
      </c>
      <c r="T623" s="66">
        <v>1.6930000000000001</v>
      </c>
      <c r="U623" s="66">
        <v>0.9</v>
      </c>
      <c r="V623" s="65">
        <v>246295124</v>
      </c>
      <c r="W623" s="65">
        <v>265359073</v>
      </c>
      <c r="X623" s="65">
        <v>120487329</v>
      </c>
      <c r="Y623" s="65">
        <v>121956570</v>
      </c>
      <c r="Z623" s="65">
        <v>1038</v>
      </c>
      <c r="AA623" s="65">
        <v>858</v>
      </c>
      <c r="AB623" s="67">
        <v>0.66590000000000005</v>
      </c>
      <c r="AC623" s="65">
        <v>0</v>
      </c>
      <c r="AD623" s="66">
        <v>9.1700000000000004E-2</v>
      </c>
      <c r="AE623" s="66">
        <v>0.69299999999999995</v>
      </c>
      <c r="AF623" s="65">
        <v>860</v>
      </c>
      <c r="AG623" s="65">
        <v>875</v>
      </c>
      <c r="AH623" s="65">
        <v>855</v>
      </c>
      <c r="AI623" s="65">
        <v>310361</v>
      </c>
      <c r="AJ623" s="66">
        <v>0.9</v>
      </c>
      <c r="AK623" s="66">
        <v>0.86099999999999999</v>
      </c>
      <c r="AL623" s="66">
        <v>0.95</v>
      </c>
      <c r="AM623" s="66">
        <v>0.95</v>
      </c>
      <c r="AN623" s="66">
        <v>0.98</v>
      </c>
      <c r="AO623" s="66">
        <v>0.63400000000000001</v>
      </c>
      <c r="AP623" s="66">
        <v>0.85099999999999998</v>
      </c>
      <c r="AQ623" s="66">
        <v>0.85099999999999998</v>
      </c>
      <c r="AR623" s="93" t="s">
        <v>1615</v>
      </c>
    </row>
    <row r="624" spans="1:44" x14ac:dyDescent="0.2">
      <c r="A624" s="61" t="s">
        <v>1268</v>
      </c>
      <c r="B624" s="58" t="s">
        <v>1269</v>
      </c>
      <c r="C624" s="65">
        <v>425913</v>
      </c>
      <c r="D624" s="65">
        <v>220173</v>
      </c>
      <c r="E624" s="66">
        <v>0.66200000000000003</v>
      </c>
      <c r="F624" s="65">
        <v>19943</v>
      </c>
      <c r="G624" s="65">
        <v>59829</v>
      </c>
      <c r="H624" s="66">
        <v>0.66300000000000003</v>
      </c>
      <c r="I624" s="65">
        <v>11766</v>
      </c>
      <c r="J624" s="66">
        <v>0.90100000000000002</v>
      </c>
      <c r="K624" s="65">
        <v>307588991</v>
      </c>
      <c r="L624" s="65">
        <v>612</v>
      </c>
      <c r="M624" s="65">
        <v>502596</v>
      </c>
      <c r="N624" s="65">
        <v>268740</v>
      </c>
      <c r="O624" s="66">
        <v>0.78400000000000003</v>
      </c>
      <c r="P624" s="65">
        <v>735</v>
      </c>
      <c r="Q624" s="65">
        <v>743</v>
      </c>
      <c r="R624" s="65">
        <v>739</v>
      </c>
      <c r="S624" s="66">
        <v>1.141</v>
      </c>
      <c r="T624" s="66">
        <v>1.5409999999999999</v>
      </c>
      <c r="U624" s="66">
        <v>0.60399999999999998</v>
      </c>
      <c r="V624" s="65">
        <v>297020530</v>
      </c>
      <c r="W624" s="65">
        <v>318157452</v>
      </c>
      <c r="X624" s="65">
        <v>131190634</v>
      </c>
      <c r="Y624" s="65">
        <v>164469310</v>
      </c>
      <c r="Z624" s="65">
        <v>747</v>
      </c>
      <c r="AA624" s="65">
        <v>626</v>
      </c>
      <c r="AB624" s="67">
        <v>0.45879999999999999</v>
      </c>
      <c r="AC624" s="65">
        <v>6</v>
      </c>
      <c r="AD624" s="66">
        <v>5.8999999999999997E-2</v>
      </c>
      <c r="AE624" s="66">
        <v>0.54100000000000004</v>
      </c>
      <c r="AF624" s="65">
        <v>636</v>
      </c>
      <c r="AG624" s="65">
        <v>671</v>
      </c>
      <c r="AH624" s="65">
        <v>639</v>
      </c>
      <c r="AI624" s="65">
        <v>497898</v>
      </c>
      <c r="AJ624" s="66">
        <v>0.81299999999999994</v>
      </c>
      <c r="AK624" s="66">
        <v>0.84299999999999997</v>
      </c>
      <c r="AL624" s="66">
        <v>0.94299999999999995</v>
      </c>
      <c r="AM624" s="66">
        <v>0.86099999999999999</v>
      </c>
      <c r="AN624" s="66">
        <v>0.86099999999999999</v>
      </c>
      <c r="AO624" s="66">
        <v>0.65900000000000003</v>
      </c>
      <c r="AP624" s="66">
        <v>0.76100000000000001</v>
      </c>
      <c r="AQ624" s="66">
        <v>0.76100000000000001</v>
      </c>
      <c r="AR624" s="93" t="s">
        <v>1615</v>
      </c>
    </row>
    <row r="625" spans="1:44" x14ac:dyDescent="0.2">
      <c r="A625" s="61" t="s">
        <v>1270</v>
      </c>
      <c r="B625" s="58" t="s">
        <v>1271</v>
      </c>
      <c r="C625" s="65">
        <v>596025</v>
      </c>
      <c r="D625" s="65">
        <v>204594</v>
      </c>
      <c r="E625" s="66">
        <v>0.73399999999999999</v>
      </c>
      <c r="F625" s="65">
        <v>14902</v>
      </c>
      <c r="G625" s="65">
        <v>44706</v>
      </c>
      <c r="H625" s="66">
        <v>0.626</v>
      </c>
      <c r="I625" s="65">
        <v>13120</v>
      </c>
      <c r="J625" s="66">
        <v>0.89</v>
      </c>
      <c r="K625" s="65">
        <v>1377196879</v>
      </c>
      <c r="L625" s="65">
        <v>1988</v>
      </c>
      <c r="M625" s="65">
        <v>692754</v>
      </c>
      <c r="N625" s="65">
        <v>245348</v>
      </c>
      <c r="O625" s="66">
        <v>0.71599999999999997</v>
      </c>
      <c r="P625" s="65">
        <v>2461</v>
      </c>
      <c r="Q625" s="65">
        <v>2413</v>
      </c>
      <c r="R625" s="65">
        <v>2461</v>
      </c>
      <c r="S625" s="66">
        <v>1.141</v>
      </c>
      <c r="T625" s="66">
        <v>1.2529999999999999</v>
      </c>
      <c r="U625" s="66">
        <v>0.53400000000000003</v>
      </c>
      <c r="V625" s="65">
        <v>1333469868</v>
      </c>
      <c r="W625" s="65">
        <v>1420923890</v>
      </c>
      <c r="X625" s="65">
        <v>470237380</v>
      </c>
      <c r="Y625" s="65">
        <v>487752239</v>
      </c>
      <c r="Z625" s="65">
        <v>2384</v>
      </c>
      <c r="AA625" s="65">
        <v>2051</v>
      </c>
      <c r="AB625" s="67">
        <v>0.34250000000000003</v>
      </c>
      <c r="AC625" s="65">
        <v>25</v>
      </c>
      <c r="AD625" s="66">
        <v>3.6600000000000001E-2</v>
      </c>
      <c r="AE625" s="66">
        <v>0.253</v>
      </c>
      <c r="AF625" s="65">
        <v>2058</v>
      </c>
      <c r="AG625" s="65">
        <v>2112</v>
      </c>
      <c r="AH625" s="65">
        <v>2071</v>
      </c>
      <c r="AI625" s="65">
        <v>686105</v>
      </c>
      <c r="AJ625" s="66">
        <v>0.71199999999999997</v>
      </c>
      <c r="AK625" s="66">
        <v>0.70599999999999996</v>
      </c>
      <c r="AL625" s="66">
        <v>0.80600000000000005</v>
      </c>
      <c r="AM625" s="66">
        <v>0.77</v>
      </c>
      <c r="AN625" s="66">
        <v>0.77</v>
      </c>
      <c r="AO625" s="66">
        <v>0.628</v>
      </c>
      <c r="AP625" s="66">
        <v>0.67</v>
      </c>
      <c r="AQ625" s="66">
        <v>0.67</v>
      </c>
      <c r="AR625" s="93" t="s">
        <v>1615</v>
      </c>
    </row>
    <row r="626" spans="1:44" x14ac:dyDescent="0.2">
      <c r="A626" s="61" t="s">
        <v>1272</v>
      </c>
      <c r="B626" s="58" t="s">
        <v>1273</v>
      </c>
      <c r="C626" s="65">
        <v>408313</v>
      </c>
      <c r="D626" s="65">
        <v>157083</v>
      </c>
      <c r="E626" s="66">
        <v>0.53300000000000003</v>
      </c>
      <c r="F626" s="65">
        <v>15093</v>
      </c>
      <c r="G626" s="65">
        <v>45279</v>
      </c>
      <c r="H626" s="66">
        <v>0.72899999999999998</v>
      </c>
      <c r="I626" s="65">
        <v>12522</v>
      </c>
      <c r="J626" s="66">
        <v>0.92100000000000004</v>
      </c>
      <c r="K626" s="65">
        <v>792303209</v>
      </c>
      <c r="L626" s="65">
        <v>1706</v>
      </c>
      <c r="M626" s="65">
        <v>464421</v>
      </c>
      <c r="N626" s="65">
        <v>186548</v>
      </c>
      <c r="O626" s="66">
        <v>0.54400000000000004</v>
      </c>
      <c r="P626" s="65">
        <v>2014</v>
      </c>
      <c r="Q626" s="65">
        <v>2056</v>
      </c>
      <c r="R626" s="65">
        <v>2035</v>
      </c>
      <c r="S626" s="66">
        <v>1.141</v>
      </c>
      <c r="T626" s="66">
        <v>1.345</v>
      </c>
      <c r="U626" s="66">
        <v>0.72199999999999998</v>
      </c>
      <c r="V626" s="65">
        <v>757363331</v>
      </c>
      <c r="W626" s="65">
        <v>827243087</v>
      </c>
      <c r="X626" s="65">
        <v>304137181</v>
      </c>
      <c r="Y626" s="65">
        <v>318251450</v>
      </c>
      <c r="Z626" s="65">
        <v>2026</v>
      </c>
      <c r="AA626" s="65">
        <v>1710</v>
      </c>
      <c r="AB626" s="67">
        <v>0.44829999999999998</v>
      </c>
      <c r="AC626" s="65">
        <v>8</v>
      </c>
      <c r="AD626" s="66">
        <v>7.9500000000000001E-2</v>
      </c>
      <c r="AE626" s="66">
        <v>0.34499999999999997</v>
      </c>
      <c r="AF626" s="65">
        <v>1713</v>
      </c>
      <c r="AG626" s="65">
        <v>1715</v>
      </c>
      <c r="AH626" s="65">
        <v>1744</v>
      </c>
      <c r="AI626" s="65">
        <v>474336</v>
      </c>
      <c r="AJ626" s="66">
        <v>0.9</v>
      </c>
      <c r="AK626" s="66">
        <v>0.80800000000000005</v>
      </c>
      <c r="AL626" s="66">
        <v>0.90800000000000003</v>
      </c>
      <c r="AM626" s="66">
        <v>0.872</v>
      </c>
      <c r="AN626" s="66">
        <v>0.872</v>
      </c>
      <c r="AO626" s="66">
        <v>0.68799999999999994</v>
      </c>
      <c r="AP626" s="66">
        <v>0.77200000000000002</v>
      </c>
      <c r="AQ626" s="66">
        <v>0.77200000000000002</v>
      </c>
      <c r="AR626" s="93" t="s">
        <v>1615</v>
      </c>
    </row>
    <row r="627" spans="1:44" x14ac:dyDescent="0.2">
      <c r="A627" s="61" t="s">
        <v>1274</v>
      </c>
      <c r="B627" s="58" t="s">
        <v>1275</v>
      </c>
      <c r="C627" s="65">
        <v>366242</v>
      </c>
      <c r="D627" s="65">
        <v>173720</v>
      </c>
      <c r="E627" s="66">
        <v>0.54</v>
      </c>
      <c r="F627" s="65">
        <v>16916</v>
      </c>
      <c r="G627" s="65">
        <v>50748</v>
      </c>
      <c r="H627" s="66">
        <v>0.72499999999999998</v>
      </c>
      <c r="I627" s="65">
        <v>13567</v>
      </c>
      <c r="J627" s="66">
        <v>0.91900000000000004</v>
      </c>
      <c r="K627" s="65">
        <v>353352143</v>
      </c>
      <c r="L627" s="65">
        <v>839</v>
      </c>
      <c r="M627" s="65">
        <v>421158</v>
      </c>
      <c r="N627" s="65">
        <v>208092</v>
      </c>
      <c r="O627" s="66">
        <v>0.60699999999999998</v>
      </c>
      <c r="P627" s="65">
        <v>970</v>
      </c>
      <c r="Q627" s="65">
        <v>993</v>
      </c>
      <c r="R627" s="65">
        <v>982</v>
      </c>
      <c r="S627" s="66">
        <v>1.141</v>
      </c>
      <c r="T627" s="66">
        <v>1.2529999999999999</v>
      </c>
      <c r="U627" s="66">
        <v>0.71</v>
      </c>
      <c r="V627" s="65">
        <v>338630722</v>
      </c>
      <c r="W627" s="65">
        <v>368073564</v>
      </c>
      <c r="X627" s="65">
        <v>170293754</v>
      </c>
      <c r="Y627" s="65">
        <v>174589537</v>
      </c>
      <c r="Z627" s="65">
        <v>1005</v>
      </c>
      <c r="AA627" s="65">
        <v>832</v>
      </c>
      <c r="AB627" s="67">
        <v>0.33550000000000002</v>
      </c>
      <c r="AC627" s="65">
        <v>10</v>
      </c>
      <c r="AD627" s="66">
        <v>4.5199999999999997E-2</v>
      </c>
      <c r="AE627" s="66">
        <v>0.253</v>
      </c>
      <c r="AF627" s="65">
        <v>838</v>
      </c>
      <c r="AG627" s="65">
        <v>882</v>
      </c>
      <c r="AH627" s="65">
        <v>878</v>
      </c>
      <c r="AI627" s="65">
        <v>419218</v>
      </c>
      <c r="AJ627" s="66">
        <v>0.89100000000000001</v>
      </c>
      <c r="AK627" s="66">
        <v>0.84399999999999997</v>
      </c>
      <c r="AL627" s="66">
        <v>0.94399999999999995</v>
      </c>
      <c r="AM627" s="66">
        <v>0.89900000000000002</v>
      </c>
      <c r="AN627" s="66">
        <v>0.89900000000000002</v>
      </c>
      <c r="AO627" s="66">
        <v>0.74199999999999999</v>
      </c>
      <c r="AP627" s="66">
        <v>0.79900000000000004</v>
      </c>
      <c r="AQ627" s="66">
        <v>0.79900000000000004</v>
      </c>
      <c r="AR627" s="93" t="s">
        <v>1615</v>
      </c>
    </row>
    <row r="628" spans="1:44" x14ac:dyDescent="0.2">
      <c r="A628" s="61" t="s">
        <v>1276</v>
      </c>
      <c r="B628" s="58" t="s">
        <v>1277</v>
      </c>
      <c r="C628" s="65">
        <v>403690</v>
      </c>
      <c r="D628" s="65">
        <v>155818</v>
      </c>
      <c r="E628" s="66">
        <v>0.52900000000000003</v>
      </c>
      <c r="F628" s="65">
        <v>17541</v>
      </c>
      <c r="G628" s="65">
        <v>52623</v>
      </c>
      <c r="H628" s="66">
        <v>0.73099999999999998</v>
      </c>
      <c r="I628" s="65">
        <v>9742</v>
      </c>
      <c r="J628" s="66">
        <v>0.92100000000000004</v>
      </c>
      <c r="K628" s="65">
        <v>454854625</v>
      </c>
      <c r="L628" s="65">
        <v>948</v>
      </c>
      <c r="M628" s="65">
        <v>479804</v>
      </c>
      <c r="N628" s="65">
        <v>187376</v>
      </c>
      <c r="O628" s="66">
        <v>0.54700000000000004</v>
      </c>
      <c r="P628" s="65">
        <v>1183</v>
      </c>
      <c r="Q628" s="65">
        <v>1129</v>
      </c>
      <c r="R628" s="65">
        <v>1183</v>
      </c>
      <c r="S628" s="66">
        <v>1.141</v>
      </c>
      <c r="T628" s="66">
        <v>1.7609999999999999</v>
      </c>
      <c r="U628" s="66">
        <v>0.77900000000000003</v>
      </c>
      <c r="V628" s="65">
        <v>449501981</v>
      </c>
      <c r="W628" s="65">
        <v>460207270</v>
      </c>
      <c r="X628" s="65">
        <v>147585619</v>
      </c>
      <c r="Y628" s="65">
        <v>177633209</v>
      </c>
      <c r="Z628" s="65">
        <v>1140</v>
      </c>
      <c r="AA628" s="65">
        <v>981</v>
      </c>
      <c r="AB628" s="67">
        <v>0.70189999999999997</v>
      </c>
      <c r="AC628" s="65">
        <v>80</v>
      </c>
      <c r="AD628" s="66">
        <v>0.17</v>
      </c>
      <c r="AE628" s="66">
        <v>0.76100000000000001</v>
      </c>
      <c r="AF628" s="65">
        <v>982</v>
      </c>
      <c r="AG628" s="65">
        <v>994</v>
      </c>
      <c r="AH628" s="65">
        <v>955</v>
      </c>
      <c r="AI628" s="65">
        <v>481892</v>
      </c>
      <c r="AJ628" s="66">
        <v>0.9</v>
      </c>
      <c r="AK628" s="66">
        <v>0.81200000000000006</v>
      </c>
      <c r="AL628" s="66">
        <v>0.91200000000000003</v>
      </c>
      <c r="AM628" s="66">
        <v>0.86799999999999999</v>
      </c>
      <c r="AN628" s="66">
        <v>0.90600000000000003</v>
      </c>
      <c r="AO628" s="66">
        <v>0.61599999999999999</v>
      </c>
      <c r="AP628" s="66">
        <v>0.76800000000000002</v>
      </c>
      <c r="AQ628" s="66">
        <v>0.76800000000000002</v>
      </c>
      <c r="AR628" s="93" t="s">
        <v>1615</v>
      </c>
    </row>
    <row r="629" spans="1:44" x14ac:dyDescent="0.2">
      <c r="A629" s="61" t="s">
        <v>1278</v>
      </c>
      <c r="B629" s="58" t="s">
        <v>1279</v>
      </c>
      <c r="C629" s="65">
        <v>406222</v>
      </c>
      <c r="D629" s="65">
        <v>170471</v>
      </c>
      <c r="E629" s="66">
        <v>0.55700000000000005</v>
      </c>
      <c r="F629" s="65">
        <v>14693</v>
      </c>
      <c r="G629" s="65">
        <v>44079</v>
      </c>
      <c r="H629" s="66">
        <v>0.71599999999999997</v>
      </c>
      <c r="I629" s="65">
        <v>13103</v>
      </c>
      <c r="J629" s="66">
        <v>0.91700000000000004</v>
      </c>
      <c r="K629" s="65">
        <v>444792625</v>
      </c>
      <c r="L629" s="65">
        <v>948</v>
      </c>
      <c r="M629" s="65">
        <v>469190</v>
      </c>
      <c r="N629" s="65">
        <v>203918</v>
      </c>
      <c r="O629" s="66">
        <v>0.59499999999999997</v>
      </c>
      <c r="P629" s="65">
        <v>1077</v>
      </c>
      <c r="Q629" s="65">
        <v>1133</v>
      </c>
      <c r="R629" s="65">
        <v>1105</v>
      </c>
      <c r="S629" s="66">
        <v>1.141</v>
      </c>
      <c r="T629" s="66">
        <v>1.365</v>
      </c>
      <c r="U629" s="66">
        <v>0.69199999999999995</v>
      </c>
      <c r="V629" s="65">
        <v>428928584</v>
      </c>
      <c r="W629" s="65">
        <v>460656667</v>
      </c>
      <c r="X629" s="65">
        <v>184802585</v>
      </c>
      <c r="Y629" s="65">
        <v>193315159</v>
      </c>
      <c r="Z629" s="65">
        <v>1134</v>
      </c>
      <c r="AA629" s="65">
        <v>926</v>
      </c>
      <c r="AB629" s="67">
        <v>0.49630000000000002</v>
      </c>
      <c r="AC629" s="65">
        <v>14</v>
      </c>
      <c r="AD629" s="66">
        <v>5.1799999999999999E-2</v>
      </c>
      <c r="AE629" s="66">
        <v>0.36499999999999999</v>
      </c>
      <c r="AF629" s="65">
        <v>928</v>
      </c>
      <c r="AG629" s="65">
        <v>942</v>
      </c>
      <c r="AH629" s="65">
        <v>1001</v>
      </c>
      <c r="AI629" s="65">
        <v>460196</v>
      </c>
      <c r="AJ629" s="66">
        <v>0.86499999999999999</v>
      </c>
      <c r="AK629" s="66">
        <v>0.79600000000000004</v>
      </c>
      <c r="AL629" s="66">
        <v>0.89600000000000002</v>
      </c>
      <c r="AM629" s="66">
        <v>0.879</v>
      </c>
      <c r="AN629" s="66">
        <v>0.879</v>
      </c>
      <c r="AO629" s="66">
        <v>0.69399999999999995</v>
      </c>
      <c r="AP629" s="66">
        <v>0.77900000000000003</v>
      </c>
      <c r="AQ629" s="66">
        <v>0.77900000000000003</v>
      </c>
      <c r="AR629" s="93" t="s">
        <v>1615</v>
      </c>
    </row>
    <row r="630" spans="1:44" x14ac:dyDescent="0.2">
      <c r="A630" s="61" t="s">
        <v>1280</v>
      </c>
      <c r="B630" s="58" t="s">
        <v>1281</v>
      </c>
      <c r="C630" s="65">
        <v>537909</v>
      </c>
      <c r="D630" s="65">
        <v>136824</v>
      </c>
      <c r="E630" s="66">
        <v>0.57199999999999995</v>
      </c>
      <c r="F630" s="65">
        <v>16219</v>
      </c>
      <c r="G630" s="65">
        <v>48657</v>
      </c>
      <c r="H630" s="66">
        <v>0.70899999999999996</v>
      </c>
      <c r="I630" s="65">
        <v>9925</v>
      </c>
      <c r="J630" s="66">
        <v>0.91500000000000004</v>
      </c>
      <c r="K630" s="65">
        <v>671147897</v>
      </c>
      <c r="L630" s="65">
        <v>1057</v>
      </c>
      <c r="M630" s="65">
        <v>634955</v>
      </c>
      <c r="N630" s="65">
        <v>162973</v>
      </c>
      <c r="O630" s="66">
        <v>0.47499999999999998</v>
      </c>
      <c r="P630" s="65">
        <v>1284</v>
      </c>
      <c r="Q630" s="65">
        <v>1308</v>
      </c>
      <c r="R630" s="65">
        <v>1296</v>
      </c>
      <c r="S630" s="66">
        <v>1.141</v>
      </c>
      <c r="T630" s="66">
        <v>1.849</v>
      </c>
      <c r="U630" s="66">
        <v>0.69599999999999995</v>
      </c>
      <c r="V630" s="65">
        <v>665067605</v>
      </c>
      <c r="W630" s="65">
        <v>677228190</v>
      </c>
      <c r="X630" s="65">
        <v>164990578</v>
      </c>
      <c r="Y630" s="65">
        <v>172262587</v>
      </c>
      <c r="Z630" s="65">
        <v>1259</v>
      </c>
      <c r="AA630" s="65">
        <v>1080</v>
      </c>
      <c r="AB630" s="67">
        <v>0.63849999999999996</v>
      </c>
      <c r="AC630" s="65">
        <v>21</v>
      </c>
      <c r="AD630" s="66">
        <v>0.1578</v>
      </c>
      <c r="AE630" s="66">
        <v>0.84899999999999998</v>
      </c>
      <c r="AF630" s="65">
        <v>1084</v>
      </c>
      <c r="AG630" s="65">
        <v>1108</v>
      </c>
      <c r="AH630" s="65">
        <v>1064</v>
      </c>
      <c r="AI630" s="65">
        <v>636492</v>
      </c>
      <c r="AJ630" s="66">
        <v>0.88</v>
      </c>
      <c r="AK630" s="66">
        <v>0.8</v>
      </c>
      <c r="AL630" s="66">
        <v>0.9</v>
      </c>
      <c r="AM630" s="66">
        <v>0.8</v>
      </c>
      <c r="AN630" s="66">
        <v>0.83499999999999996</v>
      </c>
      <c r="AO630" s="66">
        <v>0.51900000000000002</v>
      </c>
      <c r="AP630" s="66">
        <v>0.69299999999999995</v>
      </c>
      <c r="AQ630" s="66">
        <v>0.69299999999999995</v>
      </c>
      <c r="AR630" s="93" t="s">
        <v>1615</v>
      </c>
    </row>
    <row r="631" spans="1:44" x14ac:dyDescent="0.2">
      <c r="A631" s="61" t="s">
        <v>1282</v>
      </c>
      <c r="B631" s="58" t="s">
        <v>1283</v>
      </c>
      <c r="C631" s="65">
        <v>378023</v>
      </c>
      <c r="D631" s="65">
        <v>125378</v>
      </c>
      <c r="E631" s="66">
        <v>0.45700000000000002</v>
      </c>
      <c r="F631" s="65">
        <v>15619</v>
      </c>
      <c r="G631" s="65">
        <v>46857</v>
      </c>
      <c r="H631" s="66">
        <v>0.76700000000000002</v>
      </c>
      <c r="I631" s="65">
        <v>6452</v>
      </c>
      <c r="J631" s="66">
        <v>0.93200000000000005</v>
      </c>
      <c r="K631" s="65">
        <v>340123064</v>
      </c>
      <c r="L631" s="65">
        <v>768</v>
      </c>
      <c r="M631" s="65">
        <v>442868</v>
      </c>
      <c r="N631" s="65">
        <v>149376</v>
      </c>
      <c r="O631" s="66">
        <v>0.436</v>
      </c>
      <c r="P631" s="65">
        <v>911</v>
      </c>
      <c r="Q631" s="65">
        <v>958</v>
      </c>
      <c r="R631" s="65">
        <v>935</v>
      </c>
      <c r="S631" s="66">
        <v>1.141</v>
      </c>
      <c r="T631" s="66">
        <v>1.7509999999999999</v>
      </c>
      <c r="U631" s="66">
        <v>0.85199999999999998</v>
      </c>
      <c r="V631" s="65">
        <v>334354761</v>
      </c>
      <c r="W631" s="65">
        <v>345891367</v>
      </c>
      <c r="X631" s="65">
        <v>108212369</v>
      </c>
      <c r="Y631" s="65">
        <v>114721225</v>
      </c>
      <c r="Z631" s="65">
        <v>915</v>
      </c>
      <c r="AA631" s="65">
        <v>770</v>
      </c>
      <c r="AB631" s="67">
        <v>0.51439999999999997</v>
      </c>
      <c r="AC631" s="65">
        <v>2</v>
      </c>
      <c r="AD631" s="66">
        <v>0.1777</v>
      </c>
      <c r="AE631" s="66">
        <v>0.751</v>
      </c>
      <c r="AF631" s="65">
        <v>770</v>
      </c>
      <c r="AG631" s="65">
        <v>779</v>
      </c>
      <c r="AH631" s="65">
        <v>801</v>
      </c>
      <c r="AI631" s="65">
        <v>431824</v>
      </c>
      <c r="AJ631" s="66">
        <v>0.9</v>
      </c>
      <c r="AK631" s="66">
        <v>0.85299999999999998</v>
      </c>
      <c r="AL631" s="66">
        <v>0.95</v>
      </c>
      <c r="AM631" s="66">
        <v>0.89200000000000002</v>
      </c>
      <c r="AN631" s="66">
        <v>0.93100000000000005</v>
      </c>
      <c r="AO631" s="66">
        <v>0.44500000000000001</v>
      </c>
      <c r="AP631" s="66">
        <v>0.79200000000000004</v>
      </c>
      <c r="AQ631" s="66">
        <v>0.79200000000000004</v>
      </c>
      <c r="AR631" s="93" t="s">
        <v>1615</v>
      </c>
    </row>
    <row r="632" spans="1:44" x14ac:dyDescent="0.2">
      <c r="A632" s="61" t="s">
        <v>1284</v>
      </c>
      <c r="B632" s="58" t="s">
        <v>1285</v>
      </c>
      <c r="C632" s="65">
        <v>1390872</v>
      </c>
      <c r="D632" s="65">
        <v>655014</v>
      </c>
      <c r="E632" s="66">
        <v>2.044</v>
      </c>
      <c r="F632" s="65">
        <v>27654</v>
      </c>
      <c r="G632" s="65">
        <v>82962</v>
      </c>
      <c r="H632" s="66">
        <v>0.25</v>
      </c>
      <c r="I632" s="65">
        <v>36151</v>
      </c>
      <c r="J632" s="66">
        <v>0.69399999999999995</v>
      </c>
      <c r="K632" s="65">
        <v>4773476046</v>
      </c>
      <c r="L632" s="65">
        <v>2895</v>
      </c>
      <c r="M632" s="65">
        <v>1648869</v>
      </c>
      <c r="N632" s="65">
        <v>776514</v>
      </c>
      <c r="O632" s="66">
        <v>2.2669999999999999</v>
      </c>
      <c r="P632" s="65">
        <v>3383</v>
      </c>
      <c r="Q632" s="65">
        <v>3462</v>
      </c>
      <c r="R632" s="65">
        <v>3423</v>
      </c>
      <c r="S632" s="66">
        <v>1.3140000000000001</v>
      </c>
      <c r="T632" s="66">
        <v>1.0660000000000001</v>
      </c>
      <c r="U632" s="66">
        <v>0.159</v>
      </c>
      <c r="V632" s="65">
        <v>4830456083</v>
      </c>
      <c r="W632" s="65">
        <v>4773476046</v>
      </c>
      <c r="X632" s="65">
        <v>2075745389</v>
      </c>
      <c r="Y632" s="65">
        <v>2248008937</v>
      </c>
      <c r="Z632" s="65">
        <v>3432</v>
      </c>
      <c r="AA632" s="65">
        <v>2827</v>
      </c>
      <c r="AB632" s="67">
        <v>7.0000000000000007E-2</v>
      </c>
      <c r="AC632" s="65">
        <v>45</v>
      </c>
      <c r="AD632" s="66">
        <v>1.9099999999999999E-2</v>
      </c>
      <c r="AE632" s="66">
        <v>6.6000000000000003E-2</v>
      </c>
      <c r="AF632" s="65">
        <v>3377</v>
      </c>
      <c r="AG632" s="65">
        <v>2988</v>
      </c>
      <c r="AH632" s="65">
        <v>3045</v>
      </c>
      <c r="AI632" s="65">
        <v>1567644</v>
      </c>
      <c r="AJ632" s="66">
        <v>0.32900000000000001</v>
      </c>
      <c r="AK632" s="66">
        <v>0.253</v>
      </c>
      <c r="AL632" s="66">
        <v>0.35299999999999998</v>
      </c>
      <c r="AM632" s="66">
        <v>0.34499999999999997</v>
      </c>
      <c r="AN632" s="66">
        <v>0.34499999999999997</v>
      </c>
      <c r="AO632" s="66">
        <v>0.627</v>
      </c>
      <c r="AP632" s="66">
        <v>0.245</v>
      </c>
      <c r="AQ632" s="66">
        <v>0.627</v>
      </c>
      <c r="AR632" s="93" t="s">
        <v>1615</v>
      </c>
    </row>
    <row r="633" spans="1:44" x14ac:dyDescent="0.2">
      <c r="A633" s="61" t="s">
        <v>1286</v>
      </c>
      <c r="B633" s="58" t="s">
        <v>1287</v>
      </c>
      <c r="C633" s="65">
        <v>1822222</v>
      </c>
      <c r="D633" s="65">
        <v>773089</v>
      </c>
      <c r="E633" s="66">
        <v>2.5190000000000001</v>
      </c>
      <c r="F633" s="65">
        <v>26955</v>
      </c>
      <c r="G633" s="65">
        <v>80865</v>
      </c>
      <c r="H633" s="66">
        <v>0.25</v>
      </c>
      <c r="I633" s="65">
        <v>38374</v>
      </c>
      <c r="J633" s="66">
        <v>0.623</v>
      </c>
      <c r="K633" s="65">
        <v>8076089384</v>
      </c>
      <c r="L633" s="65">
        <v>3700</v>
      </c>
      <c r="M633" s="65">
        <v>2182726</v>
      </c>
      <c r="N633" s="65">
        <v>926035</v>
      </c>
      <c r="O633" s="66">
        <v>2.7040000000000002</v>
      </c>
      <c r="P633" s="65">
        <v>4142</v>
      </c>
      <c r="Q633" s="65">
        <v>4312</v>
      </c>
      <c r="R633" s="65">
        <v>4227</v>
      </c>
      <c r="S633" s="66">
        <v>1.3140000000000001</v>
      </c>
      <c r="T633" s="66">
        <v>1.3640000000000001</v>
      </c>
      <c r="U633" s="66">
        <v>7.0000000000000007E-2</v>
      </c>
      <c r="V633" s="65">
        <v>8077957063</v>
      </c>
      <c r="W633" s="65">
        <v>8076089384</v>
      </c>
      <c r="X633" s="65">
        <v>3338536719</v>
      </c>
      <c r="Y633" s="65">
        <v>3426332142</v>
      </c>
      <c r="Z633" s="65">
        <v>4432</v>
      </c>
      <c r="AA633" s="65">
        <v>3578</v>
      </c>
      <c r="AB633" s="67">
        <v>0.33889999999999998</v>
      </c>
      <c r="AC633" s="65">
        <v>730</v>
      </c>
      <c r="AD633" s="66">
        <v>6.4899999999999999E-2</v>
      </c>
      <c r="AE633" s="66">
        <v>0.36399999999999999</v>
      </c>
      <c r="AF633" s="65">
        <v>3817</v>
      </c>
      <c r="AG633" s="65">
        <v>3865</v>
      </c>
      <c r="AH633" s="65">
        <v>3910</v>
      </c>
      <c r="AI633" s="65">
        <v>2065496</v>
      </c>
      <c r="AJ633" s="66">
        <v>0.112</v>
      </c>
      <c r="AK633" s="66">
        <v>4.0000000000000001E-3</v>
      </c>
      <c r="AL633" s="66">
        <v>0.104</v>
      </c>
      <c r="AM633" s="66">
        <v>0.104</v>
      </c>
      <c r="AN633" s="66">
        <v>0.104</v>
      </c>
      <c r="AO633" s="66">
        <v>0.52700000000000002</v>
      </c>
      <c r="AP633" s="66">
        <v>4.0000000000000001E-3</v>
      </c>
      <c r="AQ633" s="66">
        <v>0.52700000000000002</v>
      </c>
      <c r="AR633" s="93" t="s">
        <v>1615</v>
      </c>
    </row>
    <row r="634" spans="1:44" x14ac:dyDescent="0.2">
      <c r="A634" s="61" t="s">
        <v>1288</v>
      </c>
      <c r="B634" s="58" t="s">
        <v>1289</v>
      </c>
      <c r="C634" s="65">
        <v>1174566</v>
      </c>
      <c r="D634" s="65">
        <v>404804</v>
      </c>
      <c r="E634" s="66">
        <v>1.4490000000000001</v>
      </c>
      <c r="F634" s="65">
        <v>20462</v>
      </c>
      <c r="G634" s="65">
        <v>61386</v>
      </c>
      <c r="H634" s="66">
        <v>0.26200000000000001</v>
      </c>
      <c r="I634" s="65">
        <v>27970</v>
      </c>
      <c r="J634" s="66">
        <v>0.78300000000000003</v>
      </c>
      <c r="K634" s="65">
        <v>2142075032</v>
      </c>
      <c r="L634" s="65">
        <v>1531</v>
      </c>
      <c r="M634" s="65">
        <v>1399134</v>
      </c>
      <c r="N634" s="65">
        <v>486769</v>
      </c>
      <c r="O634" s="66">
        <v>1.421</v>
      </c>
      <c r="P634" s="65">
        <v>1803</v>
      </c>
      <c r="Q634" s="65">
        <v>1775</v>
      </c>
      <c r="R634" s="65">
        <v>1803</v>
      </c>
      <c r="S634" s="66">
        <v>1.3140000000000001</v>
      </c>
      <c r="T634" s="66">
        <v>1.099</v>
      </c>
      <c r="U634" s="66">
        <v>0.25600000000000001</v>
      </c>
      <c r="V634" s="65">
        <v>2121772687</v>
      </c>
      <c r="W634" s="65">
        <v>2162377377</v>
      </c>
      <c r="X634" s="65">
        <v>855547036</v>
      </c>
      <c r="Y634" s="65">
        <v>745244353</v>
      </c>
      <c r="Z634" s="65">
        <v>1841</v>
      </c>
      <c r="AA634" s="65">
        <v>1535</v>
      </c>
      <c r="AB634" s="67">
        <v>0.1021</v>
      </c>
      <c r="AC634" s="65">
        <v>45</v>
      </c>
      <c r="AD634" s="66">
        <v>2.5999999999999999E-2</v>
      </c>
      <c r="AE634" s="66">
        <v>9.9000000000000005E-2</v>
      </c>
      <c r="AF634" s="65">
        <v>1540</v>
      </c>
      <c r="AG634" s="65">
        <v>1604</v>
      </c>
      <c r="AH634" s="65">
        <v>1625</v>
      </c>
      <c r="AI634" s="65">
        <v>1330693</v>
      </c>
      <c r="AJ634" s="66">
        <v>0.432</v>
      </c>
      <c r="AK634" s="66">
        <v>0.35899999999999999</v>
      </c>
      <c r="AL634" s="66">
        <v>0.45900000000000002</v>
      </c>
      <c r="AM634" s="66">
        <v>0.45900000000000002</v>
      </c>
      <c r="AN634" s="66">
        <v>0.45900000000000002</v>
      </c>
      <c r="AO634" s="66">
        <v>0.59599999999999997</v>
      </c>
      <c r="AP634" s="66">
        <v>0.35899999999999999</v>
      </c>
      <c r="AQ634" s="66">
        <v>0.59599999999999997</v>
      </c>
      <c r="AR634" s="93" t="s">
        <v>1615</v>
      </c>
    </row>
    <row r="635" spans="1:44" x14ac:dyDescent="0.2">
      <c r="A635" s="61" t="s">
        <v>1290</v>
      </c>
      <c r="B635" s="58" t="s">
        <v>1291</v>
      </c>
      <c r="C635" s="65">
        <v>1375000</v>
      </c>
      <c r="D635" s="65">
        <v>314136</v>
      </c>
      <c r="E635" s="66">
        <v>1.399</v>
      </c>
      <c r="F635" s="65">
        <v>24412</v>
      </c>
      <c r="G635" s="65">
        <v>73236</v>
      </c>
      <c r="H635" s="66">
        <v>0.28699999999999998</v>
      </c>
      <c r="I635" s="65">
        <v>23445</v>
      </c>
      <c r="J635" s="66">
        <v>0.79100000000000004</v>
      </c>
      <c r="K635" s="65">
        <v>3771625482</v>
      </c>
      <c r="L635" s="65">
        <v>2189</v>
      </c>
      <c r="M635" s="65">
        <v>1722990</v>
      </c>
      <c r="N635" s="65">
        <v>393638</v>
      </c>
      <c r="O635" s="66">
        <v>1.149</v>
      </c>
      <c r="P635" s="65">
        <v>2681</v>
      </c>
      <c r="Q635" s="65">
        <v>2638</v>
      </c>
      <c r="R635" s="65">
        <v>2681</v>
      </c>
      <c r="S635" s="66">
        <v>1.3140000000000001</v>
      </c>
      <c r="T635" s="66">
        <v>1.2390000000000001</v>
      </c>
      <c r="U635" s="66">
        <v>0.26700000000000002</v>
      </c>
      <c r="V635" s="65">
        <v>4315821779</v>
      </c>
      <c r="W635" s="65">
        <v>3771625482</v>
      </c>
      <c r="X635" s="65">
        <v>817388496</v>
      </c>
      <c r="Y635" s="65">
        <v>861675359</v>
      </c>
      <c r="Z635" s="65">
        <v>2743</v>
      </c>
      <c r="AA635" s="65">
        <v>2202</v>
      </c>
      <c r="AB635" s="67">
        <v>0.27289999999999998</v>
      </c>
      <c r="AC635" s="65">
        <v>85</v>
      </c>
      <c r="AD635" s="66">
        <v>6.5299999999999997E-2</v>
      </c>
      <c r="AE635" s="66">
        <v>0.23899999999999999</v>
      </c>
      <c r="AF635" s="65">
        <v>2329</v>
      </c>
      <c r="AG635" s="65">
        <v>2258</v>
      </c>
      <c r="AH635" s="65">
        <v>2340</v>
      </c>
      <c r="AI635" s="65">
        <v>1611805</v>
      </c>
      <c r="AJ635" s="66">
        <v>0.32200000000000001</v>
      </c>
      <c r="AK635" s="66">
        <v>0.223</v>
      </c>
      <c r="AL635" s="66">
        <v>0.32300000000000001</v>
      </c>
      <c r="AM635" s="66">
        <v>0.32300000000000001</v>
      </c>
      <c r="AN635" s="66">
        <v>0.32300000000000001</v>
      </c>
      <c r="AO635" s="66">
        <v>0.55100000000000005</v>
      </c>
      <c r="AP635" s="66">
        <v>0.223</v>
      </c>
      <c r="AQ635" s="66">
        <v>0.55100000000000005</v>
      </c>
      <c r="AR635" s="93" t="s">
        <v>1615</v>
      </c>
    </row>
    <row r="636" spans="1:44" x14ac:dyDescent="0.2">
      <c r="A636" s="61" t="s">
        <v>1292</v>
      </c>
      <c r="B636" s="58" t="s">
        <v>1293</v>
      </c>
      <c r="C636" s="65">
        <v>1194338</v>
      </c>
      <c r="D636" s="65">
        <v>348123</v>
      </c>
      <c r="E636" s="66">
        <v>1.355</v>
      </c>
      <c r="F636" s="65">
        <v>19724</v>
      </c>
      <c r="G636" s="65">
        <v>59172</v>
      </c>
      <c r="H636" s="66">
        <v>0.309</v>
      </c>
      <c r="I636" s="65">
        <v>27346</v>
      </c>
      <c r="J636" s="66">
        <v>0.79700000000000004</v>
      </c>
      <c r="K636" s="65">
        <v>4439355133</v>
      </c>
      <c r="L636" s="65">
        <v>3059</v>
      </c>
      <c r="M636" s="65">
        <v>1451243</v>
      </c>
      <c r="N636" s="65">
        <v>423006</v>
      </c>
      <c r="O636" s="66">
        <v>1.2350000000000001</v>
      </c>
      <c r="P636" s="65">
        <v>3681</v>
      </c>
      <c r="Q636" s="65">
        <v>3703</v>
      </c>
      <c r="R636" s="65">
        <v>3692</v>
      </c>
      <c r="S636" s="66">
        <v>1.3140000000000001</v>
      </c>
      <c r="T636" s="66">
        <v>1.0620000000000001</v>
      </c>
      <c r="U636" s="66">
        <v>0.27300000000000002</v>
      </c>
      <c r="V636" s="65">
        <v>4508594595</v>
      </c>
      <c r="W636" s="65">
        <v>4439355133</v>
      </c>
      <c r="X636" s="65">
        <v>1262266574</v>
      </c>
      <c r="Y636" s="65">
        <v>1293975466</v>
      </c>
      <c r="Z636" s="65">
        <v>3717</v>
      </c>
      <c r="AA636" s="65">
        <v>3041</v>
      </c>
      <c r="AB636" s="67">
        <v>1.0200000000000001E-2</v>
      </c>
      <c r="AC636" s="65">
        <v>233</v>
      </c>
      <c r="AD636" s="66">
        <v>2.5700000000000001E-2</v>
      </c>
      <c r="AE636" s="66">
        <v>6.2E-2</v>
      </c>
      <c r="AF636" s="65">
        <v>3247</v>
      </c>
      <c r="AG636" s="65">
        <v>3163</v>
      </c>
      <c r="AH636" s="65">
        <v>3244</v>
      </c>
      <c r="AI636" s="65">
        <v>1368481</v>
      </c>
      <c r="AJ636" s="66">
        <v>0.41499999999999998</v>
      </c>
      <c r="AK636" s="66">
        <v>0.34100000000000003</v>
      </c>
      <c r="AL636" s="66">
        <v>0.441</v>
      </c>
      <c r="AM636" s="66">
        <v>0.441</v>
      </c>
      <c r="AN636" s="66">
        <v>0.441</v>
      </c>
      <c r="AO636" s="66">
        <v>0.56299999999999994</v>
      </c>
      <c r="AP636" s="66">
        <v>0.34100000000000003</v>
      </c>
      <c r="AQ636" s="66">
        <v>0.56299999999999994</v>
      </c>
      <c r="AR636" s="93" t="s">
        <v>1615</v>
      </c>
    </row>
    <row r="637" spans="1:44" x14ac:dyDescent="0.2">
      <c r="A637" s="61" t="s">
        <v>1294</v>
      </c>
      <c r="B637" s="58" t="s">
        <v>1295</v>
      </c>
      <c r="C637" s="65">
        <v>1267147</v>
      </c>
      <c r="D637" s="65">
        <v>507732</v>
      </c>
      <c r="E637" s="66">
        <v>1.696</v>
      </c>
      <c r="F637" s="65">
        <v>21078</v>
      </c>
      <c r="G637" s="65">
        <v>63234</v>
      </c>
      <c r="H637" s="66">
        <v>0.25</v>
      </c>
      <c r="I637" s="65">
        <v>28890</v>
      </c>
      <c r="J637" s="66">
        <v>0.746</v>
      </c>
      <c r="K637" s="65">
        <v>1674669647</v>
      </c>
      <c r="L637" s="65">
        <v>1088</v>
      </c>
      <c r="M637" s="65">
        <v>1539218</v>
      </c>
      <c r="N637" s="65">
        <v>617865</v>
      </c>
      <c r="O637" s="66">
        <v>1.804</v>
      </c>
      <c r="P637" s="65">
        <v>1324</v>
      </c>
      <c r="Q637" s="65">
        <v>1314</v>
      </c>
      <c r="R637" s="65">
        <v>1324</v>
      </c>
      <c r="S637" s="66">
        <v>1.3140000000000001</v>
      </c>
      <c r="T637" s="66">
        <v>1.1539999999999999</v>
      </c>
      <c r="U637" s="66">
        <v>0.21199999999999999</v>
      </c>
      <c r="V637" s="65">
        <v>1671636239</v>
      </c>
      <c r="W637" s="65">
        <v>1677703056</v>
      </c>
      <c r="X637" s="65">
        <v>680616348</v>
      </c>
      <c r="Y637" s="65">
        <v>672237996</v>
      </c>
      <c r="Z637" s="65">
        <v>1324</v>
      </c>
      <c r="AA637" s="65">
        <v>1102</v>
      </c>
      <c r="AB637" s="67">
        <v>0.14050000000000001</v>
      </c>
      <c r="AC637" s="65">
        <v>46</v>
      </c>
      <c r="AD637" s="66">
        <v>6.3399999999999998E-2</v>
      </c>
      <c r="AE637" s="66">
        <v>0.154</v>
      </c>
      <c r="AF637" s="65">
        <v>1109</v>
      </c>
      <c r="AG637" s="65">
        <v>1224</v>
      </c>
      <c r="AH637" s="65">
        <v>1131</v>
      </c>
      <c r="AI637" s="65">
        <v>1483380</v>
      </c>
      <c r="AJ637" s="66">
        <v>0.36499999999999999</v>
      </c>
      <c r="AK637" s="66">
        <v>0.28499999999999998</v>
      </c>
      <c r="AL637" s="66">
        <v>0.38500000000000001</v>
      </c>
      <c r="AM637" s="66">
        <v>0.38500000000000001</v>
      </c>
      <c r="AN637" s="66">
        <v>0.38500000000000001</v>
      </c>
      <c r="AO637" s="66">
        <v>0.56799999999999995</v>
      </c>
      <c r="AP637" s="66">
        <v>0.28499999999999998</v>
      </c>
      <c r="AQ637" s="66">
        <v>0.56799999999999995</v>
      </c>
      <c r="AR637" s="93" t="s">
        <v>1615</v>
      </c>
    </row>
    <row r="638" spans="1:44" x14ac:dyDescent="0.2">
      <c r="A638" s="61" t="s">
        <v>1296</v>
      </c>
      <c r="B638" s="58" t="s">
        <v>1297</v>
      </c>
      <c r="C638" s="65">
        <v>1771537</v>
      </c>
      <c r="D638" s="65">
        <v>1528184</v>
      </c>
      <c r="E638" s="66">
        <v>3.8959999999999999</v>
      </c>
      <c r="F638" s="65">
        <v>22968</v>
      </c>
      <c r="G638" s="65">
        <v>68904</v>
      </c>
      <c r="H638" s="66">
        <v>0.25</v>
      </c>
      <c r="I638" s="65">
        <v>30087</v>
      </c>
      <c r="J638" s="66">
        <v>0.5</v>
      </c>
      <c r="K638" s="65">
        <v>3119677524</v>
      </c>
      <c r="L638" s="65">
        <v>1525</v>
      </c>
      <c r="M638" s="65">
        <v>2045690</v>
      </c>
      <c r="N638" s="65">
        <v>1764677</v>
      </c>
      <c r="O638" s="66">
        <v>5.1529999999999996</v>
      </c>
      <c r="P638" s="65">
        <v>1726</v>
      </c>
      <c r="Q638" s="65">
        <v>1700</v>
      </c>
      <c r="R638" s="65">
        <v>1726</v>
      </c>
      <c r="S638" s="66">
        <v>1.3140000000000001</v>
      </c>
      <c r="T638" s="66">
        <v>1.0209999999999999</v>
      </c>
      <c r="U638" s="66">
        <v>0</v>
      </c>
      <c r="V638" s="65">
        <v>3173383707</v>
      </c>
      <c r="W638" s="65">
        <v>3119677524</v>
      </c>
      <c r="X638" s="65">
        <v>2374664277</v>
      </c>
      <c r="Y638" s="65">
        <v>2691132745</v>
      </c>
      <c r="Z638" s="65">
        <v>1761</v>
      </c>
      <c r="AA638" s="65">
        <v>1575</v>
      </c>
      <c r="AB638" s="67">
        <v>1.46E-2</v>
      </c>
      <c r="AC638" s="65">
        <v>11</v>
      </c>
      <c r="AD638" s="66">
        <v>1.1599999999999999E-2</v>
      </c>
      <c r="AE638" s="66">
        <v>2.1000000000000001E-2</v>
      </c>
      <c r="AF638" s="65">
        <v>1958</v>
      </c>
      <c r="AG638" s="65">
        <v>1761</v>
      </c>
      <c r="AH638" s="65">
        <v>1648</v>
      </c>
      <c r="AI638" s="65">
        <v>1893008</v>
      </c>
      <c r="AJ638" s="66">
        <v>0.187</v>
      </c>
      <c r="AK638" s="66">
        <v>0.20100000000000001</v>
      </c>
      <c r="AL638" s="66">
        <v>0.30099999999999999</v>
      </c>
      <c r="AM638" s="66">
        <v>0.20100000000000001</v>
      </c>
      <c r="AN638" s="66">
        <v>0.20100000000000001</v>
      </c>
      <c r="AO638" s="66">
        <v>0.46</v>
      </c>
      <c r="AP638" s="66">
        <v>8.7999999999999995E-2</v>
      </c>
      <c r="AQ638" s="66">
        <v>0.46</v>
      </c>
      <c r="AR638" s="93" t="s">
        <v>1615</v>
      </c>
    </row>
    <row r="639" spans="1:44" x14ac:dyDescent="0.2">
      <c r="A639" s="61" t="s">
        <v>1298</v>
      </c>
      <c r="B639" s="58" t="s">
        <v>1299</v>
      </c>
      <c r="C639" s="65">
        <v>870863</v>
      </c>
      <c r="D639" s="65">
        <v>400541</v>
      </c>
      <c r="E639" s="66">
        <v>1.262</v>
      </c>
      <c r="F639" s="65">
        <v>19906</v>
      </c>
      <c r="G639" s="65">
        <v>59718</v>
      </c>
      <c r="H639" s="66">
        <v>0.35699999999999998</v>
      </c>
      <c r="I639" s="65">
        <v>25881</v>
      </c>
      <c r="J639" s="66">
        <v>0.81100000000000005</v>
      </c>
      <c r="K639" s="65">
        <v>2795995226</v>
      </c>
      <c r="L639" s="65">
        <v>2589</v>
      </c>
      <c r="M639" s="65">
        <v>1079951</v>
      </c>
      <c r="N639" s="65">
        <v>501101</v>
      </c>
      <c r="O639" s="66">
        <v>1.4630000000000001</v>
      </c>
      <c r="P639" s="65">
        <v>3062</v>
      </c>
      <c r="Q639" s="65">
        <v>3020</v>
      </c>
      <c r="R639" s="65">
        <v>3062</v>
      </c>
      <c r="S639" s="66">
        <v>1.3140000000000001</v>
      </c>
      <c r="T639" s="66">
        <v>1.4670000000000001</v>
      </c>
      <c r="U639" s="66">
        <v>0.30199999999999999</v>
      </c>
      <c r="V639" s="65">
        <v>2771263882</v>
      </c>
      <c r="W639" s="65">
        <v>2820726570</v>
      </c>
      <c r="X639" s="65">
        <v>1286353989</v>
      </c>
      <c r="Y639" s="65">
        <v>1297352301</v>
      </c>
      <c r="Z639" s="65">
        <v>3239</v>
      </c>
      <c r="AA639" s="65">
        <v>2603</v>
      </c>
      <c r="AB639" s="67">
        <v>0.50419999999999998</v>
      </c>
      <c r="AC639" s="65">
        <v>438</v>
      </c>
      <c r="AD639" s="66">
        <v>8.5699999999999998E-2</v>
      </c>
      <c r="AE639" s="66">
        <v>0.46700000000000003</v>
      </c>
      <c r="AF639" s="65">
        <v>3571</v>
      </c>
      <c r="AG639" s="65">
        <v>2799</v>
      </c>
      <c r="AH639" s="65">
        <v>2733</v>
      </c>
      <c r="AI639" s="65">
        <v>1032099</v>
      </c>
      <c r="AJ639" s="66">
        <v>0.56200000000000006</v>
      </c>
      <c r="AK639" s="66">
        <v>0.503</v>
      </c>
      <c r="AL639" s="66">
        <v>0.60299999999999998</v>
      </c>
      <c r="AM639" s="66">
        <v>0.60299999999999998</v>
      </c>
      <c r="AN639" s="66">
        <v>0.60299999999999998</v>
      </c>
      <c r="AO639" s="66">
        <v>0.66</v>
      </c>
      <c r="AP639" s="66">
        <v>0.503</v>
      </c>
      <c r="AQ639" s="66">
        <v>0.66</v>
      </c>
      <c r="AR639" s="93" t="s">
        <v>1615</v>
      </c>
    </row>
    <row r="640" spans="1:44" x14ac:dyDescent="0.2">
      <c r="A640" s="61" t="s">
        <v>1300</v>
      </c>
      <c r="B640" s="58" t="s">
        <v>1301</v>
      </c>
      <c r="C640" s="65">
        <v>1344002</v>
      </c>
      <c r="D640" s="65">
        <v>605829</v>
      </c>
      <c r="E640" s="66">
        <v>1.925</v>
      </c>
      <c r="F640" s="65">
        <v>25008</v>
      </c>
      <c r="G640" s="65">
        <v>75024</v>
      </c>
      <c r="H640" s="66">
        <v>0.25</v>
      </c>
      <c r="I640" s="65">
        <v>35483</v>
      </c>
      <c r="J640" s="66">
        <v>0.71199999999999997</v>
      </c>
      <c r="K640" s="65">
        <v>2878854367</v>
      </c>
      <c r="L640" s="65">
        <v>1757</v>
      </c>
      <c r="M640" s="65">
        <v>1638505</v>
      </c>
      <c r="N640" s="65">
        <v>738580</v>
      </c>
      <c r="O640" s="66">
        <v>2.157</v>
      </c>
      <c r="P640" s="65">
        <v>2069</v>
      </c>
      <c r="Q640" s="65">
        <v>1997</v>
      </c>
      <c r="R640" s="65">
        <v>2069</v>
      </c>
      <c r="S640" s="66">
        <v>1.3140000000000001</v>
      </c>
      <c r="T640" s="66">
        <v>1.085</v>
      </c>
      <c r="U640" s="66">
        <v>0.182</v>
      </c>
      <c r="V640" s="65">
        <v>2911332632</v>
      </c>
      <c r="W640" s="65">
        <v>2878854367</v>
      </c>
      <c r="X640" s="65">
        <v>1153465967</v>
      </c>
      <c r="Y640" s="65">
        <v>1297686416</v>
      </c>
      <c r="Z640" s="65">
        <v>2142</v>
      </c>
      <c r="AA640" s="65">
        <v>1762</v>
      </c>
      <c r="AB640" s="67">
        <v>6.4000000000000001E-2</v>
      </c>
      <c r="AC640" s="65">
        <v>22</v>
      </c>
      <c r="AD640" s="66">
        <v>5.67E-2</v>
      </c>
      <c r="AE640" s="66">
        <v>8.5000000000000006E-2</v>
      </c>
      <c r="AF640" s="65">
        <v>1826</v>
      </c>
      <c r="AG640" s="65">
        <v>1873</v>
      </c>
      <c r="AH640" s="65">
        <v>1863</v>
      </c>
      <c r="AI640" s="65">
        <v>1545278</v>
      </c>
      <c r="AJ640" s="66">
        <v>0.33800000000000002</v>
      </c>
      <c r="AK640" s="66">
        <v>0.255</v>
      </c>
      <c r="AL640" s="66">
        <v>0.35499999999999998</v>
      </c>
      <c r="AM640" s="66">
        <v>0.35499999999999998</v>
      </c>
      <c r="AN640" s="66">
        <v>0.35499999999999998</v>
      </c>
      <c r="AO640" s="66">
        <v>0.628</v>
      </c>
      <c r="AP640" s="66">
        <v>0.255</v>
      </c>
      <c r="AQ640" s="66">
        <v>0.628</v>
      </c>
      <c r="AR640" s="93" t="s">
        <v>1615</v>
      </c>
    </row>
    <row r="641" spans="1:44" x14ac:dyDescent="0.2">
      <c r="A641" s="61" t="s">
        <v>1302</v>
      </c>
      <c r="B641" s="58" t="s">
        <v>1303</v>
      </c>
      <c r="C641" s="65">
        <v>952684</v>
      </c>
      <c r="D641" s="65">
        <v>527104</v>
      </c>
      <c r="E641" s="66">
        <v>1.546</v>
      </c>
      <c r="F641" s="65">
        <v>23497</v>
      </c>
      <c r="G641" s="65">
        <v>70491</v>
      </c>
      <c r="H641" s="66">
        <v>0.25</v>
      </c>
      <c r="I641" s="65">
        <v>27941</v>
      </c>
      <c r="J641" s="66">
        <v>0.76900000000000002</v>
      </c>
      <c r="K641" s="65">
        <v>1799110303</v>
      </c>
      <c r="L641" s="65">
        <v>1526</v>
      </c>
      <c r="M641" s="65">
        <v>1178971</v>
      </c>
      <c r="N641" s="65">
        <v>654217</v>
      </c>
      <c r="O641" s="66">
        <v>1.91</v>
      </c>
      <c r="P641" s="65">
        <v>1808</v>
      </c>
      <c r="Q641" s="65">
        <v>1762</v>
      </c>
      <c r="R641" s="65">
        <v>1808</v>
      </c>
      <c r="S641" s="66">
        <v>1.3140000000000001</v>
      </c>
      <c r="T641" s="66">
        <v>1.1559999999999999</v>
      </c>
      <c r="U641" s="66">
        <v>0.253</v>
      </c>
      <c r="V641" s="65">
        <v>1793835643</v>
      </c>
      <c r="W641" s="65">
        <v>1804384964</v>
      </c>
      <c r="X641" s="65">
        <v>831390518</v>
      </c>
      <c r="Y641" s="65">
        <v>998335609</v>
      </c>
      <c r="Z641" s="65">
        <v>1894</v>
      </c>
      <c r="AA641" s="65">
        <v>1519</v>
      </c>
      <c r="AB641" s="67">
        <v>0.11700000000000001</v>
      </c>
      <c r="AC641" s="65">
        <v>35</v>
      </c>
      <c r="AD641" s="66">
        <v>0.104</v>
      </c>
      <c r="AE641" s="66">
        <v>0.156</v>
      </c>
      <c r="AF641" s="65">
        <v>2222</v>
      </c>
      <c r="AG641" s="65">
        <v>1617</v>
      </c>
      <c r="AH641" s="65">
        <v>1615</v>
      </c>
      <c r="AI641" s="65">
        <v>1117266</v>
      </c>
      <c r="AJ641" s="66">
        <v>0.52500000000000002</v>
      </c>
      <c r="AK641" s="66">
        <v>0.46200000000000002</v>
      </c>
      <c r="AL641" s="66">
        <v>0.56200000000000006</v>
      </c>
      <c r="AM641" s="66">
        <v>0.56200000000000006</v>
      </c>
      <c r="AN641" s="66">
        <v>0.56200000000000006</v>
      </c>
      <c r="AO641" s="66">
        <v>0.65600000000000003</v>
      </c>
      <c r="AP641" s="66">
        <v>0.46200000000000002</v>
      </c>
      <c r="AQ641" s="66">
        <v>0.65600000000000003</v>
      </c>
      <c r="AR641" s="93" t="s">
        <v>1615</v>
      </c>
    </row>
    <row r="642" spans="1:44" x14ac:dyDescent="0.2">
      <c r="A642" s="61" t="s">
        <v>1304</v>
      </c>
      <c r="B642" s="58" t="s">
        <v>1305</v>
      </c>
      <c r="C642" s="65">
        <v>1038844</v>
      </c>
      <c r="D642" s="65">
        <v>412356</v>
      </c>
      <c r="E642" s="66">
        <v>1.383</v>
      </c>
      <c r="F642" s="65">
        <v>23112</v>
      </c>
      <c r="G642" s="65">
        <v>69336</v>
      </c>
      <c r="H642" s="66">
        <v>0.29499999999999998</v>
      </c>
      <c r="I642" s="65">
        <v>28852</v>
      </c>
      <c r="J642" s="66">
        <v>0.79300000000000004</v>
      </c>
      <c r="K642" s="65">
        <v>2051191384</v>
      </c>
      <c r="L642" s="65">
        <v>1574</v>
      </c>
      <c r="M642" s="65">
        <v>1303171</v>
      </c>
      <c r="N642" s="65">
        <v>517409</v>
      </c>
      <c r="O642" s="66">
        <v>1.5109999999999999</v>
      </c>
      <c r="P642" s="65">
        <v>1881</v>
      </c>
      <c r="Q642" s="65">
        <v>1846</v>
      </c>
      <c r="R642" s="65">
        <v>1881</v>
      </c>
      <c r="S642" s="66">
        <v>1.3140000000000001</v>
      </c>
      <c r="T642" s="66">
        <v>1.0469999999999999</v>
      </c>
      <c r="U642" s="66">
        <v>0.27100000000000002</v>
      </c>
      <c r="V642" s="65">
        <v>2050664459</v>
      </c>
      <c r="W642" s="65">
        <v>2051718310</v>
      </c>
      <c r="X642" s="65">
        <v>769652476</v>
      </c>
      <c r="Y642" s="65">
        <v>814403325</v>
      </c>
      <c r="Z642" s="65">
        <v>1975</v>
      </c>
      <c r="AA642" s="65">
        <v>1611</v>
      </c>
      <c r="AB642" s="67">
        <v>2.12E-2</v>
      </c>
      <c r="AC642" s="65">
        <v>39</v>
      </c>
      <c r="AD642" s="66">
        <v>3.15E-2</v>
      </c>
      <c r="AE642" s="66">
        <v>4.7E-2</v>
      </c>
      <c r="AF642" s="65">
        <v>1682</v>
      </c>
      <c r="AG642" s="65">
        <v>1685</v>
      </c>
      <c r="AH642" s="65">
        <v>1677</v>
      </c>
      <c r="AI642" s="65">
        <v>1223445</v>
      </c>
      <c r="AJ642" s="66">
        <v>0.47799999999999998</v>
      </c>
      <c r="AK642" s="66">
        <v>0.42399999999999999</v>
      </c>
      <c r="AL642" s="66">
        <v>0.52400000000000002</v>
      </c>
      <c r="AM642" s="66">
        <v>0.51</v>
      </c>
      <c r="AN642" s="66">
        <v>0.51</v>
      </c>
      <c r="AO642" s="66">
        <v>0.64700000000000002</v>
      </c>
      <c r="AP642" s="66">
        <v>0.41</v>
      </c>
      <c r="AQ642" s="66">
        <v>0.64700000000000002</v>
      </c>
      <c r="AR642" s="93" t="s">
        <v>1615</v>
      </c>
    </row>
    <row r="643" spans="1:44" x14ac:dyDescent="0.2">
      <c r="A643" s="61" t="s">
        <v>1306</v>
      </c>
      <c r="B643" s="58" t="s">
        <v>1307</v>
      </c>
      <c r="C643" s="65">
        <v>966205</v>
      </c>
      <c r="D643" s="65">
        <v>331608</v>
      </c>
      <c r="E643" s="66">
        <v>1.1890000000000001</v>
      </c>
      <c r="F643" s="65">
        <v>21843</v>
      </c>
      <c r="G643" s="65">
        <v>65529</v>
      </c>
      <c r="H643" s="66">
        <v>0.39400000000000002</v>
      </c>
      <c r="I643" s="65">
        <v>26931</v>
      </c>
      <c r="J643" s="66">
        <v>0.82199999999999995</v>
      </c>
      <c r="K643" s="65">
        <v>2633602405</v>
      </c>
      <c r="L643" s="65">
        <v>2255</v>
      </c>
      <c r="M643" s="65">
        <v>1167894</v>
      </c>
      <c r="N643" s="65">
        <v>402048</v>
      </c>
      <c r="O643" s="66">
        <v>1.1739999999999999</v>
      </c>
      <c r="P643" s="65">
        <v>2658</v>
      </c>
      <c r="Q643" s="65">
        <v>2634</v>
      </c>
      <c r="R643" s="65">
        <v>2658</v>
      </c>
      <c r="S643" s="66">
        <v>1.3140000000000001</v>
      </c>
      <c r="T643" s="66">
        <v>1.0840000000000001</v>
      </c>
      <c r="U643" s="66">
        <v>0.33300000000000002</v>
      </c>
      <c r="V643" s="65">
        <v>2625599225</v>
      </c>
      <c r="W643" s="65">
        <v>2641605585</v>
      </c>
      <c r="X643" s="65">
        <v>873260212</v>
      </c>
      <c r="Y643" s="65">
        <v>906618674</v>
      </c>
      <c r="Z643" s="65">
        <v>2734</v>
      </c>
      <c r="AA643" s="65">
        <v>2311</v>
      </c>
      <c r="AB643" s="67">
        <v>8.3699999999999997E-2</v>
      </c>
      <c r="AC643" s="65">
        <v>45</v>
      </c>
      <c r="AD643" s="66">
        <v>3.0700000000000002E-2</v>
      </c>
      <c r="AE643" s="66">
        <v>8.4000000000000005E-2</v>
      </c>
      <c r="AF643" s="65">
        <v>2319</v>
      </c>
      <c r="AG643" s="65">
        <v>2341</v>
      </c>
      <c r="AH643" s="65">
        <v>2398</v>
      </c>
      <c r="AI643" s="65">
        <v>1101586</v>
      </c>
      <c r="AJ643" s="66">
        <v>0.53200000000000003</v>
      </c>
      <c r="AK643" s="66">
        <v>0.47</v>
      </c>
      <c r="AL643" s="66">
        <v>0.56999999999999995</v>
      </c>
      <c r="AM643" s="66">
        <v>0.56999999999999995</v>
      </c>
      <c r="AN643" s="66">
        <v>0.56999999999999995</v>
      </c>
      <c r="AO643" s="66">
        <v>0.65600000000000003</v>
      </c>
      <c r="AP643" s="66">
        <v>0.47</v>
      </c>
      <c r="AQ643" s="66">
        <v>0.65600000000000003</v>
      </c>
      <c r="AR643" s="93" t="s">
        <v>1615</v>
      </c>
    </row>
    <row r="644" spans="1:44" x14ac:dyDescent="0.2">
      <c r="A644" s="61" t="s">
        <v>1308</v>
      </c>
      <c r="B644" s="58" t="s">
        <v>1309</v>
      </c>
      <c r="C644" s="65">
        <v>1125505</v>
      </c>
      <c r="D644" s="65">
        <v>578159</v>
      </c>
      <c r="E644" s="66">
        <v>1.7430000000000001</v>
      </c>
      <c r="F644" s="65">
        <v>23132</v>
      </c>
      <c r="G644" s="65">
        <v>69396</v>
      </c>
      <c r="H644" s="66">
        <v>0.25</v>
      </c>
      <c r="I644" s="65">
        <v>30258</v>
      </c>
      <c r="J644" s="66">
        <v>0.73899999999999999</v>
      </c>
      <c r="K644" s="65">
        <v>2657317360</v>
      </c>
      <c r="L644" s="65">
        <v>1953</v>
      </c>
      <c r="M644" s="65">
        <v>1360633</v>
      </c>
      <c r="N644" s="65">
        <v>698941</v>
      </c>
      <c r="O644" s="66">
        <v>2.0409999999999999</v>
      </c>
      <c r="P644" s="65">
        <v>2235</v>
      </c>
      <c r="Q644" s="65">
        <v>2239</v>
      </c>
      <c r="R644" s="65">
        <v>2237</v>
      </c>
      <c r="S644" s="66">
        <v>1.3140000000000001</v>
      </c>
      <c r="T644" s="66">
        <v>1.02</v>
      </c>
      <c r="U644" s="66">
        <v>0.21</v>
      </c>
      <c r="V644" s="65">
        <v>2666841175</v>
      </c>
      <c r="W644" s="65">
        <v>2657317360</v>
      </c>
      <c r="X644" s="65">
        <v>1274074522</v>
      </c>
      <c r="Y644" s="65">
        <v>1365033448</v>
      </c>
      <c r="Z644" s="65">
        <v>2361</v>
      </c>
      <c r="AA644" s="65">
        <v>1937</v>
      </c>
      <c r="AB644" s="67">
        <v>2.2000000000000001E-3</v>
      </c>
      <c r="AC644" s="65">
        <v>46</v>
      </c>
      <c r="AD644" s="66">
        <v>1.0200000000000001E-2</v>
      </c>
      <c r="AE644" s="66">
        <v>0.02</v>
      </c>
      <c r="AF644" s="65">
        <v>1938</v>
      </c>
      <c r="AG644" s="65">
        <v>1957</v>
      </c>
      <c r="AH644" s="65">
        <v>2116</v>
      </c>
      <c r="AI644" s="65">
        <v>1255821</v>
      </c>
      <c r="AJ644" s="66">
        <v>0.46400000000000002</v>
      </c>
      <c r="AK644" s="66">
        <v>0.39500000000000002</v>
      </c>
      <c r="AL644" s="66">
        <v>0.495</v>
      </c>
      <c r="AM644" s="66">
        <v>0.495</v>
      </c>
      <c r="AN644" s="66">
        <v>0.495</v>
      </c>
      <c r="AO644" s="66">
        <v>0.63200000000000001</v>
      </c>
      <c r="AP644" s="66">
        <v>0.39500000000000002</v>
      </c>
      <c r="AQ644" s="66">
        <v>0.63200000000000001</v>
      </c>
      <c r="AR644" s="93" t="s">
        <v>1615</v>
      </c>
    </row>
    <row r="645" spans="1:44" x14ac:dyDescent="0.2">
      <c r="A645" s="61" t="s">
        <v>1310</v>
      </c>
      <c r="B645" s="58" t="s">
        <v>1311</v>
      </c>
      <c r="C645" s="65">
        <v>1990479</v>
      </c>
      <c r="D645" s="65">
        <v>598862</v>
      </c>
      <c r="E645" s="66">
        <v>2.2949999999999999</v>
      </c>
      <c r="F645" s="65">
        <v>27599</v>
      </c>
      <c r="G645" s="65">
        <v>82797</v>
      </c>
      <c r="H645" s="66">
        <v>0.25</v>
      </c>
      <c r="I645" s="65">
        <v>42084</v>
      </c>
      <c r="J645" s="66">
        <v>0.65600000000000003</v>
      </c>
      <c r="K645" s="65">
        <v>3890064358</v>
      </c>
      <c r="L645" s="65">
        <v>1554</v>
      </c>
      <c r="M645" s="65">
        <v>2503258</v>
      </c>
      <c r="N645" s="65">
        <v>756863</v>
      </c>
      <c r="O645" s="66">
        <v>2.21</v>
      </c>
      <c r="P645" s="65">
        <v>1938</v>
      </c>
      <c r="Q645" s="65">
        <v>1849</v>
      </c>
      <c r="R645" s="65">
        <v>1938</v>
      </c>
      <c r="S645" s="66">
        <v>1.3140000000000001</v>
      </c>
      <c r="T645" s="66">
        <v>1.4039999999999999</v>
      </c>
      <c r="U645" s="66">
        <v>0.108</v>
      </c>
      <c r="V645" s="65">
        <v>3870827028</v>
      </c>
      <c r="W645" s="65">
        <v>3909301688</v>
      </c>
      <c r="X645" s="65">
        <v>1164715979</v>
      </c>
      <c r="Y645" s="65">
        <v>1176165458</v>
      </c>
      <c r="Z645" s="65">
        <v>1964</v>
      </c>
      <c r="AA645" s="65">
        <v>1543</v>
      </c>
      <c r="AB645" s="67">
        <v>0.4839</v>
      </c>
      <c r="AC645" s="65">
        <v>158</v>
      </c>
      <c r="AD645" s="66">
        <v>5.8500000000000003E-2</v>
      </c>
      <c r="AE645" s="66">
        <v>0.40400000000000003</v>
      </c>
      <c r="AF645" s="65">
        <v>2672</v>
      </c>
      <c r="AG645" s="65">
        <v>2046</v>
      </c>
      <c r="AH645" s="65">
        <v>1574</v>
      </c>
      <c r="AI645" s="65">
        <v>2483673</v>
      </c>
      <c r="AJ645" s="66">
        <v>6.5000000000000002E-2</v>
      </c>
      <c r="AK645" s="66">
        <v>4.8000000000000001E-2</v>
      </c>
      <c r="AL645" s="66">
        <v>0.14799999999999999</v>
      </c>
      <c r="AM645" s="66">
        <v>0.1</v>
      </c>
      <c r="AN645" s="66">
        <v>0.1</v>
      </c>
      <c r="AO645" s="66">
        <v>0.51900000000000002</v>
      </c>
      <c r="AP645" s="66">
        <v>0</v>
      </c>
      <c r="AQ645" s="66">
        <v>0.51900000000000002</v>
      </c>
      <c r="AR645" s="93" t="s">
        <v>1615</v>
      </c>
    </row>
    <row r="646" spans="1:44" x14ac:dyDescent="0.2">
      <c r="A646" s="61" t="s">
        <v>1312</v>
      </c>
      <c r="B646" s="58" t="s">
        <v>1313</v>
      </c>
      <c r="C646" s="65">
        <v>1328831</v>
      </c>
      <c r="D646" s="65">
        <v>337189</v>
      </c>
      <c r="E646" s="66">
        <v>1.415</v>
      </c>
      <c r="F646" s="65">
        <v>24279</v>
      </c>
      <c r="G646" s="65">
        <v>72837</v>
      </c>
      <c r="H646" s="66">
        <v>0.27900000000000003</v>
      </c>
      <c r="I646" s="65">
        <v>33673</v>
      </c>
      <c r="J646" s="66">
        <v>0.78800000000000003</v>
      </c>
      <c r="K646" s="65">
        <v>1607942165</v>
      </c>
      <c r="L646" s="65">
        <v>993</v>
      </c>
      <c r="M646" s="65">
        <v>1619277</v>
      </c>
      <c r="N646" s="65">
        <v>415968</v>
      </c>
      <c r="O646" s="66">
        <v>1.214</v>
      </c>
      <c r="P646" s="65">
        <v>1253</v>
      </c>
      <c r="Q646" s="65">
        <v>1175</v>
      </c>
      <c r="R646" s="65">
        <v>1253</v>
      </c>
      <c r="S646" s="66">
        <v>1.3140000000000001</v>
      </c>
      <c r="T646" s="66">
        <v>1.403</v>
      </c>
      <c r="U646" s="66">
        <v>0.26300000000000001</v>
      </c>
      <c r="V646" s="65">
        <v>1588065570</v>
      </c>
      <c r="W646" s="65">
        <v>1627818760</v>
      </c>
      <c r="X646" s="65">
        <v>408113615</v>
      </c>
      <c r="Y646" s="65">
        <v>413056749</v>
      </c>
      <c r="Z646" s="65">
        <v>1225</v>
      </c>
      <c r="AA646" s="65">
        <v>1022</v>
      </c>
      <c r="AB646" s="67">
        <v>0.38529999999999998</v>
      </c>
      <c r="AC646" s="65">
        <v>178</v>
      </c>
      <c r="AD646" s="66">
        <v>9.8799999999999999E-2</v>
      </c>
      <c r="AE646" s="66">
        <v>0.40300000000000002</v>
      </c>
      <c r="AF646" s="65">
        <v>1150</v>
      </c>
      <c r="AG646" s="65">
        <v>1209</v>
      </c>
      <c r="AH646" s="65">
        <v>1030</v>
      </c>
      <c r="AI646" s="65">
        <v>1580406</v>
      </c>
      <c r="AJ646" s="66">
        <v>0.32300000000000001</v>
      </c>
      <c r="AK646" s="66">
        <v>0.23899999999999999</v>
      </c>
      <c r="AL646" s="66">
        <v>0.33900000000000002</v>
      </c>
      <c r="AM646" s="66">
        <v>0.33900000000000002</v>
      </c>
      <c r="AN646" s="66">
        <v>0.33900000000000002</v>
      </c>
      <c r="AO646" s="66">
        <v>0.625</v>
      </c>
      <c r="AP646" s="66">
        <v>0.23899999999999999</v>
      </c>
      <c r="AQ646" s="66">
        <v>0.625</v>
      </c>
      <c r="AR646" s="93" t="s">
        <v>1615</v>
      </c>
    </row>
    <row r="647" spans="1:44" x14ac:dyDescent="0.2">
      <c r="A647" s="61" t="s">
        <v>1314</v>
      </c>
      <c r="B647" s="58" t="s">
        <v>1315</v>
      </c>
      <c r="C647" s="65">
        <v>1879622</v>
      </c>
      <c r="D647" s="65">
        <v>886908</v>
      </c>
      <c r="E647" s="66">
        <v>2.7650000000000001</v>
      </c>
      <c r="F647" s="65">
        <v>23397</v>
      </c>
      <c r="G647" s="65">
        <v>70191</v>
      </c>
      <c r="H647" s="66">
        <v>0.25</v>
      </c>
      <c r="I647" s="65">
        <v>32672</v>
      </c>
      <c r="J647" s="66">
        <v>0.58599999999999997</v>
      </c>
      <c r="K647" s="65">
        <v>8589873466</v>
      </c>
      <c r="L647" s="65">
        <v>3598</v>
      </c>
      <c r="M647" s="65">
        <v>2387402</v>
      </c>
      <c r="N647" s="65">
        <v>1126507</v>
      </c>
      <c r="O647" s="66">
        <v>3.29</v>
      </c>
      <c r="P647" s="65">
        <v>4286</v>
      </c>
      <c r="Q647" s="65">
        <v>4236</v>
      </c>
      <c r="R647" s="65">
        <v>4286</v>
      </c>
      <c r="S647" s="66">
        <v>1.3140000000000001</v>
      </c>
      <c r="T647" s="66">
        <v>1.1950000000000001</v>
      </c>
      <c r="U647" s="66">
        <v>2.3E-2</v>
      </c>
      <c r="V647" s="65">
        <v>8779378284</v>
      </c>
      <c r="W647" s="65">
        <v>8589873466</v>
      </c>
      <c r="X647" s="65">
        <v>4197719526</v>
      </c>
      <c r="Y647" s="65">
        <v>4053174089</v>
      </c>
      <c r="Z647" s="65">
        <v>4570</v>
      </c>
      <c r="AA647" s="65">
        <v>3633</v>
      </c>
      <c r="AB647" s="67">
        <v>0.16830000000000001</v>
      </c>
      <c r="AC647" s="65">
        <v>320</v>
      </c>
      <c r="AD647" s="66">
        <v>6.5100000000000005E-2</v>
      </c>
      <c r="AE647" s="66">
        <v>0.19500000000000001</v>
      </c>
      <c r="AF647" s="65">
        <v>4259</v>
      </c>
      <c r="AG647" s="65">
        <v>4461</v>
      </c>
      <c r="AH647" s="65">
        <v>3883</v>
      </c>
      <c r="AI647" s="65">
        <v>2212174</v>
      </c>
      <c r="AJ647" s="66">
        <v>6.6000000000000003E-2</v>
      </c>
      <c r="AK647" s="66">
        <v>0</v>
      </c>
      <c r="AL647" s="66">
        <v>0.1</v>
      </c>
      <c r="AM647" s="66">
        <v>0.1</v>
      </c>
      <c r="AN647" s="66">
        <v>0.1</v>
      </c>
      <c r="AO647" s="66">
        <v>0.42099999999999999</v>
      </c>
      <c r="AP647" s="66">
        <v>0</v>
      </c>
      <c r="AQ647" s="66">
        <v>0.42099999999999999</v>
      </c>
      <c r="AR647" s="93" t="s">
        <v>1615</v>
      </c>
    </row>
    <row r="648" spans="1:44" x14ac:dyDescent="0.2">
      <c r="A648" s="61" t="s">
        <v>1316</v>
      </c>
      <c r="B648" s="58" t="s">
        <v>1317</v>
      </c>
      <c r="C648" s="65">
        <v>1459832</v>
      </c>
      <c r="D648" s="65">
        <v>799362</v>
      </c>
      <c r="E648" s="66">
        <v>2.3540000000000001</v>
      </c>
      <c r="F648" s="65">
        <v>19785</v>
      </c>
      <c r="G648" s="65">
        <v>59355</v>
      </c>
      <c r="H648" s="66">
        <v>0.25</v>
      </c>
      <c r="I648" s="65">
        <v>25416</v>
      </c>
      <c r="J648" s="66">
        <v>0.64700000000000002</v>
      </c>
      <c r="K648" s="65">
        <v>9361716179</v>
      </c>
      <c r="L648" s="65">
        <v>5352</v>
      </c>
      <c r="M648" s="65">
        <v>1749199</v>
      </c>
      <c r="N648" s="65">
        <v>958129</v>
      </c>
      <c r="O648" s="66">
        <v>2.798</v>
      </c>
      <c r="P648" s="65">
        <v>6254</v>
      </c>
      <c r="Q648" s="65">
        <v>6183</v>
      </c>
      <c r="R648" s="65">
        <v>6254</v>
      </c>
      <c r="S648" s="66">
        <v>1.3140000000000001</v>
      </c>
      <c r="T648" s="66">
        <v>1.1479999999999999</v>
      </c>
      <c r="U648" s="66">
        <v>0.108</v>
      </c>
      <c r="V648" s="65">
        <v>9358608694</v>
      </c>
      <c r="W648" s="65">
        <v>9364823665</v>
      </c>
      <c r="X648" s="65">
        <v>4639400664</v>
      </c>
      <c r="Y648" s="65">
        <v>5127908876</v>
      </c>
      <c r="Z648" s="65">
        <v>6415</v>
      </c>
      <c r="AA648" s="65">
        <v>5438</v>
      </c>
      <c r="AB648" s="67">
        <v>0.15690000000000001</v>
      </c>
      <c r="AC648" s="65">
        <v>240</v>
      </c>
      <c r="AD648" s="66">
        <v>3.7999999999999999E-2</v>
      </c>
      <c r="AE648" s="66">
        <v>0.14799999999999999</v>
      </c>
      <c r="AF648" s="65">
        <v>6337</v>
      </c>
      <c r="AG648" s="65">
        <v>6174</v>
      </c>
      <c r="AH648" s="65">
        <v>5612</v>
      </c>
      <c r="AI648" s="65">
        <v>1668714</v>
      </c>
      <c r="AJ648" s="66">
        <v>0.28499999999999998</v>
      </c>
      <c r="AK648" s="66">
        <v>0.23699999999999999</v>
      </c>
      <c r="AL648" s="66">
        <v>0.33700000000000002</v>
      </c>
      <c r="AM648" s="66">
        <v>0.29599999999999999</v>
      </c>
      <c r="AN648" s="66">
        <v>0.29599999999999999</v>
      </c>
      <c r="AO648" s="66">
        <v>0.45300000000000001</v>
      </c>
      <c r="AP648" s="66">
        <v>0.19600000000000001</v>
      </c>
      <c r="AQ648" s="66">
        <v>0</v>
      </c>
      <c r="AR648" s="93" t="s">
        <v>1615</v>
      </c>
    </row>
    <row r="649" spans="1:44" x14ac:dyDescent="0.2">
      <c r="A649" s="61" t="s">
        <v>1318</v>
      </c>
      <c r="B649" s="58" t="s">
        <v>1319</v>
      </c>
      <c r="C649" s="65">
        <v>1270832</v>
      </c>
      <c r="D649" s="65">
        <v>317730</v>
      </c>
      <c r="E649" s="66">
        <v>1.345</v>
      </c>
      <c r="F649" s="65">
        <v>22132</v>
      </c>
      <c r="G649" s="65">
        <v>66396</v>
      </c>
      <c r="H649" s="66">
        <v>0.315</v>
      </c>
      <c r="I649" s="65">
        <v>31459</v>
      </c>
      <c r="J649" s="66">
        <v>0.79900000000000004</v>
      </c>
      <c r="K649" s="65">
        <v>2977475262</v>
      </c>
      <c r="L649" s="65">
        <v>1886</v>
      </c>
      <c r="M649" s="65">
        <v>1578724</v>
      </c>
      <c r="N649" s="65">
        <v>399268</v>
      </c>
      <c r="O649" s="66">
        <v>1.1659999999999999</v>
      </c>
      <c r="P649" s="65">
        <v>2329</v>
      </c>
      <c r="Q649" s="65">
        <v>2306</v>
      </c>
      <c r="R649" s="65">
        <v>2329</v>
      </c>
      <c r="S649" s="66">
        <v>1.3140000000000001</v>
      </c>
      <c r="T649" s="66">
        <v>1.095</v>
      </c>
      <c r="U649" s="66">
        <v>0.27500000000000002</v>
      </c>
      <c r="V649" s="65">
        <v>2943078190</v>
      </c>
      <c r="W649" s="65">
        <v>3011872334</v>
      </c>
      <c r="X649" s="65">
        <v>818156743</v>
      </c>
      <c r="Y649" s="65">
        <v>753020610</v>
      </c>
      <c r="Z649" s="65">
        <v>2370</v>
      </c>
      <c r="AA649" s="65">
        <v>1925</v>
      </c>
      <c r="AB649" s="67">
        <v>8.6099999999999996E-2</v>
      </c>
      <c r="AC649" s="65">
        <v>50</v>
      </c>
      <c r="AD649" s="66">
        <v>3.9699999999999999E-2</v>
      </c>
      <c r="AE649" s="66">
        <v>9.5000000000000001E-2</v>
      </c>
      <c r="AF649" s="65">
        <v>2283</v>
      </c>
      <c r="AG649" s="65">
        <v>2051</v>
      </c>
      <c r="AH649" s="65">
        <v>1979</v>
      </c>
      <c r="AI649" s="65">
        <v>1521916</v>
      </c>
      <c r="AJ649" s="66">
        <v>0.34899999999999998</v>
      </c>
      <c r="AK649" s="66">
        <v>0.36899999999999999</v>
      </c>
      <c r="AL649" s="66">
        <v>0.46899999999999997</v>
      </c>
      <c r="AM649" s="66">
        <v>0.36899999999999999</v>
      </c>
      <c r="AN649" s="66">
        <v>0.36899999999999999</v>
      </c>
      <c r="AO649" s="66">
        <v>0.60199999999999998</v>
      </c>
      <c r="AP649" s="66">
        <v>0.26700000000000002</v>
      </c>
      <c r="AQ649" s="66">
        <v>0.60199999999999998</v>
      </c>
      <c r="AR649" s="93" t="s">
        <v>1615</v>
      </c>
    </row>
    <row r="650" spans="1:44" x14ac:dyDescent="0.2">
      <c r="A650" s="61" t="s">
        <v>1320</v>
      </c>
      <c r="B650" s="58" t="s">
        <v>1321</v>
      </c>
      <c r="C650" s="65">
        <v>5881339</v>
      </c>
      <c r="D650" s="65">
        <v>454251</v>
      </c>
      <c r="E650" s="66">
        <v>4.3310000000000004</v>
      </c>
      <c r="F650" s="65">
        <v>61701</v>
      </c>
      <c r="G650" s="65">
        <v>185103</v>
      </c>
      <c r="H650" s="66">
        <v>0.25</v>
      </c>
      <c r="I650" s="65">
        <v>64985</v>
      </c>
      <c r="J650" s="66">
        <v>0.5</v>
      </c>
      <c r="K650" s="65">
        <v>2760037211</v>
      </c>
      <c r="L650" s="65">
        <v>404</v>
      </c>
      <c r="M650" s="65">
        <v>6831775</v>
      </c>
      <c r="N650" s="65">
        <v>528460</v>
      </c>
      <c r="O650" s="66">
        <v>1.5429999999999999</v>
      </c>
      <c r="P650" s="65">
        <v>308</v>
      </c>
      <c r="Q650" s="65">
        <v>315</v>
      </c>
      <c r="R650" s="65">
        <v>312</v>
      </c>
      <c r="S650" s="66">
        <v>1.3140000000000001</v>
      </c>
      <c r="T650" s="66">
        <v>1.1910000000000001</v>
      </c>
      <c r="U650" s="66">
        <v>0</v>
      </c>
      <c r="V650" s="65">
        <v>2755844751</v>
      </c>
      <c r="W650" s="65">
        <v>2764229672</v>
      </c>
      <c r="X650" s="65">
        <v>242736288</v>
      </c>
      <c r="Y650" s="65">
        <v>213498175</v>
      </c>
      <c r="Z650" s="65">
        <v>470</v>
      </c>
      <c r="AA650" s="65">
        <v>277</v>
      </c>
      <c r="AB650" s="67">
        <v>0.22120000000000001</v>
      </c>
      <c r="AC650" s="65">
        <v>0</v>
      </c>
      <c r="AD650" s="66">
        <v>6.8400000000000002E-2</v>
      </c>
      <c r="AE650" s="66">
        <v>0.191</v>
      </c>
      <c r="AF650" s="65">
        <v>278</v>
      </c>
      <c r="AG650" s="65">
        <v>418</v>
      </c>
      <c r="AH650" s="65">
        <v>428</v>
      </c>
      <c r="AI650" s="65">
        <v>6458480</v>
      </c>
      <c r="AJ650" s="66">
        <v>6.5000000000000002E-2</v>
      </c>
      <c r="AK650" s="66">
        <v>0</v>
      </c>
      <c r="AL650" s="66">
        <v>0.1</v>
      </c>
      <c r="AM650" s="66">
        <v>0.1</v>
      </c>
      <c r="AN650" s="66">
        <v>0.1</v>
      </c>
      <c r="AO650" s="66">
        <v>0.14000000000000001</v>
      </c>
      <c r="AP650" s="66">
        <v>0</v>
      </c>
      <c r="AQ650" s="66">
        <v>0.36</v>
      </c>
      <c r="AR650" s="93" t="s">
        <v>1615</v>
      </c>
    </row>
    <row r="651" spans="1:44" x14ac:dyDescent="0.2">
      <c r="A651" s="61" t="s">
        <v>1322</v>
      </c>
      <c r="B651" s="58" t="s">
        <v>1323</v>
      </c>
      <c r="C651" s="65">
        <v>1378355</v>
      </c>
      <c r="D651" s="65">
        <v>353215</v>
      </c>
      <c r="E651" s="66">
        <v>1.474</v>
      </c>
      <c r="F651" s="65">
        <v>25866</v>
      </c>
      <c r="G651" s="65">
        <v>77598</v>
      </c>
      <c r="H651" s="66">
        <v>0.25</v>
      </c>
      <c r="I651" s="65">
        <v>34031</v>
      </c>
      <c r="J651" s="66">
        <v>0.77900000000000003</v>
      </c>
      <c r="K651" s="65">
        <v>2186071486</v>
      </c>
      <c r="L651" s="65">
        <v>1368</v>
      </c>
      <c r="M651" s="65">
        <v>1598005</v>
      </c>
      <c r="N651" s="65">
        <v>409502</v>
      </c>
      <c r="O651" s="66">
        <v>1.1950000000000001</v>
      </c>
      <c r="P651" s="65">
        <v>1551</v>
      </c>
      <c r="Q651" s="65">
        <v>1550</v>
      </c>
      <c r="R651" s="65">
        <v>1551</v>
      </c>
      <c r="S651" s="66">
        <v>1.3140000000000001</v>
      </c>
      <c r="T651" s="66">
        <v>1.1619999999999999</v>
      </c>
      <c r="U651" s="66">
        <v>0.254</v>
      </c>
      <c r="V651" s="65">
        <v>2199358030</v>
      </c>
      <c r="W651" s="65">
        <v>2186071486</v>
      </c>
      <c r="X651" s="65">
        <v>529609129</v>
      </c>
      <c r="Y651" s="65">
        <v>560199158</v>
      </c>
      <c r="Z651" s="65">
        <v>1586</v>
      </c>
      <c r="AA651" s="65">
        <v>1364</v>
      </c>
      <c r="AB651" s="67">
        <v>0.13589999999999999</v>
      </c>
      <c r="AC651" s="65">
        <v>80</v>
      </c>
      <c r="AD651" s="66">
        <v>6.7900000000000002E-2</v>
      </c>
      <c r="AE651" s="66">
        <v>0.16200000000000001</v>
      </c>
      <c r="AF651" s="65">
        <v>1381</v>
      </c>
      <c r="AG651" s="65">
        <v>1458</v>
      </c>
      <c r="AH651" s="65">
        <v>1448</v>
      </c>
      <c r="AI651" s="65">
        <v>1509717</v>
      </c>
      <c r="AJ651" s="66">
        <v>0.35399999999999998</v>
      </c>
      <c r="AK651" s="66">
        <v>0.27200000000000002</v>
      </c>
      <c r="AL651" s="66">
        <v>0.372</v>
      </c>
      <c r="AM651" s="66">
        <v>0.372</v>
      </c>
      <c r="AN651" s="66">
        <v>0.372</v>
      </c>
      <c r="AO651" s="66">
        <v>0.623</v>
      </c>
      <c r="AP651" s="66">
        <v>0.27200000000000002</v>
      </c>
      <c r="AQ651" s="66">
        <v>0.623</v>
      </c>
      <c r="AR651" s="93" t="s">
        <v>1615</v>
      </c>
    </row>
    <row r="652" spans="1:44" x14ac:dyDescent="0.2">
      <c r="A652" s="61" t="s">
        <v>1324</v>
      </c>
      <c r="B652" s="58" t="s">
        <v>1325</v>
      </c>
      <c r="C652" s="65">
        <v>938211</v>
      </c>
      <c r="D652" s="65">
        <v>369854</v>
      </c>
      <c r="E652" s="66">
        <v>1.244</v>
      </c>
      <c r="F652" s="65">
        <v>19801</v>
      </c>
      <c r="G652" s="65">
        <v>59403</v>
      </c>
      <c r="H652" s="66">
        <v>0.36599999999999999</v>
      </c>
      <c r="I652" s="65">
        <v>25817</v>
      </c>
      <c r="J652" s="66">
        <v>0.81399999999999995</v>
      </c>
      <c r="K652" s="65">
        <v>1822984374</v>
      </c>
      <c r="L652" s="65">
        <v>1536</v>
      </c>
      <c r="M652" s="65">
        <v>1186838</v>
      </c>
      <c r="N652" s="65">
        <v>474117</v>
      </c>
      <c r="O652" s="66">
        <v>1.3839999999999999</v>
      </c>
      <c r="P652" s="65">
        <v>2073</v>
      </c>
      <c r="Q652" s="65">
        <v>2029</v>
      </c>
      <c r="R652" s="65">
        <v>2073</v>
      </c>
      <c r="S652" s="66">
        <v>1.3140000000000001</v>
      </c>
      <c r="T652" s="66">
        <v>1.0920000000000001</v>
      </c>
      <c r="U652" s="66">
        <v>0.309</v>
      </c>
      <c r="V652" s="65">
        <v>1798631102</v>
      </c>
      <c r="W652" s="65">
        <v>1847337646</v>
      </c>
      <c r="X652" s="65">
        <v>730436642</v>
      </c>
      <c r="Y652" s="65">
        <v>728243829</v>
      </c>
      <c r="Z652" s="65">
        <v>1969</v>
      </c>
      <c r="AA652" s="65">
        <v>1636</v>
      </c>
      <c r="AB652" s="67">
        <v>9.0899999999999995E-2</v>
      </c>
      <c r="AC652" s="65">
        <v>41</v>
      </c>
      <c r="AD652" s="66">
        <v>3.1199999999999999E-2</v>
      </c>
      <c r="AE652" s="66">
        <v>9.1999999999999998E-2</v>
      </c>
      <c r="AF652" s="65">
        <v>1647</v>
      </c>
      <c r="AG652" s="65">
        <v>1624</v>
      </c>
      <c r="AH652" s="65">
        <v>1644</v>
      </c>
      <c r="AI652" s="65">
        <v>1123684</v>
      </c>
      <c r="AJ652" s="66">
        <v>0.52200000000000002</v>
      </c>
      <c r="AK652" s="66">
        <v>0.45900000000000002</v>
      </c>
      <c r="AL652" s="66">
        <v>0.55900000000000005</v>
      </c>
      <c r="AM652" s="66">
        <v>0.55900000000000005</v>
      </c>
      <c r="AN652" s="66">
        <v>0.55900000000000005</v>
      </c>
      <c r="AO652" s="66">
        <v>0.63200000000000001</v>
      </c>
      <c r="AP652" s="66">
        <v>0.45900000000000002</v>
      </c>
      <c r="AQ652" s="66">
        <v>0.63200000000000001</v>
      </c>
      <c r="AR652" s="93" t="s">
        <v>1615</v>
      </c>
    </row>
    <row r="653" spans="1:44" x14ac:dyDescent="0.2">
      <c r="A653" s="61" t="s">
        <v>1326</v>
      </c>
      <c r="B653" s="58" t="s">
        <v>1327</v>
      </c>
      <c r="C653" s="65">
        <v>731168</v>
      </c>
      <c r="D653" s="65">
        <v>229859</v>
      </c>
      <c r="E653" s="66">
        <v>0.86099999999999999</v>
      </c>
      <c r="F653" s="65">
        <v>23149</v>
      </c>
      <c r="G653" s="65">
        <v>69447</v>
      </c>
      <c r="H653" s="66">
        <v>0.56100000000000005</v>
      </c>
      <c r="I653" s="65">
        <v>19175</v>
      </c>
      <c r="J653" s="66">
        <v>0.871</v>
      </c>
      <c r="K653" s="65">
        <v>6001363882</v>
      </c>
      <c r="L653" s="65">
        <v>7247</v>
      </c>
      <c r="M653" s="65">
        <v>828116</v>
      </c>
      <c r="N653" s="65">
        <v>272837</v>
      </c>
      <c r="O653" s="66">
        <v>0.79600000000000004</v>
      </c>
      <c r="P653" s="65">
        <v>8903</v>
      </c>
      <c r="Q653" s="65">
        <v>8820</v>
      </c>
      <c r="R653" s="65">
        <v>8903</v>
      </c>
      <c r="S653" s="66">
        <v>1.3140000000000001</v>
      </c>
      <c r="T653" s="66">
        <v>1.65</v>
      </c>
      <c r="U653" s="66">
        <v>0.49099999999999999</v>
      </c>
      <c r="V653" s="65">
        <v>5713216654</v>
      </c>
      <c r="W653" s="65">
        <v>6289511111</v>
      </c>
      <c r="X653" s="65">
        <v>1929931365</v>
      </c>
      <c r="Y653" s="65">
        <v>1977255197</v>
      </c>
      <c r="Z653" s="65">
        <v>8602</v>
      </c>
      <c r="AA653" s="65">
        <v>7229</v>
      </c>
      <c r="AB653" s="67">
        <v>0.73860000000000003</v>
      </c>
      <c r="AC653" s="65">
        <v>569</v>
      </c>
      <c r="AD653" s="66">
        <v>0.2019</v>
      </c>
      <c r="AE653" s="66">
        <v>0.65</v>
      </c>
      <c r="AF653" s="65">
        <v>7577</v>
      </c>
      <c r="AG653" s="65">
        <v>8676</v>
      </c>
      <c r="AH653" s="65">
        <v>7195</v>
      </c>
      <c r="AI653" s="65">
        <v>874150</v>
      </c>
      <c r="AJ653" s="66">
        <v>0.65200000000000002</v>
      </c>
      <c r="AK653" s="66">
        <v>0.65400000000000003</v>
      </c>
      <c r="AL653" s="66">
        <v>0.754</v>
      </c>
      <c r="AM653" s="66">
        <v>0.67900000000000005</v>
      </c>
      <c r="AN653" s="66">
        <v>0.70699999999999996</v>
      </c>
      <c r="AO653" s="66">
        <v>0.57699999999999996</v>
      </c>
      <c r="AP653" s="66">
        <v>0.57899999999999996</v>
      </c>
      <c r="AQ653" s="66">
        <v>0.57899999999999996</v>
      </c>
      <c r="AR653" s="93" t="s">
        <v>1615</v>
      </c>
    </row>
    <row r="654" spans="1:44" x14ac:dyDescent="0.2">
      <c r="A654" s="61" t="s">
        <v>1328</v>
      </c>
      <c r="B654" s="58" t="s">
        <v>1329</v>
      </c>
      <c r="C654" s="65">
        <v>1265851</v>
      </c>
      <c r="D654" s="65">
        <v>883355</v>
      </c>
      <c r="E654" s="66">
        <v>2.3959999999999999</v>
      </c>
      <c r="F654" s="65">
        <v>26395</v>
      </c>
      <c r="G654" s="65">
        <v>79185</v>
      </c>
      <c r="H654" s="66">
        <v>0.25</v>
      </c>
      <c r="I654" s="65">
        <v>33623</v>
      </c>
      <c r="J654" s="66">
        <v>0.64100000000000001</v>
      </c>
      <c r="K654" s="65">
        <v>5246954822</v>
      </c>
      <c r="L654" s="65">
        <v>3530</v>
      </c>
      <c r="M654" s="65">
        <v>1486389</v>
      </c>
      <c r="N654" s="65">
        <v>1037254</v>
      </c>
      <c r="O654" s="66">
        <v>3.0289999999999999</v>
      </c>
      <c r="P654" s="65">
        <v>3985</v>
      </c>
      <c r="Q654" s="65">
        <v>3967</v>
      </c>
      <c r="R654" s="65">
        <v>3985</v>
      </c>
      <c r="S654" s="66">
        <v>1.3140000000000001</v>
      </c>
      <c r="T654" s="66">
        <v>1.056</v>
      </c>
      <c r="U654" s="66">
        <v>9.9000000000000005E-2</v>
      </c>
      <c r="V654" s="65">
        <v>5256731315</v>
      </c>
      <c r="W654" s="65">
        <v>5246954822</v>
      </c>
      <c r="X654" s="65">
        <v>3399243754</v>
      </c>
      <c r="Y654" s="65">
        <v>3661508528</v>
      </c>
      <c r="Z654" s="65">
        <v>4145</v>
      </c>
      <c r="AA654" s="65">
        <v>3555</v>
      </c>
      <c r="AB654" s="67">
        <v>4.53E-2</v>
      </c>
      <c r="AC654" s="65">
        <v>73</v>
      </c>
      <c r="AD654" s="66">
        <v>2.46E-2</v>
      </c>
      <c r="AE654" s="66">
        <v>5.6000000000000001E-2</v>
      </c>
      <c r="AF654" s="65">
        <v>3565</v>
      </c>
      <c r="AG654" s="65">
        <v>3663</v>
      </c>
      <c r="AH654" s="65">
        <v>3800</v>
      </c>
      <c r="AI654" s="65">
        <v>1380777</v>
      </c>
      <c r="AJ654" s="66">
        <v>0.41</v>
      </c>
      <c r="AK654" s="66">
        <v>0.33600000000000002</v>
      </c>
      <c r="AL654" s="66">
        <v>0.436</v>
      </c>
      <c r="AM654" s="66">
        <v>0.434</v>
      </c>
      <c r="AN654" s="66">
        <v>0.434</v>
      </c>
      <c r="AO654" s="66">
        <v>0.64700000000000002</v>
      </c>
      <c r="AP654" s="66">
        <v>0.33400000000000002</v>
      </c>
      <c r="AQ654" s="66">
        <v>0.64700000000000002</v>
      </c>
      <c r="AR654" s="93" t="s">
        <v>1615</v>
      </c>
    </row>
    <row r="655" spans="1:44" x14ac:dyDescent="0.2">
      <c r="A655" s="61" t="s">
        <v>1330</v>
      </c>
      <c r="B655" s="58" t="s">
        <v>1331</v>
      </c>
      <c r="C655" s="65">
        <v>939923</v>
      </c>
      <c r="D655" s="65">
        <v>356736</v>
      </c>
      <c r="E655" s="66">
        <v>1.22</v>
      </c>
      <c r="F655" s="65">
        <v>19819</v>
      </c>
      <c r="G655" s="65">
        <v>59457</v>
      </c>
      <c r="H655" s="66">
        <v>0.378</v>
      </c>
      <c r="I655" s="65">
        <v>22884</v>
      </c>
      <c r="J655" s="66">
        <v>0.81699999999999995</v>
      </c>
      <c r="K655" s="65">
        <v>11086236910</v>
      </c>
      <c r="L655" s="65">
        <v>9855</v>
      </c>
      <c r="M655" s="65">
        <v>1124935</v>
      </c>
      <c r="N655" s="65">
        <v>435903</v>
      </c>
      <c r="O655" s="66">
        <v>1.2729999999999999</v>
      </c>
      <c r="P655" s="65">
        <v>11901</v>
      </c>
      <c r="Q655" s="65">
        <v>11688</v>
      </c>
      <c r="R655" s="65">
        <v>11901</v>
      </c>
      <c r="S655" s="66">
        <v>1.3140000000000001</v>
      </c>
      <c r="T655" s="66">
        <v>1.4830000000000001</v>
      </c>
      <c r="U655" s="66">
        <v>0.32400000000000001</v>
      </c>
      <c r="V655" s="65">
        <v>10853917623</v>
      </c>
      <c r="W655" s="65">
        <v>11318556197</v>
      </c>
      <c r="X655" s="65">
        <v>4192184042</v>
      </c>
      <c r="Y655" s="65">
        <v>4295825919</v>
      </c>
      <c r="Z655" s="65">
        <v>12042</v>
      </c>
      <c r="AA655" s="65">
        <v>9776</v>
      </c>
      <c r="AB655" s="67">
        <v>0.51190000000000002</v>
      </c>
      <c r="AC655" s="65">
        <v>1258</v>
      </c>
      <c r="AD655" s="66">
        <v>0.13270000000000001</v>
      </c>
      <c r="AE655" s="66">
        <v>0.48299999999999998</v>
      </c>
      <c r="AF655" s="65">
        <v>12248</v>
      </c>
      <c r="AG655" s="65">
        <v>11543</v>
      </c>
      <c r="AH655" s="65">
        <v>10070</v>
      </c>
      <c r="AI655" s="65">
        <v>1123987</v>
      </c>
      <c r="AJ655" s="66">
        <v>0.52600000000000002</v>
      </c>
      <c r="AK655" s="66">
        <v>0.47799999999999998</v>
      </c>
      <c r="AL655" s="66">
        <v>0.57799999999999996</v>
      </c>
      <c r="AM655" s="66">
        <v>0.55800000000000005</v>
      </c>
      <c r="AN655" s="66">
        <v>0.55800000000000005</v>
      </c>
      <c r="AO655" s="66">
        <v>0.59599999999999997</v>
      </c>
      <c r="AP655" s="66">
        <v>0.45800000000000002</v>
      </c>
      <c r="AQ655" s="66">
        <v>0.59599999999999997</v>
      </c>
      <c r="AR655" s="93" t="s">
        <v>1615</v>
      </c>
    </row>
    <row r="656" spans="1:44" x14ac:dyDescent="0.2">
      <c r="A656" s="61" t="s">
        <v>1332</v>
      </c>
      <c r="B656" s="58" t="s">
        <v>1333</v>
      </c>
      <c r="C656" s="65">
        <v>1857476</v>
      </c>
      <c r="D656" s="65">
        <v>937789</v>
      </c>
      <c r="E656" s="66">
        <v>2.847</v>
      </c>
      <c r="F656" s="65">
        <v>30206</v>
      </c>
      <c r="G656" s="65">
        <v>90618</v>
      </c>
      <c r="H656" s="66">
        <v>0.25</v>
      </c>
      <c r="I656" s="65">
        <v>37798</v>
      </c>
      <c r="J656" s="66">
        <v>0.57299999999999995</v>
      </c>
      <c r="K656" s="65">
        <v>5041191784</v>
      </c>
      <c r="L656" s="65">
        <v>2269</v>
      </c>
      <c r="M656" s="65">
        <v>2221768</v>
      </c>
      <c r="N656" s="65">
        <v>1121709</v>
      </c>
      <c r="O656" s="66">
        <v>3.2759999999999998</v>
      </c>
      <c r="P656" s="65">
        <v>2606</v>
      </c>
      <c r="Q656" s="65">
        <v>2726</v>
      </c>
      <c r="R656" s="65">
        <v>2666</v>
      </c>
      <c r="S656" s="66">
        <v>1.3140000000000001</v>
      </c>
      <c r="T656" s="66">
        <v>1.0309999999999999</v>
      </c>
      <c r="U656" s="66">
        <v>1.7000000000000001E-2</v>
      </c>
      <c r="V656" s="65">
        <v>5172034548</v>
      </c>
      <c r="W656" s="65">
        <v>5041191784</v>
      </c>
      <c r="X656" s="65">
        <v>2415208026</v>
      </c>
      <c r="Y656" s="65">
        <v>2545159764</v>
      </c>
      <c r="Z656" s="65">
        <v>2714</v>
      </c>
      <c r="AA656" s="65">
        <v>2302</v>
      </c>
      <c r="AB656" s="67">
        <v>3.6900000000000002E-2</v>
      </c>
      <c r="AC656" s="65">
        <v>16</v>
      </c>
      <c r="AD656" s="66">
        <v>5.8999999999999999E-3</v>
      </c>
      <c r="AE656" s="66">
        <v>3.1E-2</v>
      </c>
      <c r="AF656" s="65">
        <v>2339</v>
      </c>
      <c r="AG656" s="65">
        <v>2364</v>
      </c>
      <c r="AH656" s="65">
        <v>2449</v>
      </c>
      <c r="AI656" s="65">
        <v>2058469</v>
      </c>
      <c r="AJ656" s="66">
        <v>0.115</v>
      </c>
      <c r="AK656" s="66">
        <v>4.1000000000000002E-2</v>
      </c>
      <c r="AL656" s="66">
        <v>0.14099999999999999</v>
      </c>
      <c r="AM656" s="66">
        <v>0.108</v>
      </c>
      <c r="AN656" s="66">
        <v>0.108</v>
      </c>
      <c r="AO656" s="66">
        <v>0.53500000000000003</v>
      </c>
      <c r="AP656" s="66">
        <v>8.0000000000000002E-3</v>
      </c>
      <c r="AQ656" s="66">
        <v>0.53500000000000003</v>
      </c>
      <c r="AR656" s="93" t="s">
        <v>1615</v>
      </c>
    </row>
    <row r="657" spans="1:44" x14ac:dyDescent="0.2">
      <c r="A657" s="61" t="s">
        <v>1334</v>
      </c>
      <c r="B657" s="58" t="s">
        <v>1335</v>
      </c>
      <c r="C657" s="65">
        <v>1580814</v>
      </c>
      <c r="D657" s="65">
        <v>608264</v>
      </c>
      <c r="E657" s="66">
        <v>2.069</v>
      </c>
      <c r="F657" s="65">
        <v>30427</v>
      </c>
      <c r="G657" s="65">
        <v>91281</v>
      </c>
      <c r="H657" s="66">
        <v>0.25</v>
      </c>
      <c r="I657" s="65">
        <v>42591</v>
      </c>
      <c r="J657" s="66">
        <v>0.69</v>
      </c>
      <c r="K657" s="65">
        <v>1939864700</v>
      </c>
      <c r="L657" s="65">
        <v>1017</v>
      </c>
      <c r="M657" s="65">
        <v>1907438</v>
      </c>
      <c r="N657" s="65">
        <v>747022</v>
      </c>
      <c r="O657" s="66">
        <v>2.181</v>
      </c>
      <c r="P657" s="65">
        <v>1198</v>
      </c>
      <c r="Q657" s="65">
        <v>1239</v>
      </c>
      <c r="R657" s="65">
        <v>1219</v>
      </c>
      <c r="S657" s="66">
        <v>1.3140000000000001</v>
      </c>
      <c r="T657" s="66">
        <v>1.123</v>
      </c>
      <c r="U657" s="66">
        <v>0.154</v>
      </c>
      <c r="V657" s="65">
        <v>1905291733</v>
      </c>
      <c r="W657" s="65">
        <v>1974437667</v>
      </c>
      <c r="X657" s="65">
        <v>722006744</v>
      </c>
      <c r="Y657" s="65">
        <v>759722144</v>
      </c>
      <c r="Z657" s="65">
        <v>1249</v>
      </c>
      <c r="AA657" s="65">
        <v>990</v>
      </c>
      <c r="AB657" s="67">
        <v>0.1497</v>
      </c>
      <c r="AC657" s="65">
        <v>22</v>
      </c>
      <c r="AD657" s="66">
        <v>2.24E-2</v>
      </c>
      <c r="AE657" s="66">
        <v>0.123</v>
      </c>
      <c r="AF657" s="65">
        <v>994</v>
      </c>
      <c r="AG657" s="65">
        <v>1023</v>
      </c>
      <c r="AH657" s="65">
        <v>1084</v>
      </c>
      <c r="AI657" s="65">
        <v>1821436</v>
      </c>
      <c r="AJ657" s="66">
        <v>0.218</v>
      </c>
      <c r="AK657" s="66">
        <v>0.17</v>
      </c>
      <c r="AL657" s="66">
        <v>0.27</v>
      </c>
      <c r="AM657" s="66">
        <v>0.222</v>
      </c>
      <c r="AN657" s="66">
        <v>0.222</v>
      </c>
      <c r="AO657" s="66">
        <v>0.621</v>
      </c>
      <c r="AP657" s="66">
        <v>0.122</v>
      </c>
      <c r="AQ657" s="66">
        <v>0.621</v>
      </c>
      <c r="AR657" s="93" t="s">
        <v>1615</v>
      </c>
    </row>
    <row r="658" spans="1:44" x14ac:dyDescent="0.2">
      <c r="A658" s="61" t="s">
        <v>1336</v>
      </c>
      <c r="B658" s="58" t="s">
        <v>1337</v>
      </c>
      <c r="C658" s="65">
        <v>724500</v>
      </c>
      <c r="D658" s="65">
        <v>268327</v>
      </c>
      <c r="E658" s="66">
        <v>0.92900000000000005</v>
      </c>
      <c r="F658" s="65">
        <v>18454</v>
      </c>
      <c r="G658" s="65">
        <v>55362</v>
      </c>
      <c r="H658" s="66">
        <v>0.52700000000000002</v>
      </c>
      <c r="I658" s="65">
        <v>22468</v>
      </c>
      <c r="J658" s="66">
        <v>0.86099999999999999</v>
      </c>
      <c r="K658" s="65">
        <v>4177694971</v>
      </c>
      <c r="L658" s="65">
        <v>4735</v>
      </c>
      <c r="M658" s="65">
        <v>882300</v>
      </c>
      <c r="N658" s="65">
        <v>332703</v>
      </c>
      <c r="O658" s="66">
        <v>0.97099999999999997</v>
      </c>
      <c r="P658" s="65">
        <v>5454</v>
      </c>
      <c r="Q658" s="65">
        <v>5413</v>
      </c>
      <c r="R658" s="65">
        <v>5454</v>
      </c>
      <c r="S658" s="66">
        <v>1.3140000000000001</v>
      </c>
      <c r="T658" s="66">
        <v>1.524</v>
      </c>
      <c r="U658" s="66">
        <v>0.435</v>
      </c>
      <c r="V658" s="65">
        <v>4101848442</v>
      </c>
      <c r="W658" s="65">
        <v>4253541500</v>
      </c>
      <c r="X658" s="65">
        <v>1638675826</v>
      </c>
      <c r="Y658" s="65">
        <v>1575348984</v>
      </c>
      <c r="Z658" s="65">
        <v>5871</v>
      </c>
      <c r="AA658" s="65">
        <v>4695</v>
      </c>
      <c r="AB658" s="67">
        <v>0.5615</v>
      </c>
      <c r="AC658" s="65">
        <v>760</v>
      </c>
      <c r="AD658" s="66">
        <v>0.12</v>
      </c>
      <c r="AE658" s="66">
        <v>0.52400000000000002</v>
      </c>
      <c r="AF658" s="65">
        <v>5090</v>
      </c>
      <c r="AG658" s="65">
        <v>5043</v>
      </c>
      <c r="AH658" s="65">
        <v>5000</v>
      </c>
      <c r="AI658" s="65">
        <v>850708</v>
      </c>
      <c r="AJ658" s="66">
        <v>0.64100000000000001</v>
      </c>
      <c r="AK658" s="66">
        <v>0.59</v>
      </c>
      <c r="AL658" s="66">
        <v>0.69</v>
      </c>
      <c r="AM658" s="66">
        <v>0.69</v>
      </c>
      <c r="AN658" s="66">
        <v>0.69</v>
      </c>
      <c r="AO658" s="66">
        <v>0.67800000000000005</v>
      </c>
      <c r="AP658" s="66">
        <v>0.59</v>
      </c>
      <c r="AQ658" s="66">
        <v>0.67800000000000005</v>
      </c>
      <c r="AR658" s="93" t="s">
        <v>1615</v>
      </c>
    </row>
    <row r="659" spans="1:44" x14ac:dyDescent="0.2">
      <c r="A659" s="61" t="s">
        <v>1338</v>
      </c>
      <c r="B659" s="58" t="s">
        <v>1339</v>
      </c>
      <c r="C659" s="65">
        <v>1423715</v>
      </c>
      <c r="D659" s="65">
        <v>732501</v>
      </c>
      <c r="E659" s="66">
        <v>2.2080000000000002</v>
      </c>
      <c r="F659" s="65">
        <v>28218</v>
      </c>
      <c r="G659" s="65">
        <v>84654</v>
      </c>
      <c r="H659" s="66">
        <v>0.25</v>
      </c>
      <c r="I659" s="65">
        <v>36025</v>
      </c>
      <c r="J659" s="66">
        <v>0.66900000000000004</v>
      </c>
      <c r="K659" s="65">
        <v>2042204666</v>
      </c>
      <c r="L659" s="65">
        <v>1251</v>
      </c>
      <c r="M659" s="65">
        <v>1632457</v>
      </c>
      <c r="N659" s="65">
        <v>852535</v>
      </c>
      <c r="O659" s="66">
        <v>2.4889999999999999</v>
      </c>
      <c r="P659" s="65">
        <v>1480</v>
      </c>
      <c r="Q659" s="65">
        <v>1462</v>
      </c>
      <c r="R659" s="65">
        <v>1480</v>
      </c>
      <c r="S659" s="66">
        <v>1.3140000000000001</v>
      </c>
      <c r="T659" s="66">
        <v>1.026</v>
      </c>
      <c r="U659" s="66">
        <v>0.13400000000000001</v>
      </c>
      <c r="V659" s="65">
        <v>2011479046</v>
      </c>
      <c r="W659" s="65">
        <v>2072930287</v>
      </c>
      <c r="X659" s="65">
        <v>975998389</v>
      </c>
      <c r="Y659" s="65">
        <v>1066522426</v>
      </c>
      <c r="Z659" s="65">
        <v>1456</v>
      </c>
      <c r="AA659" s="65">
        <v>1350</v>
      </c>
      <c r="AB659" s="67">
        <v>2.5000000000000001E-2</v>
      </c>
      <c r="AC659" s="65">
        <v>7</v>
      </c>
      <c r="AD659" s="66">
        <v>1.0200000000000001E-2</v>
      </c>
      <c r="AE659" s="66">
        <v>2.5999999999999999E-2</v>
      </c>
      <c r="AF659" s="65">
        <v>1356</v>
      </c>
      <c r="AG659" s="65">
        <v>1330</v>
      </c>
      <c r="AH659" s="65">
        <v>1345</v>
      </c>
      <c r="AI659" s="65">
        <v>1541212</v>
      </c>
      <c r="AJ659" s="66">
        <v>0.34</v>
      </c>
      <c r="AK659" s="66">
        <v>0.30299999999999999</v>
      </c>
      <c r="AL659" s="66">
        <v>0.40300000000000002</v>
      </c>
      <c r="AM659" s="66">
        <v>0.35699999999999998</v>
      </c>
      <c r="AN659" s="66">
        <v>0.35699999999999998</v>
      </c>
      <c r="AO659" s="66">
        <v>0.63700000000000001</v>
      </c>
      <c r="AP659" s="66">
        <v>0.25700000000000001</v>
      </c>
      <c r="AQ659" s="66">
        <v>0.63700000000000001</v>
      </c>
      <c r="AR659" s="93" t="s">
        <v>1615</v>
      </c>
    </row>
    <row r="660" spans="1:44" x14ac:dyDescent="0.2">
      <c r="A660" s="61" t="s">
        <v>1340</v>
      </c>
      <c r="B660" s="58" t="s">
        <v>1341</v>
      </c>
      <c r="C660" s="65">
        <v>479095</v>
      </c>
      <c r="D660" s="65">
        <v>155471</v>
      </c>
      <c r="E660" s="66">
        <v>0.57199999999999995</v>
      </c>
      <c r="F660" s="65">
        <v>19265</v>
      </c>
      <c r="G660" s="65">
        <v>57795</v>
      </c>
      <c r="H660" s="66">
        <v>0.70899999999999996</v>
      </c>
      <c r="I660" s="65">
        <v>12999</v>
      </c>
      <c r="J660" s="66">
        <v>0.91500000000000004</v>
      </c>
      <c r="K660" s="65">
        <v>1928761288</v>
      </c>
      <c r="L660" s="65">
        <v>3439</v>
      </c>
      <c r="M660" s="65">
        <v>560849</v>
      </c>
      <c r="N660" s="65">
        <v>193039</v>
      </c>
      <c r="O660" s="66">
        <v>0.56299999999999994</v>
      </c>
      <c r="P660" s="65">
        <v>4166</v>
      </c>
      <c r="Q660" s="65">
        <v>4128</v>
      </c>
      <c r="R660" s="65">
        <v>4166</v>
      </c>
      <c r="S660" s="66">
        <v>1.3140000000000001</v>
      </c>
      <c r="T660" s="66">
        <v>1.6819999999999999</v>
      </c>
      <c r="U660" s="66">
        <v>0.71399999999999997</v>
      </c>
      <c r="V660" s="65">
        <v>1811785157</v>
      </c>
      <c r="W660" s="65">
        <v>2045737420</v>
      </c>
      <c r="X660" s="65">
        <v>637127653</v>
      </c>
      <c r="Y660" s="65">
        <v>663862595</v>
      </c>
      <c r="Z660" s="65">
        <v>4270</v>
      </c>
      <c r="AA660" s="65">
        <v>3486</v>
      </c>
      <c r="AB660" s="67">
        <v>0.66549999999999998</v>
      </c>
      <c r="AC660" s="65">
        <v>967</v>
      </c>
      <c r="AD660" s="66">
        <v>0.1701</v>
      </c>
      <c r="AE660" s="66">
        <v>0.68200000000000005</v>
      </c>
      <c r="AF660" s="65">
        <v>3516</v>
      </c>
      <c r="AG660" s="65">
        <v>3768</v>
      </c>
      <c r="AH660" s="65">
        <v>3562</v>
      </c>
      <c r="AI660" s="65">
        <v>574322</v>
      </c>
      <c r="AJ660" s="66">
        <v>0.84199999999999997</v>
      </c>
      <c r="AK660" s="66">
        <v>0.74</v>
      </c>
      <c r="AL660" s="66">
        <v>0.84</v>
      </c>
      <c r="AM660" s="66">
        <v>0.82399999999999995</v>
      </c>
      <c r="AN660" s="66">
        <v>0.86</v>
      </c>
      <c r="AO660" s="66">
        <v>0.64</v>
      </c>
      <c r="AP660" s="66">
        <v>0.72399999999999998</v>
      </c>
      <c r="AQ660" s="66">
        <v>0.72399999999999998</v>
      </c>
      <c r="AR660" s="93" t="s">
        <v>1615</v>
      </c>
    </row>
    <row r="661" spans="1:44" x14ac:dyDescent="0.2">
      <c r="A661" s="61" t="s">
        <v>1342</v>
      </c>
      <c r="B661" s="58" t="s">
        <v>1343</v>
      </c>
      <c r="C661" s="65">
        <v>1131443</v>
      </c>
      <c r="D661" s="65">
        <v>526931</v>
      </c>
      <c r="E661" s="66">
        <v>1.651</v>
      </c>
      <c r="F661" s="65">
        <v>20460</v>
      </c>
      <c r="G661" s="65">
        <v>61380</v>
      </c>
      <c r="H661" s="66">
        <v>0.25</v>
      </c>
      <c r="I661" s="65">
        <v>25980</v>
      </c>
      <c r="J661" s="66">
        <v>0.753</v>
      </c>
      <c r="K661" s="65">
        <v>3484886936</v>
      </c>
      <c r="L661" s="65">
        <v>2711</v>
      </c>
      <c r="M661" s="65">
        <v>1285461</v>
      </c>
      <c r="N661" s="65">
        <v>606233</v>
      </c>
      <c r="O661" s="66">
        <v>1.77</v>
      </c>
      <c r="P661" s="65">
        <v>3062</v>
      </c>
      <c r="Q661" s="65">
        <v>3121</v>
      </c>
      <c r="R661" s="65">
        <v>3092</v>
      </c>
      <c r="S661" s="66">
        <v>1.3140000000000001</v>
      </c>
      <c r="T661" s="66">
        <v>1.101</v>
      </c>
      <c r="U661" s="66">
        <v>0.22600000000000001</v>
      </c>
      <c r="V661" s="65">
        <v>3440802275</v>
      </c>
      <c r="W661" s="65">
        <v>3528971598</v>
      </c>
      <c r="X661" s="65">
        <v>1559292937</v>
      </c>
      <c r="Y661" s="65">
        <v>1643499334</v>
      </c>
      <c r="Z661" s="65">
        <v>3119</v>
      </c>
      <c r="AA661" s="65">
        <v>2761</v>
      </c>
      <c r="AB661" s="67">
        <v>9.8100000000000007E-2</v>
      </c>
      <c r="AC661" s="65">
        <v>22</v>
      </c>
      <c r="AD661" s="66">
        <v>5.1299999999999998E-2</v>
      </c>
      <c r="AE661" s="66">
        <v>0.10100000000000001</v>
      </c>
      <c r="AF661" s="65">
        <v>2761</v>
      </c>
      <c r="AG661" s="65">
        <v>2843</v>
      </c>
      <c r="AH661" s="65">
        <v>2879</v>
      </c>
      <c r="AI661" s="65">
        <v>1225762</v>
      </c>
      <c r="AJ661" s="66">
        <v>0.47699999999999998</v>
      </c>
      <c r="AK661" s="66">
        <v>0.40899999999999997</v>
      </c>
      <c r="AL661" s="66">
        <v>0.50900000000000001</v>
      </c>
      <c r="AM661" s="66">
        <v>0.50900000000000001</v>
      </c>
      <c r="AN661" s="66">
        <v>0.50900000000000001</v>
      </c>
      <c r="AO661" s="66">
        <v>0.59599999999999997</v>
      </c>
      <c r="AP661" s="66">
        <v>0.40899999999999997</v>
      </c>
      <c r="AQ661" s="66">
        <v>0.59599999999999997</v>
      </c>
      <c r="AR661" s="93" t="s">
        <v>1615</v>
      </c>
    </row>
    <row r="662" spans="1:44" x14ac:dyDescent="0.2">
      <c r="A662" s="61" t="s">
        <v>1344</v>
      </c>
      <c r="B662" s="58" t="s">
        <v>1345</v>
      </c>
      <c r="C662" s="65">
        <v>2313970</v>
      </c>
      <c r="D662" s="65">
        <v>1251532</v>
      </c>
      <c r="E662" s="66">
        <v>3.7029999999999998</v>
      </c>
      <c r="F662" s="65">
        <v>23738</v>
      </c>
      <c r="G662" s="65">
        <v>71214</v>
      </c>
      <c r="H662" s="66">
        <v>0.25</v>
      </c>
      <c r="I662" s="65">
        <v>32131</v>
      </c>
      <c r="J662" s="66">
        <v>0.5</v>
      </c>
      <c r="K662" s="65">
        <v>8071129500</v>
      </c>
      <c r="L662" s="65">
        <v>2938</v>
      </c>
      <c r="M662" s="65">
        <v>2747150</v>
      </c>
      <c r="N662" s="65">
        <v>1485821</v>
      </c>
      <c r="O662" s="66">
        <v>4.3390000000000004</v>
      </c>
      <c r="P662" s="65">
        <v>3268</v>
      </c>
      <c r="Q662" s="65">
        <v>3255</v>
      </c>
      <c r="R662" s="65">
        <v>3268</v>
      </c>
      <c r="S662" s="66">
        <v>1.3140000000000001</v>
      </c>
      <c r="T662" s="66">
        <v>1.0369999999999999</v>
      </c>
      <c r="U662" s="66">
        <v>0</v>
      </c>
      <c r="V662" s="65">
        <v>8257109872</v>
      </c>
      <c r="W662" s="65">
        <v>8071129500</v>
      </c>
      <c r="X662" s="65">
        <v>4085750806</v>
      </c>
      <c r="Y662" s="65">
        <v>4365344127</v>
      </c>
      <c r="Z662" s="65">
        <v>3488</v>
      </c>
      <c r="AA662" s="65">
        <v>2863</v>
      </c>
      <c r="AB662" s="67">
        <v>1.11E-2</v>
      </c>
      <c r="AC662" s="65">
        <v>89</v>
      </c>
      <c r="AD662" s="66">
        <v>2.23E-2</v>
      </c>
      <c r="AE662" s="66">
        <v>3.6999999999999998E-2</v>
      </c>
      <c r="AF662" s="65">
        <v>4085</v>
      </c>
      <c r="AG662" s="65">
        <v>3382</v>
      </c>
      <c r="AH662" s="65">
        <v>3152</v>
      </c>
      <c r="AI662" s="65">
        <v>2560637</v>
      </c>
      <c r="AJ662" s="66">
        <v>6.5000000000000002E-2</v>
      </c>
      <c r="AK662" s="66">
        <v>0.14899999999999999</v>
      </c>
      <c r="AL662" s="66">
        <v>0.249</v>
      </c>
      <c r="AM662" s="66">
        <v>0.14899999999999999</v>
      </c>
      <c r="AN662" s="66">
        <v>0.14899999999999999</v>
      </c>
      <c r="AO662" s="66">
        <v>0.29899999999999999</v>
      </c>
      <c r="AP662" s="66">
        <v>0</v>
      </c>
      <c r="AQ662" s="66">
        <v>0.36</v>
      </c>
      <c r="AR662" s="93" t="s">
        <v>1615</v>
      </c>
    </row>
    <row r="663" spans="1:44" x14ac:dyDescent="0.2">
      <c r="A663" s="61" t="s">
        <v>1346</v>
      </c>
      <c r="B663" s="58" t="s">
        <v>1347</v>
      </c>
      <c r="C663" s="65">
        <v>1413579</v>
      </c>
      <c r="D663" s="65">
        <v>576717</v>
      </c>
      <c r="E663" s="66">
        <v>1.911</v>
      </c>
      <c r="F663" s="65">
        <v>22286</v>
      </c>
      <c r="G663" s="65">
        <v>66858</v>
      </c>
      <c r="H663" s="66">
        <v>0.25</v>
      </c>
      <c r="I663" s="65">
        <v>27450</v>
      </c>
      <c r="J663" s="66">
        <v>0.71399999999999997</v>
      </c>
      <c r="K663" s="65">
        <v>2499309045</v>
      </c>
      <c r="L663" s="65">
        <v>1522</v>
      </c>
      <c r="M663" s="65">
        <v>1642121</v>
      </c>
      <c r="N663" s="65">
        <v>682815</v>
      </c>
      <c r="O663" s="66">
        <v>1.994</v>
      </c>
      <c r="P663" s="65">
        <v>1745</v>
      </c>
      <c r="Q663" s="65">
        <v>1711</v>
      </c>
      <c r="R663" s="65">
        <v>1745</v>
      </c>
      <c r="S663" s="66">
        <v>1.3140000000000001</v>
      </c>
      <c r="T663" s="66">
        <v>1.145</v>
      </c>
      <c r="U663" s="66">
        <v>0.17699999999999999</v>
      </c>
      <c r="V663" s="65">
        <v>2451348559</v>
      </c>
      <c r="W663" s="65">
        <v>2547269532</v>
      </c>
      <c r="X663" s="65">
        <v>1031930902</v>
      </c>
      <c r="Y663" s="65">
        <v>1039245145</v>
      </c>
      <c r="Z663" s="65">
        <v>1802</v>
      </c>
      <c r="AA663" s="65">
        <v>1540</v>
      </c>
      <c r="AB663" s="67">
        <v>0.1356</v>
      </c>
      <c r="AC663" s="65">
        <v>75</v>
      </c>
      <c r="AD663" s="66">
        <v>4.9099999999999998E-2</v>
      </c>
      <c r="AE663" s="66">
        <v>0.14499999999999999</v>
      </c>
      <c r="AF663" s="65">
        <v>1767</v>
      </c>
      <c r="AG663" s="65">
        <v>1687</v>
      </c>
      <c r="AH663" s="65">
        <v>1644</v>
      </c>
      <c r="AI663" s="65">
        <v>1549434</v>
      </c>
      <c r="AJ663" s="66">
        <v>0.33700000000000002</v>
      </c>
      <c r="AK663" s="66">
        <v>0.253</v>
      </c>
      <c r="AL663" s="66">
        <v>0.35299999999999998</v>
      </c>
      <c r="AM663" s="66">
        <v>0.35299999999999998</v>
      </c>
      <c r="AN663" s="66">
        <v>0.35299999999999998</v>
      </c>
      <c r="AO663" s="66">
        <v>0.51900000000000002</v>
      </c>
      <c r="AP663" s="66">
        <v>0.253</v>
      </c>
      <c r="AQ663" s="66">
        <v>0.51900000000000002</v>
      </c>
      <c r="AR663" s="93" t="s">
        <v>1615</v>
      </c>
    </row>
    <row r="664" spans="1:44" x14ac:dyDescent="0.2">
      <c r="A664" s="61" t="s">
        <v>1348</v>
      </c>
      <c r="B664" s="58" t="s">
        <v>1349</v>
      </c>
      <c r="C664" s="65">
        <v>734266</v>
      </c>
      <c r="D664" s="65">
        <v>176739</v>
      </c>
      <c r="E664" s="66">
        <v>0.76400000000000001</v>
      </c>
      <c r="F664" s="65">
        <v>17377</v>
      </c>
      <c r="G664" s="65">
        <v>52131</v>
      </c>
      <c r="H664" s="66">
        <v>0.61099999999999999</v>
      </c>
      <c r="I664" s="65">
        <v>15954</v>
      </c>
      <c r="J664" s="66">
        <v>0.88600000000000001</v>
      </c>
      <c r="K664" s="65">
        <v>3908301979</v>
      </c>
      <c r="L664" s="65">
        <v>4594</v>
      </c>
      <c r="M664" s="65">
        <v>850740</v>
      </c>
      <c r="N664" s="65">
        <v>219366</v>
      </c>
      <c r="O664" s="66">
        <v>0.64</v>
      </c>
      <c r="P664" s="65">
        <v>5430</v>
      </c>
      <c r="Q664" s="65">
        <v>5387</v>
      </c>
      <c r="R664" s="65">
        <v>5430</v>
      </c>
      <c r="S664" s="66">
        <v>1.3140000000000001</v>
      </c>
      <c r="T664" s="66">
        <v>1.7629999999999999</v>
      </c>
      <c r="U664" s="66">
        <v>0.55000000000000004</v>
      </c>
      <c r="V664" s="65">
        <v>3629817713</v>
      </c>
      <c r="W664" s="65">
        <v>4186786246</v>
      </c>
      <c r="X664" s="65">
        <v>986294692</v>
      </c>
      <c r="Y664" s="65">
        <v>1007767962</v>
      </c>
      <c r="Z664" s="65">
        <v>5702</v>
      </c>
      <c r="AA664" s="65">
        <v>4536</v>
      </c>
      <c r="AB664" s="67">
        <v>0.73340000000000005</v>
      </c>
      <c r="AC664" s="65">
        <v>1668</v>
      </c>
      <c r="AD664" s="66">
        <v>0.1578</v>
      </c>
      <c r="AE664" s="66">
        <v>0.76300000000000001</v>
      </c>
      <c r="AF664" s="65">
        <v>4730</v>
      </c>
      <c r="AG664" s="65">
        <v>4996</v>
      </c>
      <c r="AH664" s="65">
        <v>4726</v>
      </c>
      <c r="AI664" s="65">
        <v>885904</v>
      </c>
      <c r="AJ664" s="66">
        <v>0.64600000000000002</v>
      </c>
      <c r="AK664" s="66">
        <v>0.61099999999999999</v>
      </c>
      <c r="AL664" s="66">
        <v>0.71099999999999997</v>
      </c>
      <c r="AM664" s="66">
        <v>0.67400000000000004</v>
      </c>
      <c r="AN664" s="66">
        <v>0.70199999999999996</v>
      </c>
      <c r="AO664" s="66">
        <v>0.53800000000000003</v>
      </c>
      <c r="AP664" s="66">
        <v>0.57399999999999995</v>
      </c>
      <c r="AQ664" s="66">
        <v>0.57399999999999995</v>
      </c>
      <c r="AR664" s="93" t="s">
        <v>1615</v>
      </c>
    </row>
    <row r="665" spans="1:44" x14ac:dyDescent="0.2">
      <c r="A665" s="61" t="s">
        <v>1350</v>
      </c>
      <c r="B665" s="58" t="s">
        <v>1351</v>
      </c>
      <c r="C665" s="65">
        <v>1510835</v>
      </c>
      <c r="D665" s="65">
        <v>593482</v>
      </c>
      <c r="E665" s="66">
        <v>2.0009999999999999</v>
      </c>
      <c r="F665" s="65">
        <v>25911</v>
      </c>
      <c r="G665" s="65">
        <v>77733</v>
      </c>
      <c r="H665" s="66">
        <v>0.25</v>
      </c>
      <c r="I665" s="65">
        <v>35639</v>
      </c>
      <c r="J665" s="66">
        <v>0.7</v>
      </c>
      <c r="K665" s="65">
        <v>2339010862</v>
      </c>
      <c r="L665" s="65">
        <v>1294</v>
      </c>
      <c r="M665" s="65">
        <v>1807581</v>
      </c>
      <c r="N665" s="65">
        <v>721444</v>
      </c>
      <c r="O665" s="66">
        <v>2.1070000000000002</v>
      </c>
      <c r="P665" s="65">
        <v>1484</v>
      </c>
      <c r="Q665" s="65">
        <v>1439</v>
      </c>
      <c r="R665" s="65">
        <v>1484</v>
      </c>
      <c r="S665" s="66">
        <v>1.3140000000000001</v>
      </c>
      <c r="T665" s="66">
        <v>1.0229999999999999</v>
      </c>
      <c r="U665" s="66">
        <v>0.16900000000000001</v>
      </c>
      <c r="V665" s="65">
        <v>2301477683</v>
      </c>
      <c r="W665" s="65">
        <v>2376544042</v>
      </c>
      <c r="X665" s="65">
        <v>852681062</v>
      </c>
      <c r="Y665" s="65">
        <v>933548639</v>
      </c>
      <c r="Z665" s="65">
        <v>1573</v>
      </c>
      <c r="AA665" s="65">
        <v>1298</v>
      </c>
      <c r="AB665" s="67">
        <v>4.3E-3</v>
      </c>
      <c r="AC665" s="65">
        <v>27</v>
      </c>
      <c r="AD665" s="66">
        <v>1.35E-2</v>
      </c>
      <c r="AE665" s="66">
        <v>2.3E-2</v>
      </c>
      <c r="AF665" s="65">
        <v>1299</v>
      </c>
      <c r="AG665" s="65">
        <v>1345</v>
      </c>
      <c r="AH665" s="65">
        <v>1394</v>
      </c>
      <c r="AI665" s="65">
        <v>1704837</v>
      </c>
      <c r="AJ665" s="66">
        <v>0.26900000000000002</v>
      </c>
      <c r="AK665" s="66">
        <v>0.28299999999999997</v>
      </c>
      <c r="AL665" s="66">
        <v>0.38300000000000001</v>
      </c>
      <c r="AM665" s="66">
        <v>0.28299999999999997</v>
      </c>
      <c r="AN665" s="66">
        <v>0.28299999999999997</v>
      </c>
      <c r="AO665" s="66">
        <v>0.59</v>
      </c>
      <c r="AP665" s="66">
        <v>0.17799999999999999</v>
      </c>
      <c r="AQ665" s="66">
        <v>0.59</v>
      </c>
      <c r="AR665" s="93" t="s">
        <v>1615</v>
      </c>
    </row>
    <row r="666" spans="1:44" x14ac:dyDescent="0.2">
      <c r="A666" s="61" t="s">
        <v>1352</v>
      </c>
      <c r="B666" s="58" t="s">
        <v>1353</v>
      </c>
      <c r="C666" s="65">
        <v>1731825</v>
      </c>
      <c r="D666" s="65">
        <v>1316964</v>
      </c>
      <c r="E666" s="66">
        <v>3.48</v>
      </c>
      <c r="F666" s="65">
        <v>26871</v>
      </c>
      <c r="G666" s="65">
        <v>80613</v>
      </c>
      <c r="H666" s="66">
        <v>0.25</v>
      </c>
      <c r="I666" s="65">
        <v>34941</v>
      </c>
      <c r="J666" s="66">
        <v>0.5</v>
      </c>
      <c r="K666" s="65">
        <v>9467887366</v>
      </c>
      <c r="L666" s="65">
        <v>4574</v>
      </c>
      <c r="M666" s="65">
        <v>2069936</v>
      </c>
      <c r="N666" s="65">
        <v>1574080</v>
      </c>
      <c r="O666" s="66">
        <v>4.5970000000000004</v>
      </c>
      <c r="P666" s="65">
        <v>5235</v>
      </c>
      <c r="Q666" s="65">
        <v>5067</v>
      </c>
      <c r="R666" s="65">
        <v>5235</v>
      </c>
      <c r="S666" s="66">
        <v>1.3140000000000001</v>
      </c>
      <c r="T666" s="66">
        <v>1.0309999999999999</v>
      </c>
      <c r="U666" s="66">
        <v>0</v>
      </c>
      <c r="V666" s="65">
        <v>9832026478</v>
      </c>
      <c r="W666" s="65">
        <v>9467887366</v>
      </c>
      <c r="X666" s="65">
        <v>5953788809</v>
      </c>
      <c r="Y666" s="65">
        <v>7199846253</v>
      </c>
      <c r="Z666" s="65">
        <v>5467</v>
      </c>
      <c r="AA666" s="65">
        <v>4690</v>
      </c>
      <c r="AB666" s="67">
        <v>0</v>
      </c>
      <c r="AC666" s="65">
        <v>102</v>
      </c>
      <c r="AD666" s="66">
        <v>3.1699999999999999E-2</v>
      </c>
      <c r="AE666" s="66">
        <v>3.1E-2</v>
      </c>
      <c r="AF666" s="65">
        <v>5181</v>
      </c>
      <c r="AG666" s="65">
        <v>5113</v>
      </c>
      <c r="AH666" s="65">
        <v>4965</v>
      </c>
      <c r="AI666" s="65">
        <v>1906925</v>
      </c>
      <c r="AJ666" s="66">
        <v>0.18099999999999999</v>
      </c>
      <c r="AK666" s="66">
        <v>0.19500000000000001</v>
      </c>
      <c r="AL666" s="66">
        <v>0.29499999999999998</v>
      </c>
      <c r="AM666" s="66">
        <v>0.19500000000000001</v>
      </c>
      <c r="AN666" s="66">
        <v>0.19500000000000001</v>
      </c>
      <c r="AO666" s="66">
        <v>0.53300000000000003</v>
      </c>
      <c r="AP666" s="66">
        <v>8.1000000000000003E-2</v>
      </c>
      <c r="AQ666" s="66">
        <v>0.53300000000000003</v>
      </c>
      <c r="AR666" s="93" t="s">
        <v>1615</v>
      </c>
    </row>
    <row r="667" spans="1:44" x14ac:dyDescent="0.2">
      <c r="A667" s="61" t="s">
        <v>1354</v>
      </c>
      <c r="B667" s="58" t="s">
        <v>1355</v>
      </c>
      <c r="C667" s="65">
        <v>1180230</v>
      </c>
      <c r="D667" s="65">
        <v>388315</v>
      </c>
      <c r="E667" s="66">
        <v>1.4219999999999999</v>
      </c>
      <c r="F667" s="65">
        <v>22617</v>
      </c>
      <c r="G667" s="65">
        <v>67851</v>
      </c>
      <c r="H667" s="66">
        <v>0.27500000000000002</v>
      </c>
      <c r="I667" s="65">
        <v>32801</v>
      </c>
      <c r="J667" s="66">
        <v>0.78700000000000003</v>
      </c>
      <c r="K667" s="65">
        <v>4058607984</v>
      </c>
      <c r="L667" s="65">
        <v>2733</v>
      </c>
      <c r="M667" s="65">
        <v>1485037</v>
      </c>
      <c r="N667" s="65">
        <v>496440</v>
      </c>
      <c r="O667" s="66">
        <v>1.4490000000000001</v>
      </c>
      <c r="P667" s="65">
        <v>3333</v>
      </c>
      <c r="Q667" s="65">
        <v>3337</v>
      </c>
      <c r="R667" s="65">
        <v>3335</v>
      </c>
      <c r="S667" s="66">
        <v>1.3140000000000001</v>
      </c>
      <c r="T667" s="66">
        <v>1.0840000000000001</v>
      </c>
      <c r="U667" s="66">
        <v>0.26200000000000001</v>
      </c>
      <c r="V667" s="65">
        <v>3993490326</v>
      </c>
      <c r="W667" s="65">
        <v>4123725642</v>
      </c>
      <c r="X667" s="65">
        <v>1380198161</v>
      </c>
      <c r="Y667" s="65">
        <v>1356773242</v>
      </c>
      <c r="Z667" s="65">
        <v>3494</v>
      </c>
      <c r="AA667" s="65">
        <v>2620</v>
      </c>
      <c r="AB667" s="67">
        <v>9.9900000000000003E-2</v>
      </c>
      <c r="AC667" s="65">
        <v>55</v>
      </c>
      <c r="AD667" s="66">
        <v>1.3599999999999999E-2</v>
      </c>
      <c r="AE667" s="66">
        <v>8.4000000000000005E-2</v>
      </c>
      <c r="AF667" s="65">
        <v>3279</v>
      </c>
      <c r="AG667" s="65">
        <v>2741</v>
      </c>
      <c r="AH667" s="65">
        <v>2952</v>
      </c>
      <c r="AI667" s="65">
        <v>1396926</v>
      </c>
      <c r="AJ667" s="66">
        <v>0.40300000000000002</v>
      </c>
      <c r="AK667" s="66">
        <v>0.35199999999999998</v>
      </c>
      <c r="AL667" s="66">
        <v>0.45200000000000001</v>
      </c>
      <c r="AM667" s="66">
        <v>0.42699999999999999</v>
      </c>
      <c r="AN667" s="66">
        <v>0.42699999999999999</v>
      </c>
      <c r="AO667" s="66">
        <v>0.61599999999999999</v>
      </c>
      <c r="AP667" s="66">
        <v>0.32700000000000001</v>
      </c>
      <c r="AQ667" s="66">
        <v>0.61599999999999999</v>
      </c>
      <c r="AR667" s="93" t="s">
        <v>1615</v>
      </c>
    </row>
    <row r="668" spans="1:44" x14ac:dyDescent="0.2">
      <c r="A668" s="61" t="s">
        <v>1356</v>
      </c>
      <c r="B668" s="58" t="s">
        <v>1357</v>
      </c>
      <c r="C668" s="65">
        <v>1261660</v>
      </c>
      <c r="D668" s="65">
        <v>408059</v>
      </c>
      <c r="E668" s="66">
        <v>1.5069999999999999</v>
      </c>
      <c r="F668" s="65">
        <v>22233</v>
      </c>
      <c r="G668" s="65">
        <v>66699</v>
      </c>
      <c r="H668" s="66">
        <v>0.25</v>
      </c>
      <c r="I668" s="65">
        <v>30078</v>
      </c>
      <c r="J668" s="66">
        <v>0.77400000000000002</v>
      </c>
      <c r="K668" s="65">
        <v>10598698297</v>
      </c>
      <c r="L668" s="65">
        <v>6744</v>
      </c>
      <c r="M668" s="65">
        <v>1571574</v>
      </c>
      <c r="N668" s="65">
        <v>513522</v>
      </c>
      <c r="O668" s="66">
        <v>1.4990000000000001</v>
      </c>
      <c r="P668" s="65">
        <v>8197</v>
      </c>
      <c r="Q668" s="65">
        <v>8298</v>
      </c>
      <c r="R668" s="65">
        <v>8248</v>
      </c>
      <c r="S668" s="66">
        <v>1.3140000000000001</v>
      </c>
      <c r="T668" s="66">
        <v>1.5</v>
      </c>
      <c r="U668" s="66">
        <v>0.246</v>
      </c>
      <c r="V668" s="65">
        <v>10489683160</v>
      </c>
      <c r="W668" s="65">
        <v>10707713434</v>
      </c>
      <c r="X668" s="65">
        <v>3636154573</v>
      </c>
      <c r="Y668" s="65">
        <v>3463197498</v>
      </c>
      <c r="Z668" s="65">
        <v>8487</v>
      </c>
      <c r="AA668" s="65">
        <v>6678</v>
      </c>
      <c r="AB668" s="67">
        <v>0.47910000000000003</v>
      </c>
      <c r="AC668" s="65">
        <v>1200</v>
      </c>
      <c r="AD668" s="66">
        <v>0.1522</v>
      </c>
      <c r="AE668" s="66">
        <v>0.5</v>
      </c>
      <c r="AF668" s="65">
        <v>9056</v>
      </c>
      <c r="AG668" s="65">
        <v>7860</v>
      </c>
      <c r="AH668" s="65">
        <v>7228</v>
      </c>
      <c r="AI668" s="65">
        <v>1481421</v>
      </c>
      <c r="AJ668" s="66">
        <v>0.36599999999999999</v>
      </c>
      <c r="AK668" s="66">
        <v>0.28899999999999998</v>
      </c>
      <c r="AL668" s="66">
        <v>0.38900000000000001</v>
      </c>
      <c r="AM668" s="66">
        <v>0.38600000000000001</v>
      </c>
      <c r="AN668" s="66">
        <v>0.38600000000000001</v>
      </c>
      <c r="AO668" s="66">
        <v>0.56999999999999995</v>
      </c>
      <c r="AP668" s="66">
        <v>0.28599999999999998</v>
      </c>
      <c r="AQ668" s="66">
        <v>0.56999999999999995</v>
      </c>
      <c r="AR668" s="93" t="s">
        <v>1615</v>
      </c>
    </row>
    <row r="669" spans="1:44" x14ac:dyDescent="0.2">
      <c r="A669" s="61" t="s">
        <v>1358</v>
      </c>
      <c r="B669" s="58" t="s">
        <v>1359</v>
      </c>
      <c r="C669" s="65">
        <v>713271</v>
      </c>
      <c r="D669" s="65">
        <v>214842</v>
      </c>
      <c r="E669" s="66">
        <v>0.82199999999999995</v>
      </c>
      <c r="F669" s="65">
        <v>17227</v>
      </c>
      <c r="G669" s="65">
        <v>51681</v>
      </c>
      <c r="H669" s="66">
        <v>0.58099999999999996</v>
      </c>
      <c r="I669" s="65">
        <v>11799</v>
      </c>
      <c r="J669" s="66">
        <v>0.877</v>
      </c>
      <c r="K669" s="65">
        <v>20796426432</v>
      </c>
      <c r="L669" s="65">
        <v>23906</v>
      </c>
      <c r="M669" s="65">
        <v>869924</v>
      </c>
      <c r="N669" s="65">
        <v>269447</v>
      </c>
      <c r="O669" s="66">
        <v>0.78600000000000003</v>
      </c>
      <c r="P669" s="65">
        <v>29496</v>
      </c>
      <c r="Q669" s="65">
        <v>29769</v>
      </c>
      <c r="R669" s="65">
        <v>29633</v>
      </c>
      <c r="S669" s="66">
        <v>1.3140000000000001</v>
      </c>
      <c r="T669" s="66">
        <v>1.7250000000000001</v>
      </c>
      <c r="U669" s="66">
        <v>0.504</v>
      </c>
      <c r="V669" s="65">
        <v>20207557817</v>
      </c>
      <c r="W669" s="65">
        <v>21385295047</v>
      </c>
      <c r="X669" s="65">
        <v>6342512727</v>
      </c>
      <c r="Y669" s="65">
        <v>6441406634</v>
      </c>
      <c r="Z669" s="65">
        <v>29982</v>
      </c>
      <c r="AA669" s="65">
        <v>24352</v>
      </c>
      <c r="AB669" s="67">
        <v>0.71330000000000005</v>
      </c>
      <c r="AC669" s="65">
        <v>3200</v>
      </c>
      <c r="AD669" s="66">
        <v>0.30159999999999998</v>
      </c>
      <c r="AE669" s="66">
        <v>0.72499999999999998</v>
      </c>
      <c r="AF669" s="65">
        <v>26879</v>
      </c>
      <c r="AG669" s="65">
        <v>28632</v>
      </c>
      <c r="AH669" s="65">
        <v>23615</v>
      </c>
      <c r="AI669" s="65">
        <v>905580</v>
      </c>
      <c r="AJ669" s="66">
        <v>0.64400000000000002</v>
      </c>
      <c r="AK669" s="66">
        <v>0.625</v>
      </c>
      <c r="AL669" s="66">
        <v>0.72499999999999998</v>
      </c>
      <c r="AM669" s="66">
        <v>0.66400000000000003</v>
      </c>
      <c r="AN669" s="66">
        <v>0.69199999999999995</v>
      </c>
      <c r="AO669" s="66">
        <v>0.40799999999999997</v>
      </c>
      <c r="AP669" s="66">
        <v>0.56399999999999995</v>
      </c>
      <c r="AQ669" s="66">
        <v>0</v>
      </c>
      <c r="AR669" s="93" t="s">
        <v>1615</v>
      </c>
    </row>
    <row r="670" spans="1:44" x14ac:dyDescent="0.2">
      <c r="A670" s="61" t="s">
        <v>1360</v>
      </c>
      <c r="B670" s="58" t="s">
        <v>1361</v>
      </c>
      <c r="C670" s="65">
        <v>746392</v>
      </c>
      <c r="D670" s="65">
        <v>234211</v>
      </c>
      <c r="E670" s="66">
        <v>0.878</v>
      </c>
      <c r="F670" s="65">
        <v>20017</v>
      </c>
      <c r="G670" s="65">
        <v>60051</v>
      </c>
      <c r="H670" s="66">
        <v>0.55300000000000005</v>
      </c>
      <c r="I670" s="65">
        <v>22870</v>
      </c>
      <c r="J670" s="66">
        <v>0.86899999999999999</v>
      </c>
      <c r="K670" s="65">
        <v>5050346690</v>
      </c>
      <c r="L670" s="65">
        <v>5367</v>
      </c>
      <c r="M670" s="65">
        <v>940999</v>
      </c>
      <c r="N670" s="65">
        <v>297444</v>
      </c>
      <c r="O670" s="66">
        <v>0.86799999999999999</v>
      </c>
      <c r="P670" s="65">
        <v>6384</v>
      </c>
      <c r="Q670" s="65">
        <v>6354</v>
      </c>
      <c r="R670" s="65">
        <v>6384</v>
      </c>
      <c r="S670" s="66">
        <v>1.3140000000000001</v>
      </c>
      <c r="T670" s="66">
        <v>1.19</v>
      </c>
      <c r="U670" s="66">
        <v>0.45500000000000002</v>
      </c>
      <c r="V670" s="65">
        <v>5013281503</v>
      </c>
      <c r="W670" s="65">
        <v>5087411877</v>
      </c>
      <c r="X670" s="65">
        <v>1548700750</v>
      </c>
      <c r="Y670" s="65">
        <v>1596385675</v>
      </c>
      <c r="Z670" s="65">
        <v>6816</v>
      </c>
      <c r="AA670" s="65">
        <v>5334</v>
      </c>
      <c r="AB670" s="67">
        <v>0.2102</v>
      </c>
      <c r="AC670" s="65">
        <v>167</v>
      </c>
      <c r="AD670" s="66">
        <v>5.7599999999999998E-2</v>
      </c>
      <c r="AE670" s="66">
        <v>0.19</v>
      </c>
      <c r="AF670" s="65">
        <v>5561</v>
      </c>
      <c r="AG670" s="65">
        <v>5559</v>
      </c>
      <c r="AH670" s="65">
        <v>5753</v>
      </c>
      <c r="AI670" s="65">
        <v>884305</v>
      </c>
      <c r="AJ670" s="66">
        <v>0.626</v>
      </c>
      <c r="AK670" s="66">
        <v>0.58299999999999996</v>
      </c>
      <c r="AL670" s="66">
        <v>0.68300000000000005</v>
      </c>
      <c r="AM670" s="66">
        <v>0.67400000000000004</v>
      </c>
      <c r="AN670" s="66">
        <v>0.67400000000000004</v>
      </c>
      <c r="AO670" s="66">
        <v>0.66600000000000004</v>
      </c>
      <c r="AP670" s="66">
        <v>0.57399999999999995</v>
      </c>
      <c r="AQ670" s="66">
        <v>0.66600000000000004</v>
      </c>
      <c r="AR670" s="93" t="s">
        <v>1615</v>
      </c>
    </row>
    <row r="671" spans="1:44" x14ac:dyDescent="0.2">
      <c r="A671" s="61" t="s">
        <v>1362</v>
      </c>
      <c r="B671" s="58" t="s">
        <v>1363</v>
      </c>
      <c r="C671" s="65">
        <v>821712</v>
      </c>
      <c r="D671" s="65">
        <v>382407</v>
      </c>
      <c r="E671" s="66">
        <v>1.198</v>
      </c>
      <c r="F671" s="65">
        <v>19496</v>
      </c>
      <c r="G671" s="65">
        <v>58488</v>
      </c>
      <c r="H671" s="66">
        <v>0.39</v>
      </c>
      <c r="I671" s="65">
        <v>24393</v>
      </c>
      <c r="J671" s="66">
        <v>0.82099999999999995</v>
      </c>
      <c r="K671" s="65">
        <v>3610203687</v>
      </c>
      <c r="L671" s="65">
        <v>3400</v>
      </c>
      <c r="M671" s="65">
        <v>1061824</v>
      </c>
      <c r="N671" s="65">
        <v>495780</v>
      </c>
      <c r="O671" s="66">
        <v>1.4470000000000001</v>
      </c>
      <c r="P671" s="65">
        <v>4235</v>
      </c>
      <c r="Q671" s="65">
        <v>4151</v>
      </c>
      <c r="R671" s="65">
        <v>4235</v>
      </c>
      <c r="S671" s="66">
        <v>1.3140000000000001</v>
      </c>
      <c r="T671" s="66">
        <v>1.109</v>
      </c>
      <c r="U671" s="66">
        <v>0.34899999999999998</v>
      </c>
      <c r="V671" s="65">
        <v>3598296923</v>
      </c>
      <c r="W671" s="65">
        <v>3622110451</v>
      </c>
      <c r="X671" s="65">
        <v>1395185631</v>
      </c>
      <c r="Y671" s="65">
        <v>1685654460</v>
      </c>
      <c r="Z671" s="65">
        <v>4408</v>
      </c>
      <c r="AA671" s="65">
        <v>3449</v>
      </c>
      <c r="AB671" s="67">
        <v>0.1074</v>
      </c>
      <c r="AC671" s="65">
        <v>94</v>
      </c>
      <c r="AD671" s="66">
        <v>3.9E-2</v>
      </c>
      <c r="AE671" s="66">
        <v>0.109</v>
      </c>
      <c r="AF671" s="65">
        <v>3991</v>
      </c>
      <c r="AG671" s="65">
        <v>3858</v>
      </c>
      <c r="AH671" s="65">
        <v>3634</v>
      </c>
      <c r="AI671" s="65">
        <v>996728</v>
      </c>
      <c r="AJ671" s="66">
        <v>0.57699999999999996</v>
      </c>
      <c r="AK671" s="66">
        <v>0.52</v>
      </c>
      <c r="AL671" s="66">
        <v>0.62</v>
      </c>
      <c r="AM671" s="66">
        <v>0.62</v>
      </c>
      <c r="AN671" s="66">
        <v>0.62</v>
      </c>
      <c r="AO671" s="66">
        <v>0.65700000000000003</v>
      </c>
      <c r="AP671" s="66">
        <v>0.52</v>
      </c>
      <c r="AQ671" s="66">
        <v>0.65700000000000003</v>
      </c>
      <c r="AR671" s="93" t="s">
        <v>1615</v>
      </c>
    </row>
    <row r="672" spans="1:44" x14ac:dyDescent="0.2">
      <c r="A672" s="61" t="s">
        <v>1364</v>
      </c>
      <c r="B672" s="58" t="s">
        <v>1365</v>
      </c>
      <c r="C672" s="65">
        <v>509123</v>
      </c>
      <c r="D672" s="65">
        <v>181607</v>
      </c>
      <c r="E672" s="66">
        <v>0.63900000000000001</v>
      </c>
      <c r="F672" s="65">
        <v>16001</v>
      </c>
      <c r="G672" s="65">
        <v>48003</v>
      </c>
      <c r="H672" s="66">
        <v>0.67500000000000004</v>
      </c>
      <c r="I672" s="65">
        <v>9764</v>
      </c>
      <c r="J672" s="66">
        <v>0.90500000000000003</v>
      </c>
      <c r="K672" s="65">
        <v>683696333</v>
      </c>
      <c r="L672" s="65">
        <v>1101</v>
      </c>
      <c r="M672" s="65">
        <v>620977</v>
      </c>
      <c r="N672" s="65">
        <v>227133</v>
      </c>
      <c r="O672" s="66">
        <v>0.66300000000000003</v>
      </c>
      <c r="P672" s="65">
        <v>1336</v>
      </c>
      <c r="Q672" s="65">
        <v>1332</v>
      </c>
      <c r="R672" s="65">
        <v>1336</v>
      </c>
      <c r="S672" s="66">
        <v>1.141</v>
      </c>
      <c r="T672" s="66">
        <v>1.6830000000000001</v>
      </c>
      <c r="U672" s="66">
        <v>0.59199999999999997</v>
      </c>
      <c r="V672" s="65">
        <v>666330124</v>
      </c>
      <c r="W672" s="65">
        <v>701062542</v>
      </c>
      <c r="X672" s="65">
        <v>243013184</v>
      </c>
      <c r="Y672" s="65">
        <v>250073550</v>
      </c>
      <c r="Z672" s="65">
        <v>1377</v>
      </c>
      <c r="AA672" s="65">
        <v>1115</v>
      </c>
      <c r="AB672" s="67">
        <v>0.41349999999999998</v>
      </c>
      <c r="AC672" s="65">
        <v>0</v>
      </c>
      <c r="AD672" s="66">
        <v>0.10920000000000001</v>
      </c>
      <c r="AE672" s="66">
        <v>0.68300000000000005</v>
      </c>
      <c r="AF672" s="65">
        <v>1116</v>
      </c>
      <c r="AG672" s="65">
        <v>1170</v>
      </c>
      <c r="AH672" s="65">
        <v>1144</v>
      </c>
      <c r="AI672" s="65">
        <v>612816</v>
      </c>
      <c r="AJ672" s="66">
        <v>0.78900000000000003</v>
      </c>
      <c r="AK672" s="66">
        <v>0.83699999999999997</v>
      </c>
      <c r="AL672" s="66">
        <v>0.93700000000000006</v>
      </c>
      <c r="AM672" s="66">
        <v>0.83699999999999997</v>
      </c>
      <c r="AN672" s="66">
        <v>0.83699999999999997</v>
      </c>
      <c r="AO672" s="66">
        <v>0.47799999999999998</v>
      </c>
      <c r="AP672" s="66">
        <v>0.70499999999999996</v>
      </c>
      <c r="AQ672" s="66">
        <v>0.70499999999999996</v>
      </c>
      <c r="AR672" s="93" t="s">
        <v>1615</v>
      </c>
    </row>
    <row r="673" spans="1:44" x14ac:dyDescent="0.2">
      <c r="A673" s="61" t="s">
        <v>1366</v>
      </c>
      <c r="B673" s="58" t="s">
        <v>1367</v>
      </c>
      <c r="C673" s="65">
        <v>355865</v>
      </c>
      <c r="D673" s="65">
        <v>130784</v>
      </c>
      <c r="E673" s="66">
        <v>0.45300000000000001</v>
      </c>
      <c r="F673" s="65">
        <v>13531</v>
      </c>
      <c r="G673" s="65">
        <v>40593</v>
      </c>
      <c r="H673" s="66">
        <v>0.76900000000000002</v>
      </c>
      <c r="I673" s="65">
        <v>5744</v>
      </c>
      <c r="J673" s="66">
        <v>0.93300000000000005</v>
      </c>
      <c r="K673" s="65">
        <v>352932769</v>
      </c>
      <c r="L673" s="65">
        <v>831</v>
      </c>
      <c r="M673" s="65">
        <v>424708</v>
      </c>
      <c r="N673" s="65">
        <v>157697</v>
      </c>
      <c r="O673" s="66">
        <v>0.46</v>
      </c>
      <c r="P673" s="65">
        <v>1025</v>
      </c>
      <c r="Q673" s="65">
        <v>995</v>
      </c>
      <c r="R673" s="65">
        <v>1025</v>
      </c>
      <c r="S673" s="66">
        <v>1.141</v>
      </c>
      <c r="T673" s="66">
        <v>1.7350000000000001</v>
      </c>
      <c r="U673" s="66">
        <v>0.80500000000000005</v>
      </c>
      <c r="V673" s="65">
        <v>349288406</v>
      </c>
      <c r="W673" s="65">
        <v>356577133</v>
      </c>
      <c r="X673" s="65">
        <v>139153511</v>
      </c>
      <c r="Y673" s="65">
        <v>131046213</v>
      </c>
      <c r="Z673" s="65">
        <v>1002</v>
      </c>
      <c r="AA673" s="65">
        <v>870</v>
      </c>
      <c r="AB673" s="67">
        <v>0.43769999999999998</v>
      </c>
      <c r="AC673" s="65">
        <v>1</v>
      </c>
      <c r="AD673" s="66">
        <v>0.12809999999999999</v>
      </c>
      <c r="AE673" s="66">
        <v>0.73499999999999999</v>
      </c>
      <c r="AF673" s="65">
        <v>873</v>
      </c>
      <c r="AG673" s="65">
        <v>837</v>
      </c>
      <c r="AH673" s="65">
        <v>873</v>
      </c>
      <c r="AI673" s="65">
        <v>408450</v>
      </c>
      <c r="AJ673" s="66">
        <v>0.9</v>
      </c>
      <c r="AK673" s="66">
        <v>0.85899999999999999</v>
      </c>
      <c r="AL673" s="66">
        <v>0.95</v>
      </c>
      <c r="AM673" s="66">
        <v>0.90400000000000003</v>
      </c>
      <c r="AN673" s="66">
        <v>0.90400000000000003</v>
      </c>
      <c r="AO673" s="66">
        <v>0.39</v>
      </c>
      <c r="AP673" s="66">
        <v>0.80400000000000005</v>
      </c>
      <c r="AQ673" s="66">
        <v>0.80400000000000005</v>
      </c>
      <c r="AR673" s="93" t="s">
        <v>1615</v>
      </c>
    </row>
    <row r="674" spans="1:44" x14ac:dyDescent="0.2">
      <c r="A674" s="61" t="s">
        <v>1368</v>
      </c>
      <c r="B674" s="58" t="s">
        <v>1369</v>
      </c>
      <c r="C674" s="65">
        <v>589984</v>
      </c>
      <c r="D674" s="65">
        <v>172767</v>
      </c>
      <c r="E674" s="66">
        <v>0.67</v>
      </c>
      <c r="F674" s="65">
        <v>20069</v>
      </c>
      <c r="G674" s="65">
        <v>60207</v>
      </c>
      <c r="H674" s="66">
        <v>0.65900000000000003</v>
      </c>
      <c r="I674" s="65">
        <v>11026</v>
      </c>
      <c r="J674" s="66">
        <v>0.9</v>
      </c>
      <c r="K674" s="65">
        <v>125431615</v>
      </c>
      <c r="L674" s="65">
        <v>192</v>
      </c>
      <c r="M674" s="65">
        <v>653289</v>
      </c>
      <c r="N674" s="65">
        <v>197963</v>
      </c>
      <c r="O674" s="66">
        <v>0.57799999999999996</v>
      </c>
      <c r="P674" s="65">
        <v>153</v>
      </c>
      <c r="Q674" s="65">
        <v>157</v>
      </c>
      <c r="R674" s="65">
        <v>155</v>
      </c>
      <c r="S674" s="66">
        <v>1.141</v>
      </c>
      <c r="T674" s="66">
        <v>1.2929999999999999</v>
      </c>
      <c r="U674" s="66">
        <v>0.57199999999999995</v>
      </c>
      <c r="V674" s="65">
        <v>121066617</v>
      </c>
      <c r="W674" s="65">
        <v>129796613</v>
      </c>
      <c r="X674" s="65">
        <v>37496765</v>
      </c>
      <c r="Y674" s="65">
        <v>38008955</v>
      </c>
      <c r="Z674" s="65">
        <v>220</v>
      </c>
      <c r="AA674" s="65">
        <v>133</v>
      </c>
      <c r="AB674" s="67">
        <v>0.42070000000000002</v>
      </c>
      <c r="AC674" s="65">
        <v>0</v>
      </c>
      <c r="AD674" s="66">
        <v>2.2700000000000001E-2</v>
      </c>
      <c r="AE674" s="66">
        <v>0.29299999999999998</v>
      </c>
      <c r="AF674" s="65">
        <v>134</v>
      </c>
      <c r="AG674" s="65">
        <v>204</v>
      </c>
      <c r="AH674" s="65">
        <v>199</v>
      </c>
      <c r="AI674" s="65">
        <v>652244</v>
      </c>
      <c r="AJ674" s="66">
        <v>0.78300000000000003</v>
      </c>
      <c r="AK674" s="66">
        <v>0.80100000000000005</v>
      </c>
      <c r="AL674" s="66">
        <v>0.90100000000000002</v>
      </c>
      <c r="AM674" s="66">
        <v>0.80100000000000005</v>
      </c>
      <c r="AN674" s="66">
        <v>0.80100000000000005</v>
      </c>
      <c r="AO674" s="66">
        <v>0.51300000000000001</v>
      </c>
      <c r="AP674" s="66">
        <v>0.68600000000000005</v>
      </c>
      <c r="AQ674" s="66">
        <v>0.68600000000000005</v>
      </c>
      <c r="AR674" s="93" t="s">
        <v>1615</v>
      </c>
    </row>
    <row r="675" spans="1:44" x14ac:dyDescent="0.2">
      <c r="A675" s="61" t="s">
        <v>1370</v>
      </c>
      <c r="B675" s="58" t="s">
        <v>1371</v>
      </c>
      <c r="C675" s="65">
        <v>498754</v>
      </c>
      <c r="D675" s="65">
        <v>162929</v>
      </c>
      <c r="E675" s="66">
        <v>0.59799999999999998</v>
      </c>
      <c r="F675" s="65">
        <v>14858</v>
      </c>
      <c r="G675" s="65">
        <v>44574</v>
      </c>
      <c r="H675" s="66">
        <v>0.69599999999999995</v>
      </c>
      <c r="I675" s="65">
        <v>8874</v>
      </c>
      <c r="J675" s="66">
        <v>0.91100000000000003</v>
      </c>
      <c r="K675" s="65">
        <v>434172769</v>
      </c>
      <c r="L675" s="65">
        <v>728</v>
      </c>
      <c r="M675" s="65">
        <v>596391</v>
      </c>
      <c r="N675" s="65">
        <v>194932</v>
      </c>
      <c r="O675" s="66">
        <v>0.56899999999999995</v>
      </c>
      <c r="P675" s="65">
        <v>852</v>
      </c>
      <c r="Q675" s="65">
        <v>875</v>
      </c>
      <c r="R675" s="65">
        <v>864</v>
      </c>
      <c r="S675" s="66">
        <v>1.141</v>
      </c>
      <c r="T675" s="66">
        <v>1.6719999999999999</v>
      </c>
      <c r="U675" s="66">
        <v>0.64100000000000001</v>
      </c>
      <c r="V675" s="65">
        <v>433929962</v>
      </c>
      <c r="W675" s="65">
        <v>434415577</v>
      </c>
      <c r="X675" s="65">
        <v>126717401</v>
      </c>
      <c r="Y675" s="65">
        <v>141911182</v>
      </c>
      <c r="Z675" s="65">
        <v>871</v>
      </c>
      <c r="AA675" s="65">
        <v>730</v>
      </c>
      <c r="AB675" s="67">
        <v>0.45569999999999999</v>
      </c>
      <c r="AC675" s="65">
        <v>10</v>
      </c>
      <c r="AD675" s="66">
        <v>0.1268</v>
      </c>
      <c r="AE675" s="66">
        <v>0.67200000000000004</v>
      </c>
      <c r="AF675" s="65">
        <v>860</v>
      </c>
      <c r="AG675" s="65">
        <v>787</v>
      </c>
      <c r="AH675" s="65">
        <v>748</v>
      </c>
      <c r="AI675" s="65">
        <v>580769</v>
      </c>
      <c r="AJ675" s="66">
        <v>0.83299999999999996</v>
      </c>
      <c r="AK675" s="66">
        <v>0.82499999999999996</v>
      </c>
      <c r="AL675" s="66">
        <v>0.92500000000000004</v>
      </c>
      <c r="AM675" s="66">
        <v>0.82499999999999996</v>
      </c>
      <c r="AN675" s="66">
        <v>0.82499999999999996</v>
      </c>
      <c r="AO675" s="66">
        <v>0.46</v>
      </c>
      <c r="AP675" s="66">
        <v>0.72099999999999997</v>
      </c>
      <c r="AQ675" s="66">
        <v>0.72099999999999997</v>
      </c>
      <c r="AR675" s="93" t="s">
        <v>1615</v>
      </c>
    </row>
    <row r="676" spans="1:44" x14ac:dyDescent="0.2">
      <c r="A676" s="61" t="s">
        <v>1372</v>
      </c>
      <c r="B676" s="58" t="s">
        <v>1373</v>
      </c>
      <c r="C676" s="65">
        <v>391314</v>
      </c>
      <c r="D676" s="65">
        <v>159035</v>
      </c>
      <c r="E676" s="66">
        <v>0.52700000000000002</v>
      </c>
      <c r="F676" s="65">
        <v>16481</v>
      </c>
      <c r="G676" s="65">
        <v>49443</v>
      </c>
      <c r="H676" s="66">
        <v>0.73199999999999998</v>
      </c>
      <c r="I676" s="65">
        <v>9590</v>
      </c>
      <c r="J676" s="66">
        <v>0.92100000000000004</v>
      </c>
      <c r="K676" s="65">
        <v>362071143</v>
      </c>
      <c r="L676" s="65">
        <v>809</v>
      </c>
      <c r="M676" s="65">
        <v>447553</v>
      </c>
      <c r="N676" s="65">
        <v>184787</v>
      </c>
      <c r="O676" s="66">
        <v>0.53900000000000003</v>
      </c>
      <c r="P676" s="65">
        <v>914</v>
      </c>
      <c r="Q676" s="65">
        <v>954</v>
      </c>
      <c r="R676" s="65">
        <v>934</v>
      </c>
      <c r="S676" s="66">
        <v>1.141</v>
      </c>
      <c r="T676" s="66">
        <v>1.7290000000000001</v>
      </c>
      <c r="U676" s="66">
        <v>0.73</v>
      </c>
      <c r="V676" s="65">
        <v>356306627</v>
      </c>
      <c r="W676" s="65">
        <v>367835659</v>
      </c>
      <c r="X676" s="65">
        <v>137619564</v>
      </c>
      <c r="Y676" s="65">
        <v>149493203</v>
      </c>
      <c r="Z676" s="65">
        <v>940</v>
      </c>
      <c r="AA676" s="65">
        <v>781</v>
      </c>
      <c r="AB676" s="67">
        <v>0.48970000000000002</v>
      </c>
      <c r="AC676" s="65">
        <v>6</v>
      </c>
      <c r="AD676" s="66">
        <v>0.1754</v>
      </c>
      <c r="AE676" s="66">
        <v>0.72899999999999998</v>
      </c>
      <c r="AF676" s="65">
        <v>787</v>
      </c>
      <c r="AG676" s="65">
        <v>804</v>
      </c>
      <c r="AH676" s="65">
        <v>823</v>
      </c>
      <c r="AI676" s="65">
        <v>446944</v>
      </c>
      <c r="AJ676" s="66">
        <v>0.9</v>
      </c>
      <c r="AK676" s="66">
        <v>0.83199999999999996</v>
      </c>
      <c r="AL676" s="66">
        <v>0.93200000000000005</v>
      </c>
      <c r="AM676" s="66">
        <v>0.88500000000000001</v>
      </c>
      <c r="AN676" s="66">
        <v>0.88500000000000001</v>
      </c>
      <c r="AO676" s="66">
        <v>0.60199999999999998</v>
      </c>
      <c r="AP676" s="66">
        <v>0.78500000000000003</v>
      </c>
      <c r="AQ676" s="66">
        <v>0.78500000000000003</v>
      </c>
      <c r="AR676" s="93" t="s">
        <v>1615</v>
      </c>
    </row>
    <row r="677" spans="1:44" x14ac:dyDescent="0.2">
      <c r="A677" s="61" t="s">
        <v>1374</v>
      </c>
      <c r="B677" s="58" t="s">
        <v>1375</v>
      </c>
      <c r="C677" s="65">
        <v>1263610</v>
      </c>
      <c r="D677" s="65">
        <v>225081</v>
      </c>
      <c r="E677" s="66">
        <v>1.167</v>
      </c>
      <c r="F677" s="65">
        <v>16020</v>
      </c>
      <c r="G677" s="65">
        <v>48060</v>
      </c>
      <c r="H677" s="66">
        <v>0.40500000000000003</v>
      </c>
      <c r="I677" s="65">
        <v>16753</v>
      </c>
      <c r="J677" s="66">
        <v>0.82499999999999996</v>
      </c>
      <c r="K677" s="65">
        <v>1946488814</v>
      </c>
      <c r="L677" s="65">
        <v>1269</v>
      </c>
      <c r="M677" s="65">
        <v>1533876</v>
      </c>
      <c r="N677" s="65">
        <v>274744</v>
      </c>
      <c r="O677" s="66">
        <v>0.80200000000000005</v>
      </c>
      <c r="P677" s="65">
        <v>1471</v>
      </c>
      <c r="Q677" s="65">
        <v>1506</v>
      </c>
      <c r="R677" s="65">
        <v>1489</v>
      </c>
      <c r="S677" s="66">
        <v>1.141</v>
      </c>
      <c r="T677" s="66">
        <v>1.833</v>
      </c>
      <c r="U677" s="66">
        <v>0.34300000000000003</v>
      </c>
      <c r="V677" s="65">
        <v>1935644689</v>
      </c>
      <c r="W677" s="65">
        <v>1957332940</v>
      </c>
      <c r="X677" s="65">
        <v>325495583</v>
      </c>
      <c r="Y677" s="65">
        <v>348651137</v>
      </c>
      <c r="Z677" s="65">
        <v>1549</v>
      </c>
      <c r="AA677" s="65">
        <v>1230</v>
      </c>
      <c r="AB677" s="67">
        <v>0.56169999999999998</v>
      </c>
      <c r="AC677" s="65">
        <v>9</v>
      </c>
      <c r="AD677" s="66">
        <v>0.16250000000000001</v>
      </c>
      <c r="AE677" s="66">
        <v>0.83299999999999996</v>
      </c>
      <c r="AF677" s="65">
        <v>1310</v>
      </c>
      <c r="AG677" s="65">
        <v>1253</v>
      </c>
      <c r="AH677" s="65">
        <v>1335</v>
      </c>
      <c r="AI677" s="65">
        <v>1466166</v>
      </c>
      <c r="AJ677" s="66">
        <v>0.47899999999999998</v>
      </c>
      <c r="AK677" s="66">
        <v>0.58699999999999997</v>
      </c>
      <c r="AL677" s="66">
        <v>0.68700000000000006</v>
      </c>
      <c r="AM677" s="66">
        <v>0.58699999999999997</v>
      </c>
      <c r="AN677" s="66">
        <v>0.58699999999999997</v>
      </c>
      <c r="AO677" s="66">
        <v>0.216</v>
      </c>
      <c r="AP677" s="66">
        <v>0.29399999999999998</v>
      </c>
      <c r="AQ677" s="66">
        <v>0.36</v>
      </c>
      <c r="AR677" s="93" t="s">
        <v>1615</v>
      </c>
    </row>
    <row r="678" spans="1:44" x14ac:dyDescent="0.2">
      <c r="A678" s="61" t="s">
        <v>1376</v>
      </c>
      <c r="B678" s="58" t="s">
        <v>1377</v>
      </c>
      <c r="C678" s="65">
        <v>690195</v>
      </c>
      <c r="D678" s="65">
        <v>149709</v>
      </c>
      <c r="E678" s="66">
        <v>0.68600000000000005</v>
      </c>
      <c r="F678" s="65">
        <v>14391</v>
      </c>
      <c r="G678" s="65">
        <v>43173</v>
      </c>
      <c r="H678" s="66">
        <v>0.65100000000000002</v>
      </c>
      <c r="I678" s="65">
        <v>10168</v>
      </c>
      <c r="J678" s="66">
        <v>0.89800000000000002</v>
      </c>
      <c r="K678" s="65">
        <v>534861615</v>
      </c>
      <c r="L678" s="65">
        <v>591</v>
      </c>
      <c r="M678" s="65">
        <v>905011</v>
      </c>
      <c r="N678" s="65">
        <v>198346</v>
      </c>
      <c r="O678" s="66">
        <v>0.57899999999999996</v>
      </c>
      <c r="P678" s="65">
        <v>768</v>
      </c>
      <c r="Q678" s="65">
        <v>779</v>
      </c>
      <c r="R678" s="65">
        <v>774</v>
      </c>
      <c r="S678" s="66">
        <v>1.141</v>
      </c>
      <c r="T678" s="66">
        <v>1.865</v>
      </c>
      <c r="U678" s="66">
        <v>0.58499999999999996</v>
      </c>
      <c r="V678" s="65">
        <v>529300460</v>
      </c>
      <c r="W678" s="65">
        <v>540422770</v>
      </c>
      <c r="X678" s="65">
        <v>113556848</v>
      </c>
      <c r="Y678" s="65">
        <v>117222624</v>
      </c>
      <c r="Z678" s="65">
        <v>783</v>
      </c>
      <c r="AA678" s="65">
        <v>611</v>
      </c>
      <c r="AB678" s="67">
        <v>0.54649999999999999</v>
      </c>
      <c r="AC678" s="65">
        <v>0</v>
      </c>
      <c r="AD678" s="66">
        <v>0.20749999999999999</v>
      </c>
      <c r="AE678" s="66">
        <v>0.86499999999999999</v>
      </c>
      <c r="AF678" s="65">
        <v>611</v>
      </c>
      <c r="AG678" s="65">
        <v>585</v>
      </c>
      <c r="AH678" s="65">
        <v>617</v>
      </c>
      <c r="AI678" s="65">
        <v>875887</v>
      </c>
      <c r="AJ678" s="66">
        <v>0.754</v>
      </c>
      <c r="AK678" s="66">
        <v>0.78300000000000003</v>
      </c>
      <c r="AL678" s="66">
        <v>0.88300000000000001</v>
      </c>
      <c r="AM678" s="66">
        <v>0.78300000000000003</v>
      </c>
      <c r="AN678" s="66">
        <v>0.81699999999999995</v>
      </c>
      <c r="AO678" s="66">
        <v>0.26</v>
      </c>
      <c r="AP678" s="66">
        <v>0.57799999999999996</v>
      </c>
      <c r="AQ678" s="66">
        <v>0.57799999999999996</v>
      </c>
      <c r="AR678" s="93" t="s">
        <v>1615</v>
      </c>
    </row>
    <row r="679" spans="1:44" x14ac:dyDescent="0.2">
      <c r="A679" s="61" t="s">
        <v>1576</v>
      </c>
      <c r="B679" s="58" t="s">
        <v>1577</v>
      </c>
      <c r="C679" s="65">
        <v>896804347</v>
      </c>
      <c r="D679" s="65">
        <v>173272485</v>
      </c>
      <c r="E679" s="66">
        <v>853.6520000000005</v>
      </c>
      <c r="F679" s="65">
        <v>12784264</v>
      </c>
      <c r="G679" s="65">
        <v>38352792</v>
      </c>
      <c r="H679" s="66">
        <v>390.88599999999997</v>
      </c>
      <c r="I679" s="65">
        <v>11766810</v>
      </c>
      <c r="J679" s="66">
        <v>573.9900000000008</v>
      </c>
      <c r="K679" s="65">
        <v>2614819277271</v>
      </c>
      <c r="L679" s="65">
        <v>2487493</v>
      </c>
      <c r="M679" s="65">
        <v>1073165336</v>
      </c>
      <c r="N679" s="65">
        <v>212184210</v>
      </c>
      <c r="O679" s="66">
        <v>619.35900000000026</v>
      </c>
      <c r="P679" s="65">
        <v>3048145</v>
      </c>
      <c r="Q679" s="65">
        <v>3077560</v>
      </c>
      <c r="R679" s="65">
        <v>3071724</v>
      </c>
      <c r="S679" s="66">
        <v>787.64299999999662</v>
      </c>
      <c r="T679" s="66">
        <v>1019.1229999999996</v>
      </c>
      <c r="U679" s="66">
        <v>362.99900000000014</v>
      </c>
      <c r="V679" s="65">
        <v>2566678814620</v>
      </c>
      <c r="W679" s="65">
        <v>2669078625132</v>
      </c>
      <c r="X679" s="65">
        <v>825827854374</v>
      </c>
      <c r="Y679" s="65">
        <v>850542064312</v>
      </c>
      <c r="Z679" s="65">
        <v>3172326</v>
      </c>
      <c r="AA679" s="65">
        <v>2445410</v>
      </c>
      <c r="AB679" s="67">
        <v>277.84010000000023</v>
      </c>
      <c r="AC679" s="65">
        <v>229950</v>
      </c>
      <c r="AD679" s="66">
        <v>77.247299999999967</v>
      </c>
      <c r="AE679" s="66">
        <v>348.50900000000024</v>
      </c>
      <c r="AF679" s="65">
        <v>2823712</v>
      </c>
      <c r="AG679" s="65">
        <v>2804270</v>
      </c>
      <c r="AH679" s="65">
        <v>2535052</v>
      </c>
      <c r="AI679" s="65">
        <v>1053876358</v>
      </c>
      <c r="AJ679" s="66">
        <v>451.3229999999985</v>
      </c>
      <c r="AK679" s="66">
        <v>444.09499999999997</v>
      </c>
      <c r="AL679" s="66">
        <v>508.62399999999997</v>
      </c>
      <c r="AM679" s="66">
        <v>474.52600000000064</v>
      </c>
      <c r="AN679" s="66">
        <v>481.72000000000071</v>
      </c>
      <c r="AO679" s="66">
        <v>350.29499999999922</v>
      </c>
      <c r="AP679" s="66">
        <v>386.70199999999966</v>
      </c>
      <c r="AQ679" s="66">
        <v>435.9220000000002</v>
      </c>
      <c r="AR679" s="93" t="s">
        <v>1615</v>
      </c>
    </row>
    <row r="680" spans="1:44" x14ac:dyDescent="0.2">
      <c r="A680" s="58" t="s">
        <v>1578</v>
      </c>
      <c r="B680" s="58" t="s">
        <v>1579</v>
      </c>
      <c r="C680" s="65">
        <v>11900105</v>
      </c>
      <c r="D680" s="65">
        <v>1238232</v>
      </c>
      <c r="E680" s="66">
        <v>9.3579999999999988</v>
      </c>
      <c r="F680" s="65">
        <v>61973</v>
      </c>
      <c r="G680" s="65">
        <v>185919</v>
      </c>
      <c r="H680" s="66">
        <v>0.96399999999999997</v>
      </c>
      <c r="I680" s="65">
        <v>49170</v>
      </c>
      <c r="J680" s="66">
        <v>1.4159999999999999</v>
      </c>
      <c r="K680" s="65">
        <v>5759136329</v>
      </c>
      <c r="L680" s="65">
        <v>729</v>
      </c>
      <c r="M680" s="65">
        <v>13290496</v>
      </c>
      <c r="N680" s="65">
        <v>1400836</v>
      </c>
      <c r="O680" s="66">
        <v>4.09</v>
      </c>
      <c r="P680" s="65">
        <v>700</v>
      </c>
      <c r="Q680" s="65">
        <v>732</v>
      </c>
      <c r="R680" s="65">
        <v>716</v>
      </c>
      <c r="S680" s="66">
        <v>2.4699999999999998</v>
      </c>
      <c r="T680" s="66">
        <v>3.0579999999999998</v>
      </c>
      <c r="U680" s="66">
        <v>0.71</v>
      </c>
      <c r="V680" s="65">
        <v>5894556110</v>
      </c>
      <c r="W680" s="65">
        <v>5762303027</v>
      </c>
      <c r="X680" s="65">
        <v>393247511</v>
      </c>
      <c r="Y680" s="65">
        <v>587038639</v>
      </c>
      <c r="Z680" s="65">
        <v>857</v>
      </c>
      <c r="AA680" s="65">
        <v>584</v>
      </c>
      <c r="AB680" s="67">
        <v>0.65369999999999995</v>
      </c>
      <c r="AC680" s="65">
        <v>34</v>
      </c>
      <c r="AD680" s="66">
        <v>0.27739999999999998</v>
      </c>
      <c r="AE680" s="66">
        <v>1.0580000000000001</v>
      </c>
      <c r="AF680" s="65">
        <v>587</v>
      </c>
      <c r="AG680" s="65">
        <v>749</v>
      </c>
      <c r="AH680" s="65">
        <v>755</v>
      </c>
      <c r="AI680" s="65">
        <v>13118194</v>
      </c>
      <c r="AJ680" s="66">
        <v>0.96500000000000008</v>
      </c>
      <c r="AK680" s="66">
        <v>0.82099999999999995</v>
      </c>
      <c r="AL680" s="66">
        <v>1.0210000000000001</v>
      </c>
      <c r="AM680" s="66">
        <v>0.93199999999999994</v>
      </c>
      <c r="AN680" s="66">
        <v>0.96799999999999997</v>
      </c>
      <c r="AO680" s="66">
        <v>0.52100000000000002</v>
      </c>
      <c r="AP680" s="66">
        <v>0.73199999999999998</v>
      </c>
      <c r="AQ680" s="66">
        <v>1.0920000000000001</v>
      </c>
      <c r="AR680" s="93" t="s">
        <v>1615</v>
      </c>
    </row>
    <row r="681" spans="1:44" x14ac:dyDescent="0.2">
      <c r="A681" s="58" t="s">
        <v>1378</v>
      </c>
      <c r="B681" s="58" t="s">
        <v>1379</v>
      </c>
      <c r="C681" s="65">
        <v>908704452</v>
      </c>
      <c r="D681" s="65">
        <v>174510717</v>
      </c>
      <c r="E681" s="66">
        <v>863.01000000000045</v>
      </c>
      <c r="F681" s="65">
        <v>12846237</v>
      </c>
      <c r="G681" s="65">
        <v>38538711</v>
      </c>
      <c r="H681" s="66">
        <v>391.84999999999997</v>
      </c>
      <c r="I681" s="65">
        <v>11815980</v>
      </c>
      <c r="J681" s="66">
        <v>575.40600000000074</v>
      </c>
      <c r="K681" s="65">
        <v>2620578413600</v>
      </c>
      <c r="L681" s="65">
        <v>2488222</v>
      </c>
      <c r="M681" s="65">
        <v>1086455832</v>
      </c>
      <c r="N681" s="65">
        <v>213585046</v>
      </c>
      <c r="O681" s="66">
        <v>623.4490000000003</v>
      </c>
      <c r="P681" s="65">
        <v>3048845</v>
      </c>
      <c r="Q681" s="65">
        <v>3078292</v>
      </c>
      <c r="R681" s="65">
        <v>3072440</v>
      </c>
      <c r="S681" s="66">
        <v>790.11299999999665</v>
      </c>
      <c r="T681" s="66">
        <v>1022.1809999999996</v>
      </c>
      <c r="U681" s="66">
        <v>363.70900000000012</v>
      </c>
      <c r="V681" s="65">
        <v>2572573370730</v>
      </c>
      <c r="W681" s="65">
        <v>2674840928159</v>
      </c>
      <c r="X681" s="65">
        <v>826221101885</v>
      </c>
      <c r="Y681" s="65">
        <v>851129102951</v>
      </c>
      <c r="Z681" s="65">
        <v>3173183</v>
      </c>
      <c r="AA681" s="65">
        <v>2445994</v>
      </c>
      <c r="AB681" s="67">
        <v>278.49380000000019</v>
      </c>
      <c r="AC681" s="65">
        <v>229984</v>
      </c>
      <c r="AD681" s="66">
        <v>77.524699999999982</v>
      </c>
      <c r="AE681" s="66">
        <v>349.56700000000018</v>
      </c>
      <c r="AF681" s="65">
        <v>2824299</v>
      </c>
      <c r="AG681" s="65">
        <v>2805019</v>
      </c>
      <c r="AH681" s="65">
        <v>2535807</v>
      </c>
      <c r="AI681" s="65">
        <v>1066994552</v>
      </c>
      <c r="AJ681" s="66">
        <v>452.28799999999848</v>
      </c>
      <c r="AK681" s="66">
        <v>444.916</v>
      </c>
      <c r="AL681" s="66">
        <v>509.64499999999998</v>
      </c>
      <c r="AM681" s="66">
        <v>475.45800000000065</v>
      </c>
      <c r="AN681" s="66">
        <v>482.68800000000073</v>
      </c>
      <c r="AO681" s="66">
        <v>350.81599999999924</v>
      </c>
      <c r="AP681" s="66">
        <v>387.43399999999963</v>
      </c>
      <c r="AQ681" s="66">
        <v>437.01400000000024</v>
      </c>
      <c r="AR681" s="93" t="s">
        <v>1615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T680"/>
  <sheetViews>
    <sheetView topLeftCell="A639" workbookViewId="0">
      <selection activeCell="B4" sqref="B4"/>
    </sheetView>
  </sheetViews>
  <sheetFormatPr defaultColWidth="8.7109375" defaultRowHeight="12.75" x14ac:dyDescent="0.2"/>
  <cols>
    <col min="1" max="2" width="20.28515625" style="58" bestFit="1" customWidth="1"/>
    <col min="3" max="3" width="14.28515625" style="58" bestFit="1" customWidth="1"/>
    <col min="4" max="4" width="12.5703125" style="58" customWidth="1"/>
    <col min="5" max="5" width="14.28515625" style="58" bestFit="1" customWidth="1"/>
    <col min="6" max="6" width="12.5703125" style="58" customWidth="1"/>
    <col min="7" max="7" width="14.28515625" style="58" bestFit="1" customWidth="1"/>
    <col min="8" max="8" width="12.5703125" style="58" customWidth="1"/>
    <col min="9" max="9" width="14.28515625" style="58" bestFit="1" customWidth="1"/>
    <col min="10" max="10" width="12.5703125" style="58" customWidth="1"/>
    <col min="11" max="11" width="14.28515625" style="58" bestFit="1" customWidth="1"/>
    <col min="12" max="12" width="12.5703125" style="58" customWidth="1"/>
    <col min="13" max="13" width="14.28515625" style="58" bestFit="1" customWidth="1"/>
    <col min="14" max="14" width="10.42578125" style="58" customWidth="1"/>
    <col min="15" max="15" width="14.28515625" style="58" bestFit="1" customWidth="1"/>
    <col min="16" max="16" width="10.42578125" style="58" customWidth="1"/>
    <col min="17" max="17" width="14.28515625" style="58" bestFit="1" customWidth="1"/>
    <col min="18" max="18" width="10.42578125" style="58" customWidth="1"/>
    <col min="19" max="19" width="14.28515625" style="58" customWidth="1"/>
    <col min="20" max="20" width="13.140625" style="58" customWidth="1"/>
    <col min="21" max="16384" width="8.7109375" style="58"/>
  </cols>
  <sheetData>
    <row r="1" spans="1:20" x14ac:dyDescent="0.2">
      <c r="C1" s="58">
        <v>3</v>
      </c>
      <c r="D1" s="58">
        <v>4</v>
      </c>
      <c r="E1" s="58">
        <v>5</v>
      </c>
      <c r="F1" s="58">
        <v>6</v>
      </c>
      <c r="G1" s="58">
        <v>7</v>
      </c>
      <c r="H1" s="58">
        <v>8</v>
      </c>
      <c r="I1" s="58">
        <v>9</v>
      </c>
      <c r="J1" s="58">
        <v>10</v>
      </c>
      <c r="K1" s="58">
        <v>11</v>
      </c>
      <c r="L1" s="58">
        <v>12</v>
      </c>
      <c r="M1" s="58">
        <v>13</v>
      </c>
      <c r="N1" s="58">
        <v>14</v>
      </c>
      <c r="O1" s="58">
        <v>15</v>
      </c>
      <c r="P1" s="58">
        <v>16</v>
      </c>
      <c r="Q1" s="58">
        <v>17</v>
      </c>
      <c r="R1" s="58">
        <v>18</v>
      </c>
      <c r="S1" s="89">
        <v>19</v>
      </c>
      <c r="T1" s="89">
        <v>20</v>
      </c>
    </row>
    <row r="2" spans="1:20" ht="63.75" x14ac:dyDescent="0.2">
      <c r="A2" s="58" t="s">
        <v>1409</v>
      </c>
      <c r="B2" s="60" t="s">
        <v>1408</v>
      </c>
      <c r="C2" s="59" t="s">
        <v>1472</v>
      </c>
      <c r="D2" s="59" t="s">
        <v>1473</v>
      </c>
      <c r="E2" s="59" t="s">
        <v>1475</v>
      </c>
      <c r="F2" s="59" t="s">
        <v>1474</v>
      </c>
      <c r="G2" s="59" t="s">
        <v>1476</v>
      </c>
      <c r="H2" s="59" t="s">
        <v>1391</v>
      </c>
      <c r="I2" s="59" t="s">
        <v>1477</v>
      </c>
      <c r="J2" s="59" t="s">
        <v>1425</v>
      </c>
      <c r="K2" s="59" t="s">
        <v>1471</v>
      </c>
      <c r="L2" s="59" t="s">
        <v>1470</v>
      </c>
      <c r="M2" s="59" t="s">
        <v>1518</v>
      </c>
      <c r="N2" s="59" t="s">
        <v>1503</v>
      </c>
      <c r="O2" s="59" t="s">
        <v>1555</v>
      </c>
      <c r="P2" s="59" t="s">
        <v>1520</v>
      </c>
      <c r="Q2" s="59" t="s">
        <v>1555</v>
      </c>
      <c r="R2" s="59" t="s">
        <v>1520</v>
      </c>
      <c r="S2" s="89" t="s">
        <v>1616</v>
      </c>
      <c r="T2" s="90" t="s">
        <v>1596</v>
      </c>
    </row>
    <row r="3" spans="1:20" x14ac:dyDescent="0.2">
      <c r="A3" s="61" t="s">
        <v>30</v>
      </c>
      <c r="B3" s="58" t="s">
        <v>31</v>
      </c>
      <c r="C3" s="62">
        <v>99227579</v>
      </c>
      <c r="D3" s="62">
        <v>11025</v>
      </c>
      <c r="E3" s="62">
        <v>108708118</v>
      </c>
      <c r="F3" s="62">
        <v>11281</v>
      </c>
      <c r="G3" s="62">
        <v>112801193</v>
      </c>
      <c r="H3" s="62">
        <v>11353</v>
      </c>
      <c r="I3" s="62">
        <v>122321006</v>
      </c>
      <c r="J3" s="62">
        <v>11077</v>
      </c>
      <c r="K3" s="62">
        <v>121449696</v>
      </c>
      <c r="L3" s="62">
        <v>10877</v>
      </c>
      <c r="M3" s="62">
        <v>134089665</v>
      </c>
      <c r="N3" s="62">
        <v>10653</v>
      </c>
      <c r="O3" s="62">
        <v>146991097</v>
      </c>
      <c r="P3" s="62">
        <v>10274</v>
      </c>
      <c r="Q3" s="62">
        <v>146991097</v>
      </c>
      <c r="R3" s="62">
        <v>10274</v>
      </c>
      <c r="S3" s="62">
        <v>162256640</v>
      </c>
      <c r="T3" s="62">
        <v>10194</v>
      </c>
    </row>
    <row r="4" spans="1:20" x14ac:dyDescent="0.2">
      <c r="A4" s="61" t="s">
        <v>32</v>
      </c>
      <c r="B4" s="58" t="s">
        <v>33</v>
      </c>
      <c r="C4" s="62">
        <v>9819393</v>
      </c>
      <c r="D4" s="62">
        <v>799</v>
      </c>
      <c r="E4" s="62">
        <v>10089019</v>
      </c>
      <c r="F4" s="62">
        <v>777</v>
      </c>
      <c r="G4" s="62">
        <v>10197799</v>
      </c>
      <c r="H4" s="62">
        <v>777</v>
      </c>
      <c r="I4" s="62">
        <v>10371754</v>
      </c>
      <c r="J4" s="62">
        <v>742</v>
      </c>
      <c r="K4" s="62">
        <v>10109447</v>
      </c>
      <c r="L4" s="62">
        <v>726</v>
      </c>
      <c r="M4" s="62">
        <v>10347935</v>
      </c>
      <c r="N4" s="62">
        <v>683</v>
      </c>
      <c r="O4" s="62">
        <v>11999678</v>
      </c>
      <c r="P4" s="62">
        <v>683</v>
      </c>
      <c r="Q4" s="62">
        <v>11999678</v>
      </c>
      <c r="R4" s="62">
        <v>683</v>
      </c>
      <c r="S4" s="62">
        <v>12293732</v>
      </c>
      <c r="T4" s="62">
        <v>662</v>
      </c>
    </row>
    <row r="5" spans="1:20" x14ac:dyDescent="0.2">
      <c r="A5" s="61" t="s">
        <v>34</v>
      </c>
      <c r="B5" s="58" t="s">
        <v>35</v>
      </c>
      <c r="C5" s="62">
        <v>27470134</v>
      </c>
      <c r="D5" s="62">
        <v>4631</v>
      </c>
      <c r="E5" s="62">
        <v>27998569</v>
      </c>
      <c r="F5" s="62">
        <v>4603</v>
      </c>
      <c r="G5" s="62">
        <v>28255187</v>
      </c>
      <c r="H5" s="62">
        <v>4543</v>
      </c>
      <c r="I5" s="62">
        <v>28607159</v>
      </c>
      <c r="J5" s="62">
        <v>4465</v>
      </c>
      <c r="K5" s="62">
        <v>27620934</v>
      </c>
      <c r="L5" s="62">
        <v>4360</v>
      </c>
      <c r="M5" s="62">
        <v>28180656</v>
      </c>
      <c r="N5" s="62">
        <v>4227</v>
      </c>
      <c r="O5" s="62">
        <v>28930841</v>
      </c>
      <c r="P5" s="62">
        <v>4167</v>
      </c>
      <c r="Q5" s="62">
        <v>28930841</v>
      </c>
      <c r="R5" s="62">
        <v>4167</v>
      </c>
      <c r="S5" s="62">
        <v>31882865</v>
      </c>
      <c r="T5" s="62">
        <v>4095</v>
      </c>
    </row>
    <row r="6" spans="1:20" x14ac:dyDescent="0.2">
      <c r="A6" s="61" t="s">
        <v>36</v>
      </c>
      <c r="B6" s="58" t="s">
        <v>37</v>
      </c>
      <c r="C6" s="62">
        <v>16754949</v>
      </c>
      <c r="D6" s="62">
        <v>1819</v>
      </c>
      <c r="E6" s="62">
        <v>18150149</v>
      </c>
      <c r="F6" s="62">
        <v>1796</v>
      </c>
      <c r="G6" s="62">
        <v>18533414</v>
      </c>
      <c r="H6" s="62">
        <v>1815</v>
      </c>
      <c r="I6" s="62">
        <v>18509249</v>
      </c>
      <c r="J6" s="62">
        <v>1826</v>
      </c>
      <c r="K6" s="62">
        <v>18383676</v>
      </c>
      <c r="L6" s="62">
        <v>1792</v>
      </c>
      <c r="M6" s="62">
        <v>18978822</v>
      </c>
      <c r="N6" s="62">
        <v>1756</v>
      </c>
      <c r="O6" s="62">
        <v>19070260</v>
      </c>
      <c r="P6" s="62">
        <v>1748</v>
      </c>
      <c r="Q6" s="62">
        <v>19070260</v>
      </c>
      <c r="R6" s="62">
        <v>1748</v>
      </c>
      <c r="S6" s="62">
        <v>21473026</v>
      </c>
      <c r="T6" s="62">
        <v>1754</v>
      </c>
    </row>
    <row r="7" spans="1:20" x14ac:dyDescent="0.2">
      <c r="A7" s="61" t="s">
        <v>38</v>
      </c>
      <c r="B7" s="58" t="s">
        <v>39</v>
      </c>
      <c r="C7" s="62">
        <v>22121955</v>
      </c>
      <c r="D7" s="62">
        <v>1911</v>
      </c>
      <c r="E7" s="62">
        <v>22554858</v>
      </c>
      <c r="F7" s="62">
        <v>1934</v>
      </c>
      <c r="G7" s="62">
        <v>23078484</v>
      </c>
      <c r="H7" s="62">
        <v>1952</v>
      </c>
      <c r="I7" s="62">
        <v>24763811</v>
      </c>
      <c r="J7" s="62">
        <v>1954</v>
      </c>
      <c r="K7" s="62">
        <v>24805166</v>
      </c>
      <c r="L7" s="62">
        <v>1948</v>
      </c>
      <c r="M7" s="62">
        <v>25853228</v>
      </c>
      <c r="N7" s="62">
        <v>1899</v>
      </c>
      <c r="O7" s="62">
        <v>28815202</v>
      </c>
      <c r="P7" s="62">
        <v>1930</v>
      </c>
      <c r="Q7" s="62">
        <v>28815202</v>
      </c>
      <c r="R7" s="62">
        <v>1930</v>
      </c>
      <c r="S7" s="62">
        <v>34092206</v>
      </c>
      <c r="T7" s="62">
        <v>1945</v>
      </c>
    </row>
    <row r="8" spans="1:20" x14ac:dyDescent="0.2">
      <c r="A8" s="61" t="s">
        <v>40</v>
      </c>
      <c r="B8" s="58" t="s">
        <v>41</v>
      </c>
      <c r="C8" s="62">
        <v>22707081</v>
      </c>
      <c r="D8" s="62">
        <v>4786</v>
      </c>
      <c r="E8" s="62">
        <v>23154370</v>
      </c>
      <c r="F8" s="62">
        <v>4797</v>
      </c>
      <c r="G8" s="62">
        <v>23406390</v>
      </c>
      <c r="H8" s="62">
        <v>4740</v>
      </c>
      <c r="I8" s="62">
        <v>24836898</v>
      </c>
      <c r="J8" s="62">
        <v>4688</v>
      </c>
      <c r="K8" s="62">
        <v>25057985</v>
      </c>
      <c r="L8" s="62">
        <v>4725</v>
      </c>
      <c r="M8" s="62">
        <v>26847694</v>
      </c>
      <c r="N8" s="62">
        <v>4699</v>
      </c>
      <c r="O8" s="62">
        <v>31026628</v>
      </c>
      <c r="P8" s="62">
        <v>4724</v>
      </c>
      <c r="Q8" s="62">
        <v>31026628</v>
      </c>
      <c r="R8" s="62">
        <v>4724</v>
      </c>
      <c r="S8" s="62">
        <v>38487686</v>
      </c>
      <c r="T8" s="62">
        <v>4808</v>
      </c>
    </row>
    <row r="9" spans="1:20" x14ac:dyDescent="0.2">
      <c r="A9" s="61" t="s">
        <v>42</v>
      </c>
      <c r="B9" s="58" t="s">
        <v>43</v>
      </c>
      <c r="C9" s="62">
        <v>1021630</v>
      </c>
      <c r="D9" s="62">
        <v>263</v>
      </c>
      <c r="E9" s="62">
        <v>939089</v>
      </c>
      <c r="F9" s="62">
        <v>265</v>
      </c>
      <c r="G9" s="62">
        <v>954124</v>
      </c>
      <c r="H9" s="62">
        <v>273</v>
      </c>
      <c r="I9" s="62">
        <v>1337817</v>
      </c>
      <c r="J9" s="62">
        <v>309</v>
      </c>
      <c r="K9" s="62">
        <v>1135151</v>
      </c>
      <c r="L9" s="62">
        <v>319</v>
      </c>
      <c r="M9" s="62">
        <v>2177318</v>
      </c>
      <c r="N9" s="62">
        <v>333</v>
      </c>
      <c r="O9" s="62">
        <v>2618046</v>
      </c>
      <c r="P9" s="62">
        <v>324</v>
      </c>
      <c r="Q9" s="62">
        <v>2618046</v>
      </c>
      <c r="R9" s="62">
        <v>324</v>
      </c>
      <c r="S9" s="62">
        <v>2881153</v>
      </c>
      <c r="T9" s="62">
        <v>301</v>
      </c>
    </row>
    <row r="10" spans="1:20" x14ac:dyDescent="0.2">
      <c r="A10" s="61" t="s">
        <v>44</v>
      </c>
      <c r="B10" s="58" t="s">
        <v>45</v>
      </c>
      <c r="C10" s="62">
        <v>20271753</v>
      </c>
      <c r="D10" s="62">
        <v>5541</v>
      </c>
      <c r="E10" s="62">
        <v>19715874</v>
      </c>
      <c r="F10" s="62">
        <v>5585</v>
      </c>
      <c r="G10" s="62">
        <v>20152800</v>
      </c>
      <c r="H10" s="62">
        <v>5712</v>
      </c>
      <c r="I10" s="62">
        <v>25578619</v>
      </c>
      <c r="J10" s="62">
        <v>5860</v>
      </c>
      <c r="K10" s="62">
        <v>23206440</v>
      </c>
      <c r="L10" s="62">
        <v>5922</v>
      </c>
      <c r="M10" s="62">
        <v>26715699</v>
      </c>
      <c r="N10" s="62">
        <v>5939</v>
      </c>
      <c r="O10" s="62">
        <v>34696852</v>
      </c>
      <c r="P10" s="62">
        <v>6046</v>
      </c>
      <c r="Q10" s="62">
        <v>34696852</v>
      </c>
      <c r="R10" s="62">
        <v>6046</v>
      </c>
      <c r="S10" s="62">
        <v>45404268</v>
      </c>
      <c r="T10" s="62">
        <v>6069</v>
      </c>
    </row>
    <row r="11" spans="1:20" x14ac:dyDescent="0.2">
      <c r="A11" s="61" t="s">
        <v>46</v>
      </c>
      <c r="B11" s="58" t="s">
        <v>47</v>
      </c>
      <c r="C11" s="62">
        <v>3453745</v>
      </c>
      <c r="D11" s="62">
        <v>330</v>
      </c>
      <c r="E11" s="62">
        <v>3413258</v>
      </c>
      <c r="F11" s="62">
        <v>320</v>
      </c>
      <c r="G11" s="62">
        <v>3512983</v>
      </c>
      <c r="H11" s="62">
        <v>303</v>
      </c>
      <c r="I11" s="62">
        <v>3616658</v>
      </c>
      <c r="J11" s="62">
        <v>282</v>
      </c>
      <c r="K11" s="62">
        <v>3633115</v>
      </c>
      <c r="L11" s="62">
        <v>280</v>
      </c>
      <c r="M11" s="62">
        <v>3506550</v>
      </c>
      <c r="N11" s="62">
        <v>264</v>
      </c>
      <c r="O11" s="62">
        <v>3182963</v>
      </c>
      <c r="P11" s="62">
        <v>287</v>
      </c>
      <c r="Q11" s="62">
        <v>3182963</v>
      </c>
      <c r="R11" s="62">
        <v>287</v>
      </c>
      <c r="S11" s="62">
        <v>3459226</v>
      </c>
      <c r="T11" s="62">
        <v>269</v>
      </c>
    </row>
    <row r="12" spans="1:20" x14ac:dyDescent="0.2">
      <c r="A12" s="61" t="s">
        <v>48</v>
      </c>
      <c r="B12" s="58" t="s">
        <v>49</v>
      </c>
      <c r="C12" s="62">
        <v>24994038</v>
      </c>
      <c r="D12" s="62">
        <v>4910</v>
      </c>
      <c r="E12" s="62">
        <v>25601697</v>
      </c>
      <c r="F12" s="62">
        <v>4861</v>
      </c>
      <c r="G12" s="62">
        <v>25842855</v>
      </c>
      <c r="H12" s="62">
        <v>4887</v>
      </c>
      <c r="I12" s="62">
        <v>25826309</v>
      </c>
      <c r="J12" s="62">
        <v>4857</v>
      </c>
      <c r="K12" s="62">
        <v>25118269</v>
      </c>
      <c r="L12" s="62">
        <v>4887</v>
      </c>
      <c r="M12" s="62">
        <v>27902796</v>
      </c>
      <c r="N12" s="62">
        <v>4876</v>
      </c>
      <c r="O12" s="62">
        <v>30571347</v>
      </c>
      <c r="P12" s="62">
        <v>4874</v>
      </c>
      <c r="Q12" s="62">
        <v>30571347</v>
      </c>
      <c r="R12" s="62">
        <v>4874</v>
      </c>
      <c r="S12" s="62">
        <v>37637206</v>
      </c>
      <c r="T12" s="62">
        <v>4904</v>
      </c>
    </row>
    <row r="13" spans="1:20" x14ac:dyDescent="0.2">
      <c r="A13" s="61" t="s">
        <v>50</v>
      </c>
      <c r="B13" s="58" t="s">
        <v>51</v>
      </c>
      <c r="C13" s="62">
        <v>6182057</v>
      </c>
      <c r="D13" s="62">
        <v>1173</v>
      </c>
      <c r="E13" s="62">
        <v>6290381</v>
      </c>
      <c r="F13" s="62">
        <v>1189</v>
      </c>
      <c r="G13" s="62">
        <v>6388904</v>
      </c>
      <c r="H13" s="62">
        <v>1180</v>
      </c>
      <c r="I13" s="62">
        <v>6573392</v>
      </c>
      <c r="J13" s="62">
        <v>1167</v>
      </c>
      <c r="K13" s="62">
        <v>6615828</v>
      </c>
      <c r="L13" s="62">
        <v>1192</v>
      </c>
      <c r="M13" s="62">
        <v>6445766</v>
      </c>
      <c r="N13" s="62">
        <v>1190</v>
      </c>
      <c r="O13" s="62">
        <v>7676428</v>
      </c>
      <c r="P13" s="62">
        <v>1213</v>
      </c>
      <c r="Q13" s="62">
        <v>7676428</v>
      </c>
      <c r="R13" s="62">
        <v>1213</v>
      </c>
      <c r="S13" s="62">
        <v>9052247</v>
      </c>
      <c r="T13" s="62">
        <v>1244</v>
      </c>
    </row>
    <row r="14" spans="1:20" x14ac:dyDescent="0.2">
      <c r="A14" s="61" t="s">
        <v>52</v>
      </c>
      <c r="B14" s="58" t="s">
        <v>53</v>
      </c>
      <c r="C14" s="62">
        <v>18562478</v>
      </c>
      <c r="D14" s="62">
        <v>1325</v>
      </c>
      <c r="E14" s="62">
        <v>19151849</v>
      </c>
      <c r="F14" s="62">
        <v>1326</v>
      </c>
      <c r="G14" s="62">
        <v>19438695</v>
      </c>
      <c r="H14" s="62">
        <v>1356</v>
      </c>
      <c r="I14" s="62">
        <v>20515792</v>
      </c>
      <c r="J14" s="62">
        <v>1377</v>
      </c>
      <c r="K14" s="62">
        <v>20860062</v>
      </c>
      <c r="L14" s="62">
        <v>1392</v>
      </c>
      <c r="M14" s="62">
        <v>22862208</v>
      </c>
      <c r="N14" s="62">
        <v>1438</v>
      </c>
      <c r="O14" s="62">
        <v>25867611</v>
      </c>
      <c r="P14" s="62">
        <v>1414</v>
      </c>
      <c r="Q14" s="62">
        <v>25867611</v>
      </c>
      <c r="R14" s="62">
        <v>1414</v>
      </c>
      <c r="S14" s="62">
        <v>30255708</v>
      </c>
      <c r="T14" s="62">
        <v>1456</v>
      </c>
    </row>
    <row r="15" spans="1:20" x14ac:dyDescent="0.2">
      <c r="A15" s="61" t="s">
        <v>54</v>
      </c>
      <c r="B15" s="58" t="s">
        <v>55</v>
      </c>
      <c r="C15" s="62">
        <v>7431565</v>
      </c>
      <c r="D15" s="62">
        <v>630</v>
      </c>
      <c r="E15" s="62">
        <v>7951289</v>
      </c>
      <c r="F15" s="62">
        <v>615</v>
      </c>
      <c r="G15" s="62">
        <v>8201807</v>
      </c>
      <c r="H15" s="62">
        <v>606</v>
      </c>
      <c r="I15" s="62">
        <v>8440571</v>
      </c>
      <c r="J15" s="62">
        <v>607</v>
      </c>
      <c r="K15" s="62">
        <v>8524320</v>
      </c>
      <c r="L15" s="62">
        <v>605</v>
      </c>
      <c r="M15" s="62">
        <v>8969682</v>
      </c>
      <c r="N15" s="62">
        <v>564</v>
      </c>
      <c r="O15" s="62">
        <v>9891899</v>
      </c>
      <c r="P15" s="62">
        <v>568</v>
      </c>
      <c r="Q15" s="62">
        <v>9891899</v>
      </c>
      <c r="R15" s="62">
        <v>568</v>
      </c>
      <c r="S15" s="62">
        <v>11173646</v>
      </c>
      <c r="T15" s="62">
        <v>542</v>
      </c>
    </row>
    <row r="16" spans="1:20" x14ac:dyDescent="0.2">
      <c r="A16" s="61" t="s">
        <v>56</v>
      </c>
      <c r="B16" s="58" t="s">
        <v>57</v>
      </c>
      <c r="C16" s="62">
        <v>5822568</v>
      </c>
      <c r="D16" s="62">
        <v>328</v>
      </c>
      <c r="E16" s="62">
        <v>6150838</v>
      </c>
      <c r="F16" s="62">
        <v>314</v>
      </c>
      <c r="G16" s="62">
        <v>6571394</v>
      </c>
      <c r="H16" s="62">
        <v>317</v>
      </c>
      <c r="I16" s="62">
        <v>6380545</v>
      </c>
      <c r="J16" s="62">
        <v>296</v>
      </c>
      <c r="K16" s="62">
        <v>5951653</v>
      </c>
      <c r="L16" s="62">
        <v>292</v>
      </c>
      <c r="M16" s="62">
        <v>6615076</v>
      </c>
      <c r="N16" s="62">
        <v>265</v>
      </c>
      <c r="O16" s="62">
        <v>6698721</v>
      </c>
      <c r="P16" s="62">
        <v>262</v>
      </c>
      <c r="Q16" s="62">
        <v>6698721</v>
      </c>
      <c r="R16" s="62">
        <v>262</v>
      </c>
      <c r="S16" s="62">
        <v>7043074</v>
      </c>
      <c r="T16" s="62">
        <v>251</v>
      </c>
    </row>
    <row r="17" spans="1:20" x14ac:dyDescent="0.2">
      <c r="A17" s="61" t="s">
        <v>58</v>
      </c>
      <c r="B17" s="58" t="s">
        <v>59</v>
      </c>
      <c r="C17" s="62">
        <v>11267174</v>
      </c>
      <c r="D17" s="62">
        <v>531</v>
      </c>
      <c r="E17" s="62">
        <v>11736425</v>
      </c>
      <c r="F17" s="62">
        <v>521</v>
      </c>
      <c r="G17" s="62">
        <v>12169075</v>
      </c>
      <c r="H17" s="62">
        <v>480</v>
      </c>
      <c r="I17" s="62">
        <v>13087393</v>
      </c>
      <c r="J17" s="62">
        <v>482</v>
      </c>
      <c r="K17" s="62">
        <v>13344869</v>
      </c>
      <c r="L17" s="62">
        <v>481</v>
      </c>
      <c r="M17" s="62">
        <v>13811074</v>
      </c>
      <c r="N17" s="62">
        <v>468</v>
      </c>
      <c r="O17" s="62">
        <v>14247125</v>
      </c>
      <c r="P17" s="62">
        <v>466</v>
      </c>
      <c r="Q17" s="62">
        <v>14247125</v>
      </c>
      <c r="R17" s="62">
        <v>466</v>
      </c>
      <c r="S17" s="62">
        <v>14647037</v>
      </c>
      <c r="T17" s="62">
        <v>485</v>
      </c>
    </row>
    <row r="18" spans="1:20" x14ac:dyDescent="0.2">
      <c r="A18" s="61" t="s">
        <v>60</v>
      </c>
      <c r="B18" s="58" t="s">
        <v>61</v>
      </c>
      <c r="C18" s="62">
        <v>7128732</v>
      </c>
      <c r="D18" s="62">
        <v>342</v>
      </c>
      <c r="E18" s="62">
        <v>7479727</v>
      </c>
      <c r="F18" s="62">
        <v>341</v>
      </c>
      <c r="G18" s="62">
        <v>8081677</v>
      </c>
      <c r="H18" s="62">
        <v>340</v>
      </c>
      <c r="I18" s="62">
        <v>7967254</v>
      </c>
      <c r="J18" s="62">
        <v>331</v>
      </c>
      <c r="K18" s="62">
        <v>7831597</v>
      </c>
      <c r="L18" s="62">
        <v>333</v>
      </c>
      <c r="M18" s="62">
        <v>8203557</v>
      </c>
      <c r="N18" s="62">
        <v>330</v>
      </c>
      <c r="O18" s="62">
        <v>8415905</v>
      </c>
      <c r="P18" s="62">
        <v>321</v>
      </c>
      <c r="Q18" s="62">
        <v>8415905</v>
      </c>
      <c r="R18" s="62">
        <v>321</v>
      </c>
      <c r="S18" s="62">
        <v>9871318</v>
      </c>
      <c r="T18" s="62">
        <v>317</v>
      </c>
    </row>
    <row r="19" spans="1:20" x14ac:dyDescent="0.2">
      <c r="A19" s="61" t="s">
        <v>62</v>
      </c>
      <c r="B19" s="58" t="s">
        <v>63</v>
      </c>
      <c r="C19" s="62">
        <v>4406193</v>
      </c>
      <c r="D19" s="62">
        <v>258</v>
      </c>
      <c r="E19" s="62">
        <v>4671657</v>
      </c>
      <c r="F19" s="62">
        <v>239</v>
      </c>
      <c r="G19" s="62">
        <v>4624593</v>
      </c>
      <c r="H19" s="62">
        <v>239</v>
      </c>
      <c r="I19" s="62">
        <v>4686092</v>
      </c>
      <c r="J19" s="62">
        <v>226</v>
      </c>
      <c r="K19" s="62">
        <v>4634610</v>
      </c>
      <c r="L19" s="62">
        <v>206</v>
      </c>
      <c r="M19" s="62">
        <v>4706601</v>
      </c>
      <c r="N19" s="62">
        <v>192</v>
      </c>
      <c r="O19" s="62">
        <v>4951346</v>
      </c>
      <c r="P19" s="62">
        <v>202</v>
      </c>
      <c r="Q19" s="62">
        <v>4951346</v>
      </c>
      <c r="R19" s="62">
        <v>202</v>
      </c>
      <c r="S19" s="62">
        <v>5317441</v>
      </c>
      <c r="T19" s="62">
        <v>197</v>
      </c>
    </row>
    <row r="20" spans="1:20" x14ac:dyDescent="0.2">
      <c r="A20" s="61" t="s">
        <v>64</v>
      </c>
      <c r="B20" s="58" t="s">
        <v>65</v>
      </c>
      <c r="C20" s="62">
        <v>7688830</v>
      </c>
      <c r="D20" s="62">
        <v>357</v>
      </c>
      <c r="E20" s="62">
        <v>8130937</v>
      </c>
      <c r="F20" s="62">
        <v>337</v>
      </c>
      <c r="G20" s="62">
        <v>8302648</v>
      </c>
      <c r="H20" s="62">
        <v>333</v>
      </c>
      <c r="I20" s="62">
        <v>8449542</v>
      </c>
      <c r="J20" s="62">
        <v>321</v>
      </c>
      <c r="K20" s="62">
        <v>8417404</v>
      </c>
      <c r="L20" s="62">
        <v>332</v>
      </c>
      <c r="M20" s="62">
        <v>8275782</v>
      </c>
      <c r="N20" s="62">
        <v>302</v>
      </c>
      <c r="O20" s="62">
        <v>8321426</v>
      </c>
      <c r="P20" s="62">
        <v>292</v>
      </c>
      <c r="Q20" s="62">
        <v>8321426</v>
      </c>
      <c r="R20" s="62">
        <v>292</v>
      </c>
      <c r="S20" s="62">
        <v>8523882</v>
      </c>
      <c r="T20" s="62">
        <v>285</v>
      </c>
    </row>
    <row r="21" spans="1:20" x14ac:dyDescent="0.2">
      <c r="A21" s="61" t="s">
        <v>66</v>
      </c>
      <c r="B21" s="58" t="s">
        <v>67</v>
      </c>
      <c r="C21" s="62">
        <v>11878722</v>
      </c>
      <c r="D21" s="62">
        <v>630</v>
      </c>
      <c r="E21" s="62">
        <v>12745070</v>
      </c>
      <c r="F21" s="62">
        <v>639</v>
      </c>
      <c r="G21" s="62">
        <v>12925578</v>
      </c>
      <c r="H21" s="62">
        <v>638</v>
      </c>
      <c r="I21" s="62">
        <v>13202579</v>
      </c>
      <c r="J21" s="62">
        <v>647</v>
      </c>
      <c r="K21" s="62">
        <v>13345822</v>
      </c>
      <c r="L21" s="62">
        <v>660</v>
      </c>
      <c r="M21" s="62">
        <v>13774834</v>
      </c>
      <c r="N21" s="62">
        <v>618</v>
      </c>
      <c r="O21" s="62">
        <v>14973570</v>
      </c>
      <c r="P21" s="62">
        <v>624</v>
      </c>
      <c r="Q21" s="62">
        <v>14973570</v>
      </c>
      <c r="R21" s="62">
        <v>624</v>
      </c>
      <c r="S21" s="62">
        <v>15980356</v>
      </c>
      <c r="T21" s="62">
        <v>609</v>
      </c>
    </row>
    <row r="22" spans="1:20" x14ac:dyDescent="0.2">
      <c r="A22" s="61" t="s">
        <v>68</v>
      </c>
      <c r="B22" s="58" t="s">
        <v>69</v>
      </c>
      <c r="C22" s="62">
        <v>4839108</v>
      </c>
      <c r="D22" s="62">
        <v>239</v>
      </c>
      <c r="E22" s="62">
        <v>5194537</v>
      </c>
      <c r="F22" s="62">
        <v>229</v>
      </c>
      <c r="G22" s="62">
        <v>5038882</v>
      </c>
      <c r="H22" s="62">
        <v>204</v>
      </c>
      <c r="I22" s="62">
        <v>5033462</v>
      </c>
      <c r="J22" s="62">
        <v>191</v>
      </c>
      <c r="K22" s="62">
        <v>5077897</v>
      </c>
      <c r="L22" s="62">
        <v>181</v>
      </c>
      <c r="M22" s="62">
        <v>5297113</v>
      </c>
      <c r="N22" s="62">
        <v>156</v>
      </c>
      <c r="O22" s="62">
        <v>5423227</v>
      </c>
      <c r="P22" s="62">
        <v>154</v>
      </c>
      <c r="Q22" s="62">
        <v>5423227</v>
      </c>
      <c r="R22" s="62">
        <v>154</v>
      </c>
      <c r="S22" s="62">
        <v>5668508</v>
      </c>
      <c r="T22" s="62">
        <v>146</v>
      </c>
    </row>
    <row r="23" spans="1:20" x14ac:dyDescent="0.2">
      <c r="A23" s="61" t="s">
        <v>70</v>
      </c>
      <c r="B23" s="58" t="s">
        <v>71</v>
      </c>
      <c r="C23" s="62">
        <v>12673725</v>
      </c>
      <c r="D23" s="62">
        <v>817</v>
      </c>
      <c r="E23" s="62">
        <v>13692304</v>
      </c>
      <c r="F23" s="62">
        <v>806</v>
      </c>
      <c r="G23" s="62">
        <v>14090516</v>
      </c>
      <c r="H23" s="62">
        <v>838</v>
      </c>
      <c r="I23" s="62">
        <v>14367619</v>
      </c>
      <c r="J23" s="62">
        <v>800</v>
      </c>
      <c r="K23" s="62">
        <v>14887470</v>
      </c>
      <c r="L23" s="62">
        <v>796</v>
      </c>
      <c r="M23" s="62">
        <v>14322780</v>
      </c>
      <c r="N23" s="62">
        <v>764</v>
      </c>
      <c r="O23" s="62">
        <v>16169494</v>
      </c>
      <c r="P23" s="62">
        <v>770</v>
      </c>
      <c r="Q23" s="62">
        <v>16169494</v>
      </c>
      <c r="R23" s="62">
        <v>770</v>
      </c>
      <c r="S23" s="62">
        <v>16551989</v>
      </c>
      <c r="T23" s="62">
        <v>732</v>
      </c>
    </row>
    <row r="24" spans="1:20" x14ac:dyDescent="0.2">
      <c r="A24" s="61" t="s">
        <v>72</v>
      </c>
      <c r="B24" s="58" t="s">
        <v>73</v>
      </c>
      <c r="C24" s="62">
        <v>7005189</v>
      </c>
      <c r="D24" s="62">
        <v>331</v>
      </c>
      <c r="E24" s="62">
        <v>7461372</v>
      </c>
      <c r="F24" s="62">
        <v>334</v>
      </c>
      <c r="G24" s="62">
        <v>7611513</v>
      </c>
      <c r="H24" s="62">
        <v>350</v>
      </c>
      <c r="I24" s="62">
        <v>8247653</v>
      </c>
      <c r="J24" s="62">
        <v>336</v>
      </c>
      <c r="K24" s="62">
        <v>7601888</v>
      </c>
      <c r="L24" s="62">
        <v>320</v>
      </c>
      <c r="M24" s="62">
        <v>8140822</v>
      </c>
      <c r="N24" s="62">
        <v>311</v>
      </c>
      <c r="O24" s="62">
        <v>8181019</v>
      </c>
      <c r="P24" s="62">
        <v>274</v>
      </c>
      <c r="Q24" s="62">
        <v>8181019</v>
      </c>
      <c r="R24" s="62">
        <v>274</v>
      </c>
      <c r="S24" s="62">
        <v>8409293</v>
      </c>
      <c r="T24" s="62">
        <v>256</v>
      </c>
    </row>
    <row r="25" spans="1:20" x14ac:dyDescent="0.2">
      <c r="A25" s="61" t="s">
        <v>74</v>
      </c>
      <c r="B25" s="58" t="s">
        <v>75</v>
      </c>
      <c r="C25" s="62">
        <v>18934376</v>
      </c>
      <c r="D25" s="62">
        <v>1263</v>
      </c>
      <c r="E25" s="62">
        <v>19385708</v>
      </c>
      <c r="F25" s="62">
        <v>1252</v>
      </c>
      <c r="G25" s="62">
        <v>19766605</v>
      </c>
      <c r="H25" s="62">
        <v>1222</v>
      </c>
      <c r="I25" s="62">
        <v>20344904</v>
      </c>
      <c r="J25" s="62">
        <v>1181</v>
      </c>
      <c r="K25" s="62">
        <v>20281356</v>
      </c>
      <c r="L25" s="62">
        <v>1125</v>
      </c>
      <c r="M25" s="62">
        <v>21836404</v>
      </c>
      <c r="N25" s="62">
        <v>1101</v>
      </c>
      <c r="O25" s="62">
        <v>23700753</v>
      </c>
      <c r="P25" s="62">
        <v>1113</v>
      </c>
      <c r="Q25" s="62">
        <v>23700753</v>
      </c>
      <c r="R25" s="62">
        <v>1113</v>
      </c>
      <c r="S25" s="62">
        <v>24845136</v>
      </c>
      <c r="T25" s="62">
        <v>1111</v>
      </c>
    </row>
    <row r="26" spans="1:20" x14ac:dyDescent="0.2">
      <c r="A26" s="61" t="s">
        <v>76</v>
      </c>
      <c r="B26" s="58" t="s">
        <v>77</v>
      </c>
      <c r="C26" s="62">
        <v>15307460</v>
      </c>
      <c r="D26" s="62">
        <v>779</v>
      </c>
      <c r="E26" s="62">
        <v>16357416</v>
      </c>
      <c r="F26" s="62">
        <v>750</v>
      </c>
      <c r="G26" s="62">
        <v>17555848</v>
      </c>
      <c r="H26" s="62">
        <v>735</v>
      </c>
      <c r="I26" s="62">
        <v>16490878</v>
      </c>
      <c r="J26" s="62">
        <v>741</v>
      </c>
      <c r="K26" s="62">
        <v>16599146</v>
      </c>
      <c r="L26" s="62">
        <v>721</v>
      </c>
      <c r="M26" s="62">
        <v>16686915</v>
      </c>
      <c r="N26" s="62">
        <v>675</v>
      </c>
      <c r="O26" s="62">
        <v>16735493</v>
      </c>
      <c r="P26" s="62">
        <v>674</v>
      </c>
      <c r="Q26" s="62">
        <v>16735493</v>
      </c>
      <c r="R26" s="62">
        <v>674</v>
      </c>
      <c r="S26" s="62">
        <v>17505378</v>
      </c>
      <c r="T26" s="62">
        <v>676</v>
      </c>
    </row>
    <row r="27" spans="1:20" x14ac:dyDescent="0.2">
      <c r="A27" s="61" t="s">
        <v>78</v>
      </c>
      <c r="B27" s="58" t="s">
        <v>79</v>
      </c>
      <c r="C27" s="62">
        <v>18857325</v>
      </c>
      <c r="D27" s="62">
        <v>1512</v>
      </c>
      <c r="E27" s="62">
        <v>20870245</v>
      </c>
      <c r="F27" s="62">
        <v>1534</v>
      </c>
      <c r="G27" s="62">
        <v>20293580</v>
      </c>
      <c r="H27" s="62">
        <v>1519</v>
      </c>
      <c r="I27" s="62">
        <v>20682920</v>
      </c>
      <c r="J27" s="62">
        <v>1433</v>
      </c>
      <c r="K27" s="62">
        <v>20886899</v>
      </c>
      <c r="L27" s="62">
        <v>1374</v>
      </c>
      <c r="M27" s="62">
        <v>20856088</v>
      </c>
      <c r="N27" s="62">
        <v>1329</v>
      </c>
      <c r="O27" s="62">
        <v>21807634</v>
      </c>
      <c r="P27" s="62">
        <v>1312</v>
      </c>
      <c r="Q27" s="62">
        <v>21807634</v>
      </c>
      <c r="R27" s="62">
        <v>1312</v>
      </c>
      <c r="S27" s="62">
        <v>21767316</v>
      </c>
      <c r="T27" s="62">
        <v>1318</v>
      </c>
    </row>
    <row r="28" spans="1:20" x14ac:dyDescent="0.2">
      <c r="A28" s="61" t="s">
        <v>80</v>
      </c>
      <c r="B28" s="58" t="s">
        <v>81</v>
      </c>
      <c r="C28" s="62">
        <v>66193112</v>
      </c>
      <c r="D28" s="62">
        <v>5611</v>
      </c>
      <c r="E28" s="62">
        <v>69869907</v>
      </c>
      <c r="F28" s="62">
        <v>5388</v>
      </c>
      <c r="G28" s="62">
        <v>71352939</v>
      </c>
      <c r="H28" s="62">
        <v>5331</v>
      </c>
      <c r="I28" s="62">
        <v>73749013</v>
      </c>
      <c r="J28" s="62">
        <v>5204</v>
      </c>
      <c r="K28" s="62">
        <v>73610449</v>
      </c>
      <c r="L28" s="62">
        <v>5123</v>
      </c>
      <c r="M28" s="62">
        <v>80878778</v>
      </c>
      <c r="N28" s="62">
        <v>4866</v>
      </c>
      <c r="O28" s="62">
        <v>88206314</v>
      </c>
      <c r="P28" s="62">
        <v>4780</v>
      </c>
      <c r="Q28" s="62">
        <v>88206314</v>
      </c>
      <c r="R28" s="62">
        <v>4780</v>
      </c>
      <c r="S28" s="62">
        <v>94910279</v>
      </c>
      <c r="T28" s="62">
        <v>4639</v>
      </c>
    </row>
    <row r="29" spans="1:20" x14ac:dyDescent="0.2">
      <c r="A29" s="61" t="s">
        <v>82</v>
      </c>
      <c r="B29" s="58" t="s">
        <v>83</v>
      </c>
      <c r="C29" s="62">
        <v>14446014</v>
      </c>
      <c r="D29" s="62">
        <v>815</v>
      </c>
      <c r="E29" s="62">
        <v>14749443</v>
      </c>
      <c r="F29" s="62">
        <v>803</v>
      </c>
      <c r="G29" s="62">
        <v>14954009</v>
      </c>
      <c r="H29" s="62">
        <v>760</v>
      </c>
      <c r="I29" s="62">
        <v>15189136</v>
      </c>
      <c r="J29" s="62">
        <v>734</v>
      </c>
      <c r="K29" s="62">
        <v>15368594</v>
      </c>
      <c r="L29" s="62">
        <v>686</v>
      </c>
      <c r="M29" s="62">
        <v>15599973</v>
      </c>
      <c r="N29" s="62">
        <v>641</v>
      </c>
      <c r="O29" s="62">
        <v>16516406</v>
      </c>
      <c r="P29" s="62">
        <v>627</v>
      </c>
      <c r="Q29" s="62">
        <v>16516406</v>
      </c>
      <c r="R29" s="62">
        <v>627</v>
      </c>
      <c r="S29" s="62">
        <v>17289701</v>
      </c>
      <c r="T29" s="62">
        <v>602</v>
      </c>
    </row>
    <row r="30" spans="1:20" x14ac:dyDescent="0.2">
      <c r="A30" s="61" t="s">
        <v>84</v>
      </c>
      <c r="B30" s="58" t="s">
        <v>85</v>
      </c>
      <c r="C30" s="62">
        <v>19494132</v>
      </c>
      <c r="D30" s="62">
        <v>1536</v>
      </c>
      <c r="E30" s="62">
        <v>19923232</v>
      </c>
      <c r="F30" s="62">
        <v>1517</v>
      </c>
      <c r="G30" s="62">
        <v>19582923</v>
      </c>
      <c r="H30" s="62">
        <v>1457</v>
      </c>
      <c r="I30" s="62">
        <v>19494429</v>
      </c>
      <c r="J30" s="62">
        <v>1417</v>
      </c>
      <c r="K30" s="62">
        <v>20054534</v>
      </c>
      <c r="L30" s="62">
        <v>1396</v>
      </c>
      <c r="M30" s="62">
        <v>20928018</v>
      </c>
      <c r="N30" s="62">
        <v>1361</v>
      </c>
      <c r="O30" s="62">
        <v>21723523</v>
      </c>
      <c r="P30" s="62">
        <v>1382</v>
      </c>
      <c r="Q30" s="62">
        <v>21723523</v>
      </c>
      <c r="R30" s="62">
        <v>1382</v>
      </c>
      <c r="S30" s="62">
        <v>22771716</v>
      </c>
      <c r="T30" s="62">
        <v>1407</v>
      </c>
    </row>
    <row r="31" spans="1:20" x14ac:dyDescent="0.2">
      <c r="A31" s="61" t="s">
        <v>86</v>
      </c>
      <c r="B31" s="58" t="s">
        <v>87</v>
      </c>
      <c r="C31" s="62">
        <v>15704096</v>
      </c>
      <c r="D31" s="62">
        <v>1711</v>
      </c>
      <c r="E31" s="62">
        <v>16851378</v>
      </c>
      <c r="F31" s="62">
        <v>1692</v>
      </c>
      <c r="G31" s="62">
        <v>17744847</v>
      </c>
      <c r="H31" s="62">
        <v>1661</v>
      </c>
      <c r="I31" s="62">
        <v>18306018</v>
      </c>
      <c r="J31" s="62">
        <v>1715</v>
      </c>
      <c r="K31" s="62">
        <v>18553477</v>
      </c>
      <c r="L31" s="62">
        <v>1703</v>
      </c>
      <c r="M31" s="62">
        <v>19684705</v>
      </c>
      <c r="N31" s="62">
        <v>1662</v>
      </c>
      <c r="O31" s="62">
        <v>22385517</v>
      </c>
      <c r="P31" s="62">
        <v>1638</v>
      </c>
      <c r="Q31" s="62">
        <v>22385517</v>
      </c>
      <c r="R31" s="62">
        <v>1638</v>
      </c>
      <c r="S31" s="62">
        <v>23759075</v>
      </c>
      <c r="T31" s="62">
        <v>1643</v>
      </c>
    </row>
    <row r="32" spans="1:20" x14ac:dyDescent="0.2">
      <c r="A32" s="61" t="s">
        <v>88</v>
      </c>
      <c r="B32" s="58" t="s">
        <v>89</v>
      </c>
      <c r="C32" s="62">
        <v>25546843</v>
      </c>
      <c r="D32" s="62">
        <v>2430</v>
      </c>
      <c r="E32" s="62">
        <v>25985311</v>
      </c>
      <c r="F32" s="62">
        <v>2439</v>
      </c>
      <c r="G32" s="62">
        <v>27651713</v>
      </c>
      <c r="H32" s="62">
        <v>2500</v>
      </c>
      <c r="I32" s="62">
        <v>27184824</v>
      </c>
      <c r="J32" s="62">
        <v>2505</v>
      </c>
      <c r="K32" s="62">
        <v>27556361</v>
      </c>
      <c r="L32" s="62">
        <v>2530</v>
      </c>
      <c r="M32" s="62">
        <v>29892947</v>
      </c>
      <c r="N32" s="62">
        <v>2494</v>
      </c>
      <c r="O32" s="62">
        <v>35259915</v>
      </c>
      <c r="P32" s="62">
        <v>2527</v>
      </c>
      <c r="Q32" s="62">
        <v>35259915</v>
      </c>
      <c r="R32" s="62">
        <v>2527</v>
      </c>
      <c r="S32" s="62">
        <v>42908659</v>
      </c>
      <c r="T32" s="62">
        <v>2532</v>
      </c>
    </row>
    <row r="33" spans="1:20" x14ac:dyDescent="0.2">
      <c r="A33" s="61" t="s">
        <v>90</v>
      </c>
      <c r="B33" s="58" t="s">
        <v>91</v>
      </c>
      <c r="C33" s="62">
        <v>6862164</v>
      </c>
      <c r="D33" s="62">
        <v>532</v>
      </c>
      <c r="E33" s="62">
        <v>6934592</v>
      </c>
      <c r="F33" s="62">
        <v>508</v>
      </c>
      <c r="G33" s="62">
        <v>7236778</v>
      </c>
      <c r="H33" s="62">
        <v>506</v>
      </c>
      <c r="I33" s="62">
        <v>7579022</v>
      </c>
      <c r="J33" s="62">
        <v>488</v>
      </c>
      <c r="K33" s="62">
        <v>7759614</v>
      </c>
      <c r="L33" s="62">
        <v>475</v>
      </c>
      <c r="M33" s="62">
        <v>7991395</v>
      </c>
      <c r="N33" s="62">
        <v>476</v>
      </c>
      <c r="O33" s="62">
        <v>7932084</v>
      </c>
      <c r="P33" s="62">
        <v>460</v>
      </c>
      <c r="Q33" s="62">
        <v>7932084</v>
      </c>
      <c r="R33" s="62">
        <v>460</v>
      </c>
      <c r="S33" s="62">
        <v>8195673</v>
      </c>
      <c r="T33" s="62">
        <v>471</v>
      </c>
    </row>
    <row r="34" spans="1:20" x14ac:dyDescent="0.2">
      <c r="A34" s="61" t="s">
        <v>92</v>
      </c>
      <c r="B34" s="58" t="s">
        <v>93</v>
      </c>
      <c r="C34" s="62">
        <v>24731938</v>
      </c>
      <c r="D34" s="62">
        <v>1430</v>
      </c>
      <c r="E34" s="62">
        <v>25568951</v>
      </c>
      <c r="F34" s="62">
        <v>1393</v>
      </c>
      <c r="G34" s="62">
        <v>26790708</v>
      </c>
      <c r="H34" s="62">
        <v>1383</v>
      </c>
      <c r="I34" s="62">
        <v>28650884</v>
      </c>
      <c r="J34" s="62">
        <v>1401</v>
      </c>
      <c r="K34" s="62">
        <v>29345660</v>
      </c>
      <c r="L34" s="62">
        <v>1382</v>
      </c>
      <c r="M34" s="62">
        <v>30253189</v>
      </c>
      <c r="N34" s="62">
        <v>1393</v>
      </c>
      <c r="O34" s="62">
        <v>31367166</v>
      </c>
      <c r="P34" s="62">
        <v>1363</v>
      </c>
      <c r="Q34" s="62">
        <v>31367166</v>
      </c>
      <c r="R34" s="62">
        <v>1363</v>
      </c>
      <c r="S34" s="62">
        <v>33270958</v>
      </c>
      <c r="T34" s="62">
        <v>1360</v>
      </c>
    </row>
    <row r="35" spans="1:20" x14ac:dyDescent="0.2">
      <c r="A35" s="61" t="s">
        <v>94</v>
      </c>
      <c r="B35" s="58" t="s">
        <v>95</v>
      </c>
      <c r="C35" s="62">
        <v>36658144</v>
      </c>
      <c r="D35" s="62">
        <v>3862</v>
      </c>
      <c r="E35" s="62">
        <v>37761178</v>
      </c>
      <c r="F35" s="62">
        <v>3845</v>
      </c>
      <c r="G35" s="62">
        <v>38980238</v>
      </c>
      <c r="H35" s="62">
        <v>3760</v>
      </c>
      <c r="I35" s="62">
        <v>40343439</v>
      </c>
      <c r="J35" s="62">
        <v>3789</v>
      </c>
      <c r="K35" s="62">
        <v>41031744</v>
      </c>
      <c r="L35" s="62">
        <v>3705</v>
      </c>
      <c r="M35" s="62">
        <v>42824007</v>
      </c>
      <c r="N35" s="62">
        <v>3594</v>
      </c>
      <c r="O35" s="62">
        <v>44470590</v>
      </c>
      <c r="P35" s="62">
        <v>3494</v>
      </c>
      <c r="Q35" s="62">
        <v>44470590</v>
      </c>
      <c r="R35" s="62">
        <v>3494</v>
      </c>
      <c r="S35" s="62">
        <v>52807682</v>
      </c>
      <c r="T35" s="62">
        <v>3641</v>
      </c>
    </row>
    <row r="36" spans="1:20" x14ac:dyDescent="0.2">
      <c r="A36" s="61" t="s">
        <v>96</v>
      </c>
      <c r="B36" s="58" t="s">
        <v>97</v>
      </c>
      <c r="C36" s="62">
        <v>26166070</v>
      </c>
      <c r="D36" s="62">
        <v>2553</v>
      </c>
      <c r="E36" s="62">
        <v>26824518</v>
      </c>
      <c r="F36" s="62">
        <v>2513</v>
      </c>
      <c r="G36" s="62">
        <v>26916347</v>
      </c>
      <c r="H36" s="62">
        <v>2495</v>
      </c>
      <c r="I36" s="62">
        <v>27587642</v>
      </c>
      <c r="J36" s="62">
        <v>2435</v>
      </c>
      <c r="K36" s="62">
        <v>27731116</v>
      </c>
      <c r="L36" s="62">
        <v>2338</v>
      </c>
      <c r="M36" s="62">
        <v>30380540</v>
      </c>
      <c r="N36" s="62">
        <v>2255</v>
      </c>
      <c r="O36" s="62">
        <v>33212525</v>
      </c>
      <c r="P36" s="62">
        <v>2255</v>
      </c>
      <c r="Q36" s="62">
        <v>33212525</v>
      </c>
      <c r="R36" s="62">
        <v>2255</v>
      </c>
      <c r="S36" s="62">
        <v>40503659</v>
      </c>
      <c r="T36" s="62">
        <v>2260</v>
      </c>
    </row>
    <row r="37" spans="1:20" x14ac:dyDescent="0.2">
      <c r="A37" s="61" t="s">
        <v>98</v>
      </c>
      <c r="B37" s="58" t="s">
        <v>99</v>
      </c>
      <c r="C37" s="62">
        <v>24725922</v>
      </c>
      <c r="D37" s="62">
        <v>3322</v>
      </c>
      <c r="E37" s="62">
        <v>25058360</v>
      </c>
      <c r="F37" s="62">
        <v>3344</v>
      </c>
      <c r="G37" s="62">
        <v>25843961</v>
      </c>
      <c r="H37" s="62">
        <v>3372</v>
      </c>
      <c r="I37" s="62">
        <v>26586626</v>
      </c>
      <c r="J37" s="62">
        <v>3378</v>
      </c>
      <c r="K37" s="62">
        <v>27245889</v>
      </c>
      <c r="L37" s="62">
        <v>3394</v>
      </c>
      <c r="M37" s="62">
        <v>28965287</v>
      </c>
      <c r="N37" s="62">
        <v>3275</v>
      </c>
      <c r="O37" s="62">
        <v>29305394</v>
      </c>
      <c r="P37" s="62">
        <v>3314</v>
      </c>
      <c r="Q37" s="62">
        <v>29305394</v>
      </c>
      <c r="R37" s="62">
        <v>3314</v>
      </c>
      <c r="S37" s="62">
        <v>32783674</v>
      </c>
      <c r="T37" s="62">
        <v>3404</v>
      </c>
    </row>
    <row r="38" spans="1:20" x14ac:dyDescent="0.2">
      <c r="A38" s="61" t="s">
        <v>100</v>
      </c>
      <c r="B38" s="58" t="s">
        <v>101</v>
      </c>
      <c r="C38" s="62">
        <v>20356380</v>
      </c>
      <c r="D38" s="62">
        <v>1618</v>
      </c>
      <c r="E38" s="62">
        <v>21087159</v>
      </c>
      <c r="F38" s="62">
        <v>1618</v>
      </c>
      <c r="G38" s="62">
        <v>22016077</v>
      </c>
      <c r="H38" s="62">
        <v>1611</v>
      </c>
      <c r="I38" s="62">
        <v>23032752</v>
      </c>
      <c r="J38" s="62">
        <v>1610</v>
      </c>
      <c r="K38" s="62">
        <v>23414224</v>
      </c>
      <c r="L38" s="62">
        <v>1557</v>
      </c>
      <c r="M38" s="62">
        <v>25667341</v>
      </c>
      <c r="N38" s="62">
        <v>1521</v>
      </c>
      <c r="O38" s="62">
        <v>26336361</v>
      </c>
      <c r="P38" s="62">
        <v>1575</v>
      </c>
      <c r="Q38" s="62">
        <v>26336361</v>
      </c>
      <c r="R38" s="62">
        <v>1575</v>
      </c>
      <c r="S38" s="62">
        <v>29585065</v>
      </c>
      <c r="T38" s="62">
        <v>1560</v>
      </c>
    </row>
    <row r="39" spans="1:20" x14ac:dyDescent="0.2">
      <c r="A39" s="61" t="s">
        <v>102</v>
      </c>
      <c r="B39" s="58" t="s">
        <v>103</v>
      </c>
      <c r="C39" s="62">
        <v>4937982</v>
      </c>
      <c r="D39" s="62">
        <v>253</v>
      </c>
      <c r="E39" s="62">
        <v>5138424</v>
      </c>
      <c r="F39" s="62">
        <v>226</v>
      </c>
      <c r="G39" s="62">
        <v>5266046</v>
      </c>
      <c r="H39" s="62">
        <v>223</v>
      </c>
      <c r="I39" s="62">
        <v>4818133</v>
      </c>
      <c r="J39" s="62">
        <v>225</v>
      </c>
      <c r="K39" s="62">
        <v>4946229</v>
      </c>
      <c r="L39" s="62">
        <v>197</v>
      </c>
      <c r="M39" s="62">
        <v>5068257</v>
      </c>
      <c r="N39" s="62">
        <v>193</v>
      </c>
      <c r="O39" s="62">
        <v>5028013</v>
      </c>
      <c r="P39" s="62">
        <v>191</v>
      </c>
      <c r="Q39" s="62">
        <v>5028013</v>
      </c>
      <c r="R39" s="62">
        <v>191</v>
      </c>
      <c r="S39" s="62">
        <v>5346159</v>
      </c>
      <c r="T39" s="62">
        <v>206</v>
      </c>
    </row>
    <row r="40" spans="1:20" x14ac:dyDescent="0.2">
      <c r="A40" s="61" t="s">
        <v>104</v>
      </c>
      <c r="B40" s="58" t="s">
        <v>105</v>
      </c>
      <c r="C40" s="62">
        <v>14884873</v>
      </c>
      <c r="D40" s="62">
        <v>1143</v>
      </c>
      <c r="E40" s="62">
        <v>15472648</v>
      </c>
      <c r="F40" s="62">
        <v>1141</v>
      </c>
      <c r="G40" s="62">
        <v>15947448</v>
      </c>
      <c r="H40" s="62">
        <v>1140</v>
      </c>
      <c r="I40" s="62">
        <v>16471251</v>
      </c>
      <c r="J40" s="62">
        <v>1148</v>
      </c>
      <c r="K40" s="62">
        <v>16077084</v>
      </c>
      <c r="L40" s="62">
        <v>1127</v>
      </c>
      <c r="M40" s="62">
        <v>17327985</v>
      </c>
      <c r="N40" s="62">
        <v>1052</v>
      </c>
      <c r="O40" s="62">
        <v>18261781</v>
      </c>
      <c r="P40" s="62">
        <v>1076</v>
      </c>
      <c r="Q40" s="62">
        <v>18261781</v>
      </c>
      <c r="R40" s="62">
        <v>1076</v>
      </c>
      <c r="S40" s="62">
        <v>21257205</v>
      </c>
      <c r="T40" s="62">
        <v>1042</v>
      </c>
    </row>
    <row r="41" spans="1:20" x14ac:dyDescent="0.2">
      <c r="A41" s="61" t="s">
        <v>106</v>
      </c>
      <c r="B41" s="58" t="s">
        <v>107</v>
      </c>
      <c r="C41" s="62">
        <v>4164009</v>
      </c>
      <c r="D41" s="62">
        <v>590</v>
      </c>
      <c r="E41" s="62">
        <v>4354202</v>
      </c>
      <c r="F41" s="62">
        <v>613</v>
      </c>
      <c r="G41" s="62">
        <v>4466929</v>
      </c>
      <c r="H41" s="62">
        <v>622</v>
      </c>
      <c r="I41" s="62">
        <v>4546763</v>
      </c>
      <c r="J41" s="62">
        <v>613</v>
      </c>
      <c r="K41" s="62">
        <v>4162068</v>
      </c>
      <c r="L41" s="62">
        <v>577</v>
      </c>
      <c r="M41" s="62">
        <v>4289129</v>
      </c>
      <c r="N41" s="62">
        <v>598</v>
      </c>
      <c r="O41" s="62">
        <v>4467911</v>
      </c>
      <c r="P41" s="62">
        <v>573</v>
      </c>
      <c r="Q41" s="62">
        <v>4467911</v>
      </c>
      <c r="R41" s="62">
        <v>573</v>
      </c>
      <c r="S41" s="62">
        <v>4964476</v>
      </c>
      <c r="T41" s="62">
        <v>547</v>
      </c>
    </row>
    <row r="42" spans="1:20" x14ac:dyDescent="0.2">
      <c r="A42" s="61" t="s">
        <v>108</v>
      </c>
      <c r="B42" s="58" t="s">
        <v>109</v>
      </c>
      <c r="C42" s="62">
        <v>13192048</v>
      </c>
      <c r="D42" s="62">
        <v>679</v>
      </c>
      <c r="E42" s="62">
        <v>13844362</v>
      </c>
      <c r="F42" s="62">
        <v>673</v>
      </c>
      <c r="G42" s="62">
        <v>14744006</v>
      </c>
      <c r="H42" s="62">
        <v>660</v>
      </c>
      <c r="I42" s="62">
        <v>14777514</v>
      </c>
      <c r="J42" s="62">
        <v>641</v>
      </c>
      <c r="K42" s="62">
        <v>14880267</v>
      </c>
      <c r="L42" s="62">
        <v>630</v>
      </c>
      <c r="M42" s="62">
        <v>15648206</v>
      </c>
      <c r="N42" s="62">
        <v>615</v>
      </c>
      <c r="O42" s="62">
        <v>15836554</v>
      </c>
      <c r="P42" s="62">
        <v>583</v>
      </c>
      <c r="Q42" s="62">
        <v>15836554</v>
      </c>
      <c r="R42" s="62">
        <v>583</v>
      </c>
      <c r="S42" s="62">
        <v>16655525</v>
      </c>
      <c r="T42" s="62">
        <v>585</v>
      </c>
    </row>
    <row r="43" spans="1:20" x14ac:dyDescent="0.2">
      <c r="A43" s="61" t="s">
        <v>110</v>
      </c>
      <c r="B43" s="58" t="s">
        <v>111</v>
      </c>
      <c r="C43" s="62">
        <v>6920133</v>
      </c>
      <c r="D43" s="62">
        <v>418</v>
      </c>
      <c r="E43" s="62">
        <v>7400649</v>
      </c>
      <c r="F43" s="62">
        <v>428</v>
      </c>
      <c r="G43" s="62">
        <v>7655217</v>
      </c>
      <c r="H43" s="62">
        <v>412</v>
      </c>
      <c r="I43" s="62">
        <v>7508711</v>
      </c>
      <c r="J43" s="62">
        <v>399</v>
      </c>
      <c r="K43" s="62">
        <v>7822636</v>
      </c>
      <c r="L43" s="62">
        <v>404</v>
      </c>
      <c r="M43" s="62">
        <v>8063593</v>
      </c>
      <c r="N43" s="62">
        <v>376</v>
      </c>
      <c r="O43" s="62">
        <v>8247797</v>
      </c>
      <c r="P43" s="62">
        <v>371</v>
      </c>
      <c r="Q43" s="62">
        <v>8247797</v>
      </c>
      <c r="R43" s="62">
        <v>371</v>
      </c>
      <c r="S43" s="62">
        <v>8613086</v>
      </c>
      <c r="T43" s="62">
        <v>381</v>
      </c>
    </row>
    <row r="44" spans="1:20" x14ac:dyDescent="0.2">
      <c r="A44" s="61" t="s">
        <v>112</v>
      </c>
      <c r="B44" s="58" t="s">
        <v>113</v>
      </c>
      <c r="C44" s="62">
        <v>17998238</v>
      </c>
      <c r="D44" s="62">
        <v>898</v>
      </c>
      <c r="E44" s="62">
        <v>19490312</v>
      </c>
      <c r="F44" s="62">
        <v>869</v>
      </c>
      <c r="G44" s="62">
        <v>19625751</v>
      </c>
      <c r="H44" s="62">
        <v>863</v>
      </c>
      <c r="I44" s="62">
        <v>19903282</v>
      </c>
      <c r="J44" s="62">
        <v>867</v>
      </c>
      <c r="K44" s="62">
        <v>19843469</v>
      </c>
      <c r="L44" s="62">
        <v>867</v>
      </c>
      <c r="M44" s="62">
        <v>20069234</v>
      </c>
      <c r="N44" s="62">
        <v>842</v>
      </c>
      <c r="O44" s="62">
        <v>20977489</v>
      </c>
      <c r="P44" s="62">
        <v>805</v>
      </c>
      <c r="Q44" s="62">
        <v>20977489</v>
      </c>
      <c r="R44" s="62">
        <v>805</v>
      </c>
      <c r="S44" s="62">
        <v>21805697</v>
      </c>
      <c r="T44" s="62">
        <v>802</v>
      </c>
    </row>
    <row r="45" spans="1:20" x14ac:dyDescent="0.2">
      <c r="A45" s="61" t="s">
        <v>114</v>
      </c>
      <c r="B45" s="58" t="s">
        <v>115</v>
      </c>
      <c r="C45" s="62">
        <v>25492540</v>
      </c>
      <c r="D45" s="62">
        <v>2118</v>
      </c>
      <c r="E45" s="62">
        <v>25021700</v>
      </c>
      <c r="F45" s="62">
        <v>2098</v>
      </c>
      <c r="G45" s="62">
        <v>25331419</v>
      </c>
      <c r="H45" s="62">
        <v>2045</v>
      </c>
      <c r="I45" s="62">
        <v>27355140</v>
      </c>
      <c r="J45" s="62">
        <v>1939</v>
      </c>
      <c r="K45" s="62">
        <v>26601097</v>
      </c>
      <c r="L45" s="62">
        <v>1971</v>
      </c>
      <c r="M45" s="62">
        <v>28316106</v>
      </c>
      <c r="N45" s="62">
        <v>1931</v>
      </c>
      <c r="O45" s="62">
        <v>30881319</v>
      </c>
      <c r="P45" s="62">
        <v>1880</v>
      </c>
      <c r="Q45" s="62">
        <v>30881319</v>
      </c>
      <c r="R45" s="62">
        <v>1880</v>
      </c>
      <c r="S45" s="62">
        <v>35974853</v>
      </c>
      <c r="T45" s="62">
        <v>1854</v>
      </c>
    </row>
    <row r="46" spans="1:20" x14ac:dyDescent="0.2">
      <c r="A46" s="61" t="s">
        <v>116</v>
      </c>
      <c r="B46" s="58" t="s">
        <v>117</v>
      </c>
      <c r="C46" s="62">
        <v>19050173</v>
      </c>
      <c r="D46" s="62">
        <v>1181</v>
      </c>
      <c r="E46" s="62">
        <v>19550376</v>
      </c>
      <c r="F46" s="62">
        <v>1196</v>
      </c>
      <c r="G46" s="62">
        <v>19803887</v>
      </c>
      <c r="H46" s="62">
        <v>1172</v>
      </c>
      <c r="I46" s="62">
        <v>19507095</v>
      </c>
      <c r="J46" s="62">
        <v>1129</v>
      </c>
      <c r="K46" s="62">
        <v>19349744</v>
      </c>
      <c r="L46" s="62">
        <v>1078</v>
      </c>
      <c r="M46" s="62">
        <v>20029788</v>
      </c>
      <c r="N46" s="62">
        <v>1024</v>
      </c>
      <c r="O46" s="62">
        <v>20767258</v>
      </c>
      <c r="P46" s="62">
        <v>1026</v>
      </c>
      <c r="Q46" s="62">
        <v>20767258</v>
      </c>
      <c r="R46" s="62">
        <v>1026</v>
      </c>
      <c r="S46" s="62">
        <v>25300784</v>
      </c>
      <c r="T46" s="62">
        <v>1053</v>
      </c>
    </row>
    <row r="47" spans="1:20" x14ac:dyDescent="0.2">
      <c r="A47" s="61" t="s">
        <v>118</v>
      </c>
      <c r="B47" s="58" t="s">
        <v>119</v>
      </c>
      <c r="C47" s="62">
        <v>11503179</v>
      </c>
      <c r="D47" s="62">
        <v>951</v>
      </c>
      <c r="E47" s="62">
        <v>11641968</v>
      </c>
      <c r="F47" s="62">
        <v>966</v>
      </c>
      <c r="G47" s="62">
        <v>12132601</v>
      </c>
      <c r="H47" s="62">
        <v>967</v>
      </c>
      <c r="I47" s="62">
        <v>12495757</v>
      </c>
      <c r="J47" s="62">
        <v>977</v>
      </c>
      <c r="K47" s="62">
        <v>12687316</v>
      </c>
      <c r="L47" s="62">
        <v>992</v>
      </c>
      <c r="M47" s="62">
        <v>13814999</v>
      </c>
      <c r="N47" s="62">
        <v>931</v>
      </c>
      <c r="O47" s="62">
        <v>15258424</v>
      </c>
      <c r="P47" s="62">
        <v>944</v>
      </c>
      <c r="Q47" s="62">
        <v>15258424</v>
      </c>
      <c r="R47" s="62">
        <v>944</v>
      </c>
      <c r="S47" s="62">
        <v>18464625</v>
      </c>
      <c r="T47" s="62">
        <v>928</v>
      </c>
    </row>
    <row r="48" spans="1:20" x14ac:dyDescent="0.2">
      <c r="A48" s="61" t="s">
        <v>120</v>
      </c>
      <c r="B48" s="58" t="s">
        <v>121</v>
      </c>
      <c r="C48" s="62">
        <v>13052634</v>
      </c>
      <c r="D48" s="62">
        <v>878</v>
      </c>
      <c r="E48" s="62">
        <v>13821024</v>
      </c>
      <c r="F48" s="62">
        <v>882</v>
      </c>
      <c r="G48" s="62">
        <v>13524461</v>
      </c>
      <c r="H48" s="62">
        <v>898</v>
      </c>
      <c r="I48" s="62">
        <v>13453917</v>
      </c>
      <c r="J48" s="62">
        <v>859</v>
      </c>
      <c r="K48" s="62">
        <v>13535426</v>
      </c>
      <c r="L48" s="62">
        <v>856</v>
      </c>
      <c r="M48" s="62">
        <v>13636869</v>
      </c>
      <c r="N48" s="62">
        <v>830</v>
      </c>
      <c r="O48" s="62">
        <v>14225650</v>
      </c>
      <c r="P48" s="62">
        <v>809</v>
      </c>
      <c r="Q48" s="62">
        <v>14225650</v>
      </c>
      <c r="R48" s="62">
        <v>809</v>
      </c>
      <c r="S48" s="62">
        <v>15302551</v>
      </c>
      <c r="T48" s="62">
        <v>818</v>
      </c>
    </row>
    <row r="49" spans="1:20" x14ac:dyDescent="0.2">
      <c r="A49" s="61" t="s">
        <v>122</v>
      </c>
      <c r="B49" s="58" t="s">
        <v>123</v>
      </c>
      <c r="C49" s="62">
        <v>20765305</v>
      </c>
      <c r="D49" s="62">
        <v>1225</v>
      </c>
      <c r="E49" s="62">
        <v>22167830</v>
      </c>
      <c r="F49" s="62">
        <v>1192</v>
      </c>
      <c r="G49" s="62">
        <v>22870601</v>
      </c>
      <c r="H49" s="62">
        <v>1152</v>
      </c>
      <c r="I49" s="62">
        <v>23754633</v>
      </c>
      <c r="J49" s="62">
        <v>1217</v>
      </c>
      <c r="K49" s="62">
        <v>24641856</v>
      </c>
      <c r="L49" s="62">
        <v>1248</v>
      </c>
      <c r="M49" s="62">
        <v>23547493</v>
      </c>
      <c r="N49" s="62">
        <v>1280</v>
      </c>
      <c r="O49" s="62">
        <v>25584870</v>
      </c>
      <c r="P49" s="62">
        <v>1283</v>
      </c>
      <c r="Q49" s="62">
        <v>25584870</v>
      </c>
      <c r="R49" s="62">
        <v>1283</v>
      </c>
      <c r="S49" s="62">
        <v>28552434</v>
      </c>
      <c r="T49" s="62">
        <v>1299</v>
      </c>
    </row>
    <row r="50" spans="1:20" x14ac:dyDescent="0.2">
      <c r="A50" s="61" t="s">
        <v>124</v>
      </c>
      <c r="B50" s="58" t="s">
        <v>125</v>
      </c>
      <c r="C50" s="62">
        <v>36275326</v>
      </c>
      <c r="D50" s="62">
        <v>2378</v>
      </c>
      <c r="E50" s="62">
        <v>37497632</v>
      </c>
      <c r="F50" s="62">
        <v>2392</v>
      </c>
      <c r="G50" s="62">
        <v>38954115</v>
      </c>
      <c r="H50" s="62">
        <v>2378</v>
      </c>
      <c r="I50" s="62">
        <v>40676142</v>
      </c>
      <c r="J50" s="62">
        <v>2392</v>
      </c>
      <c r="K50" s="62">
        <v>40283503</v>
      </c>
      <c r="L50" s="62">
        <v>2335</v>
      </c>
      <c r="M50" s="62">
        <v>42171649</v>
      </c>
      <c r="N50" s="62">
        <v>2188</v>
      </c>
      <c r="O50" s="62">
        <v>43156286</v>
      </c>
      <c r="P50" s="62">
        <v>2183</v>
      </c>
      <c r="Q50" s="62">
        <v>43156286</v>
      </c>
      <c r="R50" s="62">
        <v>2183</v>
      </c>
      <c r="S50" s="62">
        <v>50469744</v>
      </c>
      <c r="T50" s="62">
        <v>2122</v>
      </c>
    </row>
    <row r="51" spans="1:20" x14ac:dyDescent="0.2">
      <c r="A51" s="61" t="s">
        <v>126</v>
      </c>
      <c r="B51" s="58" t="s">
        <v>127</v>
      </c>
      <c r="C51" s="62">
        <v>39674194</v>
      </c>
      <c r="D51" s="62">
        <v>4295</v>
      </c>
      <c r="E51" s="62">
        <v>41206709</v>
      </c>
      <c r="F51" s="62">
        <v>4283</v>
      </c>
      <c r="G51" s="62">
        <v>42255331</v>
      </c>
      <c r="H51" s="62">
        <v>4179</v>
      </c>
      <c r="I51" s="62">
        <v>46531118</v>
      </c>
      <c r="J51" s="62">
        <v>4138</v>
      </c>
      <c r="K51" s="62">
        <v>46941174</v>
      </c>
      <c r="L51" s="62">
        <v>4170</v>
      </c>
      <c r="M51" s="62">
        <v>49093130</v>
      </c>
      <c r="N51" s="62">
        <v>4012</v>
      </c>
      <c r="O51" s="62">
        <v>52885484</v>
      </c>
      <c r="P51" s="62">
        <v>3895</v>
      </c>
      <c r="Q51" s="62">
        <v>52885484</v>
      </c>
      <c r="R51" s="62">
        <v>3895</v>
      </c>
      <c r="S51" s="62">
        <v>61842365</v>
      </c>
      <c r="T51" s="62">
        <v>3854</v>
      </c>
    </row>
    <row r="52" spans="1:20" x14ac:dyDescent="0.2">
      <c r="A52" s="61" t="s">
        <v>128</v>
      </c>
      <c r="B52" s="58" t="s">
        <v>129</v>
      </c>
      <c r="C52" s="62">
        <v>10143588</v>
      </c>
      <c r="D52" s="62">
        <v>829</v>
      </c>
      <c r="E52" s="62">
        <v>10613217</v>
      </c>
      <c r="F52" s="62">
        <v>816</v>
      </c>
      <c r="G52" s="62">
        <v>10762611</v>
      </c>
      <c r="H52" s="62">
        <v>825</v>
      </c>
      <c r="I52" s="62">
        <v>10885264</v>
      </c>
      <c r="J52" s="62">
        <v>770</v>
      </c>
      <c r="K52" s="62">
        <v>10563526</v>
      </c>
      <c r="L52" s="62">
        <v>734</v>
      </c>
      <c r="M52" s="62">
        <v>10811365</v>
      </c>
      <c r="N52" s="62">
        <v>721</v>
      </c>
      <c r="O52" s="62">
        <v>11040821</v>
      </c>
      <c r="P52" s="62">
        <v>699</v>
      </c>
      <c r="Q52" s="62">
        <v>11040821</v>
      </c>
      <c r="R52" s="62">
        <v>699</v>
      </c>
      <c r="S52" s="62">
        <v>12024427</v>
      </c>
      <c r="T52" s="62">
        <v>681</v>
      </c>
    </row>
    <row r="53" spans="1:20" x14ac:dyDescent="0.2">
      <c r="A53" s="61" t="s">
        <v>130</v>
      </c>
      <c r="B53" s="58" t="s">
        <v>131</v>
      </c>
      <c r="C53" s="62">
        <v>13603668</v>
      </c>
      <c r="D53" s="62">
        <v>940</v>
      </c>
      <c r="E53" s="62">
        <v>14138501</v>
      </c>
      <c r="F53" s="62">
        <v>921</v>
      </c>
      <c r="G53" s="62">
        <v>14525081</v>
      </c>
      <c r="H53" s="62">
        <v>904</v>
      </c>
      <c r="I53" s="62">
        <v>14917098</v>
      </c>
      <c r="J53" s="62">
        <v>891</v>
      </c>
      <c r="K53" s="62">
        <v>15163932</v>
      </c>
      <c r="L53" s="62">
        <v>878</v>
      </c>
      <c r="M53" s="62">
        <v>15790362</v>
      </c>
      <c r="N53" s="62">
        <v>851</v>
      </c>
      <c r="O53" s="62">
        <v>16725425</v>
      </c>
      <c r="P53" s="62">
        <v>834</v>
      </c>
      <c r="Q53" s="62">
        <v>16725425</v>
      </c>
      <c r="R53" s="62">
        <v>834</v>
      </c>
      <c r="S53" s="62">
        <v>17132833</v>
      </c>
      <c r="T53" s="62">
        <v>833</v>
      </c>
    </row>
    <row r="54" spans="1:20" x14ac:dyDescent="0.2">
      <c r="A54" s="61" t="s">
        <v>132</v>
      </c>
      <c r="B54" s="58" t="s">
        <v>133</v>
      </c>
      <c r="C54" s="62">
        <v>8723599</v>
      </c>
      <c r="D54" s="62">
        <v>651</v>
      </c>
      <c r="E54" s="62">
        <v>8972632</v>
      </c>
      <c r="F54" s="62">
        <v>648</v>
      </c>
      <c r="G54" s="62">
        <v>9099507</v>
      </c>
      <c r="H54" s="62">
        <v>664</v>
      </c>
      <c r="I54" s="62">
        <v>9393218</v>
      </c>
      <c r="J54" s="62">
        <v>657</v>
      </c>
      <c r="K54" s="62">
        <v>9434197</v>
      </c>
      <c r="L54" s="62">
        <v>694</v>
      </c>
      <c r="M54" s="62">
        <v>9435908</v>
      </c>
      <c r="N54" s="62">
        <v>667</v>
      </c>
      <c r="O54" s="62">
        <v>9875814</v>
      </c>
      <c r="P54" s="62">
        <v>646</v>
      </c>
      <c r="Q54" s="62">
        <v>9875814</v>
      </c>
      <c r="R54" s="62">
        <v>646</v>
      </c>
      <c r="S54" s="62">
        <v>10848277</v>
      </c>
      <c r="T54" s="62">
        <v>652</v>
      </c>
    </row>
    <row r="55" spans="1:20" x14ac:dyDescent="0.2">
      <c r="A55" s="61" t="s">
        <v>134</v>
      </c>
      <c r="B55" s="58" t="s">
        <v>135</v>
      </c>
      <c r="C55" s="62">
        <v>13312319</v>
      </c>
      <c r="D55" s="62">
        <v>954</v>
      </c>
      <c r="E55" s="62">
        <v>13709242</v>
      </c>
      <c r="F55" s="62">
        <v>922</v>
      </c>
      <c r="G55" s="62">
        <v>13400772</v>
      </c>
      <c r="H55" s="62">
        <v>872</v>
      </c>
      <c r="I55" s="62">
        <v>14754528</v>
      </c>
      <c r="J55" s="62">
        <v>835</v>
      </c>
      <c r="K55" s="62">
        <v>14821035</v>
      </c>
      <c r="L55" s="62">
        <v>763</v>
      </c>
      <c r="M55" s="62">
        <v>15138053</v>
      </c>
      <c r="N55" s="62">
        <v>758</v>
      </c>
      <c r="O55" s="62">
        <v>15597103</v>
      </c>
      <c r="P55" s="62">
        <v>739</v>
      </c>
      <c r="Q55" s="62">
        <v>15597103</v>
      </c>
      <c r="R55" s="62">
        <v>739</v>
      </c>
      <c r="S55" s="62">
        <v>16122611</v>
      </c>
      <c r="T55" s="62">
        <v>749</v>
      </c>
    </row>
    <row r="56" spans="1:20" x14ac:dyDescent="0.2">
      <c r="A56" s="61" t="s">
        <v>136</v>
      </c>
      <c r="B56" s="58" t="s">
        <v>137</v>
      </c>
      <c r="C56" s="62">
        <v>12513144</v>
      </c>
      <c r="D56" s="62">
        <v>982</v>
      </c>
      <c r="E56" s="62">
        <v>13414460</v>
      </c>
      <c r="F56" s="62">
        <v>981</v>
      </c>
      <c r="G56" s="62">
        <v>13890918</v>
      </c>
      <c r="H56" s="62">
        <v>965</v>
      </c>
      <c r="I56" s="62">
        <v>14347193</v>
      </c>
      <c r="J56" s="62">
        <v>954</v>
      </c>
      <c r="K56" s="62">
        <v>14176193</v>
      </c>
      <c r="L56" s="62">
        <v>922</v>
      </c>
      <c r="M56" s="62">
        <v>14775511</v>
      </c>
      <c r="N56" s="62">
        <v>896</v>
      </c>
      <c r="O56" s="62">
        <v>16602697</v>
      </c>
      <c r="P56" s="62">
        <v>892</v>
      </c>
      <c r="Q56" s="62">
        <v>16602697</v>
      </c>
      <c r="R56" s="62">
        <v>892</v>
      </c>
      <c r="S56" s="62">
        <v>18349038</v>
      </c>
      <c r="T56" s="62">
        <v>883</v>
      </c>
    </row>
    <row r="57" spans="1:20" x14ac:dyDescent="0.2">
      <c r="A57" s="61" t="s">
        <v>138</v>
      </c>
      <c r="B57" s="58" t="s">
        <v>139</v>
      </c>
      <c r="C57" s="62">
        <v>9920225</v>
      </c>
      <c r="D57" s="62">
        <v>823</v>
      </c>
      <c r="E57" s="62">
        <v>10196461</v>
      </c>
      <c r="F57" s="62">
        <v>814</v>
      </c>
      <c r="G57" s="62">
        <v>10488508</v>
      </c>
      <c r="H57" s="62">
        <v>825</v>
      </c>
      <c r="I57" s="62">
        <v>11462951</v>
      </c>
      <c r="J57" s="62">
        <v>807</v>
      </c>
      <c r="K57" s="62">
        <v>10734831</v>
      </c>
      <c r="L57" s="62">
        <v>815</v>
      </c>
      <c r="M57" s="62">
        <v>10799346</v>
      </c>
      <c r="N57" s="62">
        <v>745</v>
      </c>
      <c r="O57" s="62">
        <v>11684067</v>
      </c>
      <c r="P57" s="62">
        <v>744</v>
      </c>
      <c r="Q57" s="62">
        <v>11684067</v>
      </c>
      <c r="R57" s="62">
        <v>744</v>
      </c>
      <c r="S57" s="62">
        <v>12314381</v>
      </c>
      <c r="T57" s="62">
        <v>727</v>
      </c>
    </row>
    <row r="58" spans="1:20" x14ac:dyDescent="0.2">
      <c r="A58" s="61" t="s">
        <v>140</v>
      </c>
      <c r="B58" s="58" t="s">
        <v>141</v>
      </c>
      <c r="C58" s="62">
        <v>13292704</v>
      </c>
      <c r="D58" s="62">
        <v>1377</v>
      </c>
      <c r="E58" s="62">
        <v>13507310</v>
      </c>
      <c r="F58" s="62">
        <v>1341</v>
      </c>
      <c r="G58" s="62">
        <v>13866216</v>
      </c>
      <c r="H58" s="62">
        <v>1321</v>
      </c>
      <c r="I58" s="62">
        <v>14900133</v>
      </c>
      <c r="J58" s="62">
        <v>1307</v>
      </c>
      <c r="K58" s="62">
        <v>15113342</v>
      </c>
      <c r="L58" s="62">
        <v>1315</v>
      </c>
      <c r="M58" s="62">
        <v>16892375</v>
      </c>
      <c r="N58" s="62">
        <v>1304</v>
      </c>
      <c r="O58" s="62">
        <v>15813267</v>
      </c>
      <c r="P58" s="62">
        <v>1316</v>
      </c>
      <c r="Q58" s="62">
        <v>15813267</v>
      </c>
      <c r="R58" s="62">
        <v>1316</v>
      </c>
      <c r="S58" s="62">
        <v>17917406</v>
      </c>
      <c r="T58" s="62">
        <v>1298</v>
      </c>
    </row>
    <row r="59" spans="1:20" x14ac:dyDescent="0.2">
      <c r="A59" s="61" t="s">
        <v>142</v>
      </c>
      <c r="B59" s="58" t="s">
        <v>143</v>
      </c>
      <c r="C59" s="62">
        <v>10474111</v>
      </c>
      <c r="D59" s="62">
        <v>789</v>
      </c>
      <c r="E59" s="62">
        <v>10969877</v>
      </c>
      <c r="F59" s="62">
        <v>779</v>
      </c>
      <c r="G59" s="62">
        <v>11194189</v>
      </c>
      <c r="H59" s="62">
        <v>778</v>
      </c>
      <c r="I59" s="62">
        <v>11072566</v>
      </c>
      <c r="J59" s="62">
        <v>770</v>
      </c>
      <c r="K59" s="62">
        <v>11202509</v>
      </c>
      <c r="L59" s="62">
        <v>789</v>
      </c>
      <c r="M59" s="62">
        <v>12106310</v>
      </c>
      <c r="N59" s="62">
        <v>774</v>
      </c>
      <c r="O59" s="62">
        <v>14055761</v>
      </c>
      <c r="P59" s="62">
        <v>751</v>
      </c>
      <c r="Q59" s="62">
        <v>14055761</v>
      </c>
      <c r="R59" s="62">
        <v>751</v>
      </c>
      <c r="S59" s="62">
        <v>15955594</v>
      </c>
      <c r="T59" s="62">
        <v>728</v>
      </c>
    </row>
    <row r="60" spans="1:20" x14ac:dyDescent="0.2">
      <c r="A60" s="61" t="s">
        <v>144</v>
      </c>
      <c r="B60" s="58" t="s">
        <v>145</v>
      </c>
      <c r="C60" s="62">
        <v>14927901</v>
      </c>
      <c r="D60" s="62">
        <v>847</v>
      </c>
      <c r="E60" s="62">
        <v>15817077</v>
      </c>
      <c r="F60" s="62">
        <v>841</v>
      </c>
      <c r="G60" s="62">
        <v>15990639</v>
      </c>
      <c r="H60" s="62">
        <v>832</v>
      </c>
      <c r="I60" s="62">
        <v>17766973</v>
      </c>
      <c r="J60" s="62">
        <v>835</v>
      </c>
      <c r="K60" s="62">
        <v>17041557</v>
      </c>
      <c r="L60" s="62">
        <v>822</v>
      </c>
      <c r="M60" s="62">
        <v>17429906</v>
      </c>
      <c r="N60" s="62">
        <v>789</v>
      </c>
      <c r="O60" s="62">
        <v>17688922</v>
      </c>
      <c r="P60" s="62">
        <v>791</v>
      </c>
      <c r="Q60" s="62">
        <v>17688922</v>
      </c>
      <c r="R60" s="62">
        <v>791</v>
      </c>
      <c r="S60" s="62">
        <v>18235583</v>
      </c>
      <c r="T60" s="62">
        <v>784</v>
      </c>
    </row>
    <row r="61" spans="1:20" x14ac:dyDescent="0.2">
      <c r="A61" s="61" t="s">
        <v>146</v>
      </c>
      <c r="B61" s="58" t="s">
        <v>147</v>
      </c>
      <c r="C61" s="62">
        <v>7521093</v>
      </c>
      <c r="D61" s="62">
        <v>877</v>
      </c>
      <c r="E61" s="62">
        <v>7994682</v>
      </c>
      <c r="F61" s="62">
        <v>823</v>
      </c>
      <c r="G61" s="62">
        <v>8415479</v>
      </c>
      <c r="H61" s="62">
        <v>783</v>
      </c>
      <c r="I61" s="62">
        <v>8535625</v>
      </c>
      <c r="J61" s="62">
        <v>724</v>
      </c>
      <c r="K61" s="62">
        <v>8614832</v>
      </c>
      <c r="L61" s="62">
        <v>718</v>
      </c>
      <c r="M61" s="62">
        <v>8695874</v>
      </c>
      <c r="N61" s="62">
        <v>708</v>
      </c>
      <c r="O61" s="62">
        <v>8532727</v>
      </c>
      <c r="P61" s="62">
        <v>685</v>
      </c>
      <c r="Q61" s="62">
        <v>8532727</v>
      </c>
      <c r="R61" s="62">
        <v>685</v>
      </c>
      <c r="S61" s="62">
        <v>7937886</v>
      </c>
      <c r="T61" s="62">
        <v>710</v>
      </c>
    </row>
    <row r="62" spans="1:20" x14ac:dyDescent="0.2">
      <c r="A62" s="61" t="s">
        <v>148</v>
      </c>
      <c r="B62" s="58" t="s">
        <v>149</v>
      </c>
      <c r="C62" s="62">
        <v>11541875</v>
      </c>
      <c r="D62" s="62">
        <v>587</v>
      </c>
      <c r="E62" s="62">
        <v>12518513</v>
      </c>
      <c r="F62" s="62">
        <v>549</v>
      </c>
      <c r="G62" s="62">
        <v>12739326</v>
      </c>
      <c r="H62" s="62">
        <v>525</v>
      </c>
      <c r="I62" s="62">
        <v>12772552</v>
      </c>
      <c r="J62" s="62">
        <v>510</v>
      </c>
      <c r="K62" s="62">
        <v>12979621</v>
      </c>
      <c r="L62" s="62">
        <v>504</v>
      </c>
      <c r="M62" s="62">
        <v>12345318</v>
      </c>
      <c r="N62" s="62">
        <v>482</v>
      </c>
      <c r="O62" s="62">
        <v>13104730</v>
      </c>
      <c r="P62" s="62">
        <v>502</v>
      </c>
      <c r="Q62" s="62">
        <v>13104730</v>
      </c>
      <c r="R62" s="62">
        <v>502</v>
      </c>
      <c r="S62" s="62">
        <v>13813952</v>
      </c>
      <c r="T62" s="62">
        <v>498</v>
      </c>
    </row>
    <row r="63" spans="1:20" x14ac:dyDescent="0.2">
      <c r="A63" s="61" t="s">
        <v>150</v>
      </c>
      <c r="B63" s="58" t="s">
        <v>151</v>
      </c>
      <c r="C63" s="62">
        <v>5625748</v>
      </c>
      <c r="D63" s="62">
        <v>432</v>
      </c>
      <c r="E63" s="62">
        <v>5953011</v>
      </c>
      <c r="F63" s="62">
        <v>453</v>
      </c>
      <c r="G63" s="62">
        <v>6206240</v>
      </c>
      <c r="H63" s="62">
        <v>435</v>
      </c>
      <c r="I63" s="62">
        <v>5890617</v>
      </c>
      <c r="J63" s="62">
        <v>451</v>
      </c>
      <c r="K63" s="62">
        <v>5900099</v>
      </c>
      <c r="L63" s="62">
        <v>422</v>
      </c>
      <c r="M63" s="62">
        <v>6204806</v>
      </c>
      <c r="N63" s="62">
        <v>379</v>
      </c>
      <c r="O63" s="62">
        <v>6407223</v>
      </c>
      <c r="P63" s="62">
        <v>371</v>
      </c>
      <c r="Q63" s="62">
        <v>6407223</v>
      </c>
      <c r="R63" s="62">
        <v>371</v>
      </c>
      <c r="S63" s="62">
        <v>5943756</v>
      </c>
      <c r="T63" s="62">
        <v>354</v>
      </c>
    </row>
    <row r="64" spans="1:20" x14ac:dyDescent="0.2">
      <c r="A64" s="61" t="s">
        <v>152</v>
      </c>
      <c r="B64" s="58" t="s">
        <v>153</v>
      </c>
      <c r="C64" s="62">
        <v>26765339</v>
      </c>
      <c r="D64" s="62">
        <v>2020</v>
      </c>
      <c r="E64" s="62">
        <v>29018710</v>
      </c>
      <c r="F64" s="62">
        <v>1986</v>
      </c>
      <c r="G64" s="62">
        <v>30421282</v>
      </c>
      <c r="H64" s="62">
        <v>2044</v>
      </c>
      <c r="I64" s="62">
        <v>33472056</v>
      </c>
      <c r="J64" s="62">
        <v>2043</v>
      </c>
      <c r="K64" s="62">
        <v>33569470</v>
      </c>
      <c r="L64" s="62">
        <v>1990</v>
      </c>
      <c r="M64" s="62">
        <v>35853592</v>
      </c>
      <c r="N64" s="62">
        <v>1955</v>
      </c>
      <c r="O64" s="62">
        <v>39279338</v>
      </c>
      <c r="P64" s="62">
        <v>1997</v>
      </c>
      <c r="Q64" s="62">
        <v>39279338</v>
      </c>
      <c r="R64" s="62">
        <v>1997</v>
      </c>
      <c r="S64" s="62">
        <v>44982474</v>
      </c>
      <c r="T64" s="62">
        <v>1926</v>
      </c>
    </row>
    <row r="65" spans="1:20" x14ac:dyDescent="0.2">
      <c r="A65" s="61" t="s">
        <v>154</v>
      </c>
      <c r="B65" s="58" t="s">
        <v>155</v>
      </c>
      <c r="C65" s="62">
        <v>4694475</v>
      </c>
      <c r="D65" s="62">
        <v>697</v>
      </c>
      <c r="E65" s="62">
        <v>5870195</v>
      </c>
      <c r="F65" s="62">
        <v>692</v>
      </c>
      <c r="G65" s="62">
        <v>5875652</v>
      </c>
      <c r="H65" s="62">
        <v>688</v>
      </c>
      <c r="I65" s="62">
        <v>6076243</v>
      </c>
      <c r="J65" s="62">
        <v>643</v>
      </c>
      <c r="K65" s="62">
        <v>6020193</v>
      </c>
      <c r="L65" s="62">
        <v>627</v>
      </c>
      <c r="M65" s="62">
        <v>5991701</v>
      </c>
      <c r="N65" s="62">
        <v>619</v>
      </c>
      <c r="O65" s="62">
        <v>6404159</v>
      </c>
      <c r="P65" s="62">
        <v>607</v>
      </c>
      <c r="Q65" s="62">
        <v>6404159</v>
      </c>
      <c r="R65" s="62">
        <v>607</v>
      </c>
      <c r="S65" s="62">
        <v>6601152</v>
      </c>
      <c r="T65" s="62">
        <v>573</v>
      </c>
    </row>
    <row r="66" spans="1:20" x14ac:dyDescent="0.2">
      <c r="A66" s="61" t="s">
        <v>156</v>
      </c>
      <c r="B66" s="58" t="s">
        <v>157</v>
      </c>
      <c r="C66" s="62">
        <v>13074866</v>
      </c>
      <c r="D66" s="62">
        <v>1124</v>
      </c>
      <c r="E66" s="62">
        <v>14025730</v>
      </c>
      <c r="F66" s="62">
        <v>1134</v>
      </c>
      <c r="G66" s="62">
        <v>14294858</v>
      </c>
      <c r="H66" s="62">
        <v>1130</v>
      </c>
      <c r="I66" s="62">
        <v>14875850</v>
      </c>
      <c r="J66" s="62">
        <v>1173</v>
      </c>
      <c r="K66" s="62">
        <v>13539460</v>
      </c>
      <c r="L66" s="62">
        <v>1128</v>
      </c>
      <c r="M66" s="62">
        <v>15288442</v>
      </c>
      <c r="N66" s="62">
        <v>1123</v>
      </c>
      <c r="O66" s="62">
        <v>18917817</v>
      </c>
      <c r="P66" s="62">
        <v>1094</v>
      </c>
      <c r="Q66" s="62">
        <v>18917817</v>
      </c>
      <c r="R66" s="62">
        <v>1094</v>
      </c>
      <c r="S66" s="62">
        <v>20988375</v>
      </c>
      <c r="T66" s="62">
        <v>1092</v>
      </c>
    </row>
    <row r="67" spans="1:20" x14ac:dyDescent="0.2">
      <c r="A67" s="61" t="s">
        <v>158</v>
      </c>
      <c r="B67" s="58" t="s">
        <v>159</v>
      </c>
      <c r="C67" s="62">
        <v>14472340</v>
      </c>
      <c r="D67" s="62">
        <v>1048</v>
      </c>
      <c r="E67" s="62">
        <v>15126332</v>
      </c>
      <c r="F67" s="62">
        <v>1056</v>
      </c>
      <c r="G67" s="62">
        <v>15134863</v>
      </c>
      <c r="H67" s="62">
        <v>1037</v>
      </c>
      <c r="I67" s="62">
        <v>16136277</v>
      </c>
      <c r="J67" s="62">
        <v>1035</v>
      </c>
      <c r="K67" s="62">
        <v>15768839</v>
      </c>
      <c r="L67" s="62">
        <v>1049</v>
      </c>
      <c r="M67" s="62">
        <v>17091914</v>
      </c>
      <c r="N67" s="62">
        <v>1010</v>
      </c>
      <c r="O67" s="62">
        <v>17812800</v>
      </c>
      <c r="P67" s="62">
        <v>971</v>
      </c>
      <c r="Q67" s="62">
        <v>17812800</v>
      </c>
      <c r="R67" s="62">
        <v>971</v>
      </c>
      <c r="S67" s="62">
        <v>20596253</v>
      </c>
      <c r="T67" s="62">
        <v>947</v>
      </c>
    </row>
    <row r="68" spans="1:20" x14ac:dyDescent="0.2">
      <c r="A68" s="61" t="s">
        <v>160</v>
      </c>
      <c r="B68" s="58" t="s">
        <v>161</v>
      </c>
      <c r="C68" s="62">
        <v>6979953</v>
      </c>
      <c r="D68" s="62">
        <v>494</v>
      </c>
      <c r="E68" s="62">
        <v>7744596</v>
      </c>
      <c r="F68" s="62">
        <v>474</v>
      </c>
      <c r="G68" s="62">
        <v>7600352</v>
      </c>
      <c r="H68" s="62">
        <v>448</v>
      </c>
      <c r="I68" s="62">
        <v>7831083</v>
      </c>
      <c r="J68" s="62">
        <v>442</v>
      </c>
      <c r="K68" s="62">
        <v>7775805</v>
      </c>
      <c r="L68" s="62">
        <v>448</v>
      </c>
      <c r="M68" s="62">
        <v>8413933</v>
      </c>
      <c r="N68" s="62">
        <v>408</v>
      </c>
      <c r="O68" s="62">
        <v>8446392</v>
      </c>
      <c r="P68" s="62">
        <v>416</v>
      </c>
      <c r="Q68" s="62">
        <v>8446392</v>
      </c>
      <c r="R68" s="62">
        <v>416</v>
      </c>
      <c r="S68" s="62">
        <v>8533804</v>
      </c>
      <c r="T68" s="62">
        <v>426</v>
      </c>
    </row>
    <row r="69" spans="1:20" x14ac:dyDescent="0.2">
      <c r="A69" s="61" t="s">
        <v>162</v>
      </c>
      <c r="B69" s="58" t="s">
        <v>163</v>
      </c>
      <c r="C69" s="62">
        <v>9038920</v>
      </c>
      <c r="D69" s="62">
        <v>486</v>
      </c>
      <c r="E69" s="62">
        <v>9356349</v>
      </c>
      <c r="F69" s="62">
        <v>482</v>
      </c>
      <c r="G69" s="62">
        <v>9523181</v>
      </c>
      <c r="H69" s="62">
        <v>467</v>
      </c>
      <c r="I69" s="62">
        <v>8734728</v>
      </c>
      <c r="J69" s="62">
        <v>466</v>
      </c>
      <c r="K69" s="62">
        <v>8734214</v>
      </c>
      <c r="L69" s="62">
        <v>442</v>
      </c>
      <c r="M69" s="62">
        <v>8730965</v>
      </c>
      <c r="N69" s="62">
        <v>422</v>
      </c>
      <c r="O69" s="62">
        <v>8894190</v>
      </c>
      <c r="P69" s="62">
        <v>436</v>
      </c>
      <c r="Q69" s="62">
        <v>8894190</v>
      </c>
      <c r="R69" s="62">
        <v>436</v>
      </c>
      <c r="S69" s="62">
        <v>9429323</v>
      </c>
      <c r="T69" s="62">
        <v>432</v>
      </c>
    </row>
    <row r="70" spans="1:20" x14ac:dyDescent="0.2">
      <c r="A70" s="61" t="s">
        <v>164</v>
      </c>
      <c r="B70" s="58" t="s">
        <v>165</v>
      </c>
      <c r="C70" s="62">
        <v>63520830</v>
      </c>
      <c r="D70" s="62">
        <v>4735</v>
      </c>
      <c r="E70" s="62">
        <v>68745963</v>
      </c>
      <c r="F70" s="62">
        <v>4634</v>
      </c>
      <c r="G70" s="62">
        <v>71927574</v>
      </c>
      <c r="H70" s="62">
        <v>4617</v>
      </c>
      <c r="I70" s="62">
        <v>72355152</v>
      </c>
      <c r="J70" s="62">
        <v>4566</v>
      </c>
      <c r="K70" s="62">
        <v>71395849</v>
      </c>
      <c r="L70" s="62">
        <v>4531</v>
      </c>
      <c r="M70" s="62">
        <v>73170325</v>
      </c>
      <c r="N70" s="62">
        <v>4436</v>
      </c>
      <c r="O70" s="62">
        <v>78774470</v>
      </c>
      <c r="P70" s="62">
        <v>4321</v>
      </c>
      <c r="Q70" s="62">
        <v>78774470</v>
      </c>
      <c r="R70" s="62">
        <v>4321</v>
      </c>
      <c r="S70" s="62">
        <v>86645675</v>
      </c>
      <c r="T70" s="62">
        <v>4303</v>
      </c>
    </row>
    <row r="71" spans="1:20" x14ac:dyDescent="0.2">
      <c r="A71" s="61" t="s">
        <v>166</v>
      </c>
      <c r="B71" s="58" t="s">
        <v>167</v>
      </c>
      <c r="C71" s="62">
        <v>13851559</v>
      </c>
      <c r="D71" s="62">
        <v>1464</v>
      </c>
      <c r="E71" s="62">
        <v>14676262</v>
      </c>
      <c r="F71" s="62">
        <v>1490</v>
      </c>
      <c r="G71" s="62">
        <v>14962136</v>
      </c>
      <c r="H71" s="62">
        <v>1493</v>
      </c>
      <c r="I71" s="62">
        <v>12500742</v>
      </c>
      <c r="J71" s="62">
        <v>1460</v>
      </c>
      <c r="K71" s="62">
        <v>12640003</v>
      </c>
      <c r="L71" s="62">
        <v>1441</v>
      </c>
      <c r="M71" s="62">
        <v>13480795</v>
      </c>
      <c r="N71" s="62">
        <v>1386</v>
      </c>
      <c r="O71" s="62">
        <v>14038038</v>
      </c>
      <c r="P71" s="62">
        <v>1406</v>
      </c>
      <c r="Q71" s="62">
        <v>14038038</v>
      </c>
      <c r="R71" s="62">
        <v>1406</v>
      </c>
      <c r="S71" s="62">
        <v>16539425</v>
      </c>
      <c r="T71" s="62">
        <v>1420</v>
      </c>
    </row>
    <row r="72" spans="1:20" x14ac:dyDescent="0.2">
      <c r="A72" s="61" t="s">
        <v>168</v>
      </c>
      <c r="B72" s="58" t="s">
        <v>169</v>
      </c>
      <c r="C72" s="62">
        <v>11851478</v>
      </c>
      <c r="D72" s="62">
        <v>573</v>
      </c>
      <c r="E72" s="62">
        <v>12697365</v>
      </c>
      <c r="F72" s="62">
        <v>555</v>
      </c>
      <c r="G72" s="62">
        <v>12891999</v>
      </c>
      <c r="H72" s="62">
        <v>533</v>
      </c>
      <c r="I72" s="62">
        <v>11879332</v>
      </c>
      <c r="J72" s="62">
        <v>539</v>
      </c>
      <c r="K72" s="62">
        <v>11880717</v>
      </c>
      <c r="L72" s="62">
        <v>546</v>
      </c>
      <c r="M72" s="62">
        <v>12240549</v>
      </c>
      <c r="N72" s="62">
        <v>540</v>
      </c>
      <c r="O72" s="62">
        <v>12753837</v>
      </c>
      <c r="P72" s="62">
        <v>539</v>
      </c>
      <c r="Q72" s="62">
        <v>12753837</v>
      </c>
      <c r="R72" s="62">
        <v>539</v>
      </c>
      <c r="S72" s="62">
        <v>13597253</v>
      </c>
      <c r="T72" s="62">
        <v>509</v>
      </c>
    </row>
    <row r="73" spans="1:20" x14ac:dyDescent="0.2">
      <c r="A73" s="61" t="s">
        <v>170</v>
      </c>
      <c r="B73" s="58" t="s">
        <v>171</v>
      </c>
      <c r="C73" s="62">
        <v>6449329</v>
      </c>
      <c r="D73" s="62">
        <v>155</v>
      </c>
      <c r="E73" s="62">
        <v>7152088</v>
      </c>
      <c r="F73" s="62">
        <v>152</v>
      </c>
      <c r="G73" s="62">
        <v>6952173</v>
      </c>
      <c r="H73" s="62">
        <v>134</v>
      </c>
      <c r="I73" s="62">
        <v>7124706</v>
      </c>
      <c r="J73" s="62">
        <v>145</v>
      </c>
      <c r="K73" s="62">
        <v>7013300</v>
      </c>
      <c r="L73" s="62">
        <v>137</v>
      </c>
      <c r="M73" s="62">
        <v>7328277</v>
      </c>
      <c r="N73" s="62">
        <v>126</v>
      </c>
      <c r="O73" s="62">
        <v>7107685</v>
      </c>
      <c r="P73" s="62">
        <v>132</v>
      </c>
      <c r="Q73" s="62">
        <v>7107685</v>
      </c>
      <c r="R73" s="62">
        <v>132</v>
      </c>
      <c r="S73" s="62">
        <v>6846663</v>
      </c>
      <c r="T73" s="62">
        <v>125</v>
      </c>
    </row>
    <row r="74" spans="1:20" x14ac:dyDescent="0.2">
      <c r="A74" s="61" t="s">
        <v>172</v>
      </c>
      <c r="B74" s="58" t="s">
        <v>173</v>
      </c>
      <c r="C74" s="62">
        <v>6520700</v>
      </c>
      <c r="D74" s="62">
        <v>379</v>
      </c>
      <c r="E74" s="62">
        <v>6945454</v>
      </c>
      <c r="F74" s="62">
        <v>412</v>
      </c>
      <c r="G74" s="62">
        <v>7257349</v>
      </c>
      <c r="H74" s="62">
        <v>396</v>
      </c>
      <c r="I74" s="62">
        <v>7319430</v>
      </c>
      <c r="J74" s="62">
        <v>385</v>
      </c>
      <c r="K74" s="62">
        <v>7245269</v>
      </c>
      <c r="L74" s="62">
        <v>406</v>
      </c>
      <c r="M74" s="62">
        <v>7503168</v>
      </c>
      <c r="N74" s="62">
        <v>417</v>
      </c>
      <c r="O74" s="62">
        <v>8034492</v>
      </c>
      <c r="P74" s="62">
        <v>393</v>
      </c>
      <c r="Q74" s="62">
        <v>8034492</v>
      </c>
      <c r="R74" s="62">
        <v>393</v>
      </c>
      <c r="S74" s="62">
        <v>8777397</v>
      </c>
      <c r="T74" s="62">
        <v>412</v>
      </c>
    </row>
    <row r="75" spans="1:20" x14ac:dyDescent="0.2">
      <c r="A75" s="61" t="s">
        <v>174</v>
      </c>
      <c r="B75" s="58" t="s">
        <v>175</v>
      </c>
      <c r="C75" s="62">
        <v>8588813</v>
      </c>
      <c r="D75" s="62">
        <v>676</v>
      </c>
      <c r="E75" s="62">
        <v>9463948</v>
      </c>
      <c r="F75" s="62">
        <v>669</v>
      </c>
      <c r="G75" s="62">
        <v>9900948</v>
      </c>
      <c r="H75" s="62">
        <v>664</v>
      </c>
      <c r="I75" s="62">
        <v>10205728</v>
      </c>
      <c r="J75" s="62">
        <v>663</v>
      </c>
      <c r="K75" s="62">
        <v>10093990</v>
      </c>
      <c r="L75" s="62">
        <v>641</v>
      </c>
      <c r="M75" s="62">
        <v>10335345</v>
      </c>
      <c r="N75" s="62">
        <v>623</v>
      </c>
      <c r="O75" s="62">
        <v>10540879</v>
      </c>
      <c r="P75" s="62">
        <v>621</v>
      </c>
      <c r="Q75" s="62">
        <v>10540879</v>
      </c>
      <c r="R75" s="62">
        <v>621</v>
      </c>
      <c r="S75" s="62">
        <v>12567598</v>
      </c>
      <c r="T75" s="62">
        <v>626</v>
      </c>
    </row>
    <row r="76" spans="1:20" x14ac:dyDescent="0.2">
      <c r="A76" s="61" t="s">
        <v>176</v>
      </c>
      <c r="B76" s="58" t="s">
        <v>177</v>
      </c>
      <c r="C76" s="62">
        <v>90921521</v>
      </c>
      <c r="D76" s="62">
        <v>6201</v>
      </c>
      <c r="E76" s="62">
        <v>93069134</v>
      </c>
      <c r="F76" s="62">
        <v>6172</v>
      </c>
      <c r="G76" s="62">
        <v>93054139</v>
      </c>
      <c r="H76" s="62">
        <v>6218</v>
      </c>
      <c r="I76" s="62">
        <v>94862063</v>
      </c>
      <c r="J76" s="62">
        <v>6169</v>
      </c>
      <c r="K76" s="62">
        <v>92690232</v>
      </c>
      <c r="L76" s="62">
        <v>6263</v>
      </c>
      <c r="M76" s="62">
        <v>93955373</v>
      </c>
      <c r="N76" s="62">
        <v>6136</v>
      </c>
      <c r="O76" s="62">
        <v>100474193</v>
      </c>
      <c r="P76" s="62">
        <v>6058</v>
      </c>
      <c r="Q76" s="62">
        <v>100474193</v>
      </c>
      <c r="R76" s="62">
        <v>6058</v>
      </c>
      <c r="S76" s="62">
        <v>108617533</v>
      </c>
      <c r="T76" s="62">
        <v>5884</v>
      </c>
    </row>
    <row r="77" spans="1:20" x14ac:dyDescent="0.2">
      <c r="A77" s="61" t="s">
        <v>178</v>
      </c>
      <c r="B77" s="58" t="s">
        <v>179</v>
      </c>
      <c r="C77" s="62">
        <v>31688946</v>
      </c>
      <c r="D77" s="62">
        <v>4072</v>
      </c>
      <c r="E77" s="62">
        <v>33052292</v>
      </c>
      <c r="F77" s="62">
        <v>4100</v>
      </c>
      <c r="G77" s="62">
        <v>33537945</v>
      </c>
      <c r="H77" s="62">
        <v>4093</v>
      </c>
      <c r="I77" s="62">
        <v>35094108</v>
      </c>
      <c r="J77" s="62">
        <v>4041</v>
      </c>
      <c r="K77" s="62">
        <v>34296990</v>
      </c>
      <c r="L77" s="62">
        <v>3938</v>
      </c>
      <c r="M77" s="62">
        <v>35294927</v>
      </c>
      <c r="N77" s="62">
        <v>3759</v>
      </c>
      <c r="O77" s="62">
        <v>39755975</v>
      </c>
      <c r="P77" s="62">
        <v>3654</v>
      </c>
      <c r="Q77" s="62">
        <v>39755975</v>
      </c>
      <c r="R77" s="62">
        <v>3654</v>
      </c>
      <c r="S77" s="62">
        <v>43547671</v>
      </c>
      <c r="T77" s="62">
        <v>3718</v>
      </c>
    </row>
    <row r="78" spans="1:20" x14ac:dyDescent="0.2">
      <c r="A78" s="61" t="s">
        <v>180</v>
      </c>
      <c r="B78" s="58" t="s">
        <v>181</v>
      </c>
      <c r="C78" s="62">
        <v>10544920</v>
      </c>
      <c r="D78" s="62">
        <v>1042</v>
      </c>
      <c r="E78" s="62">
        <v>11159405</v>
      </c>
      <c r="F78" s="62">
        <v>1029</v>
      </c>
      <c r="G78" s="62">
        <v>11794116</v>
      </c>
      <c r="H78" s="62">
        <v>1065</v>
      </c>
      <c r="I78" s="62">
        <v>12362141</v>
      </c>
      <c r="J78" s="62">
        <v>1084</v>
      </c>
      <c r="K78" s="62">
        <v>12562387</v>
      </c>
      <c r="L78" s="62">
        <v>1058</v>
      </c>
      <c r="M78" s="62">
        <v>13641634</v>
      </c>
      <c r="N78" s="62">
        <v>1012</v>
      </c>
      <c r="O78" s="62">
        <v>14718016</v>
      </c>
      <c r="P78" s="62">
        <v>1003</v>
      </c>
      <c r="Q78" s="62">
        <v>14718016</v>
      </c>
      <c r="R78" s="62">
        <v>1003</v>
      </c>
      <c r="S78" s="62">
        <v>18250974</v>
      </c>
      <c r="T78" s="62">
        <v>1054</v>
      </c>
    </row>
    <row r="79" spans="1:20" x14ac:dyDescent="0.2">
      <c r="A79" s="61" t="s">
        <v>182</v>
      </c>
      <c r="B79" s="58" t="s">
        <v>183</v>
      </c>
      <c r="C79" s="62">
        <v>9878962</v>
      </c>
      <c r="D79" s="62">
        <v>665</v>
      </c>
      <c r="E79" s="62">
        <v>10340408</v>
      </c>
      <c r="F79" s="62">
        <v>588</v>
      </c>
      <c r="G79" s="62">
        <v>10532239</v>
      </c>
      <c r="H79" s="62">
        <v>606</v>
      </c>
      <c r="I79" s="62">
        <v>10927905</v>
      </c>
      <c r="J79" s="62">
        <v>593</v>
      </c>
      <c r="K79" s="62">
        <v>11040746</v>
      </c>
      <c r="L79" s="62">
        <v>594</v>
      </c>
      <c r="M79" s="62">
        <v>11632104</v>
      </c>
      <c r="N79" s="62">
        <v>537</v>
      </c>
      <c r="O79" s="62">
        <v>11894985</v>
      </c>
      <c r="P79" s="62">
        <v>508</v>
      </c>
      <c r="Q79" s="62">
        <v>11894985</v>
      </c>
      <c r="R79" s="62">
        <v>508</v>
      </c>
      <c r="S79" s="62">
        <v>13052749</v>
      </c>
      <c r="T79" s="62">
        <v>530</v>
      </c>
    </row>
    <row r="80" spans="1:20" x14ac:dyDescent="0.2">
      <c r="A80" s="61" t="s">
        <v>184</v>
      </c>
      <c r="B80" s="58" t="s">
        <v>185</v>
      </c>
      <c r="C80" s="62">
        <v>11233860</v>
      </c>
      <c r="D80" s="62">
        <v>817</v>
      </c>
      <c r="E80" s="62">
        <v>11345318</v>
      </c>
      <c r="F80" s="62">
        <v>793</v>
      </c>
      <c r="G80" s="62">
        <v>11211391</v>
      </c>
      <c r="H80" s="62">
        <v>767</v>
      </c>
      <c r="I80" s="62">
        <v>12007776</v>
      </c>
      <c r="J80" s="62">
        <v>774</v>
      </c>
      <c r="K80" s="62">
        <v>11991787</v>
      </c>
      <c r="L80" s="62">
        <v>778</v>
      </c>
      <c r="M80" s="62">
        <v>13116499</v>
      </c>
      <c r="N80" s="62">
        <v>758</v>
      </c>
      <c r="O80" s="62">
        <v>13822682</v>
      </c>
      <c r="P80" s="62">
        <v>755</v>
      </c>
      <c r="Q80" s="62">
        <v>13822682</v>
      </c>
      <c r="R80" s="62">
        <v>755</v>
      </c>
      <c r="S80" s="62">
        <v>15519004</v>
      </c>
      <c r="T80" s="62">
        <v>763</v>
      </c>
    </row>
    <row r="81" spans="1:20" x14ac:dyDescent="0.2">
      <c r="A81" s="61" t="s">
        <v>186</v>
      </c>
      <c r="B81" s="58" t="s">
        <v>187</v>
      </c>
      <c r="C81" s="62">
        <v>17217493</v>
      </c>
      <c r="D81" s="62">
        <v>973</v>
      </c>
      <c r="E81" s="62">
        <v>18307653</v>
      </c>
      <c r="F81" s="62">
        <v>949</v>
      </c>
      <c r="G81" s="62">
        <v>18326308</v>
      </c>
      <c r="H81" s="62">
        <v>943</v>
      </c>
      <c r="I81" s="62">
        <v>19089182</v>
      </c>
      <c r="J81" s="62">
        <v>946</v>
      </c>
      <c r="K81" s="62">
        <v>19348099</v>
      </c>
      <c r="L81" s="62">
        <v>963</v>
      </c>
      <c r="M81" s="62">
        <v>19773918</v>
      </c>
      <c r="N81" s="62">
        <v>911</v>
      </c>
      <c r="O81" s="62">
        <v>20462754</v>
      </c>
      <c r="P81" s="62">
        <v>890</v>
      </c>
      <c r="Q81" s="62">
        <v>20462754</v>
      </c>
      <c r="R81" s="62">
        <v>890</v>
      </c>
      <c r="S81" s="62">
        <v>22042410</v>
      </c>
      <c r="T81" s="62">
        <v>879</v>
      </c>
    </row>
    <row r="82" spans="1:20" x14ac:dyDescent="0.2">
      <c r="A82" s="61" t="s">
        <v>188</v>
      </c>
      <c r="B82" s="58" t="s">
        <v>189</v>
      </c>
      <c r="C82" s="62">
        <v>13314867</v>
      </c>
      <c r="D82" s="62">
        <v>752</v>
      </c>
      <c r="E82" s="62">
        <v>14147665</v>
      </c>
      <c r="F82" s="62">
        <v>775</v>
      </c>
      <c r="G82" s="62">
        <v>14327687</v>
      </c>
      <c r="H82" s="62">
        <v>783</v>
      </c>
      <c r="I82" s="62">
        <v>16635500</v>
      </c>
      <c r="J82" s="62">
        <v>781</v>
      </c>
      <c r="K82" s="62">
        <v>16008944</v>
      </c>
      <c r="L82" s="62">
        <v>769</v>
      </c>
      <c r="M82" s="62">
        <v>16583331</v>
      </c>
      <c r="N82" s="62">
        <v>767</v>
      </c>
      <c r="O82" s="62">
        <v>16524264</v>
      </c>
      <c r="P82" s="62">
        <v>762</v>
      </c>
      <c r="Q82" s="62">
        <v>16524264</v>
      </c>
      <c r="R82" s="62">
        <v>762</v>
      </c>
      <c r="S82" s="62">
        <v>17824638</v>
      </c>
      <c r="T82" s="62">
        <v>761</v>
      </c>
    </row>
    <row r="83" spans="1:20" x14ac:dyDescent="0.2">
      <c r="A83" s="61" t="s">
        <v>190</v>
      </c>
      <c r="B83" s="58" t="s">
        <v>191</v>
      </c>
      <c r="C83" s="62">
        <v>26483619</v>
      </c>
      <c r="D83" s="62">
        <v>1791</v>
      </c>
      <c r="E83" s="62">
        <v>27731783</v>
      </c>
      <c r="F83" s="62">
        <v>1739</v>
      </c>
      <c r="G83" s="62">
        <v>28695790</v>
      </c>
      <c r="H83" s="62">
        <v>1789</v>
      </c>
      <c r="I83" s="62">
        <v>29161923</v>
      </c>
      <c r="J83" s="62">
        <v>1712</v>
      </c>
      <c r="K83" s="62">
        <v>29103385</v>
      </c>
      <c r="L83" s="62">
        <v>1688</v>
      </c>
      <c r="M83" s="62">
        <v>30429381</v>
      </c>
      <c r="N83" s="62">
        <v>1651</v>
      </c>
      <c r="O83" s="62">
        <v>32951999</v>
      </c>
      <c r="P83" s="62">
        <v>1667</v>
      </c>
      <c r="Q83" s="62">
        <v>32951999</v>
      </c>
      <c r="R83" s="62">
        <v>1667</v>
      </c>
      <c r="S83" s="62">
        <v>33968179</v>
      </c>
      <c r="T83" s="62">
        <v>1639</v>
      </c>
    </row>
    <row r="84" spans="1:20" x14ac:dyDescent="0.2">
      <c r="A84" s="61" t="s">
        <v>192</v>
      </c>
      <c r="B84" s="58" t="s">
        <v>193</v>
      </c>
      <c r="C84" s="62">
        <v>6224943</v>
      </c>
      <c r="D84" s="62">
        <v>336</v>
      </c>
      <c r="E84" s="62">
        <v>6897772</v>
      </c>
      <c r="F84" s="62">
        <v>335</v>
      </c>
      <c r="G84" s="62">
        <v>7237088</v>
      </c>
      <c r="H84" s="62">
        <v>322</v>
      </c>
      <c r="I84" s="62">
        <v>7730288</v>
      </c>
      <c r="J84" s="62">
        <v>299</v>
      </c>
      <c r="K84" s="62">
        <v>7977514</v>
      </c>
      <c r="L84" s="62">
        <v>298</v>
      </c>
      <c r="M84" s="62">
        <v>7951360</v>
      </c>
      <c r="N84" s="62">
        <v>299</v>
      </c>
      <c r="O84" s="62">
        <v>8147364</v>
      </c>
      <c r="P84" s="62">
        <v>292</v>
      </c>
      <c r="Q84" s="62">
        <v>8147364</v>
      </c>
      <c r="R84" s="62">
        <v>292</v>
      </c>
      <c r="S84" s="62">
        <v>8597519</v>
      </c>
      <c r="T84" s="62">
        <v>299</v>
      </c>
    </row>
    <row r="85" spans="1:20" x14ac:dyDescent="0.2">
      <c r="A85" s="61" t="s">
        <v>194</v>
      </c>
      <c r="B85" s="58" t="s">
        <v>195</v>
      </c>
      <c r="C85" s="62">
        <v>13656477</v>
      </c>
      <c r="D85" s="62">
        <v>745</v>
      </c>
      <c r="E85" s="62">
        <v>14043507</v>
      </c>
      <c r="F85" s="62">
        <v>730</v>
      </c>
      <c r="G85" s="62">
        <v>14430487</v>
      </c>
      <c r="H85" s="62">
        <v>743</v>
      </c>
      <c r="I85" s="62">
        <v>14719573</v>
      </c>
      <c r="J85" s="62">
        <v>738</v>
      </c>
      <c r="K85" s="62">
        <v>13420659</v>
      </c>
      <c r="L85" s="62">
        <v>729</v>
      </c>
      <c r="M85" s="62">
        <v>13859503</v>
      </c>
      <c r="N85" s="62">
        <v>672</v>
      </c>
      <c r="O85" s="62">
        <v>14497461</v>
      </c>
      <c r="P85" s="62">
        <v>669</v>
      </c>
      <c r="Q85" s="62">
        <v>14497461</v>
      </c>
      <c r="R85" s="62">
        <v>669</v>
      </c>
      <c r="S85" s="62">
        <v>16458066</v>
      </c>
      <c r="T85" s="62">
        <v>711</v>
      </c>
    </row>
    <row r="86" spans="1:20" x14ac:dyDescent="0.2">
      <c r="A86" s="61" t="s">
        <v>196</v>
      </c>
      <c r="B86" s="58" t="s">
        <v>197</v>
      </c>
      <c r="C86" s="62">
        <v>23856664</v>
      </c>
      <c r="D86" s="62">
        <v>1349</v>
      </c>
      <c r="E86" s="62">
        <v>25118437</v>
      </c>
      <c r="F86" s="62">
        <v>1303</v>
      </c>
      <c r="G86" s="62">
        <v>25145208</v>
      </c>
      <c r="H86" s="62">
        <v>1294</v>
      </c>
      <c r="I86" s="62">
        <v>25908887</v>
      </c>
      <c r="J86" s="62">
        <v>1331</v>
      </c>
      <c r="K86" s="62">
        <v>26660082</v>
      </c>
      <c r="L86" s="62">
        <v>1332</v>
      </c>
      <c r="M86" s="62">
        <v>27984066</v>
      </c>
      <c r="N86" s="62">
        <v>1275</v>
      </c>
      <c r="O86" s="62">
        <v>28970574</v>
      </c>
      <c r="P86" s="62">
        <v>1255</v>
      </c>
      <c r="Q86" s="62">
        <v>28970574</v>
      </c>
      <c r="R86" s="62">
        <v>1255</v>
      </c>
      <c r="S86" s="62">
        <v>31410779</v>
      </c>
      <c r="T86" s="62">
        <v>1226</v>
      </c>
    </row>
    <row r="87" spans="1:20" x14ac:dyDescent="0.2">
      <c r="A87" s="61" t="s">
        <v>198</v>
      </c>
      <c r="B87" s="58" t="s">
        <v>199</v>
      </c>
      <c r="C87" s="62">
        <v>17795771</v>
      </c>
      <c r="D87" s="62">
        <v>1151</v>
      </c>
      <c r="E87" s="62">
        <v>17117422</v>
      </c>
      <c r="F87" s="62">
        <v>1144</v>
      </c>
      <c r="G87" s="62">
        <v>17475385</v>
      </c>
      <c r="H87" s="62">
        <v>1122</v>
      </c>
      <c r="I87" s="62">
        <v>18355501</v>
      </c>
      <c r="J87" s="62">
        <v>1126</v>
      </c>
      <c r="K87" s="62">
        <v>18601062</v>
      </c>
      <c r="L87" s="62">
        <v>1132</v>
      </c>
      <c r="M87" s="62">
        <v>19088308</v>
      </c>
      <c r="N87" s="62">
        <v>1124</v>
      </c>
      <c r="O87" s="62">
        <v>18719094</v>
      </c>
      <c r="P87" s="62">
        <v>1093</v>
      </c>
      <c r="Q87" s="62">
        <v>18719094</v>
      </c>
      <c r="R87" s="62">
        <v>1093</v>
      </c>
      <c r="S87" s="62">
        <v>19561010</v>
      </c>
      <c r="T87" s="62">
        <v>1143</v>
      </c>
    </row>
    <row r="88" spans="1:20" x14ac:dyDescent="0.2">
      <c r="A88" s="61" t="s">
        <v>200</v>
      </c>
      <c r="B88" s="58" t="s">
        <v>201</v>
      </c>
      <c r="C88" s="62">
        <v>17847900</v>
      </c>
      <c r="D88" s="62">
        <v>1815</v>
      </c>
      <c r="E88" s="62">
        <v>18795260</v>
      </c>
      <c r="F88" s="62">
        <v>1849</v>
      </c>
      <c r="G88" s="62">
        <v>19261482</v>
      </c>
      <c r="H88" s="62">
        <v>1878</v>
      </c>
      <c r="I88" s="62">
        <v>21950761</v>
      </c>
      <c r="J88" s="62">
        <v>1893</v>
      </c>
      <c r="K88" s="62">
        <v>19771032</v>
      </c>
      <c r="L88" s="62">
        <v>1903</v>
      </c>
      <c r="M88" s="62">
        <v>20741567</v>
      </c>
      <c r="N88" s="62">
        <v>1924</v>
      </c>
      <c r="O88" s="62">
        <v>22427363</v>
      </c>
      <c r="P88" s="62">
        <v>1906</v>
      </c>
      <c r="Q88" s="62">
        <v>22427363</v>
      </c>
      <c r="R88" s="62">
        <v>1906</v>
      </c>
      <c r="S88" s="62">
        <v>25728357</v>
      </c>
      <c r="T88" s="62">
        <v>1926</v>
      </c>
    </row>
    <row r="89" spans="1:20" x14ac:dyDescent="0.2">
      <c r="A89" s="61" t="s">
        <v>202</v>
      </c>
      <c r="B89" s="58" t="s">
        <v>203</v>
      </c>
      <c r="C89" s="62">
        <v>16620539</v>
      </c>
      <c r="D89" s="62">
        <v>1305</v>
      </c>
      <c r="E89" s="62">
        <v>17523766</v>
      </c>
      <c r="F89" s="62">
        <v>1324</v>
      </c>
      <c r="G89" s="62">
        <v>17922816</v>
      </c>
      <c r="H89" s="62">
        <v>1310</v>
      </c>
      <c r="I89" s="62">
        <v>18315271</v>
      </c>
      <c r="J89" s="62">
        <v>1315</v>
      </c>
      <c r="K89" s="62">
        <v>18335798</v>
      </c>
      <c r="L89" s="62">
        <v>1272</v>
      </c>
      <c r="M89" s="62">
        <v>18974837</v>
      </c>
      <c r="N89" s="62">
        <v>1189</v>
      </c>
      <c r="O89" s="62">
        <v>19721498</v>
      </c>
      <c r="P89" s="62">
        <v>1241</v>
      </c>
      <c r="Q89" s="62">
        <v>19721498</v>
      </c>
      <c r="R89" s="62">
        <v>1241</v>
      </c>
      <c r="S89" s="62">
        <v>23640428</v>
      </c>
      <c r="T89" s="62">
        <v>1209</v>
      </c>
    </row>
    <row r="90" spans="1:20" x14ac:dyDescent="0.2">
      <c r="A90" s="61" t="s">
        <v>204</v>
      </c>
      <c r="B90" s="58" t="s">
        <v>205</v>
      </c>
      <c r="C90" s="62">
        <v>4810487</v>
      </c>
      <c r="D90" s="62">
        <v>462</v>
      </c>
      <c r="E90" s="62">
        <v>5259084</v>
      </c>
      <c r="F90" s="62">
        <v>456</v>
      </c>
      <c r="G90" s="62">
        <v>4738205</v>
      </c>
      <c r="H90" s="62">
        <v>449</v>
      </c>
      <c r="I90" s="62">
        <v>4842611</v>
      </c>
      <c r="J90" s="62">
        <v>457</v>
      </c>
      <c r="K90" s="62">
        <v>4881059</v>
      </c>
      <c r="L90" s="62">
        <v>475</v>
      </c>
      <c r="M90" s="62">
        <v>5416206</v>
      </c>
      <c r="N90" s="62">
        <v>423</v>
      </c>
      <c r="O90" s="62">
        <v>5678433</v>
      </c>
      <c r="P90" s="62">
        <v>455</v>
      </c>
      <c r="Q90" s="62">
        <v>5678433</v>
      </c>
      <c r="R90" s="62">
        <v>455</v>
      </c>
      <c r="S90" s="62">
        <v>6983661</v>
      </c>
      <c r="T90" s="62">
        <v>470</v>
      </c>
    </row>
    <row r="91" spans="1:20" x14ac:dyDescent="0.2">
      <c r="A91" s="61" t="s">
        <v>206</v>
      </c>
      <c r="B91" s="58" t="s">
        <v>207</v>
      </c>
      <c r="C91" s="62">
        <v>14219358</v>
      </c>
      <c r="D91" s="62">
        <v>812</v>
      </c>
      <c r="E91" s="62">
        <v>14770510</v>
      </c>
      <c r="F91" s="62">
        <v>804</v>
      </c>
      <c r="G91" s="62">
        <v>15006809</v>
      </c>
      <c r="H91" s="62">
        <v>837</v>
      </c>
      <c r="I91" s="62">
        <v>15876721</v>
      </c>
      <c r="J91" s="62">
        <v>817</v>
      </c>
      <c r="K91" s="62">
        <v>15873218</v>
      </c>
      <c r="L91" s="62">
        <v>806</v>
      </c>
      <c r="M91" s="62">
        <v>16565043</v>
      </c>
      <c r="N91" s="62">
        <v>781</v>
      </c>
      <c r="O91" s="62">
        <v>17410365</v>
      </c>
      <c r="P91" s="62">
        <v>814</v>
      </c>
      <c r="Q91" s="62">
        <v>17410365</v>
      </c>
      <c r="R91" s="62">
        <v>814</v>
      </c>
      <c r="S91" s="62">
        <v>17844659</v>
      </c>
      <c r="T91" s="62">
        <v>812</v>
      </c>
    </row>
    <row r="92" spans="1:20" x14ac:dyDescent="0.2">
      <c r="A92" s="61" t="s">
        <v>208</v>
      </c>
      <c r="B92" s="58" t="s">
        <v>209</v>
      </c>
      <c r="C92" s="62">
        <v>24990397</v>
      </c>
      <c r="D92" s="62">
        <v>1897</v>
      </c>
      <c r="E92" s="62">
        <v>26432330</v>
      </c>
      <c r="F92" s="62">
        <v>1926</v>
      </c>
      <c r="G92" s="62">
        <v>27364122</v>
      </c>
      <c r="H92" s="62">
        <v>1900</v>
      </c>
      <c r="I92" s="62">
        <v>25763252</v>
      </c>
      <c r="J92" s="62">
        <v>1869</v>
      </c>
      <c r="K92" s="62">
        <v>26319574</v>
      </c>
      <c r="L92" s="62">
        <v>1862</v>
      </c>
      <c r="M92" s="62">
        <v>26928211</v>
      </c>
      <c r="N92" s="62">
        <v>1785</v>
      </c>
      <c r="O92" s="62">
        <v>27341026</v>
      </c>
      <c r="P92" s="62">
        <v>1785</v>
      </c>
      <c r="Q92" s="62">
        <v>27341026</v>
      </c>
      <c r="R92" s="62">
        <v>1785</v>
      </c>
      <c r="S92" s="62">
        <v>30614065</v>
      </c>
      <c r="T92" s="62">
        <v>1806</v>
      </c>
    </row>
    <row r="93" spans="1:20" x14ac:dyDescent="0.2">
      <c r="A93" s="61" t="s">
        <v>210</v>
      </c>
      <c r="B93" s="58" t="s">
        <v>211</v>
      </c>
      <c r="C93" s="62">
        <v>18354037</v>
      </c>
      <c r="D93" s="62">
        <v>1812</v>
      </c>
      <c r="E93" s="62">
        <v>19101973</v>
      </c>
      <c r="F93" s="62">
        <v>1774</v>
      </c>
      <c r="G93" s="62">
        <v>19575730</v>
      </c>
      <c r="H93" s="62">
        <v>1814</v>
      </c>
      <c r="I93" s="62">
        <v>20027241</v>
      </c>
      <c r="J93" s="62">
        <v>1783</v>
      </c>
      <c r="K93" s="62">
        <v>19290663</v>
      </c>
      <c r="L93" s="62">
        <v>1798</v>
      </c>
      <c r="M93" s="62">
        <v>19665304</v>
      </c>
      <c r="N93" s="62">
        <v>1763</v>
      </c>
      <c r="O93" s="62">
        <v>20753413</v>
      </c>
      <c r="P93" s="62">
        <v>1739</v>
      </c>
      <c r="Q93" s="62">
        <v>20753413</v>
      </c>
      <c r="R93" s="62">
        <v>1739</v>
      </c>
      <c r="S93" s="62">
        <v>22446760</v>
      </c>
      <c r="T93" s="62">
        <v>1698</v>
      </c>
    </row>
    <row r="94" spans="1:20" x14ac:dyDescent="0.2">
      <c r="A94" s="61" t="s">
        <v>212</v>
      </c>
      <c r="B94" s="58" t="s">
        <v>213</v>
      </c>
      <c r="C94" s="62">
        <v>17534089</v>
      </c>
      <c r="D94" s="62">
        <v>1469</v>
      </c>
      <c r="E94" s="62">
        <v>18602580</v>
      </c>
      <c r="F94" s="62">
        <v>1457</v>
      </c>
      <c r="G94" s="62">
        <v>18841399</v>
      </c>
      <c r="H94" s="62">
        <v>1441</v>
      </c>
      <c r="I94" s="62">
        <v>19459841</v>
      </c>
      <c r="J94" s="62">
        <v>1448</v>
      </c>
      <c r="K94" s="62">
        <v>19732876</v>
      </c>
      <c r="L94" s="62">
        <v>1428</v>
      </c>
      <c r="M94" s="62">
        <v>20455506</v>
      </c>
      <c r="N94" s="62">
        <v>1435</v>
      </c>
      <c r="O94" s="62">
        <v>20937328</v>
      </c>
      <c r="P94" s="62">
        <v>1469</v>
      </c>
      <c r="Q94" s="62">
        <v>20937328</v>
      </c>
      <c r="R94" s="62">
        <v>1469</v>
      </c>
      <c r="S94" s="62">
        <v>23576492</v>
      </c>
      <c r="T94" s="62">
        <v>1472</v>
      </c>
    </row>
    <row r="95" spans="1:20" x14ac:dyDescent="0.2">
      <c r="A95" s="61" t="s">
        <v>214</v>
      </c>
      <c r="B95" s="58" t="s">
        <v>215</v>
      </c>
      <c r="C95" s="62">
        <v>11536548</v>
      </c>
      <c r="D95" s="62">
        <v>1344</v>
      </c>
      <c r="E95" s="62">
        <v>11825320</v>
      </c>
      <c r="F95" s="62">
        <v>1364</v>
      </c>
      <c r="G95" s="62">
        <v>12381402</v>
      </c>
      <c r="H95" s="62">
        <v>1320</v>
      </c>
      <c r="I95" s="62">
        <v>12401458</v>
      </c>
      <c r="J95" s="62">
        <v>1255</v>
      </c>
      <c r="K95" s="62">
        <v>12206420</v>
      </c>
      <c r="L95" s="62">
        <v>1214</v>
      </c>
      <c r="M95" s="62">
        <v>12732485</v>
      </c>
      <c r="N95" s="62">
        <v>1154</v>
      </c>
      <c r="O95" s="62">
        <v>12967468</v>
      </c>
      <c r="P95" s="62">
        <v>1097</v>
      </c>
      <c r="Q95" s="62">
        <v>12967468</v>
      </c>
      <c r="R95" s="62">
        <v>1097</v>
      </c>
      <c r="S95" s="62">
        <v>13121776</v>
      </c>
      <c r="T95" s="62">
        <v>1032</v>
      </c>
    </row>
    <row r="96" spans="1:20" x14ac:dyDescent="0.2">
      <c r="A96" s="61" t="s">
        <v>216</v>
      </c>
      <c r="B96" s="58" t="s">
        <v>217</v>
      </c>
      <c r="C96" s="62">
        <v>5146522</v>
      </c>
      <c r="D96" s="62">
        <v>553</v>
      </c>
      <c r="E96" s="62">
        <v>5457285</v>
      </c>
      <c r="F96" s="62">
        <v>526</v>
      </c>
      <c r="G96" s="62">
        <v>4707148</v>
      </c>
      <c r="H96" s="62">
        <v>516</v>
      </c>
      <c r="I96" s="62">
        <v>5319458</v>
      </c>
      <c r="J96" s="62">
        <v>505</v>
      </c>
      <c r="K96" s="62">
        <v>5399670</v>
      </c>
      <c r="L96" s="62">
        <v>485</v>
      </c>
      <c r="M96" s="62">
        <v>5826974</v>
      </c>
      <c r="N96" s="62">
        <v>492</v>
      </c>
      <c r="O96" s="62">
        <v>5813798</v>
      </c>
      <c r="P96" s="62">
        <v>472</v>
      </c>
      <c r="Q96" s="62">
        <v>5813798</v>
      </c>
      <c r="R96" s="62">
        <v>472</v>
      </c>
      <c r="S96" s="62">
        <v>5876412</v>
      </c>
      <c r="T96" s="62">
        <v>466</v>
      </c>
    </row>
    <row r="97" spans="1:20" x14ac:dyDescent="0.2">
      <c r="A97" s="61" t="s">
        <v>218</v>
      </c>
      <c r="B97" s="58" t="s">
        <v>219</v>
      </c>
      <c r="C97" s="62">
        <v>7316101</v>
      </c>
      <c r="D97" s="62">
        <v>1066</v>
      </c>
      <c r="E97" s="62">
        <v>7559114</v>
      </c>
      <c r="F97" s="62">
        <v>1036</v>
      </c>
      <c r="G97" s="62">
        <v>7838129</v>
      </c>
      <c r="H97" s="62">
        <v>1056</v>
      </c>
      <c r="I97" s="62">
        <v>7448240</v>
      </c>
      <c r="J97" s="62">
        <v>1011</v>
      </c>
      <c r="K97" s="62">
        <v>7428392</v>
      </c>
      <c r="L97" s="62">
        <v>975</v>
      </c>
      <c r="M97" s="62">
        <v>8034027</v>
      </c>
      <c r="N97" s="62">
        <v>913</v>
      </c>
      <c r="O97" s="62">
        <v>8157188</v>
      </c>
      <c r="P97" s="62">
        <v>884</v>
      </c>
      <c r="Q97" s="62">
        <v>8157188</v>
      </c>
      <c r="R97" s="62">
        <v>884</v>
      </c>
      <c r="S97" s="62">
        <v>8461463</v>
      </c>
      <c r="T97" s="62">
        <v>863</v>
      </c>
    </row>
    <row r="98" spans="1:20" x14ac:dyDescent="0.2">
      <c r="A98" s="61" t="s">
        <v>220</v>
      </c>
      <c r="B98" s="58" t="s">
        <v>221</v>
      </c>
      <c r="C98" s="62">
        <v>21746662</v>
      </c>
      <c r="D98" s="62">
        <v>1778</v>
      </c>
      <c r="E98" s="62">
        <v>22433918</v>
      </c>
      <c r="F98" s="62">
        <v>1786</v>
      </c>
      <c r="G98" s="62">
        <v>23406340</v>
      </c>
      <c r="H98" s="62">
        <v>1731</v>
      </c>
      <c r="I98" s="62">
        <v>24086350</v>
      </c>
      <c r="J98" s="62">
        <v>1700</v>
      </c>
      <c r="K98" s="62">
        <v>24422589</v>
      </c>
      <c r="L98" s="62">
        <v>1643</v>
      </c>
      <c r="M98" s="62">
        <v>25762568</v>
      </c>
      <c r="N98" s="62">
        <v>1620</v>
      </c>
      <c r="O98" s="62">
        <v>26383139</v>
      </c>
      <c r="P98" s="62">
        <v>1582</v>
      </c>
      <c r="Q98" s="62">
        <v>26383139</v>
      </c>
      <c r="R98" s="62">
        <v>1582</v>
      </c>
      <c r="S98" s="62">
        <v>26996556</v>
      </c>
      <c r="T98" s="62">
        <v>1542</v>
      </c>
    </row>
    <row r="99" spans="1:20" x14ac:dyDescent="0.2">
      <c r="A99" s="61" t="s">
        <v>222</v>
      </c>
      <c r="B99" s="58" t="s">
        <v>223</v>
      </c>
      <c r="C99" s="62">
        <v>14319951</v>
      </c>
      <c r="D99" s="62">
        <v>1841</v>
      </c>
      <c r="E99" s="62">
        <v>15077227</v>
      </c>
      <c r="F99" s="62">
        <v>1774</v>
      </c>
      <c r="G99" s="62">
        <v>15428991</v>
      </c>
      <c r="H99" s="62">
        <v>1756</v>
      </c>
      <c r="I99" s="62">
        <v>15744617</v>
      </c>
      <c r="J99" s="62">
        <v>1750</v>
      </c>
      <c r="K99" s="62">
        <v>15718141</v>
      </c>
      <c r="L99" s="62">
        <v>1705</v>
      </c>
      <c r="M99" s="62">
        <v>16388540</v>
      </c>
      <c r="N99" s="62">
        <v>1644</v>
      </c>
      <c r="O99" s="62">
        <v>18765036</v>
      </c>
      <c r="P99" s="62">
        <v>1683</v>
      </c>
      <c r="Q99" s="62">
        <v>18765036</v>
      </c>
      <c r="R99" s="62">
        <v>1683</v>
      </c>
      <c r="S99" s="62">
        <v>20257153</v>
      </c>
      <c r="T99" s="62">
        <v>1711</v>
      </c>
    </row>
    <row r="100" spans="1:20" x14ac:dyDescent="0.2">
      <c r="A100" s="61" t="s">
        <v>224</v>
      </c>
      <c r="B100" s="58" t="s">
        <v>225</v>
      </c>
      <c r="C100" s="62">
        <v>3514621</v>
      </c>
      <c r="D100" s="62">
        <v>412</v>
      </c>
      <c r="E100" s="62">
        <v>3542010</v>
      </c>
      <c r="F100" s="62">
        <v>397</v>
      </c>
      <c r="G100" s="62">
        <v>3589505</v>
      </c>
      <c r="H100" s="62">
        <v>416</v>
      </c>
      <c r="I100" s="62">
        <v>3131072</v>
      </c>
      <c r="J100" s="62">
        <v>416</v>
      </c>
      <c r="K100" s="62">
        <v>3172192</v>
      </c>
      <c r="L100" s="62">
        <v>415</v>
      </c>
      <c r="M100" s="62">
        <v>3346633</v>
      </c>
      <c r="N100" s="62">
        <v>381</v>
      </c>
      <c r="O100" s="62">
        <v>3837107</v>
      </c>
      <c r="P100" s="62">
        <v>392</v>
      </c>
      <c r="Q100" s="62">
        <v>3837107</v>
      </c>
      <c r="R100" s="62">
        <v>392</v>
      </c>
      <c r="S100" s="62">
        <v>4031847</v>
      </c>
      <c r="T100" s="62">
        <v>398</v>
      </c>
    </row>
    <row r="101" spans="1:20" x14ac:dyDescent="0.2">
      <c r="A101" s="61" t="s">
        <v>226</v>
      </c>
      <c r="B101" s="58" t="s">
        <v>227</v>
      </c>
      <c r="C101" s="62">
        <v>10550269</v>
      </c>
      <c r="D101" s="62">
        <v>578</v>
      </c>
      <c r="E101" s="62">
        <v>11731170</v>
      </c>
      <c r="F101" s="62">
        <v>562</v>
      </c>
      <c r="G101" s="62">
        <v>11754158</v>
      </c>
      <c r="H101" s="62">
        <v>532</v>
      </c>
      <c r="I101" s="62">
        <v>12173951</v>
      </c>
      <c r="J101" s="62">
        <v>521</v>
      </c>
      <c r="K101" s="62">
        <v>12309996</v>
      </c>
      <c r="L101" s="62">
        <v>537</v>
      </c>
      <c r="M101" s="62">
        <v>12909131</v>
      </c>
      <c r="N101" s="62">
        <v>534</v>
      </c>
      <c r="O101" s="62">
        <v>13504815</v>
      </c>
      <c r="P101" s="62">
        <v>502</v>
      </c>
      <c r="Q101" s="62">
        <v>13504815</v>
      </c>
      <c r="R101" s="62">
        <v>502</v>
      </c>
      <c r="S101" s="62">
        <v>13538823</v>
      </c>
      <c r="T101" s="62">
        <v>524</v>
      </c>
    </row>
    <row r="102" spans="1:20" x14ac:dyDescent="0.2">
      <c r="A102" s="61" t="s">
        <v>228</v>
      </c>
      <c r="B102" s="58" t="s">
        <v>229</v>
      </c>
      <c r="C102" s="62">
        <v>27394372</v>
      </c>
      <c r="D102" s="62">
        <v>2488</v>
      </c>
      <c r="E102" s="62">
        <v>28762409</v>
      </c>
      <c r="F102" s="62">
        <v>2425</v>
      </c>
      <c r="G102" s="62">
        <v>29618027</v>
      </c>
      <c r="H102" s="62">
        <v>2406</v>
      </c>
      <c r="I102" s="62">
        <v>30406996</v>
      </c>
      <c r="J102" s="62">
        <v>2311</v>
      </c>
      <c r="K102" s="62">
        <v>30907565</v>
      </c>
      <c r="L102" s="62">
        <v>2214</v>
      </c>
      <c r="M102" s="62">
        <v>31815993</v>
      </c>
      <c r="N102" s="62">
        <v>2082</v>
      </c>
      <c r="O102" s="62">
        <v>32163677</v>
      </c>
      <c r="P102" s="62">
        <v>2031</v>
      </c>
      <c r="Q102" s="62">
        <v>32163677</v>
      </c>
      <c r="R102" s="62">
        <v>2031</v>
      </c>
      <c r="S102" s="62">
        <v>33291722</v>
      </c>
      <c r="T102" s="62">
        <v>1967</v>
      </c>
    </row>
    <row r="103" spans="1:20" x14ac:dyDescent="0.2">
      <c r="A103" s="61" t="s">
        <v>230</v>
      </c>
      <c r="B103" s="58" t="s">
        <v>231</v>
      </c>
      <c r="C103" s="62">
        <v>7969548</v>
      </c>
      <c r="D103" s="62">
        <v>519</v>
      </c>
      <c r="E103" s="62">
        <v>8284086</v>
      </c>
      <c r="F103" s="62">
        <v>523</v>
      </c>
      <c r="G103" s="62">
        <v>8545100</v>
      </c>
      <c r="H103" s="62">
        <v>547</v>
      </c>
      <c r="I103" s="62">
        <v>9158825</v>
      </c>
      <c r="J103" s="62">
        <v>562</v>
      </c>
      <c r="K103" s="62">
        <v>9264780</v>
      </c>
      <c r="L103" s="62">
        <v>542</v>
      </c>
      <c r="M103" s="62">
        <v>10240006</v>
      </c>
      <c r="N103" s="62">
        <v>533</v>
      </c>
      <c r="O103" s="62">
        <v>11357474</v>
      </c>
      <c r="P103" s="62">
        <v>507</v>
      </c>
      <c r="Q103" s="62">
        <v>11357474</v>
      </c>
      <c r="R103" s="62">
        <v>507</v>
      </c>
      <c r="S103" s="62">
        <v>12292436</v>
      </c>
      <c r="T103" s="62">
        <v>499</v>
      </c>
    </row>
    <row r="104" spans="1:20" x14ac:dyDescent="0.2">
      <c r="A104" s="61" t="s">
        <v>232</v>
      </c>
      <c r="B104" s="58" t="s">
        <v>233</v>
      </c>
      <c r="C104" s="62">
        <v>22462980</v>
      </c>
      <c r="D104" s="62">
        <v>2015</v>
      </c>
      <c r="E104" s="62">
        <v>23356448</v>
      </c>
      <c r="F104" s="62">
        <v>1947</v>
      </c>
      <c r="G104" s="62">
        <v>24225078</v>
      </c>
      <c r="H104" s="62">
        <v>1891</v>
      </c>
      <c r="I104" s="62">
        <v>25082077</v>
      </c>
      <c r="J104" s="62">
        <v>1899</v>
      </c>
      <c r="K104" s="62">
        <v>25422282</v>
      </c>
      <c r="L104" s="62">
        <v>1872</v>
      </c>
      <c r="M104" s="62">
        <v>25544652</v>
      </c>
      <c r="N104" s="62">
        <v>1817</v>
      </c>
      <c r="O104" s="62">
        <v>25615920</v>
      </c>
      <c r="P104" s="62">
        <v>1854</v>
      </c>
      <c r="Q104" s="62">
        <v>25615920</v>
      </c>
      <c r="R104" s="62">
        <v>1854</v>
      </c>
      <c r="S104" s="62">
        <v>28826599</v>
      </c>
      <c r="T104" s="62">
        <v>1818</v>
      </c>
    </row>
    <row r="105" spans="1:20" x14ac:dyDescent="0.2">
      <c r="A105" s="61" t="s">
        <v>234</v>
      </c>
      <c r="B105" s="58" t="s">
        <v>235</v>
      </c>
      <c r="C105" s="62">
        <v>11016393</v>
      </c>
      <c r="D105" s="62">
        <v>731</v>
      </c>
      <c r="E105" s="62">
        <v>12447464</v>
      </c>
      <c r="F105" s="62">
        <v>708</v>
      </c>
      <c r="G105" s="62">
        <v>12550871</v>
      </c>
      <c r="H105" s="62">
        <v>705</v>
      </c>
      <c r="I105" s="62">
        <v>12608593</v>
      </c>
      <c r="J105" s="62">
        <v>702</v>
      </c>
      <c r="K105" s="62">
        <v>12889700</v>
      </c>
      <c r="L105" s="62">
        <v>678</v>
      </c>
      <c r="M105" s="62">
        <v>13979442</v>
      </c>
      <c r="N105" s="62">
        <v>643</v>
      </c>
      <c r="O105" s="62">
        <v>14530932</v>
      </c>
      <c r="P105" s="62">
        <v>700</v>
      </c>
      <c r="Q105" s="62">
        <v>14530932</v>
      </c>
      <c r="R105" s="62">
        <v>700</v>
      </c>
      <c r="S105" s="62">
        <v>16328830</v>
      </c>
      <c r="T105" s="62">
        <v>709</v>
      </c>
    </row>
    <row r="106" spans="1:20" x14ac:dyDescent="0.2">
      <c r="A106" s="61" t="s">
        <v>236</v>
      </c>
      <c r="B106" s="58" t="s">
        <v>237</v>
      </c>
      <c r="C106" s="62">
        <v>896539</v>
      </c>
      <c r="D106" s="62">
        <v>95</v>
      </c>
      <c r="E106" s="62">
        <v>942151</v>
      </c>
      <c r="F106" s="62">
        <v>98</v>
      </c>
      <c r="G106" s="62">
        <v>949731</v>
      </c>
      <c r="H106" s="62">
        <v>82</v>
      </c>
      <c r="I106" s="62">
        <v>965877</v>
      </c>
      <c r="J106" s="62">
        <v>74</v>
      </c>
      <c r="K106" s="62">
        <v>1011464</v>
      </c>
      <c r="L106" s="62">
        <v>64</v>
      </c>
      <c r="M106" s="62">
        <v>1069232</v>
      </c>
      <c r="N106" s="62">
        <v>61</v>
      </c>
      <c r="O106" s="62">
        <v>1094395</v>
      </c>
      <c r="P106" s="62">
        <v>56</v>
      </c>
      <c r="Q106" s="62">
        <v>1094395</v>
      </c>
      <c r="R106" s="62">
        <v>56</v>
      </c>
      <c r="S106" s="62">
        <v>1118614</v>
      </c>
      <c r="T106" s="62">
        <v>63</v>
      </c>
    </row>
    <row r="107" spans="1:20" x14ac:dyDescent="0.2">
      <c r="A107" s="61" t="s">
        <v>238</v>
      </c>
      <c r="B107" s="58" t="s">
        <v>239</v>
      </c>
      <c r="C107" s="62">
        <v>1693323</v>
      </c>
      <c r="D107" s="62">
        <v>260</v>
      </c>
      <c r="E107" s="62">
        <v>1753693</v>
      </c>
      <c r="F107" s="62">
        <v>239</v>
      </c>
      <c r="G107" s="62">
        <v>1832365</v>
      </c>
      <c r="H107" s="62">
        <v>233</v>
      </c>
      <c r="I107" s="62">
        <v>1893884</v>
      </c>
      <c r="J107" s="62">
        <v>222</v>
      </c>
      <c r="K107" s="62">
        <v>1848503</v>
      </c>
      <c r="L107" s="62">
        <v>216</v>
      </c>
      <c r="M107" s="62">
        <v>1898441</v>
      </c>
      <c r="N107" s="62">
        <v>232</v>
      </c>
      <c r="O107" s="62">
        <v>1994710</v>
      </c>
      <c r="P107" s="62">
        <v>214</v>
      </c>
      <c r="Q107" s="62">
        <v>1994710</v>
      </c>
      <c r="R107" s="62">
        <v>214</v>
      </c>
      <c r="S107" s="62">
        <v>2066421</v>
      </c>
      <c r="T107" s="62">
        <v>212</v>
      </c>
    </row>
    <row r="108" spans="1:20" x14ac:dyDescent="0.2">
      <c r="A108" s="61" t="s">
        <v>240</v>
      </c>
      <c r="B108" s="58" t="s">
        <v>241</v>
      </c>
      <c r="C108" s="62">
        <v>5397558</v>
      </c>
      <c r="D108" s="62">
        <v>361</v>
      </c>
      <c r="E108" s="62">
        <v>5548872</v>
      </c>
      <c r="F108" s="62">
        <v>390</v>
      </c>
      <c r="G108" s="62">
        <v>5745269</v>
      </c>
      <c r="H108" s="62">
        <v>379</v>
      </c>
      <c r="I108" s="62">
        <v>6027943</v>
      </c>
      <c r="J108" s="62">
        <v>373</v>
      </c>
      <c r="K108" s="62">
        <v>5940889</v>
      </c>
      <c r="L108" s="62">
        <v>385</v>
      </c>
      <c r="M108" s="62">
        <v>6730452</v>
      </c>
      <c r="N108" s="62">
        <v>379</v>
      </c>
      <c r="O108" s="62">
        <v>7169636</v>
      </c>
      <c r="P108" s="62">
        <v>374</v>
      </c>
      <c r="Q108" s="62">
        <v>7169636</v>
      </c>
      <c r="R108" s="62">
        <v>374</v>
      </c>
      <c r="S108" s="62">
        <v>7780390</v>
      </c>
      <c r="T108" s="62">
        <v>339</v>
      </c>
    </row>
    <row r="109" spans="1:20" x14ac:dyDescent="0.2">
      <c r="A109" s="61" t="s">
        <v>242</v>
      </c>
      <c r="B109" s="58" t="s">
        <v>243</v>
      </c>
      <c r="C109" s="62">
        <v>9515686</v>
      </c>
      <c r="D109" s="62">
        <v>732</v>
      </c>
      <c r="E109" s="62">
        <v>9301953</v>
      </c>
      <c r="F109" s="62">
        <v>721</v>
      </c>
      <c r="G109" s="62">
        <v>9067838</v>
      </c>
      <c r="H109" s="62">
        <v>761</v>
      </c>
      <c r="I109" s="62">
        <v>9336189</v>
      </c>
      <c r="J109" s="62">
        <v>778</v>
      </c>
      <c r="K109" s="62">
        <v>9396272</v>
      </c>
      <c r="L109" s="62">
        <v>760</v>
      </c>
      <c r="M109" s="62">
        <v>9743575</v>
      </c>
      <c r="N109" s="62">
        <v>733</v>
      </c>
      <c r="O109" s="62">
        <v>9354314</v>
      </c>
      <c r="P109" s="62">
        <v>706</v>
      </c>
      <c r="Q109" s="62">
        <v>9354314</v>
      </c>
      <c r="R109" s="62">
        <v>706</v>
      </c>
      <c r="S109" s="62">
        <v>9894777</v>
      </c>
      <c r="T109" s="62">
        <v>725</v>
      </c>
    </row>
    <row r="110" spans="1:20" x14ac:dyDescent="0.2">
      <c r="A110" s="61" t="s">
        <v>244</v>
      </c>
      <c r="B110" s="58" t="s">
        <v>245</v>
      </c>
      <c r="C110" s="62">
        <v>3772993</v>
      </c>
      <c r="D110" s="62">
        <v>262</v>
      </c>
      <c r="E110" s="62">
        <v>3887035</v>
      </c>
      <c r="F110" s="62">
        <v>267</v>
      </c>
      <c r="G110" s="62">
        <v>4084861</v>
      </c>
      <c r="H110" s="62">
        <v>259</v>
      </c>
      <c r="I110" s="62">
        <v>4463882</v>
      </c>
      <c r="J110" s="62">
        <v>264</v>
      </c>
      <c r="K110" s="62">
        <v>4360510</v>
      </c>
      <c r="L110" s="62">
        <v>260</v>
      </c>
      <c r="M110" s="62">
        <v>4709570</v>
      </c>
      <c r="N110" s="62">
        <v>238</v>
      </c>
      <c r="O110" s="62">
        <v>4688078</v>
      </c>
      <c r="P110" s="62">
        <v>224</v>
      </c>
      <c r="Q110" s="62">
        <v>4688078</v>
      </c>
      <c r="R110" s="62">
        <v>224</v>
      </c>
      <c r="S110" s="62">
        <v>4804589</v>
      </c>
      <c r="T110" s="62">
        <v>183</v>
      </c>
    </row>
    <row r="111" spans="1:20" x14ac:dyDescent="0.2">
      <c r="A111" s="61" t="s">
        <v>246</v>
      </c>
      <c r="B111" s="58" t="s">
        <v>247</v>
      </c>
      <c r="C111" s="62">
        <v>5691568</v>
      </c>
      <c r="D111" s="62">
        <v>364</v>
      </c>
      <c r="E111" s="62">
        <v>6322825</v>
      </c>
      <c r="F111" s="62">
        <v>346</v>
      </c>
      <c r="G111" s="62">
        <v>6487234</v>
      </c>
      <c r="H111" s="62">
        <v>330</v>
      </c>
      <c r="I111" s="62">
        <v>6672754</v>
      </c>
      <c r="J111" s="62">
        <v>320</v>
      </c>
      <c r="K111" s="62">
        <v>6688457</v>
      </c>
      <c r="L111" s="62">
        <v>311</v>
      </c>
      <c r="M111" s="62">
        <v>6866956</v>
      </c>
      <c r="N111" s="62">
        <v>306</v>
      </c>
      <c r="O111" s="62">
        <v>7437876</v>
      </c>
      <c r="P111" s="62">
        <v>306</v>
      </c>
      <c r="Q111" s="62">
        <v>7437876</v>
      </c>
      <c r="R111" s="62">
        <v>306</v>
      </c>
      <c r="S111" s="62">
        <v>7769677</v>
      </c>
      <c r="T111" s="62">
        <v>308</v>
      </c>
    </row>
    <row r="112" spans="1:20" x14ac:dyDescent="0.2">
      <c r="A112" s="61" t="s">
        <v>248</v>
      </c>
      <c r="B112" s="58" t="s">
        <v>249</v>
      </c>
      <c r="C112" s="62">
        <v>3404163</v>
      </c>
      <c r="D112" s="62">
        <v>363</v>
      </c>
      <c r="E112" s="62">
        <v>3777619</v>
      </c>
      <c r="F112" s="62">
        <v>359</v>
      </c>
      <c r="G112" s="62">
        <v>3827390</v>
      </c>
      <c r="H112" s="62">
        <v>357</v>
      </c>
      <c r="I112" s="62">
        <v>3908881</v>
      </c>
      <c r="J112" s="62">
        <v>336</v>
      </c>
      <c r="K112" s="62">
        <v>3263237</v>
      </c>
      <c r="L112" s="62">
        <v>344</v>
      </c>
      <c r="M112" s="62">
        <v>3413625</v>
      </c>
      <c r="N112" s="62">
        <v>335</v>
      </c>
      <c r="O112" s="62">
        <v>3512664</v>
      </c>
      <c r="P112" s="62">
        <v>329</v>
      </c>
      <c r="Q112" s="62">
        <v>3512664</v>
      </c>
      <c r="R112" s="62">
        <v>329</v>
      </c>
      <c r="S112" s="62">
        <v>3607258</v>
      </c>
      <c r="T112" s="62">
        <v>316</v>
      </c>
    </row>
    <row r="113" spans="1:20" x14ac:dyDescent="0.2">
      <c r="A113" s="61" t="s">
        <v>250</v>
      </c>
      <c r="B113" s="58" t="s">
        <v>251</v>
      </c>
      <c r="C113" s="62">
        <v>3187431</v>
      </c>
      <c r="D113" s="62">
        <v>307</v>
      </c>
      <c r="E113" s="62">
        <v>3341375</v>
      </c>
      <c r="F113" s="62">
        <v>286</v>
      </c>
      <c r="G113" s="62">
        <v>3430212</v>
      </c>
      <c r="H113" s="62">
        <v>271</v>
      </c>
      <c r="I113" s="62">
        <v>3425222</v>
      </c>
      <c r="J113" s="62">
        <v>264</v>
      </c>
      <c r="K113" s="62">
        <v>3394819</v>
      </c>
      <c r="L113" s="62">
        <v>245</v>
      </c>
      <c r="M113" s="62">
        <v>3285166</v>
      </c>
      <c r="N113" s="62">
        <v>249</v>
      </c>
      <c r="O113" s="62">
        <v>3664605</v>
      </c>
      <c r="P113" s="62">
        <v>233</v>
      </c>
      <c r="Q113" s="62">
        <v>3664605</v>
      </c>
      <c r="R113" s="62">
        <v>233</v>
      </c>
      <c r="S113" s="62">
        <v>3693146</v>
      </c>
      <c r="T113" s="62">
        <v>223</v>
      </c>
    </row>
    <row r="114" spans="1:20" x14ac:dyDescent="0.2">
      <c r="A114" s="61" t="s">
        <v>252</v>
      </c>
      <c r="B114" s="58" t="s">
        <v>253</v>
      </c>
      <c r="C114" s="62">
        <v>17485498</v>
      </c>
      <c r="D114" s="62">
        <v>1070</v>
      </c>
      <c r="E114" s="62">
        <v>18321239</v>
      </c>
      <c r="F114" s="62">
        <v>1072</v>
      </c>
      <c r="G114" s="62">
        <v>19384484</v>
      </c>
      <c r="H114" s="62">
        <v>1084</v>
      </c>
      <c r="I114" s="62">
        <v>18956876</v>
      </c>
      <c r="J114" s="62">
        <v>1123</v>
      </c>
      <c r="K114" s="62">
        <v>19196725</v>
      </c>
      <c r="L114" s="62">
        <v>1082</v>
      </c>
      <c r="M114" s="62">
        <v>19240334</v>
      </c>
      <c r="N114" s="62">
        <v>1062</v>
      </c>
      <c r="O114" s="62">
        <v>21145949</v>
      </c>
      <c r="P114" s="62">
        <v>1094</v>
      </c>
      <c r="Q114" s="62">
        <v>21145949</v>
      </c>
      <c r="R114" s="62">
        <v>1094</v>
      </c>
      <c r="S114" s="62">
        <v>24337571</v>
      </c>
      <c r="T114" s="62">
        <v>1067</v>
      </c>
    </row>
    <row r="115" spans="1:20" x14ac:dyDescent="0.2">
      <c r="A115" s="61" t="s">
        <v>254</v>
      </c>
      <c r="B115" s="58" t="s">
        <v>255</v>
      </c>
      <c r="C115" s="62">
        <v>5270271</v>
      </c>
      <c r="D115" s="62">
        <v>316</v>
      </c>
      <c r="E115" s="62">
        <v>5335478</v>
      </c>
      <c r="F115" s="62">
        <v>298</v>
      </c>
      <c r="G115" s="62">
        <v>5590514</v>
      </c>
      <c r="H115" s="62">
        <v>272</v>
      </c>
      <c r="I115" s="62">
        <v>5625687</v>
      </c>
      <c r="J115" s="62">
        <v>274</v>
      </c>
      <c r="K115" s="62">
        <v>5862062</v>
      </c>
      <c r="L115" s="62">
        <v>267</v>
      </c>
      <c r="M115" s="62">
        <v>6001073</v>
      </c>
      <c r="N115" s="62">
        <v>247</v>
      </c>
      <c r="O115" s="62">
        <v>6042021</v>
      </c>
      <c r="P115" s="62">
        <v>227</v>
      </c>
      <c r="Q115" s="62">
        <v>6042021</v>
      </c>
      <c r="R115" s="62">
        <v>227</v>
      </c>
      <c r="S115" s="62">
        <v>6154876</v>
      </c>
      <c r="T115" s="62">
        <v>243</v>
      </c>
    </row>
    <row r="116" spans="1:20" x14ac:dyDescent="0.2">
      <c r="A116" s="61" t="s">
        <v>256</v>
      </c>
      <c r="B116" s="58" t="s">
        <v>257</v>
      </c>
      <c r="C116" s="62">
        <v>4399292</v>
      </c>
      <c r="D116" s="62">
        <v>394</v>
      </c>
      <c r="E116" s="62">
        <v>4642927</v>
      </c>
      <c r="F116" s="62">
        <v>374</v>
      </c>
      <c r="G116" s="62">
        <v>5427906</v>
      </c>
      <c r="H116" s="62">
        <v>350</v>
      </c>
      <c r="I116" s="62">
        <v>5471055</v>
      </c>
      <c r="J116" s="62">
        <v>350</v>
      </c>
      <c r="K116" s="62">
        <v>5244027</v>
      </c>
      <c r="L116" s="62">
        <v>336</v>
      </c>
      <c r="M116" s="62">
        <v>5577367</v>
      </c>
      <c r="N116" s="62">
        <v>310</v>
      </c>
      <c r="O116" s="62">
        <v>5612656</v>
      </c>
      <c r="P116" s="62">
        <v>310</v>
      </c>
      <c r="Q116" s="62">
        <v>5612656</v>
      </c>
      <c r="R116" s="62">
        <v>310</v>
      </c>
      <c r="S116" s="62">
        <v>5732693</v>
      </c>
      <c r="T116" s="62">
        <v>316</v>
      </c>
    </row>
    <row r="117" spans="1:20" x14ac:dyDescent="0.2">
      <c r="A117" s="61" t="s">
        <v>258</v>
      </c>
      <c r="B117" s="58" t="s">
        <v>259</v>
      </c>
      <c r="C117" s="62">
        <v>12626638</v>
      </c>
      <c r="D117" s="62">
        <v>962</v>
      </c>
      <c r="E117" s="62">
        <v>12835306</v>
      </c>
      <c r="F117" s="62">
        <v>985</v>
      </c>
      <c r="G117" s="62">
        <v>13264849</v>
      </c>
      <c r="H117" s="62">
        <v>948</v>
      </c>
      <c r="I117" s="62">
        <v>14029371</v>
      </c>
      <c r="J117" s="62">
        <v>919</v>
      </c>
      <c r="K117" s="62">
        <v>14201600</v>
      </c>
      <c r="L117" s="62">
        <v>885</v>
      </c>
      <c r="M117" s="62">
        <v>14518324</v>
      </c>
      <c r="N117" s="62">
        <v>841</v>
      </c>
      <c r="O117" s="62">
        <v>14999203</v>
      </c>
      <c r="P117" s="62">
        <v>833</v>
      </c>
      <c r="Q117" s="62">
        <v>14999203</v>
      </c>
      <c r="R117" s="62">
        <v>833</v>
      </c>
      <c r="S117" s="62">
        <v>15507244</v>
      </c>
      <c r="T117" s="62">
        <v>823</v>
      </c>
    </row>
    <row r="118" spans="1:20" x14ac:dyDescent="0.2">
      <c r="A118" s="61" t="s">
        <v>260</v>
      </c>
      <c r="B118" s="58" t="s">
        <v>261</v>
      </c>
      <c r="C118" s="62">
        <v>27274299</v>
      </c>
      <c r="D118" s="62">
        <v>2904</v>
      </c>
      <c r="E118" s="62">
        <v>28142105</v>
      </c>
      <c r="F118" s="62">
        <v>2851</v>
      </c>
      <c r="G118" s="62">
        <v>28572034</v>
      </c>
      <c r="H118" s="62">
        <v>2881</v>
      </c>
      <c r="I118" s="62">
        <v>29847822</v>
      </c>
      <c r="J118" s="62">
        <v>2874</v>
      </c>
      <c r="K118" s="62">
        <v>30793206</v>
      </c>
      <c r="L118" s="62">
        <v>2754</v>
      </c>
      <c r="M118" s="62">
        <v>31068817</v>
      </c>
      <c r="N118" s="62">
        <v>2610</v>
      </c>
      <c r="O118" s="62">
        <v>30739815</v>
      </c>
      <c r="P118" s="62">
        <v>2547</v>
      </c>
      <c r="Q118" s="62">
        <v>30739815</v>
      </c>
      <c r="R118" s="62">
        <v>2547</v>
      </c>
      <c r="S118" s="62">
        <v>31429947</v>
      </c>
      <c r="T118" s="62">
        <v>2487</v>
      </c>
    </row>
    <row r="119" spans="1:20" x14ac:dyDescent="0.2">
      <c r="A119" s="61" t="s">
        <v>262</v>
      </c>
      <c r="B119" s="58" t="s">
        <v>263</v>
      </c>
      <c r="C119" s="62">
        <v>11115618</v>
      </c>
      <c r="D119" s="62">
        <v>1361</v>
      </c>
      <c r="E119" s="62">
        <v>11536362</v>
      </c>
      <c r="F119" s="62">
        <v>1339</v>
      </c>
      <c r="G119" s="62">
        <v>12054805</v>
      </c>
      <c r="H119" s="62">
        <v>1359</v>
      </c>
      <c r="I119" s="62">
        <v>12588143</v>
      </c>
      <c r="J119" s="62">
        <v>1355</v>
      </c>
      <c r="K119" s="62">
        <v>12996332</v>
      </c>
      <c r="L119" s="62">
        <v>1374</v>
      </c>
      <c r="M119" s="62">
        <v>14653401</v>
      </c>
      <c r="N119" s="62">
        <v>1346</v>
      </c>
      <c r="O119" s="62">
        <v>16334065</v>
      </c>
      <c r="P119" s="62">
        <v>1343</v>
      </c>
      <c r="Q119" s="62">
        <v>16334065</v>
      </c>
      <c r="R119" s="62">
        <v>1343</v>
      </c>
      <c r="S119" s="62">
        <v>21094215</v>
      </c>
      <c r="T119" s="62">
        <v>1326</v>
      </c>
    </row>
    <row r="120" spans="1:20" x14ac:dyDescent="0.2">
      <c r="A120" s="61" t="s">
        <v>264</v>
      </c>
      <c r="B120" s="58" t="s">
        <v>265</v>
      </c>
      <c r="C120" s="62">
        <v>28178121</v>
      </c>
      <c r="D120" s="62">
        <v>3599</v>
      </c>
      <c r="E120" s="62">
        <v>29423485</v>
      </c>
      <c r="F120" s="62">
        <v>3557</v>
      </c>
      <c r="G120" s="62">
        <v>30482013</v>
      </c>
      <c r="H120" s="62">
        <v>3498</v>
      </c>
      <c r="I120" s="62">
        <v>31913455</v>
      </c>
      <c r="J120" s="62">
        <v>3494</v>
      </c>
      <c r="K120" s="62">
        <v>32898654</v>
      </c>
      <c r="L120" s="62">
        <v>3448</v>
      </c>
      <c r="M120" s="62">
        <v>35967166</v>
      </c>
      <c r="N120" s="62">
        <v>3353</v>
      </c>
      <c r="O120" s="62">
        <v>36727423</v>
      </c>
      <c r="P120" s="62">
        <v>3346</v>
      </c>
      <c r="Q120" s="62">
        <v>36727423</v>
      </c>
      <c r="R120" s="62">
        <v>3346</v>
      </c>
      <c r="S120" s="62">
        <v>43417326</v>
      </c>
      <c r="T120" s="62">
        <v>3363</v>
      </c>
    </row>
    <row r="121" spans="1:20" x14ac:dyDescent="0.2">
      <c r="A121" s="61" t="s">
        <v>266</v>
      </c>
      <c r="B121" s="58" t="s">
        <v>267</v>
      </c>
      <c r="C121" s="62">
        <v>6151608</v>
      </c>
      <c r="D121" s="62">
        <v>744</v>
      </c>
      <c r="E121" s="62">
        <v>6194092</v>
      </c>
      <c r="F121" s="62">
        <v>714</v>
      </c>
      <c r="G121" s="62">
        <v>6120912</v>
      </c>
      <c r="H121" s="62">
        <v>671</v>
      </c>
      <c r="I121" s="62">
        <v>6334179</v>
      </c>
      <c r="J121" s="62">
        <v>653</v>
      </c>
      <c r="K121" s="62">
        <v>6108488</v>
      </c>
      <c r="L121" s="62">
        <v>630</v>
      </c>
      <c r="M121" s="62">
        <v>6480074</v>
      </c>
      <c r="N121" s="62">
        <v>604</v>
      </c>
      <c r="O121" s="62">
        <v>5963415</v>
      </c>
      <c r="P121" s="62">
        <v>617</v>
      </c>
      <c r="Q121" s="62">
        <v>5963415</v>
      </c>
      <c r="R121" s="62">
        <v>617</v>
      </c>
      <c r="S121" s="62">
        <v>6026929</v>
      </c>
      <c r="T121" s="62">
        <v>615</v>
      </c>
    </row>
    <row r="122" spans="1:20" x14ac:dyDescent="0.2">
      <c r="A122" s="61" t="s">
        <v>268</v>
      </c>
      <c r="B122" s="58" t="s">
        <v>269</v>
      </c>
      <c r="C122" s="62">
        <v>6283417</v>
      </c>
      <c r="D122" s="62">
        <v>1219</v>
      </c>
      <c r="E122" s="62">
        <v>6783449</v>
      </c>
      <c r="F122" s="62">
        <v>1171</v>
      </c>
      <c r="G122" s="62">
        <v>7360888</v>
      </c>
      <c r="H122" s="62">
        <v>1139</v>
      </c>
      <c r="I122" s="62">
        <v>7237281</v>
      </c>
      <c r="J122" s="62">
        <v>1128</v>
      </c>
      <c r="K122" s="62">
        <v>7643766</v>
      </c>
      <c r="L122" s="62">
        <v>1123</v>
      </c>
      <c r="M122" s="62">
        <v>8545137</v>
      </c>
      <c r="N122" s="62">
        <v>1101</v>
      </c>
      <c r="O122" s="62">
        <v>9378934</v>
      </c>
      <c r="P122" s="62">
        <v>1090</v>
      </c>
      <c r="Q122" s="62">
        <v>9378934</v>
      </c>
      <c r="R122" s="62">
        <v>1090</v>
      </c>
      <c r="S122" s="62">
        <v>10900750</v>
      </c>
      <c r="T122" s="62">
        <v>1060</v>
      </c>
    </row>
    <row r="123" spans="1:20" x14ac:dyDescent="0.2">
      <c r="A123" s="61" t="s">
        <v>270</v>
      </c>
      <c r="B123" s="58" t="s">
        <v>271</v>
      </c>
      <c r="C123" s="62">
        <v>7099103</v>
      </c>
      <c r="D123" s="62">
        <v>933</v>
      </c>
      <c r="E123" s="62">
        <v>7490341</v>
      </c>
      <c r="F123" s="62">
        <v>923</v>
      </c>
      <c r="G123" s="62">
        <v>7768803</v>
      </c>
      <c r="H123" s="62">
        <v>894</v>
      </c>
      <c r="I123" s="62">
        <v>7581190</v>
      </c>
      <c r="J123" s="62">
        <v>866</v>
      </c>
      <c r="K123" s="62">
        <v>7590176</v>
      </c>
      <c r="L123" s="62">
        <v>872</v>
      </c>
      <c r="M123" s="62">
        <v>8139532</v>
      </c>
      <c r="N123" s="62">
        <v>840</v>
      </c>
      <c r="O123" s="62">
        <v>8573454</v>
      </c>
      <c r="P123" s="62">
        <v>833</v>
      </c>
      <c r="Q123" s="62">
        <v>8573454</v>
      </c>
      <c r="R123" s="62">
        <v>833</v>
      </c>
      <c r="S123" s="62">
        <v>8659517</v>
      </c>
      <c r="T123" s="62">
        <v>793</v>
      </c>
    </row>
    <row r="124" spans="1:20" x14ac:dyDescent="0.2">
      <c r="A124" s="61" t="s">
        <v>272</v>
      </c>
      <c r="B124" s="58" t="s">
        <v>273</v>
      </c>
      <c r="C124" s="62">
        <v>63641330</v>
      </c>
      <c r="D124" s="62">
        <v>4378</v>
      </c>
      <c r="E124" s="62">
        <v>66626793</v>
      </c>
      <c r="F124" s="62">
        <v>4362</v>
      </c>
      <c r="G124" s="62">
        <v>68447255</v>
      </c>
      <c r="H124" s="62">
        <v>4249</v>
      </c>
      <c r="I124" s="62">
        <v>70964296</v>
      </c>
      <c r="J124" s="62">
        <v>4289</v>
      </c>
      <c r="K124" s="62">
        <v>70314226</v>
      </c>
      <c r="L124" s="62">
        <v>4257</v>
      </c>
      <c r="M124" s="62">
        <v>76475014</v>
      </c>
      <c r="N124" s="62">
        <v>4178</v>
      </c>
      <c r="O124" s="62">
        <v>86431643</v>
      </c>
      <c r="P124" s="62">
        <v>4107</v>
      </c>
      <c r="Q124" s="62">
        <v>86431643</v>
      </c>
      <c r="R124" s="62">
        <v>4107</v>
      </c>
      <c r="S124" s="62">
        <v>98234128</v>
      </c>
      <c r="T124" s="62">
        <v>3936</v>
      </c>
    </row>
    <row r="125" spans="1:20" x14ac:dyDescent="0.2">
      <c r="A125" s="61" t="s">
        <v>274</v>
      </c>
      <c r="B125" s="58" t="s">
        <v>275</v>
      </c>
      <c r="C125" s="62">
        <v>57381100</v>
      </c>
      <c r="D125" s="62">
        <v>8577</v>
      </c>
      <c r="E125" s="62">
        <v>60552699</v>
      </c>
      <c r="F125" s="62">
        <v>8355</v>
      </c>
      <c r="G125" s="62">
        <v>61084165</v>
      </c>
      <c r="H125" s="62">
        <v>8266</v>
      </c>
      <c r="I125" s="62">
        <v>62594479</v>
      </c>
      <c r="J125" s="62">
        <v>8094</v>
      </c>
      <c r="K125" s="62">
        <v>64341008</v>
      </c>
      <c r="L125" s="62">
        <v>8057</v>
      </c>
      <c r="M125" s="62">
        <v>72102240</v>
      </c>
      <c r="N125" s="62">
        <v>7832</v>
      </c>
      <c r="O125" s="62">
        <v>78194100</v>
      </c>
      <c r="P125" s="62">
        <v>7830</v>
      </c>
      <c r="Q125" s="62">
        <v>78194100</v>
      </c>
      <c r="R125" s="62">
        <v>7830</v>
      </c>
      <c r="S125" s="62">
        <v>90859275</v>
      </c>
      <c r="T125" s="62">
        <v>7786</v>
      </c>
    </row>
    <row r="126" spans="1:20" x14ac:dyDescent="0.2">
      <c r="A126" s="61" t="s">
        <v>276</v>
      </c>
      <c r="B126" s="58" t="s">
        <v>277</v>
      </c>
      <c r="C126" s="62">
        <v>8850649</v>
      </c>
      <c r="D126" s="62">
        <v>1454</v>
      </c>
      <c r="E126" s="62">
        <v>9396693</v>
      </c>
      <c r="F126" s="62">
        <v>1423</v>
      </c>
      <c r="G126" s="62">
        <v>9676682</v>
      </c>
      <c r="H126" s="62">
        <v>1481</v>
      </c>
      <c r="I126" s="62">
        <v>10107197</v>
      </c>
      <c r="J126" s="62">
        <v>1517</v>
      </c>
      <c r="K126" s="62">
        <v>10466552</v>
      </c>
      <c r="L126" s="62">
        <v>1462</v>
      </c>
      <c r="M126" s="62">
        <v>12174978</v>
      </c>
      <c r="N126" s="62">
        <v>1494</v>
      </c>
      <c r="O126" s="62">
        <v>13811886</v>
      </c>
      <c r="P126" s="62">
        <v>1512</v>
      </c>
      <c r="Q126" s="62">
        <v>13811886</v>
      </c>
      <c r="R126" s="62">
        <v>1512</v>
      </c>
      <c r="S126" s="62">
        <v>17524570</v>
      </c>
      <c r="T126" s="62">
        <v>1555</v>
      </c>
    </row>
    <row r="127" spans="1:20" x14ac:dyDescent="0.2">
      <c r="A127" s="61" t="s">
        <v>278</v>
      </c>
      <c r="B127" s="58" t="s">
        <v>279</v>
      </c>
      <c r="C127" s="62">
        <v>16391355</v>
      </c>
      <c r="D127" s="62">
        <v>1896</v>
      </c>
      <c r="E127" s="62">
        <v>16995658</v>
      </c>
      <c r="F127" s="62">
        <v>1902</v>
      </c>
      <c r="G127" s="62">
        <v>17318173</v>
      </c>
      <c r="H127" s="62">
        <v>1922</v>
      </c>
      <c r="I127" s="62">
        <v>15851355</v>
      </c>
      <c r="J127" s="62">
        <v>1869</v>
      </c>
      <c r="K127" s="62">
        <v>16333374</v>
      </c>
      <c r="L127" s="62">
        <v>1783</v>
      </c>
      <c r="M127" s="62">
        <v>17185656</v>
      </c>
      <c r="N127" s="62">
        <v>1661</v>
      </c>
      <c r="O127" s="62">
        <v>17267311</v>
      </c>
      <c r="P127" s="62">
        <v>1625</v>
      </c>
      <c r="Q127" s="62">
        <v>17267311</v>
      </c>
      <c r="R127" s="62">
        <v>1625</v>
      </c>
      <c r="S127" s="62">
        <v>17796103</v>
      </c>
      <c r="T127" s="62">
        <v>1566</v>
      </c>
    </row>
    <row r="128" spans="1:20" x14ac:dyDescent="0.2">
      <c r="A128" s="61" t="s">
        <v>280</v>
      </c>
      <c r="B128" s="58" t="s">
        <v>281</v>
      </c>
      <c r="C128" s="62">
        <v>3503795</v>
      </c>
      <c r="D128" s="62">
        <v>1110</v>
      </c>
      <c r="E128" s="62">
        <v>3651606</v>
      </c>
      <c r="F128" s="62">
        <v>1064</v>
      </c>
      <c r="G128" s="62">
        <v>3736722</v>
      </c>
      <c r="H128" s="62">
        <v>1042</v>
      </c>
      <c r="I128" s="62">
        <v>3760529</v>
      </c>
      <c r="J128" s="62">
        <v>1000</v>
      </c>
      <c r="K128" s="62">
        <v>4148609</v>
      </c>
      <c r="L128" s="62">
        <v>953</v>
      </c>
      <c r="M128" s="62">
        <v>3070113</v>
      </c>
      <c r="N128" s="62">
        <v>957</v>
      </c>
      <c r="O128" s="62">
        <v>3808031</v>
      </c>
      <c r="P128" s="62">
        <v>947</v>
      </c>
      <c r="Q128" s="62">
        <v>3808031</v>
      </c>
      <c r="R128" s="62">
        <v>947</v>
      </c>
      <c r="S128" s="62">
        <v>3947196</v>
      </c>
      <c r="T128" s="62">
        <v>945</v>
      </c>
    </row>
    <row r="129" spans="1:20" x14ac:dyDescent="0.2">
      <c r="A129" s="61" t="s">
        <v>282</v>
      </c>
      <c r="B129" s="58" t="s">
        <v>283</v>
      </c>
      <c r="C129" s="62">
        <v>56624812</v>
      </c>
      <c r="D129" s="62">
        <v>11206</v>
      </c>
      <c r="E129" s="62">
        <v>61313861</v>
      </c>
      <c r="F129" s="62">
        <v>11035</v>
      </c>
      <c r="G129" s="62">
        <v>61009162</v>
      </c>
      <c r="H129" s="62">
        <v>10929</v>
      </c>
      <c r="I129" s="62">
        <v>62670282</v>
      </c>
      <c r="J129" s="62">
        <v>10784</v>
      </c>
      <c r="K129" s="62">
        <v>62725492</v>
      </c>
      <c r="L129" s="62">
        <v>10756</v>
      </c>
      <c r="M129" s="62">
        <v>74350310</v>
      </c>
      <c r="N129" s="62">
        <v>10360</v>
      </c>
      <c r="O129" s="62">
        <v>83576407</v>
      </c>
      <c r="P129" s="62">
        <v>10267</v>
      </c>
      <c r="Q129" s="62">
        <v>83576407</v>
      </c>
      <c r="R129" s="62">
        <v>10267</v>
      </c>
      <c r="S129" s="62">
        <v>102565877</v>
      </c>
      <c r="T129" s="62">
        <v>10248</v>
      </c>
    </row>
    <row r="130" spans="1:20" x14ac:dyDescent="0.2">
      <c r="A130" s="61" t="s">
        <v>284</v>
      </c>
      <c r="B130" s="58" t="s">
        <v>285</v>
      </c>
      <c r="C130" s="62">
        <v>3671868</v>
      </c>
      <c r="D130" s="62">
        <v>971</v>
      </c>
      <c r="E130" s="62">
        <v>3774980</v>
      </c>
      <c r="F130" s="62">
        <v>964</v>
      </c>
      <c r="G130" s="62">
        <v>3782093</v>
      </c>
      <c r="H130" s="62">
        <v>930</v>
      </c>
      <c r="I130" s="62">
        <v>3958429</v>
      </c>
      <c r="J130" s="62">
        <v>904</v>
      </c>
      <c r="K130" s="62">
        <v>3859737</v>
      </c>
      <c r="L130" s="62">
        <v>891</v>
      </c>
      <c r="M130" s="62">
        <v>4200263</v>
      </c>
      <c r="N130" s="62">
        <v>848</v>
      </c>
      <c r="O130" s="62">
        <v>4372051</v>
      </c>
      <c r="P130" s="62">
        <v>831</v>
      </c>
      <c r="Q130" s="62">
        <v>4372051</v>
      </c>
      <c r="R130" s="62">
        <v>831</v>
      </c>
      <c r="S130" s="62">
        <v>5050447</v>
      </c>
      <c r="T130" s="62">
        <v>808</v>
      </c>
    </row>
    <row r="131" spans="1:20" x14ac:dyDescent="0.2">
      <c r="A131" s="61" t="s">
        <v>286</v>
      </c>
      <c r="B131" s="58" t="s">
        <v>287</v>
      </c>
      <c r="C131" s="62">
        <v>14565420</v>
      </c>
      <c r="D131" s="62">
        <v>1648</v>
      </c>
      <c r="E131" s="62">
        <v>14807243</v>
      </c>
      <c r="F131" s="62">
        <v>1619</v>
      </c>
      <c r="G131" s="62">
        <v>14350095</v>
      </c>
      <c r="H131" s="62">
        <v>1632</v>
      </c>
      <c r="I131" s="62">
        <v>14447881</v>
      </c>
      <c r="J131" s="62">
        <v>1567</v>
      </c>
      <c r="K131" s="62">
        <v>14559450</v>
      </c>
      <c r="L131" s="62">
        <v>1587</v>
      </c>
      <c r="M131" s="62">
        <v>16170267</v>
      </c>
      <c r="N131" s="62">
        <v>1478</v>
      </c>
      <c r="O131" s="62">
        <v>16498396</v>
      </c>
      <c r="P131" s="62">
        <v>1501</v>
      </c>
      <c r="Q131" s="62">
        <v>16498396</v>
      </c>
      <c r="R131" s="62">
        <v>1501</v>
      </c>
      <c r="S131" s="62">
        <v>16732852</v>
      </c>
      <c r="T131" s="62">
        <v>1500</v>
      </c>
    </row>
    <row r="132" spans="1:20" x14ac:dyDescent="0.2">
      <c r="A132" s="61" t="s">
        <v>288</v>
      </c>
      <c r="B132" s="58" t="s">
        <v>289</v>
      </c>
      <c r="C132" s="62">
        <v>15770854</v>
      </c>
      <c r="D132" s="62">
        <v>2949</v>
      </c>
      <c r="E132" s="62">
        <v>15334482</v>
      </c>
      <c r="F132" s="62">
        <v>2882</v>
      </c>
      <c r="G132" s="62">
        <v>15963121</v>
      </c>
      <c r="H132" s="62">
        <v>2883</v>
      </c>
      <c r="I132" s="62">
        <v>16682942</v>
      </c>
      <c r="J132" s="62">
        <v>2924</v>
      </c>
      <c r="K132" s="62">
        <v>17475834</v>
      </c>
      <c r="L132" s="62">
        <v>2976</v>
      </c>
      <c r="M132" s="62">
        <v>19095864</v>
      </c>
      <c r="N132" s="62">
        <v>2952</v>
      </c>
      <c r="O132" s="62">
        <v>22996959</v>
      </c>
      <c r="P132" s="62">
        <v>2919</v>
      </c>
      <c r="Q132" s="62">
        <v>22996959</v>
      </c>
      <c r="R132" s="62">
        <v>2919</v>
      </c>
      <c r="S132" s="62">
        <v>28155500</v>
      </c>
      <c r="T132" s="62">
        <v>2895</v>
      </c>
    </row>
    <row r="133" spans="1:20" x14ac:dyDescent="0.2">
      <c r="A133" s="61" t="s">
        <v>290</v>
      </c>
      <c r="B133" s="58" t="s">
        <v>291</v>
      </c>
      <c r="C133" s="62">
        <v>41145235</v>
      </c>
      <c r="D133" s="62">
        <v>9982</v>
      </c>
      <c r="E133" s="62">
        <v>42273335</v>
      </c>
      <c r="F133" s="62">
        <v>9994</v>
      </c>
      <c r="G133" s="62">
        <v>45752980</v>
      </c>
      <c r="H133" s="62">
        <v>9997</v>
      </c>
      <c r="I133" s="62">
        <v>44557299</v>
      </c>
      <c r="J133" s="62">
        <v>9916</v>
      </c>
      <c r="K133" s="62">
        <v>42911693</v>
      </c>
      <c r="L133" s="62">
        <v>9950</v>
      </c>
      <c r="M133" s="62">
        <v>50675990</v>
      </c>
      <c r="N133" s="62">
        <v>9623</v>
      </c>
      <c r="O133" s="62">
        <v>55136536</v>
      </c>
      <c r="P133" s="62">
        <v>9543</v>
      </c>
      <c r="Q133" s="62">
        <v>55136536</v>
      </c>
      <c r="R133" s="62">
        <v>9543</v>
      </c>
      <c r="S133" s="62">
        <v>66375949</v>
      </c>
      <c r="T133" s="62">
        <v>9586</v>
      </c>
    </row>
    <row r="134" spans="1:20" x14ac:dyDescent="0.2">
      <c r="A134" s="61" t="s">
        <v>292</v>
      </c>
      <c r="B134" s="58" t="s">
        <v>293</v>
      </c>
      <c r="C134" s="62">
        <v>24349884</v>
      </c>
      <c r="D134" s="62">
        <v>3198</v>
      </c>
      <c r="E134" s="62">
        <v>22805663</v>
      </c>
      <c r="F134" s="62">
        <v>3195</v>
      </c>
      <c r="G134" s="62">
        <v>23669468</v>
      </c>
      <c r="H134" s="62">
        <v>3257</v>
      </c>
      <c r="I134" s="62">
        <v>24007393</v>
      </c>
      <c r="J134" s="62">
        <v>3307</v>
      </c>
      <c r="K134" s="62">
        <v>24418895</v>
      </c>
      <c r="L134" s="62">
        <v>3324</v>
      </c>
      <c r="M134" s="62">
        <v>25603192</v>
      </c>
      <c r="N134" s="62">
        <v>3337</v>
      </c>
      <c r="O134" s="62">
        <v>26576919</v>
      </c>
      <c r="P134" s="62">
        <v>3417</v>
      </c>
      <c r="Q134" s="62">
        <v>26576919</v>
      </c>
      <c r="R134" s="62">
        <v>3417</v>
      </c>
      <c r="S134" s="62">
        <v>31948120</v>
      </c>
      <c r="T134" s="62">
        <v>3514</v>
      </c>
    </row>
    <row r="135" spans="1:20" x14ac:dyDescent="0.2">
      <c r="A135" s="61" t="s">
        <v>294</v>
      </c>
      <c r="B135" s="58" t="s">
        <v>295</v>
      </c>
      <c r="C135" s="62">
        <v>8333352</v>
      </c>
      <c r="D135" s="62">
        <v>1800</v>
      </c>
      <c r="E135" s="62">
        <v>9222462</v>
      </c>
      <c r="F135" s="62">
        <v>1816</v>
      </c>
      <c r="G135" s="62">
        <v>9455879</v>
      </c>
      <c r="H135" s="62">
        <v>1836</v>
      </c>
      <c r="I135" s="62">
        <v>10249656</v>
      </c>
      <c r="J135" s="62">
        <v>1804</v>
      </c>
      <c r="K135" s="62">
        <v>9895382</v>
      </c>
      <c r="L135" s="62">
        <v>1793</v>
      </c>
      <c r="M135" s="62">
        <v>11707471</v>
      </c>
      <c r="N135" s="62">
        <v>1733</v>
      </c>
      <c r="O135" s="62">
        <v>12544859</v>
      </c>
      <c r="P135" s="62">
        <v>1675</v>
      </c>
      <c r="Q135" s="62">
        <v>12544859</v>
      </c>
      <c r="R135" s="62">
        <v>1675</v>
      </c>
      <c r="S135" s="62">
        <v>14214815</v>
      </c>
      <c r="T135" s="62">
        <v>1661</v>
      </c>
    </row>
    <row r="136" spans="1:20" x14ac:dyDescent="0.2">
      <c r="A136" s="61" t="s">
        <v>296</v>
      </c>
      <c r="B136" s="58" t="s">
        <v>297</v>
      </c>
      <c r="C136" s="62">
        <v>720835986</v>
      </c>
      <c r="D136" s="62">
        <v>40112</v>
      </c>
      <c r="E136" s="62">
        <v>747870477</v>
      </c>
      <c r="F136" s="62">
        <v>40489</v>
      </c>
      <c r="G136" s="62">
        <v>765628428</v>
      </c>
      <c r="H136" s="62">
        <v>40699</v>
      </c>
      <c r="I136" s="62">
        <v>787764780</v>
      </c>
      <c r="J136" s="62">
        <v>40836</v>
      </c>
      <c r="K136" s="62">
        <v>785733987</v>
      </c>
      <c r="L136" s="62">
        <v>40507</v>
      </c>
      <c r="M136" s="62">
        <v>814739991</v>
      </c>
      <c r="N136" s="62">
        <v>39828</v>
      </c>
      <c r="O136" s="62">
        <v>847616606</v>
      </c>
      <c r="P136" s="62">
        <v>39230</v>
      </c>
      <c r="Q136" s="62">
        <v>847616606</v>
      </c>
      <c r="R136" s="62">
        <v>39230</v>
      </c>
      <c r="S136" s="62">
        <v>924934691</v>
      </c>
      <c r="T136" s="62">
        <v>38484</v>
      </c>
    </row>
    <row r="137" spans="1:20" x14ac:dyDescent="0.2">
      <c r="A137" s="61" t="s">
        <v>298</v>
      </c>
      <c r="B137" s="58" t="s">
        <v>299</v>
      </c>
      <c r="C137" s="62">
        <v>13883861</v>
      </c>
      <c r="D137" s="62">
        <v>2141</v>
      </c>
      <c r="E137" s="62">
        <v>14145725</v>
      </c>
      <c r="F137" s="62">
        <v>2203</v>
      </c>
      <c r="G137" s="62">
        <v>15799578</v>
      </c>
      <c r="H137" s="62">
        <v>2259</v>
      </c>
      <c r="I137" s="62">
        <v>18065721</v>
      </c>
      <c r="J137" s="62">
        <v>2202</v>
      </c>
      <c r="K137" s="62">
        <v>17807560</v>
      </c>
      <c r="L137" s="62">
        <v>2278</v>
      </c>
      <c r="M137" s="62">
        <v>21997663</v>
      </c>
      <c r="N137" s="62">
        <v>2266</v>
      </c>
      <c r="O137" s="62">
        <v>24746516</v>
      </c>
      <c r="P137" s="62">
        <v>2207</v>
      </c>
      <c r="Q137" s="62">
        <v>24746516</v>
      </c>
      <c r="R137" s="62">
        <v>2207</v>
      </c>
      <c r="S137" s="62">
        <v>30642072</v>
      </c>
      <c r="T137" s="62">
        <v>2289</v>
      </c>
    </row>
    <row r="138" spans="1:20" x14ac:dyDescent="0.2">
      <c r="A138" s="61" t="s">
        <v>300</v>
      </c>
      <c r="B138" s="58" t="s">
        <v>301</v>
      </c>
      <c r="C138" s="62">
        <v>18221674</v>
      </c>
      <c r="D138" s="62">
        <v>2193</v>
      </c>
      <c r="E138" s="62">
        <v>18141875</v>
      </c>
      <c r="F138" s="62">
        <v>2157</v>
      </c>
      <c r="G138" s="62">
        <v>19260939</v>
      </c>
      <c r="H138" s="62">
        <v>2404</v>
      </c>
      <c r="I138" s="62">
        <v>19557161</v>
      </c>
      <c r="J138" s="62">
        <v>2341</v>
      </c>
      <c r="K138" s="62">
        <v>20572791</v>
      </c>
      <c r="L138" s="62">
        <v>2215</v>
      </c>
      <c r="M138" s="62">
        <v>23858532</v>
      </c>
      <c r="N138" s="62">
        <v>2107</v>
      </c>
      <c r="O138" s="62">
        <v>25185836</v>
      </c>
      <c r="P138" s="62">
        <v>2117</v>
      </c>
      <c r="Q138" s="62">
        <v>25185836</v>
      </c>
      <c r="R138" s="62">
        <v>2117</v>
      </c>
      <c r="S138" s="62">
        <v>29668273</v>
      </c>
      <c r="T138" s="62">
        <v>2164</v>
      </c>
    </row>
    <row r="139" spans="1:20" x14ac:dyDescent="0.2">
      <c r="A139" s="61" t="s">
        <v>302</v>
      </c>
      <c r="B139" s="58" t="s">
        <v>303</v>
      </c>
      <c r="C139" s="62">
        <v>14381179</v>
      </c>
      <c r="D139" s="62">
        <v>1279</v>
      </c>
      <c r="E139" s="62">
        <v>14369649</v>
      </c>
      <c r="F139" s="62">
        <v>1270</v>
      </c>
      <c r="G139" s="62">
        <v>15417683</v>
      </c>
      <c r="H139" s="62">
        <v>1305</v>
      </c>
      <c r="I139" s="62">
        <v>16518062</v>
      </c>
      <c r="J139" s="62">
        <v>1326</v>
      </c>
      <c r="K139" s="62">
        <v>14394337</v>
      </c>
      <c r="L139" s="62">
        <v>1321</v>
      </c>
      <c r="M139" s="62">
        <v>15808031</v>
      </c>
      <c r="N139" s="62">
        <v>1344</v>
      </c>
      <c r="O139" s="62">
        <v>17976821</v>
      </c>
      <c r="P139" s="62">
        <v>1350</v>
      </c>
      <c r="Q139" s="62">
        <v>17976821</v>
      </c>
      <c r="R139" s="62">
        <v>1350</v>
      </c>
      <c r="S139" s="62">
        <v>21636266</v>
      </c>
      <c r="T139" s="62">
        <v>1368</v>
      </c>
    </row>
    <row r="140" spans="1:20" x14ac:dyDescent="0.2">
      <c r="A140" s="61" t="s">
        <v>304</v>
      </c>
      <c r="B140" s="58" t="s">
        <v>305</v>
      </c>
      <c r="C140" s="62">
        <v>19242534</v>
      </c>
      <c r="D140" s="62">
        <v>1852</v>
      </c>
      <c r="E140" s="62">
        <v>19925227</v>
      </c>
      <c r="F140" s="62">
        <v>1821</v>
      </c>
      <c r="G140" s="62">
        <v>20704264</v>
      </c>
      <c r="H140" s="62">
        <v>1845</v>
      </c>
      <c r="I140" s="62">
        <v>21535438</v>
      </c>
      <c r="J140" s="62">
        <v>1849</v>
      </c>
      <c r="K140" s="62">
        <v>22115604</v>
      </c>
      <c r="L140" s="62">
        <v>1819</v>
      </c>
      <c r="M140" s="62">
        <v>22597801</v>
      </c>
      <c r="N140" s="62">
        <v>1801</v>
      </c>
      <c r="O140" s="62">
        <v>23790331</v>
      </c>
      <c r="P140" s="62">
        <v>1794</v>
      </c>
      <c r="Q140" s="62">
        <v>23790331</v>
      </c>
      <c r="R140" s="62">
        <v>1794</v>
      </c>
      <c r="S140" s="62">
        <v>26266418</v>
      </c>
      <c r="T140" s="62">
        <v>1822</v>
      </c>
    </row>
    <row r="141" spans="1:20" x14ac:dyDescent="0.2">
      <c r="A141" s="61" t="s">
        <v>306</v>
      </c>
      <c r="B141" s="58" t="s">
        <v>307</v>
      </c>
      <c r="C141" s="62">
        <v>15429870</v>
      </c>
      <c r="D141" s="62">
        <v>1368</v>
      </c>
      <c r="E141" s="62">
        <v>16979851</v>
      </c>
      <c r="F141" s="62">
        <v>1342</v>
      </c>
      <c r="G141" s="62">
        <v>17873852</v>
      </c>
      <c r="H141" s="62">
        <v>1324</v>
      </c>
      <c r="I141" s="62">
        <v>17995906</v>
      </c>
      <c r="J141" s="62">
        <v>1329</v>
      </c>
      <c r="K141" s="62">
        <v>18332704</v>
      </c>
      <c r="L141" s="62">
        <v>1289</v>
      </c>
      <c r="M141" s="62">
        <v>19277635</v>
      </c>
      <c r="N141" s="62">
        <v>1278</v>
      </c>
      <c r="O141" s="62">
        <v>19185258</v>
      </c>
      <c r="P141" s="62">
        <v>1296</v>
      </c>
      <c r="Q141" s="62">
        <v>19185258</v>
      </c>
      <c r="R141" s="62">
        <v>1296</v>
      </c>
      <c r="S141" s="62">
        <v>21043834</v>
      </c>
      <c r="T141" s="62">
        <v>1296</v>
      </c>
    </row>
    <row r="142" spans="1:20" x14ac:dyDescent="0.2">
      <c r="A142" s="61" t="s">
        <v>308</v>
      </c>
      <c r="B142" s="58" t="s">
        <v>309</v>
      </c>
      <c r="C142" s="62">
        <v>24215421</v>
      </c>
      <c r="D142" s="62">
        <v>4489</v>
      </c>
      <c r="E142" s="62">
        <v>24911342</v>
      </c>
      <c r="F142" s="62">
        <v>4472</v>
      </c>
      <c r="G142" s="62">
        <v>26263519</v>
      </c>
      <c r="H142" s="62">
        <v>4366</v>
      </c>
      <c r="I142" s="62">
        <v>26461792</v>
      </c>
      <c r="J142" s="62">
        <v>4330</v>
      </c>
      <c r="K142" s="62">
        <v>26860336</v>
      </c>
      <c r="L142" s="62">
        <v>4242</v>
      </c>
      <c r="M142" s="62">
        <v>27076331</v>
      </c>
      <c r="N142" s="62">
        <v>4067</v>
      </c>
      <c r="O142" s="62">
        <v>25706607</v>
      </c>
      <c r="P142" s="62">
        <v>4065</v>
      </c>
      <c r="Q142" s="62">
        <v>25706607</v>
      </c>
      <c r="R142" s="62">
        <v>4065</v>
      </c>
      <c r="S142" s="62">
        <v>27438612</v>
      </c>
      <c r="T142" s="62">
        <v>4100</v>
      </c>
    </row>
    <row r="143" spans="1:20" x14ac:dyDescent="0.2">
      <c r="A143" s="61" t="s">
        <v>310</v>
      </c>
      <c r="B143" s="58" t="s">
        <v>311</v>
      </c>
      <c r="C143" s="62">
        <v>18299204</v>
      </c>
      <c r="D143" s="62">
        <v>1750</v>
      </c>
      <c r="E143" s="62">
        <v>18427883</v>
      </c>
      <c r="F143" s="62">
        <v>1730</v>
      </c>
      <c r="G143" s="62">
        <v>18602272</v>
      </c>
      <c r="H143" s="62">
        <v>1737</v>
      </c>
      <c r="I143" s="62">
        <v>21630016</v>
      </c>
      <c r="J143" s="62">
        <v>1705</v>
      </c>
      <c r="K143" s="62">
        <v>18862719</v>
      </c>
      <c r="L143" s="62">
        <v>1674</v>
      </c>
      <c r="M143" s="62">
        <v>21500883</v>
      </c>
      <c r="N143" s="62">
        <v>1549</v>
      </c>
      <c r="O143" s="62">
        <v>21830509</v>
      </c>
      <c r="P143" s="62">
        <v>1581</v>
      </c>
      <c r="Q143" s="62">
        <v>21830509</v>
      </c>
      <c r="R143" s="62">
        <v>1581</v>
      </c>
      <c r="S143" s="62">
        <v>22216687</v>
      </c>
      <c r="T143" s="62">
        <v>1587</v>
      </c>
    </row>
    <row r="144" spans="1:20" x14ac:dyDescent="0.2">
      <c r="A144" s="61" t="s">
        <v>312</v>
      </c>
      <c r="B144" s="58" t="s">
        <v>313</v>
      </c>
      <c r="C144" s="62">
        <v>10692683</v>
      </c>
      <c r="D144" s="62">
        <v>1373</v>
      </c>
      <c r="E144" s="62">
        <v>11555816</v>
      </c>
      <c r="F144" s="62">
        <v>1350</v>
      </c>
      <c r="G144" s="62">
        <v>12689951</v>
      </c>
      <c r="H144" s="62">
        <v>1320</v>
      </c>
      <c r="I144" s="62">
        <v>12786224</v>
      </c>
      <c r="J144" s="62">
        <v>1336</v>
      </c>
      <c r="K144" s="62">
        <v>12728906</v>
      </c>
      <c r="L144" s="62">
        <v>1322</v>
      </c>
      <c r="M144" s="62">
        <v>13429135</v>
      </c>
      <c r="N144" s="62">
        <v>1275</v>
      </c>
      <c r="O144" s="62">
        <v>13515010</v>
      </c>
      <c r="P144" s="62">
        <v>1264</v>
      </c>
      <c r="Q144" s="62">
        <v>13515010</v>
      </c>
      <c r="R144" s="62">
        <v>1264</v>
      </c>
      <c r="S144" s="62">
        <v>14980162</v>
      </c>
      <c r="T144" s="62">
        <v>1243</v>
      </c>
    </row>
    <row r="145" spans="1:20" x14ac:dyDescent="0.2">
      <c r="A145" s="61" t="s">
        <v>314</v>
      </c>
      <c r="B145" s="58" t="s">
        <v>315</v>
      </c>
      <c r="C145" s="62">
        <v>14874567</v>
      </c>
      <c r="D145" s="62">
        <v>2314</v>
      </c>
      <c r="E145" s="62">
        <v>15141972</v>
      </c>
      <c r="F145" s="62">
        <v>2247</v>
      </c>
      <c r="G145" s="62">
        <v>16125901</v>
      </c>
      <c r="H145" s="62">
        <v>2213</v>
      </c>
      <c r="I145" s="62">
        <v>15935481</v>
      </c>
      <c r="J145" s="62">
        <v>2211</v>
      </c>
      <c r="K145" s="62">
        <v>15295108</v>
      </c>
      <c r="L145" s="62">
        <v>2138</v>
      </c>
      <c r="M145" s="62">
        <v>15734165</v>
      </c>
      <c r="N145" s="62">
        <v>2061</v>
      </c>
      <c r="O145" s="62">
        <v>16245842</v>
      </c>
      <c r="P145" s="62">
        <v>2049</v>
      </c>
      <c r="Q145" s="62">
        <v>16245842</v>
      </c>
      <c r="R145" s="62">
        <v>2049</v>
      </c>
      <c r="S145" s="62">
        <v>16762833</v>
      </c>
      <c r="T145" s="62">
        <v>2027</v>
      </c>
    </row>
    <row r="146" spans="1:20" x14ac:dyDescent="0.2">
      <c r="A146" s="61" t="s">
        <v>316</v>
      </c>
      <c r="B146" s="58" t="s">
        <v>317</v>
      </c>
      <c r="C146" s="62">
        <v>30587325</v>
      </c>
      <c r="D146" s="62">
        <v>2463</v>
      </c>
      <c r="E146" s="62">
        <v>31735441</v>
      </c>
      <c r="F146" s="62">
        <v>2368</v>
      </c>
      <c r="G146" s="62">
        <v>31420502</v>
      </c>
      <c r="H146" s="62">
        <v>2315</v>
      </c>
      <c r="I146" s="62">
        <v>31626622</v>
      </c>
      <c r="J146" s="62">
        <v>2230</v>
      </c>
      <c r="K146" s="62">
        <v>30909958</v>
      </c>
      <c r="L146" s="62">
        <v>2191</v>
      </c>
      <c r="M146" s="62">
        <v>31817434</v>
      </c>
      <c r="N146" s="62">
        <v>2101</v>
      </c>
      <c r="O146" s="62">
        <v>31982041</v>
      </c>
      <c r="P146" s="62">
        <v>2095</v>
      </c>
      <c r="Q146" s="62">
        <v>31982041</v>
      </c>
      <c r="R146" s="62">
        <v>2095</v>
      </c>
      <c r="S146" s="62">
        <v>32682933</v>
      </c>
      <c r="T146" s="62">
        <v>2104</v>
      </c>
    </row>
    <row r="147" spans="1:20" x14ac:dyDescent="0.2">
      <c r="A147" s="61" t="s">
        <v>318</v>
      </c>
      <c r="B147" s="58" t="s">
        <v>319</v>
      </c>
      <c r="C147" s="62">
        <v>20750354</v>
      </c>
      <c r="D147" s="62">
        <v>2934</v>
      </c>
      <c r="E147" s="62">
        <v>20911455</v>
      </c>
      <c r="F147" s="62">
        <v>2868</v>
      </c>
      <c r="G147" s="62">
        <v>21046094</v>
      </c>
      <c r="H147" s="62">
        <v>2892</v>
      </c>
      <c r="I147" s="62">
        <v>20974985</v>
      </c>
      <c r="J147" s="62">
        <v>2844</v>
      </c>
      <c r="K147" s="62">
        <v>21397071</v>
      </c>
      <c r="L147" s="62">
        <v>2887</v>
      </c>
      <c r="M147" s="62">
        <v>22033154</v>
      </c>
      <c r="N147" s="62">
        <v>2785</v>
      </c>
      <c r="O147" s="62">
        <v>24057626</v>
      </c>
      <c r="P147" s="62">
        <v>2818</v>
      </c>
      <c r="Q147" s="62">
        <v>24057626</v>
      </c>
      <c r="R147" s="62">
        <v>2818</v>
      </c>
      <c r="S147" s="62">
        <v>26614751</v>
      </c>
      <c r="T147" s="62">
        <v>2823</v>
      </c>
    </row>
    <row r="148" spans="1:20" x14ac:dyDescent="0.2">
      <c r="A148" s="61" t="s">
        <v>320</v>
      </c>
      <c r="B148" s="58" t="s">
        <v>321</v>
      </c>
      <c r="C148" s="62">
        <v>24057405</v>
      </c>
      <c r="D148" s="62">
        <v>3464</v>
      </c>
      <c r="E148" s="62">
        <v>25192851</v>
      </c>
      <c r="F148" s="62">
        <v>3482</v>
      </c>
      <c r="G148" s="62">
        <v>26018626</v>
      </c>
      <c r="H148" s="62">
        <v>3462</v>
      </c>
      <c r="I148" s="62">
        <v>27835580</v>
      </c>
      <c r="J148" s="62">
        <v>3400</v>
      </c>
      <c r="K148" s="62">
        <v>27591701</v>
      </c>
      <c r="L148" s="62">
        <v>3361</v>
      </c>
      <c r="M148" s="62">
        <v>28800271</v>
      </c>
      <c r="N148" s="62">
        <v>3274</v>
      </c>
      <c r="O148" s="62">
        <v>30150663</v>
      </c>
      <c r="P148" s="62">
        <v>3214</v>
      </c>
      <c r="Q148" s="62">
        <v>30150663</v>
      </c>
      <c r="R148" s="62">
        <v>3214</v>
      </c>
      <c r="S148" s="62">
        <v>29501000</v>
      </c>
      <c r="T148" s="62">
        <v>3254</v>
      </c>
    </row>
    <row r="149" spans="1:20" x14ac:dyDescent="0.2">
      <c r="A149" s="61" t="s">
        <v>322</v>
      </c>
      <c r="B149" s="58" t="s">
        <v>323</v>
      </c>
      <c r="C149" s="62">
        <v>32265146</v>
      </c>
      <c r="D149" s="62">
        <v>4881</v>
      </c>
      <c r="E149" s="62">
        <v>33261917</v>
      </c>
      <c r="F149" s="62">
        <v>4811</v>
      </c>
      <c r="G149" s="62">
        <v>33999407</v>
      </c>
      <c r="H149" s="62">
        <v>4771</v>
      </c>
      <c r="I149" s="62">
        <v>35571229</v>
      </c>
      <c r="J149" s="62">
        <v>4740</v>
      </c>
      <c r="K149" s="62">
        <v>35742227</v>
      </c>
      <c r="L149" s="62">
        <v>4686</v>
      </c>
      <c r="M149" s="62">
        <v>39948425</v>
      </c>
      <c r="N149" s="62">
        <v>4599</v>
      </c>
      <c r="O149" s="62">
        <v>42175016</v>
      </c>
      <c r="P149" s="62">
        <v>4545</v>
      </c>
      <c r="Q149" s="62">
        <v>42175016</v>
      </c>
      <c r="R149" s="62">
        <v>4545</v>
      </c>
      <c r="S149" s="62">
        <v>46748121</v>
      </c>
      <c r="T149" s="62">
        <v>4550</v>
      </c>
    </row>
    <row r="150" spans="1:20" x14ac:dyDescent="0.2">
      <c r="A150" s="61" t="s">
        <v>324</v>
      </c>
      <c r="B150" s="58" t="s">
        <v>325</v>
      </c>
      <c r="C150" s="62">
        <v>9136956</v>
      </c>
      <c r="D150" s="62">
        <v>896</v>
      </c>
      <c r="E150" s="62">
        <v>10193694</v>
      </c>
      <c r="F150" s="62">
        <v>882</v>
      </c>
      <c r="G150" s="62">
        <v>10167612</v>
      </c>
      <c r="H150" s="62">
        <v>894</v>
      </c>
      <c r="I150" s="62">
        <v>11054721</v>
      </c>
      <c r="J150" s="62">
        <v>873</v>
      </c>
      <c r="K150" s="62">
        <v>10817935</v>
      </c>
      <c r="L150" s="62">
        <v>841</v>
      </c>
      <c r="M150" s="62">
        <v>11013484</v>
      </c>
      <c r="N150" s="62">
        <v>772</v>
      </c>
      <c r="O150" s="62">
        <v>11370650</v>
      </c>
      <c r="P150" s="62">
        <v>745</v>
      </c>
      <c r="Q150" s="62">
        <v>11370650</v>
      </c>
      <c r="R150" s="62">
        <v>745</v>
      </c>
      <c r="S150" s="62">
        <v>11540738</v>
      </c>
      <c r="T150" s="62">
        <v>751</v>
      </c>
    </row>
    <row r="151" spans="1:20" x14ac:dyDescent="0.2">
      <c r="A151" s="61" t="s">
        <v>326</v>
      </c>
      <c r="B151" s="58" t="s">
        <v>327</v>
      </c>
      <c r="C151" s="62">
        <v>32669193</v>
      </c>
      <c r="D151" s="62">
        <v>2390</v>
      </c>
      <c r="E151" s="62">
        <v>34894948</v>
      </c>
      <c r="F151" s="62">
        <v>2544</v>
      </c>
      <c r="G151" s="62">
        <v>38796803</v>
      </c>
      <c r="H151" s="62">
        <v>2663</v>
      </c>
      <c r="I151" s="62">
        <v>43114109</v>
      </c>
      <c r="J151" s="62">
        <v>2647</v>
      </c>
      <c r="K151" s="62">
        <v>42406747</v>
      </c>
      <c r="L151" s="62">
        <v>2563</v>
      </c>
      <c r="M151" s="62">
        <v>45905829</v>
      </c>
      <c r="N151" s="62">
        <v>2635</v>
      </c>
      <c r="O151" s="62">
        <v>50551708</v>
      </c>
      <c r="P151" s="62">
        <v>2609</v>
      </c>
      <c r="Q151" s="62">
        <v>50551708</v>
      </c>
      <c r="R151" s="62">
        <v>2609</v>
      </c>
      <c r="S151" s="62">
        <v>58832330</v>
      </c>
      <c r="T151" s="62">
        <v>2610</v>
      </c>
    </row>
    <row r="152" spans="1:20" x14ac:dyDescent="0.2">
      <c r="A152" s="61" t="s">
        <v>328</v>
      </c>
      <c r="B152" s="58" t="s">
        <v>329</v>
      </c>
      <c r="C152" s="62">
        <v>35113142</v>
      </c>
      <c r="D152" s="62">
        <v>5778</v>
      </c>
      <c r="E152" s="62">
        <v>35915342</v>
      </c>
      <c r="F152" s="62">
        <v>5689</v>
      </c>
      <c r="G152" s="62">
        <v>37936454</v>
      </c>
      <c r="H152" s="62">
        <v>5686</v>
      </c>
      <c r="I152" s="62">
        <v>38523782</v>
      </c>
      <c r="J152" s="62">
        <v>5669</v>
      </c>
      <c r="K152" s="62">
        <v>39972825</v>
      </c>
      <c r="L152" s="62">
        <v>5676</v>
      </c>
      <c r="M152" s="62">
        <v>44032211</v>
      </c>
      <c r="N152" s="62">
        <v>5489</v>
      </c>
      <c r="O152" s="62">
        <v>47833307</v>
      </c>
      <c r="P152" s="62">
        <v>5411</v>
      </c>
      <c r="Q152" s="62">
        <v>47833307</v>
      </c>
      <c r="R152" s="62">
        <v>5411</v>
      </c>
      <c r="S152" s="62">
        <v>51913858</v>
      </c>
      <c r="T152" s="62">
        <v>5411</v>
      </c>
    </row>
    <row r="153" spans="1:20" x14ac:dyDescent="0.2">
      <c r="A153" s="61" t="s">
        <v>330</v>
      </c>
      <c r="B153" s="58" t="s">
        <v>331</v>
      </c>
      <c r="C153" s="62">
        <v>15554261</v>
      </c>
      <c r="D153" s="62">
        <v>1410</v>
      </c>
      <c r="E153" s="62">
        <v>16190859</v>
      </c>
      <c r="F153" s="62">
        <v>1370</v>
      </c>
      <c r="G153" s="62">
        <v>16876546</v>
      </c>
      <c r="H153" s="62">
        <v>1383</v>
      </c>
      <c r="I153" s="62">
        <v>17036399</v>
      </c>
      <c r="J153" s="62">
        <v>1345</v>
      </c>
      <c r="K153" s="62">
        <v>17241319</v>
      </c>
      <c r="L153" s="62">
        <v>1348</v>
      </c>
      <c r="M153" s="62">
        <v>16513480</v>
      </c>
      <c r="N153" s="62">
        <v>1250</v>
      </c>
      <c r="O153" s="62">
        <v>17461873</v>
      </c>
      <c r="P153" s="62">
        <v>1269</v>
      </c>
      <c r="Q153" s="62">
        <v>17461873</v>
      </c>
      <c r="R153" s="62">
        <v>1269</v>
      </c>
      <c r="S153" s="62">
        <v>18405489</v>
      </c>
      <c r="T153" s="62">
        <v>1241</v>
      </c>
    </row>
    <row r="154" spans="1:20" x14ac:dyDescent="0.2">
      <c r="A154" s="61" t="s">
        <v>332</v>
      </c>
      <c r="B154" s="58" t="s">
        <v>333</v>
      </c>
      <c r="C154" s="62">
        <v>8326169</v>
      </c>
      <c r="D154" s="62">
        <v>625</v>
      </c>
      <c r="E154" s="62">
        <v>8837952</v>
      </c>
      <c r="F154" s="62">
        <v>597</v>
      </c>
      <c r="G154" s="62">
        <v>9053916</v>
      </c>
      <c r="H154" s="62">
        <v>586</v>
      </c>
      <c r="I154" s="62">
        <v>7964201</v>
      </c>
      <c r="J154" s="62">
        <v>572</v>
      </c>
      <c r="K154" s="62">
        <v>7933682</v>
      </c>
      <c r="L154" s="62">
        <v>576</v>
      </c>
      <c r="M154" s="62">
        <v>7917512</v>
      </c>
      <c r="N154" s="62">
        <v>550</v>
      </c>
      <c r="O154" s="62">
        <v>8099107</v>
      </c>
      <c r="P154" s="62">
        <v>535</v>
      </c>
      <c r="Q154" s="62">
        <v>8099107</v>
      </c>
      <c r="R154" s="62">
        <v>535</v>
      </c>
      <c r="S154" s="62">
        <v>9195513</v>
      </c>
      <c r="T154" s="62">
        <v>549</v>
      </c>
    </row>
    <row r="155" spans="1:20" x14ac:dyDescent="0.2">
      <c r="A155" s="61" t="s">
        <v>334</v>
      </c>
      <c r="B155" s="58" t="s">
        <v>335</v>
      </c>
      <c r="C155" s="62">
        <v>25149005</v>
      </c>
      <c r="D155" s="62">
        <v>4843</v>
      </c>
      <c r="E155" s="62">
        <v>27956313</v>
      </c>
      <c r="F155" s="62">
        <v>4742</v>
      </c>
      <c r="G155" s="62">
        <v>27537384</v>
      </c>
      <c r="H155" s="62">
        <v>4756</v>
      </c>
      <c r="I155" s="62">
        <v>27841661</v>
      </c>
      <c r="J155" s="62">
        <v>4740</v>
      </c>
      <c r="K155" s="62">
        <v>28615179</v>
      </c>
      <c r="L155" s="62">
        <v>4735</v>
      </c>
      <c r="M155" s="62">
        <v>29731973</v>
      </c>
      <c r="N155" s="62">
        <v>4633</v>
      </c>
      <c r="O155" s="62">
        <v>31053991</v>
      </c>
      <c r="P155" s="62">
        <v>4670</v>
      </c>
      <c r="Q155" s="62">
        <v>31053991</v>
      </c>
      <c r="R155" s="62">
        <v>4670</v>
      </c>
      <c r="S155" s="62">
        <v>36542240</v>
      </c>
      <c r="T155" s="62">
        <v>4693</v>
      </c>
    </row>
    <row r="156" spans="1:20" x14ac:dyDescent="0.2">
      <c r="A156" s="61" t="s">
        <v>336</v>
      </c>
      <c r="B156" s="58" t="s">
        <v>337</v>
      </c>
      <c r="C156" s="62">
        <v>19702516</v>
      </c>
      <c r="D156" s="62">
        <v>1722</v>
      </c>
      <c r="E156" s="62">
        <v>19124674</v>
      </c>
      <c r="F156" s="62">
        <v>1752</v>
      </c>
      <c r="G156" s="62">
        <v>20145133</v>
      </c>
      <c r="H156" s="62">
        <v>1775</v>
      </c>
      <c r="I156" s="62">
        <v>21098780</v>
      </c>
      <c r="J156" s="62">
        <v>1751</v>
      </c>
      <c r="K156" s="62">
        <v>21141983</v>
      </c>
      <c r="L156" s="62">
        <v>1785</v>
      </c>
      <c r="M156" s="62">
        <v>19843431</v>
      </c>
      <c r="N156" s="62">
        <v>1746</v>
      </c>
      <c r="O156" s="62">
        <v>20118533</v>
      </c>
      <c r="P156" s="62">
        <v>1699</v>
      </c>
      <c r="Q156" s="62">
        <v>20118533</v>
      </c>
      <c r="R156" s="62">
        <v>1699</v>
      </c>
      <c r="S156" s="62">
        <v>23717368</v>
      </c>
      <c r="T156" s="62">
        <v>1706</v>
      </c>
    </row>
    <row r="157" spans="1:20" x14ac:dyDescent="0.2">
      <c r="A157" s="61" t="s">
        <v>338</v>
      </c>
      <c r="B157" s="58" t="s">
        <v>339</v>
      </c>
      <c r="C157" s="62">
        <v>56469123</v>
      </c>
      <c r="D157" s="62">
        <v>7208</v>
      </c>
      <c r="E157" s="62">
        <v>60424109</v>
      </c>
      <c r="F157" s="62">
        <v>7057</v>
      </c>
      <c r="G157" s="62">
        <v>60518315</v>
      </c>
      <c r="H157" s="62">
        <v>6973</v>
      </c>
      <c r="I157" s="62">
        <v>60889954</v>
      </c>
      <c r="J157" s="62">
        <v>6970</v>
      </c>
      <c r="K157" s="62">
        <v>61089863</v>
      </c>
      <c r="L157" s="62">
        <v>7023</v>
      </c>
      <c r="M157" s="62">
        <v>64401200</v>
      </c>
      <c r="N157" s="62">
        <v>6731</v>
      </c>
      <c r="O157" s="62">
        <v>66740783</v>
      </c>
      <c r="P157" s="62">
        <v>6575</v>
      </c>
      <c r="Q157" s="62">
        <v>66740783</v>
      </c>
      <c r="R157" s="62">
        <v>6575</v>
      </c>
      <c r="S157" s="62">
        <v>70002180</v>
      </c>
      <c r="T157" s="62">
        <v>6670</v>
      </c>
    </row>
    <row r="158" spans="1:20" x14ac:dyDescent="0.2">
      <c r="A158" s="61" t="s">
        <v>340</v>
      </c>
      <c r="B158" s="58" t="s">
        <v>341</v>
      </c>
      <c r="C158" s="62">
        <v>45615541</v>
      </c>
      <c r="D158" s="62">
        <v>6617</v>
      </c>
      <c r="E158" s="62">
        <v>46777000</v>
      </c>
      <c r="F158" s="62">
        <v>6593</v>
      </c>
      <c r="G158" s="62">
        <v>47949746</v>
      </c>
      <c r="H158" s="62">
        <v>6526</v>
      </c>
      <c r="I158" s="62">
        <v>49307929</v>
      </c>
      <c r="J158" s="62">
        <v>6461</v>
      </c>
      <c r="K158" s="62">
        <v>49732592</v>
      </c>
      <c r="L158" s="62">
        <v>6366</v>
      </c>
      <c r="M158" s="62">
        <v>52031999</v>
      </c>
      <c r="N158" s="62">
        <v>6098</v>
      </c>
      <c r="O158" s="62">
        <v>56106372</v>
      </c>
      <c r="P158" s="62">
        <v>6117</v>
      </c>
      <c r="Q158" s="62">
        <v>56106372</v>
      </c>
      <c r="R158" s="62">
        <v>6117</v>
      </c>
      <c r="S158" s="62">
        <v>64741664</v>
      </c>
      <c r="T158" s="62">
        <v>6099</v>
      </c>
    </row>
    <row r="159" spans="1:20" x14ac:dyDescent="0.2">
      <c r="A159" s="61" t="s">
        <v>342</v>
      </c>
      <c r="B159" s="58" t="s">
        <v>343</v>
      </c>
      <c r="C159" s="62">
        <v>4561420</v>
      </c>
      <c r="D159" s="62">
        <v>268</v>
      </c>
      <c r="E159" s="62">
        <v>4909533</v>
      </c>
      <c r="F159" s="62">
        <v>270</v>
      </c>
      <c r="G159" s="62">
        <v>5029162</v>
      </c>
      <c r="H159" s="62">
        <v>274</v>
      </c>
      <c r="I159" s="62">
        <v>5168810</v>
      </c>
      <c r="J159" s="62">
        <v>286</v>
      </c>
      <c r="K159" s="62">
        <v>5200396</v>
      </c>
      <c r="L159" s="62">
        <v>297</v>
      </c>
      <c r="M159" s="62">
        <v>5195257</v>
      </c>
      <c r="N159" s="62">
        <v>310</v>
      </c>
      <c r="O159" s="62">
        <v>5789259</v>
      </c>
      <c r="P159" s="62">
        <v>309</v>
      </c>
      <c r="Q159" s="62">
        <v>5789259</v>
      </c>
      <c r="R159" s="62">
        <v>309</v>
      </c>
      <c r="S159" s="62">
        <v>6594131</v>
      </c>
      <c r="T159" s="62">
        <v>314</v>
      </c>
    </row>
    <row r="160" spans="1:20" x14ac:dyDescent="0.2">
      <c r="A160" s="85" t="s">
        <v>344</v>
      </c>
      <c r="B160" s="86" t="s">
        <v>345</v>
      </c>
      <c r="C160" s="87">
        <v>3960194</v>
      </c>
      <c r="D160" s="87">
        <v>246</v>
      </c>
      <c r="E160" s="87">
        <v>4190103</v>
      </c>
      <c r="F160" s="87">
        <v>239</v>
      </c>
      <c r="G160" s="87">
        <v>3833628</v>
      </c>
      <c r="H160" s="87">
        <v>253</v>
      </c>
      <c r="I160" s="87">
        <v>4205047</v>
      </c>
      <c r="J160" s="87">
        <v>250</v>
      </c>
      <c r="K160" s="87">
        <v>0</v>
      </c>
      <c r="L160" s="87">
        <v>0</v>
      </c>
      <c r="M160" s="87">
        <v>0</v>
      </c>
      <c r="N160" s="87">
        <v>0</v>
      </c>
      <c r="O160" s="87">
        <v>0</v>
      </c>
      <c r="P160" s="87">
        <v>0</v>
      </c>
      <c r="Q160" s="87">
        <v>0</v>
      </c>
      <c r="R160" s="87">
        <v>0</v>
      </c>
      <c r="S160" s="87">
        <v>0</v>
      </c>
      <c r="T160" s="87">
        <v>0</v>
      </c>
    </row>
    <row r="161" spans="1:20" x14ac:dyDescent="0.2">
      <c r="A161" s="61" t="s">
        <v>346</v>
      </c>
      <c r="B161" s="58" t="s">
        <v>347</v>
      </c>
      <c r="C161" s="62">
        <v>788254</v>
      </c>
      <c r="D161" s="62">
        <v>162</v>
      </c>
      <c r="E161" s="62">
        <v>826146</v>
      </c>
      <c r="F161" s="62">
        <v>169</v>
      </c>
      <c r="G161" s="62">
        <v>739083</v>
      </c>
      <c r="H161" s="62">
        <v>172</v>
      </c>
      <c r="I161" s="62">
        <v>743554</v>
      </c>
      <c r="J161" s="62">
        <v>160</v>
      </c>
      <c r="K161" s="62">
        <v>754836</v>
      </c>
      <c r="L161" s="62">
        <v>158</v>
      </c>
      <c r="M161" s="62">
        <v>775662</v>
      </c>
      <c r="N161" s="62">
        <v>156</v>
      </c>
      <c r="O161" s="62">
        <v>811106</v>
      </c>
      <c r="P161" s="62">
        <v>166</v>
      </c>
      <c r="Q161" s="62">
        <v>811106</v>
      </c>
      <c r="R161" s="62">
        <v>166</v>
      </c>
      <c r="S161" s="62">
        <v>804811</v>
      </c>
      <c r="T161" s="62">
        <v>169</v>
      </c>
    </row>
    <row r="162" spans="1:20" x14ac:dyDescent="0.2">
      <c r="A162" s="61" t="s">
        <v>348</v>
      </c>
      <c r="B162" s="58" t="s">
        <v>349</v>
      </c>
      <c r="C162" s="62">
        <v>1338402</v>
      </c>
      <c r="D162" s="62">
        <v>116</v>
      </c>
      <c r="E162" s="62">
        <v>1356990</v>
      </c>
      <c r="F162" s="62">
        <v>108</v>
      </c>
      <c r="G162" s="62">
        <v>1368067</v>
      </c>
      <c r="H162" s="62">
        <v>99</v>
      </c>
      <c r="I162" s="62">
        <v>1364981</v>
      </c>
      <c r="J162" s="62">
        <v>93</v>
      </c>
      <c r="K162" s="62">
        <v>1401172</v>
      </c>
      <c r="L162" s="62">
        <v>101</v>
      </c>
      <c r="M162" s="62">
        <v>1518666</v>
      </c>
      <c r="N162" s="62">
        <v>108</v>
      </c>
      <c r="O162" s="62">
        <v>1523887</v>
      </c>
      <c r="P162" s="62">
        <v>110</v>
      </c>
      <c r="Q162" s="62">
        <v>1523887</v>
      </c>
      <c r="R162" s="62">
        <v>110</v>
      </c>
      <c r="S162" s="62">
        <v>1615352</v>
      </c>
      <c r="T162" s="62">
        <v>119</v>
      </c>
    </row>
    <row r="163" spans="1:20" x14ac:dyDescent="0.2">
      <c r="A163" s="61" t="s">
        <v>350</v>
      </c>
      <c r="B163" s="58" t="s">
        <v>351</v>
      </c>
      <c r="C163" s="62">
        <v>11971280</v>
      </c>
      <c r="D163" s="62">
        <v>684</v>
      </c>
      <c r="E163" s="62">
        <v>12303716</v>
      </c>
      <c r="F163" s="62">
        <v>695</v>
      </c>
      <c r="G163" s="62">
        <v>12707932</v>
      </c>
      <c r="H163" s="62">
        <v>688</v>
      </c>
      <c r="I163" s="62">
        <v>12488172</v>
      </c>
      <c r="J163" s="62">
        <v>678</v>
      </c>
      <c r="K163" s="62">
        <v>12592819</v>
      </c>
      <c r="L163" s="62">
        <v>673</v>
      </c>
      <c r="M163" s="62">
        <v>12941255</v>
      </c>
      <c r="N163" s="62">
        <v>679</v>
      </c>
      <c r="O163" s="62">
        <v>14106320</v>
      </c>
      <c r="P163" s="62">
        <v>663</v>
      </c>
      <c r="Q163" s="62">
        <v>14106320</v>
      </c>
      <c r="R163" s="62">
        <v>663</v>
      </c>
      <c r="S163" s="62">
        <v>16155885</v>
      </c>
      <c r="T163" s="62">
        <v>682</v>
      </c>
    </row>
    <row r="164" spans="1:20" x14ac:dyDescent="0.2">
      <c r="A164" s="61" t="s">
        <v>352</v>
      </c>
      <c r="B164" s="58" t="s">
        <v>353</v>
      </c>
      <c r="C164" s="62">
        <v>563990</v>
      </c>
      <c r="D164" s="62">
        <v>82</v>
      </c>
      <c r="E164" s="62">
        <v>588535</v>
      </c>
      <c r="F164" s="62">
        <v>82</v>
      </c>
      <c r="G164" s="62">
        <v>624835</v>
      </c>
      <c r="H164" s="62">
        <v>80</v>
      </c>
      <c r="I164" s="62">
        <v>623420</v>
      </c>
      <c r="J164" s="62">
        <v>79</v>
      </c>
      <c r="K164" s="62">
        <v>605832</v>
      </c>
      <c r="L164" s="62">
        <v>68</v>
      </c>
      <c r="M164" s="62">
        <v>620178</v>
      </c>
      <c r="N164" s="62">
        <v>72</v>
      </c>
      <c r="O164" s="62">
        <v>655778</v>
      </c>
      <c r="P164" s="62">
        <v>67</v>
      </c>
      <c r="Q164" s="62">
        <v>655778</v>
      </c>
      <c r="R164" s="62">
        <v>67</v>
      </c>
      <c r="S164" s="62">
        <v>669318</v>
      </c>
      <c r="T164" s="62">
        <v>53</v>
      </c>
    </row>
    <row r="165" spans="1:20" x14ac:dyDescent="0.2">
      <c r="A165" s="61" t="s">
        <v>354</v>
      </c>
      <c r="B165" s="58" t="s">
        <v>355</v>
      </c>
      <c r="C165" s="62">
        <v>2779333</v>
      </c>
      <c r="D165" s="62">
        <v>647</v>
      </c>
      <c r="E165" s="62">
        <v>2913442</v>
      </c>
      <c r="F165" s="62">
        <v>652</v>
      </c>
      <c r="G165" s="62">
        <v>2966971</v>
      </c>
      <c r="H165" s="62">
        <v>650</v>
      </c>
      <c r="I165" s="62">
        <v>3069979</v>
      </c>
      <c r="J165" s="62">
        <v>622</v>
      </c>
      <c r="K165" s="62">
        <v>3018491</v>
      </c>
      <c r="L165" s="62">
        <v>569</v>
      </c>
      <c r="M165" s="62">
        <v>3458451</v>
      </c>
      <c r="N165" s="62">
        <v>561</v>
      </c>
      <c r="O165" s="62">
        <v>3548906</v>
      </c>
      <c r="P165" s="62">
        <v>554</v>
      </c>
      <c r="Q165" s="62">
        <v>3548906</v>
      </c>
      <c r="R165" s="62">
        <v>554</v>
      </c>
      <c r="S165" s="62">
        <v>3808539</v>
      </c>
      <c r="T165" s="62">
        <v>541</v>
      </c>
    </row>
    <row r="166" spans="1:20" x14ac:dyDescent="0.2">
      <c r="A166" s="61" t="s">
        <v>356</v>
      </c>
      <c r="B166" s="58" t="s">
        <v>357</v>
      </c>
      <c r="C166" s="62">
        <v>1052091</v>
      </c>
      <c r="D166" s="62">
        <v>191</v>
      </c>
      <c r="E166" s="62">
        <v>1062148</v>
      </c>
      <c r="F166" s="62">
        <v>198</v>
      </c>
      <c r="G166" s="62">
        <v>1081184</v>
      </c>
      <c r="H166" s="62">
        <v>224</v>
      </c>
      <c r="I166" s="62">
        <v>1125485</v>
      </c>
      <c r="J166" s="62">
        <v>238</v>
      </c>
      <c r="K166" s="62">
        <v>1112134</v>
      </c>
      <c r="L166" s="62">
        <v>259</v>
      </c>
      <c r="M166" s="62">
        <v>1164409</v>
      </c>
      <c r="N166" s="62">
        <v>192</v>
      </c>
      <c r="O166" s="62">
        <v>1270532</v>
      </c>
      <c r="P166" s="62">
        <v>223</v>
      </c>
      <c r="Q166" s="62">
        <v>1270532</v>
      </c>
      <c r="R166" s="62">
        <v>223</v>
      </c>
      <c r="S166" s="62">
        <v>1310711</v>
      </c>
      <c r="T166" s="62">
        <v>229</v>
      </c>
    </row>
    <row r="167" spans="1:20" x14ac:dyDescent="0.2">
      <c r="A167" s="61" t="s">
        <v>358</v>
      </c>
      <c r="B167" s="58" t="s">
        <v>359</v>
      </c>
      <c r="C167" s="62">
        <v>7270573</v>
      </c>
      <c r="D167" s="62">
        <v>794</v>
      </c>
      <c r="E167" s="62">
        <v>7666457</v>
      </c>
      <c r="F167" s="62">
        <v>779</v>
      </c>
      <c r="G167" s="62">
        <v>7934162</v>
      </c>
      <c r="H167" s="62">
        <v>758</v>
      </c>
      <c r="I167" s="62">
        <v>8308218</v>
      </c>
      <c r="J167" s="62">
        <v>732</v>
      </c>
      <c r="K167" s="62">
        <v>8348277</v>
      </c>
      <c r="L167" s="62">
        <v>692</v>
      </c>
      <c r="M167" s="62">
        <v>8327810</v>
      </c>
      <c r="N167" s="62">
        <v>717</v>
      </c>
      <c r="O167" s="62">
        <v>8569258</v>
      </c>
      <c r="P167" s="62">
        <v>696</v>
      </c>
      <c r="Q167" s="62">
        <v>8569258</v>
      </c>
      <c r="R167" s="62">
        <v>696</v>
      </c>
      <c r="S167" s="62">
        <v>8806744</v>
      </c>
      <c r="T167" s="62">
        <v>706</v>
      </c>
    </row>
    <row r="168" spans="1:20" x14ac:dyDescent="0.2">
      <c r="A168" s="85" t="s">
        <v>360</v>
      </c>
      <c r="B168" s="86" t="s">
        <v>361</v>
      </c>
      <c r="C168" s="87">
        <v>2120905</v>
      </c>
      <c r="D168" s="87">
        <v>222</v>
      </c>
      <c r="E168" s="87">
        <v>2255215</v>
      </c>
      <c r="F168" s="87">
        <v>227</v>
      </c>
      <c r="G168" s="87">
        <v>2286788</v>
      </c>
      <c r="H168" s="87">
        <v>215</v>
      </c>
      <c r="I168" s="87">
        <v>2639078</v>
      </c>
      <c r="J168" s="87">
        <v>209</v>
      </c>
      <c r="K168" s="87">
        <v>0</v>
      </c>
      <c r="L168" s="87">
        <v>0</v>
      </c>
      <c r="M168" s="87">
        <v>0</v>
      </c>
      <c r="N168" s="87">
        <v>0</v>
      </c>
      <c r="O168" s="87">
        <v>0</v>
      </c>
      <c r="P168" s="87">
        <v>0</v>
      </c>
      <c r="Q168" s="87">
        <v>0</v>
      </c>
      <c r="R168" s="87">
        <v>0</v>
      </c>
      <c r="S168" s="87">
        <v>0</v>
      </c>
      <c r="T168" s="87">
        <v>0</v>
      </c>
    </row>
    <row r="169" spans="1:20" x14ac:dyDescent="0.2">
      <c r="A169" s="61" t="s">
        <v>362</v>
      </c>
      <c r="B169" s="58" t="s">
        <v>363</v>
      </c>
      <c r="C169" s="62">
        <v>2346334</v>
      </c>
      <c r="D169" s="62">
        <v>252</v>
      </c>
      <c r="E169" s="62">
        <v>2484428</v>
      </c>
      <c r="F169" s="62">
        <v>246</v>
      </c>
      <c r="G169" s="62">
        <v>2514526</v>
      </c>
      <c r="H169" s="62">
        <v>253</v>
      </c>
      <c r="I169" s="62">
        <v>2591708</v>
      </c>
      <c r="J169" s="62">
        <v>245</v>
      </c>
      <c r="K169" s="62">
        <v>2775210</v>
      </c>
      <c r="L169" s="62">
        <v>233</v>
      </c>
      <c r="M169" s="62">
        <v>2910233</v>
      </c>
      <c r="N169" s="62">
        <v>242</v>
      </c>
      <c r="O169" s="62">
        <v>3117552</v>
      </c>
      <c r="P169" s="62">
        <v>234</v>
      </c>
      <c r="Q169" s="62">
        <v>3117552</v>
      </c>
      <c r="R169" s="62">
        <v>234</v>
      </c>
      <c r="S169" s="62">
        <v>3196695</v>
      </c>
      <c r="T169" s="62">
        <v>242</v>
      </c>
    </row>
    <row r="170" spans="1:20" x14ac:dyDescent="0.2">
      <c r="A170" s="61" t="s">
        <v>1454</v>
      </c>
      <c r="B170" s="58" t="s">
        <v>1455</v>
      </c>
      <c r="C170" s="62">
        <v>0</v>
      </c>
      <c r="D170" s="62">
        <v>0</v>
      </c>
      <c r="E170" s="62">
        <v>0</v>
      </c>
      <c r="F170" s="62">
        <v>0</v>
      </c>
      <c r="G170" s="62">
        <v>0</v>
      </c>
      <c r="H170" s="62">
        <v>0</v>
      </c>
      <c r="I170" s="62">
        <v>0</v>
      </c>
      <c r="J170" s="62">
        <v>0</v>
      </c>
      <c r="K170" s="62">
        <v>7047565</v>
      </c>
      <c r="L170" s="62">
        <v>428</v>
      </c>
      <c r="M170" s="62">
        <v>7094736</v>
      </c>
      <c r="N170" s="62">
        <v>427</v>
      </c>
      <c r="O170" s="62">
        <v>7133532</v>
      </c>
      <c r="P170" s="62">
        <v>415</v>
      </c>
      <c r="Q170" s="62">
        <v>7133532</v>
      </c>
      <c r="R170" s="62">
        <v>415</v>
      </c>
      <c r="S170" s="62">
        <v>7350230</v>
      </c>
      <c r="T170" s="62">
        <v>381</v>
      </c>
    </row>
    <row r="171" spans="1:20" x14ac:dyDescent="0.2">
      <c r="A171" s="61" t="s">
        <v>364</v>
      </c>
      <c r="B171" s="58" t="s">
        <v>365</v>
      </c>
      <c r="C171" s="62">
        <v>8006512</v>
      </c>
      <c r="D171" s="62">
        <v>757</v>
      </c>
      <c r="E171" s="62">
        <v>8231982</v>
      </c>
      <c r="F171" s="62">
        <v>755</v>
      </c>
      <c r="G171" s="62">
        <v>9141922</v>
      </c>
      <c r="H171" s="62">
        <v>754</v>
      </c>
      <c r="I171" s="62">
        <v>9342443</v>
      </c>
      <c r="J171" s="62">
        <v>727</v>
      </c>
      <c r="K171" s="62">
        <v>9751563</v>
      </c>
      <c r="L171" s="62">
        <v>711</v>
      </c>
      <c r="M171" s="62">
        <v>10180893</v>
      </c>
      <c r="N171" s="62">
        <v>715</v>
      </c>
      <c r="O171" s="62">
        <v>10560706</v>
      </c>
      <c r="P171" s="62">
        <v>711</v>
      </c>
      <c r="Q171" s="62">
        <v>10560706</v>
      </c>
      <c r="R171" s="62">
        <v>711</v>
      </c>
      <c r="S171" s="62">
        <v>10773064</v>
      </c>
      <c r="T171" s="62">
        <v>723</v>
      </c>
    </row>
    <row r="172" spans="1:20" x14ac:dyDescent="0.2">
      <c r="A172" s="61" t="s">
        <v>366</v>
      </c>
      <c r="B172" s="58" t="s">
        <v>367</v>
      </c>
      <c r="C172" s="62">
        <v>7564993</v>
      </c>
      <c r="D172" s="62">
        <v>505</v>
      </c>
      <c r="E172" s="62">
        <v>7419932</v>
      </c>
      <c r="F172" s="62">
        <v>495</v>
      </c>
      <c r="G172" s="62">
        <v>7631314</v>
      </c>
      <c r="H172" s="62">
        <v>503</v>
      </c>
      <c r="I172" s="62">
        <v>8447668</v>
      </c>
      <c r="J172" s="62">
        <v>478</v>
      </c>
      <c r="K172" s="62">
        <v>8617460</v>
      </c>
      <c r="L172" s="62">
        <v>462</v>
      </c>
      <c r="M172" s="62">
        <v>8846838</v>
      </c>
      <c r="N172" s="62">
        <v>469</v>
      </c>
      <c r="O172" s="62">
        <v>8898375</v>
      </c>
      <c r="P172" s="62">
        <v>496</v>
      </c>
      <c r="Q172" s="62">
        <v>8898375</v>
      </c>
      <c r="R172" s="62">
        <v>496</v>
      </c>
      <c r="S172" s="62">
        <v>10787575</v>
      </c>
      <c r="T172" s="62">
        <v>503</v>
      </c>
    </row>
    <row r="173" spans="1:20" x14ac:dyDescent="0.2">
      <c r="A173" s="61" t="s">
        <v>368</v>
      </c>
      <c r="B173" s="58" t="s">
        <v>369</v>
      </c>
      <c r="C173" s="62">
        <v>25034498</v>
      </c>
      <c r="D173" s="62">
        <v>1516</v>
      </c>
      <c r="E173" s="62">
        <v>28209133</v>
      </c>
      <c r="F173" s="62">
        <v>1449</v>
      </c>
      <c r="G173" s="62">
        <v>28396521</v>
      </c>
      <c r="H173" s="62">
        <v>1466</v>
      </c>
      <c r="I173" s="62">
        <v>28840495</v>
      </c>
      <c r="J173" s="62">
        <v>1467</v>
      </c>
      <c r="K173" s="62">
        <v>29058816</v>
      </c>
      <c r="L173" s="62">
        <v>1393</v>
      </c>
      <c r="M173" s="62">
        <v>30334718</v>
      </c>
      <c r="N173" s="62">
        <v>1353</v>
      </c>
      <c r="O173" s="62">
        <v>29633408</v>
      </c>
      <c r="P173" s="62">
        <v>1322</v>
      </c>
      <c r="Q173" s="62">
        <v>29633408</v>
      </c>
      <c r="R173" s="62">
        <v>1322</v>
      </c>
      <c r="S173" s="62">
        <v>30652483</v>
      </c>
      <c r="T173" s="62">
        <v>1320</v>
      </c>
    </row>
    <row r="174" spans="1:20" x14ac:dyDescent="0.2">
      <c r="A174" s="61" t="s">
        <v>370</v>
      </c>
      <c r="B174" s="58" t="s">
        <v>371</v>
      </c>
      <c r="C174" s="62">
        <v>8744808</v>
      </c>
      <c r="D174" s="62">
        <v>1203</v>
      </c>
      <c r="E174" s="62">
        <v>8912057</v>
      </c>
      <c r="F174" s="62">
        <v>1193</v>
      </c>
      <c r="G174" s="62">
        <v>10029483</v>
      </c>
      <c r="H174" s="62">
        <v>1147</v>
      </c>
      <c r="I174" s="62">
        <v>9307799</v>
      </c>
      <c r="J174" s="62">
        <v>1118</v>
      </c>
      <c r="K174" s="62">
        <v>9087814</v>
      </c>
      <c r="L174" s="62">
        <v>1153</v>
      </c>
      <c r="M174" s="62">
        <v>9620784</v>
      </c>
      <c r="N174" s="62">
        <v>1092</v>
      </c>
      <c r="O174" s="62">
        <v>9698292</v>
      </c>
      <c r="P174" s="62">
        <v>1098</v>
      </c>
      <c r="Q174" s="62">
        <v>9698292</v>
      </c>
      <c r="R174" s="62">
        <v>1098</v>
      </c>
      <c r="S174" s="62">
        <v>10066879</v>
      </c>
      <c r="T174" s="62">
        <v>1069</v>
      </c>
    </row>
    <row r="175" spans="1:20" x14ac:dyDescent="0.2">
      <c r="A175" s="61" t="s">
        <v>372</v>
      </c>
      <c r="B175" s="58" t="s">
        <v>373</v>
      </c>
      <c r="C175" s="62">
        <v>33966358</v>
      </c>
      <c r="D175" s="62">
        <v>2249</v>
      </c>
      <c r="E175" s="62">
        <v>36310199</v>
      </c>
      <c r="F175" s="62">
        <v>2270</v>
      </c>
      <c r="G175" s="62">
        <v>35246215</v>
      </c>
      <c r="H175" s="62">
        <v>2221</v>
      </c>
      <c r="I175" s="62">
        <v>37349901</v>
      </c>
      <c r="J175" s="62">
        <v>2186</v>
      </c>
      <c r="K175" s="62">
        <v>38239851</v>
      </c>
      <c r="L175" s="62">
        <v>2214</v>
      </c>
      <c r="M175" s="62">
        <v>40941403</v>
      </c>
      <c r="N175" s="62">
        <v>2169</v>
      </c>
      <c r="O175" s="62">
        <v>42312684</v>
      </c>
      <c r="P175" s="62">
        <v>2121</v>
      </c>
      <c r="Q175" s="62">
        <v>42312684</v>
      </c>
      <c r="R175" s="62">
        <v>2121</v>
      </c>
      <c r="S175" s="62">
        <v>47194850</v>
      </c>
      <c r="T175" s="62">
        <v>2120</v>
      </c>
    </row>
    <row r="176" spans="1:20" x14ac:dyDescent="0.2">
      <c r="A176" s="61" t="s">
        <v>374</v>
      </c>
      <c r="B176" s="58" t="s">
        <v>375</v>
      </c>
      <c r="C176" s="62">
        <v>13886775</v>
      </c>
      <c r="D176" s="62">
        <v>756</v>
      </c>
      <c r="E176" s="62">
        <v>14408053</v>
      </c>
      <c r="F176" s="62">
        <v>782</v>
      </c>
      <c r="G176" s="62">
        <v>14834299</v>
      </c>
      <c r="H176" s="62">
        <v>750</v>
      </c>
      <c r="I176" s="62">
        <v>14139793</v>
      </c>
      <c r="J176" s="62">
        <v>778</v>
      </c>
      <c r="K176" s="62">
        <v>15300077</v>
      </c>
      <c r="L176" s="62">
        <v>765</v>
      </c>
      <c r="M176" s="62">
        <v>16337663</v>
      </c>
      <c r="N176" s="62">
        <v>733</v>
      </c>
      <c r="O176" s="62">
        <v>16630290</v>
      </c>
      <c r="P176" s="62">
        <v>741</v>
      </c>
      <c r="Q176" s="62">
        <v>16630290</v>
      </c>
      <c r="R176" s="62">
        <v>741</v>
      </c>
      <c r="S176" s="62">
        <v>17705057</v>
      </c>
      <c r="T176" s="62">
        <v>740</v>
      </c>
    </row>
    <row r="177" spans="1:20" x14ac:dyDescent="0.2">
      <c r="A177" s="61" t="s">
        <v>376</v>
      </c>
      <c r="B177" s="58" t="s">
        <v>377</v>
      </c>
      <c r="C177" s="62">
        <v>4975399</v>
      </c>
      <c r="D177" s="62">
        <v>260</v>
      </c>
      <c r="E177" s="62">
        <v>5255196</v>
      </c>
      <c r="F177" s="62">
        <v>250</v>
      </c>
      <c r="G177" s="62">
        <v>5173375</v>
      </c>
      <c r="H177" s="62">
        <v>260</v>
      </c>
      <c r="I177" s="62">
        <v>5827898</v>
      </c>
      <c r="J177" s="62">
        <v>252</v>
      </c>
      <c r="K177" s="62">
        <v>5620119</v>
      </c>
      <c r="L177" s="62">
        <v>249</v>
      </c>
      <c r="M177" s="62">
        <v>6296317</v>
      </c>
      <c r="N177" s="62">
        <v>233</v>
      </c>
      <c r="O177" s="62">
        <v>6212228</v>
      </c>
      <c r="P177" s="62">
        <v>239</v>
      </c>
      <c r="Q177" s="62">
        <v>6212228</v>
      </c>
      <c r="R177" s="62">
        <v>239</v>
      </c>
      <c r="S177" s="62">
        <v>6343357</v>
      </c>
      <c r="T177" s="62">
        <v>221</v>
      </c>
    </row>
    <row r="178" spans="1:20" x14ac:dyDescent="0.2">
      <c r="A178" s="61" t="s">
        <v>378</v>
      </c>
      <c r="B178" s="58" t="s">
        <v>379</v>
      </c>
      <c r="C178" s="62">
        <v>1564296</v>
      </c>
      <c r="D178" s="62">
        <v>134</v>
      </c>
      <c r="E178" s="62">
        <v>1622754</v>
      </c>
      <c r="F178" s="62">
        <v>127</v>
      </c>
      <c r="G178" s="62">
        <v>1627986</v>
      </c>
      <c r="H178" s="62">
        <v>117</v>
      </c>
      <c r="I178" s="62">
        <v>1658284</v>
      </c>
      <c r="J178" s="62">
        <v>122</v>
      </c>
      <c r="K178" s="62">
        <v>1722457</v>
      </c>
      <c r="L178" s="62">
        <v>123</v>
      </c>
      <c r="M178" s="62">
        <v>1781343</v>
      </c>
      <c r="N178" s="62">
        <v>113</v>
      </c>
      <c r="O178" s="62">
        <v>1816548</v>
      </c>
      <c r="P178" s="62">
        <v>106</v>
      </c>
      <c r="Q178" s="62">
        <v>1816548</v>
      </c>
      <c r="R178" s="62">
        <v>106</v>
      </c>
      <c r="S178" s="62">
        <v>1784072</v>
      </c>
      <c r="T178" s="62">
        <v>108</v>
      </c>
    </row>
    <row r="179" spans="1:20" x14ac:dyDescent="0.2">
      <c r="A179" s="61" t="s">
        <v>380</v>
      </c>
      <c r="B179" s="58" t="s">
        <v>381</v>
      </c>
      <c r="C179" s="62">
        <v>43002955</v>
      </c>
      <c r="D179" s="62">
        <v>2737</v>
      </c>
      <c r="E179" s="62">
        <v>44595031</v>
      </c>
      <c r="F179" s="62">
        <v>2744</v>
      </c>
      <c r="G179" s="62">
        <v>45823841</v>
      </c>
      <c r="H179" s="62">
        <v>2673</v>
      </c>
      <c r="I179" s="62">
        <v>50715955</v>
      </c>
      <c r="J179" s="62">
        <v>2672</v>
      </c>
      <c r="K179" s="62">
        <v>48554820</v>
      </c>
      <c r="L179" s="62">
        <v>2627</v>
      </c>
      <c r="M179" s="62">
        <v>48509527</v>
      </c>
      <c r="N179" s="62">
        <v>2563</v>
      </c>
      <c r="O179" s="62">
        <v>49598338</v>
      </c>
      <c r="P179" s="62">
        <v>2444</v>
      </c>
      <c r="Q179" s="62">
        <v>49598338</v>
      </c>
      <c r="R179" s="62">
        <v>2444</v>
      </c>
      <c r="S179" s="62">
        <v>52667740</v>
      </c>
      <c r="T179" s="62">
        <v>2441</v>
      </c>
    </row>
    <row r="180" spans="1:20" x14ac:dyDescent="0.2">
      <c r="A180" s="61" t="s">
        <v>382</v>
      </c>
      <c r="B180" s="58" t="s">
        <v>383</v>
      </c>
      <c r="C180" s="62">
        <v>19232571</v>
      </c>
      <c r="D180" s="62">
        <v>1671</v>
      </c>
      <c r="E180" s="62">
        <v>20538376</v>
      </c>
      <c r="F180" s="62">
        <v>1621</v>
      </c>
      <c r="G180" s="62">
        <v>23641724</v>
      </c>
      <c r="H180" s="62">
        <v>1585</v>
      </c>
      <c r="I180" s="62">
        <v>23641247</v>
      </c>
      <c r="J180" s="62">
        <v>1617</v>
      </c>
      <c r="K180" s="62">
        <v>24863957</v>
      </c>
      <c r="L180" s="62">
        <v>1526</v>
      </c>
      <c r="M180" s="62">
        <v>24934538</v>
      </c>
      <c r="N180" s="62">
        <v>1425</v>
      </c>
      <c r="O180" s="62">
        <v>25769757</v>
      </c>
      <c r="P180" s="62">
        <v>1438</v>
      </c>
      <c r="Q180" s="62">
        <v>25769757</v>
      </c>
      <c r="R180" s="62">
        <v>1438</v>
      </c>
      <c r="S180" s="62">
        <v>27704146</v>
      </c>
      <c r="T180" s="62">
        <v>1442</v>
      </c>
    </row>
    <row r="181" spans="1:20" x14ac:dyDescent="0.2">
      <c r="A181" s="61" t="s">
        <v>384</v>
      </c>
      <c r="B181" s="58" t="s">
        <v>385</v>
      </c>
      <c r="C181" s="62">
        <v>9186439</v>
      </c>
      <c r="D181" s="62">
        <v>890</v>
      </c>
      <c r="E181" s="62">
        <v>9541250</v>
      </c>
      <c r="F181" s="62">
        <v>924</v>
      </c>
      <c r="G181" s="62">
        <v>9752266</v>
      </c>
      <c r="H181" s="62">
        <v>921</v>
      </c>
      <c r="I181" s="62">
        <v>11453301</v>
      </c>
      <c r="J181" s="62">
        <v>897</v>
      </c>
      <c r="K181" s="62">
        <v>11409485</v>
      </c>
      <c r="L181" s="62">
        <v>855</v>
      </c>
      <c r="M181" s="62">
        <v>11538288</v>
      </c>
      <c r="N181" s="62">
        <v>846</v>
      </c>
      <c r="O181" s="62">
        <v>11931992</v>
      </c>
      <c r="P181" s="62">
        <v>853</v>
      </c>
      <c r="Q181" s="62">
        <v>11931992</v>
      </c>
      <c r="R181" s="62">
        <v>853</v>
      </c>
      <c r="S181" s="62">
        <v>12174867</v>
      </c>
      <c r="T181" s="62">
        <v>805</v>
      </c>
    </row>
    <row r="182" spans="1:20" x14ac:dyDescent="0.2">
      <c r="A182" s="61" t="s">
        <v>386</v>
      </c>
      <c r="B182" s="58" t="s">
        <v>387</v>
      </c>
      <c r="C182" s="62">
        <v>3671958</v>
      </c>
      <c r="D182" s="62">
        <v>442</v>
      </c>
      <c r="E182" s="62">
        <v>3866776</v>
      </c>
      <c r="F182" s="62">
        <v>447</v>
      </c>
      <c r="G182" s="62">
        <v>3977607</v>
      </c>
      <c r="H182" s="62">
        <v>437</v>
      </c>
      <c r="I182" s="62">
        <v>4803077</v>
      </c>
      <c r="J182" s="62">
        <v>429</v>
      </c>
      <c r="K182" s="62">
        <v>4601898</v>
      </c>
      <c r="L182" s="62">
        <v>427</v>
      </c>
      <c r="M182" s="62">
        <v>4755802</v>
      </c>
      <c r="N182" s="62">
        <v>421</v>
      </c>
      <c r="O182" s="62">
        <v>4981832</v>
      </c>
      <c r="P182" s="62">
        <v>417</v>
      </c>
      <c r="Q182" s="62">
        <v>4981832</v>
      </c>
      <c r="R182" s="62">
        <v>417</v>
      </c>
      <c r="S182" s="62">
        <v>5348938</v>
      </c>
      <c r="T182" s="62">
        <v>425</v>
      </c>
    </row>
    <row r="183" spans="1:20" x14ac:dyDescent="0.2">
      <c r="A183" s="61" t="s">
        <v>388</v>
      </c>
      <c r="B183" s="58" t="s">
        <v>389</v>
      </c>
      <c r="C183" s="62">
        <v>17687032</v>
      </c>
      <c r="D183" s="62">
        <v>1745</v>
      </c>
      <c r="E183" s="62">
        <v>18002906</v>
      </c>
      <c r="F183" s="62">
        <v>1727</v>
      </c>
      <c r="G183" s="62">
        <v>19206554</v>
      </c>
      <c r="H183" s="62">
        <v>1726</v>
      </c>
      <c r="I183" s="62">
        <v>20280858</v>
      </c>
      <c r="J183" s="62">
        <v>1695</v>
      </c>
      <c r="K183" s="62">
        <v>17964567</v>
      </c>
      <c r="L183" s="62">
        <v>1714</v>
      </c>
      <c r="M183" s="62">
        <v>19472467</v>
      </c>
      <c r="N183" s="62">
        <v>1674</v>
      </c>
      <c r="O183" s="62">
        <v>19438229</v>
      </c>
      <c r="P183" s="62">
        <v>1661</v>
      </c>
      <c r="Q183" s="62">
        <v>19438229</v>
      </c>
      <c r="R183" s="62">
        <v>1661</v>
      </c>
      <c r="S183" s="62">
        <v>22818821</v>
      </c>
      <c r="T183" s="62">
        <v>1623</v>
      </c>
    </row>
    <row r="184" spans="1:20" x14ac:dyDescent="0.2">
      <c r="A184" s="61" t="s">
        <v>390</v>
      </c>
      <c r="B184" s="58" t="s">
        <v>391</v>
      </c>
      <c r="C184" s="62">
        <v>10625279</v>
      </c>
      <c r="D184" s="62">
        <v>840</v>
      </c>
      <c r="E184" s="62">
        <v>11179036</v>
      </c>
      <c r="F184" s="62">
        <v>812</v>
      </c>
      <c r="G184" s="62">
        <v>10176929</v>
      </c>
      <c r="H184" s="62">
        <v>847</v>
      </c>
      <c r="I184" s="62">
        <v>11158116</v>
      </c>
      <c r="J184" s="62">
        <v>834</v>
      </c>
      <c r="K184" s="62">
        <v>11229673</v>
      </c>
      <c r="L184" s="62">
        <v>794</v>
      </c>
      <c r="M184" s="62">
        <v>11417664</v>
      </c>
      <c r="N184" s="62">
        <v>745</v>
      </c>
      <c r="O184" s="62">
        <v>12214707</v>
      </c>
      <c r="P184" s="62">
        <v>754</v>
      </c>
      <c r="Q184" s="62">
        <v>12214707</v>
      </c>
      <c r="R184" s="62">
        <v>754</v>
      </c>
      <c r="S184" s="62">
        <v>13897051</v>
      </c>
      <c r="T184" s="62">
        <v>712</v>
      </c>
    </row>
    <row r="185" spans="1:20" x14ac:dyDescent="0.2">
      <c r="A185" s="61" t="s">
        <v>392</v>
      </c>
      <c r="B185" s="58" t="s">
        <v>393</v>
      </c>
      <c r="C185" s="62">
        <v>27179981</v>
      </c>
      <c r="D185" s="62">
        <v>2264</v>
      </c>
      <c r="E185" s="62">
        <v>26886397</v>
      </c>
      <c r="F185" s="62">
        <v>2212</v>
      </c>
      <c r="G185" s="62">
        <v>26058541</v>
      </c>
      <c r="H185" s="62">
        <v>2220</v>
      </c>
      <c r="I185" s="62">
        <v>26237876</v>
      </c>
      <c r="J185" s="62">
        <v>2195</v>
      </c>
      <c r="K185" s="62">
        <v>27399702</v>
      </c>
      <c r="L185" s="62">
        <v>2203</v>
      </c>
      <c r="M185" s="62">
        <v>28779537</v>
      </c>
      <c r="N185" s="62">
        <v>2125</v>
      </c>
      <c r="O185" s="62">
        <v>30359163</v>
      </c>
      <c r="P185" s="62">
        <v>2047</v>
      </c>
      <c r="Q185" s="62">
        <v>30359163</v>
      </c>
      <c r="R185" s="62">
        <v>2047</v>
      </c>
      <c r="S185" s="62">
        <v>34004677</v>
      </c>
      <c r="T185" s="62">
        <v>2081</v>
      </c>
    </row>
    <row r="186" spans="1:20" x14ac:dyDescent="0.2">
      <c r="A186" s="61" t="s">
        <v>394</v>
      </c>
      <c r="B186" s="58" t="s">
        <v>395</v>
      </c>
      <c r="C186" s="62">
        <v>13491344</v>
      </c>
      <c r="D186" s="62">
        <v>948</v>
      </c>
      <c r="E186" s="62">
        <v>13644945</v>
      </c>
      <c r="F186" s="62">
        <v>914</v>
      </c>
      <c r="G186" s="62">
        <v>13438221</v>
      </c>
      <c r="H186" s="62">
        <v>886</v>
      </c>
      <c r="I186" s="62">
        <v>13665831</v>
      </c>
      <c r="J186" s="62">
        <v>858</v>
      </c>
      <c r="K186" s="62">
        <v>14215482</v>
      </c>
      <c r="L186" s="62">
        <v>836</v>
      </c>
      <c r="M186" s="62">
        <v>14910205</v>
      </c>
      <c r="N186" s="62">
        <v>791</v>
      </c>
      <c r="O186" s="62">
        <v>15473724</v>
      </c>
      <c r="P186" s="62">
        <v>812</v>
      </c>
      <c r="Q186" s="62">
        <v>15473724</v>
      </c>
      <c r="R186" s="62">
        <v>812</v>
      </c>
      <c r="S186" s="62">
        <v>15838680</v>
      </c>
      <c r="T186" s="62">
        <v>824</v>
      </c>
    </row>
    <row r="187" spans="1:20" x14ac:dyDescent="0.2">
      <c r="A187" s="61" t="s">
        <v>396</v>
      </c>
      <c r="B187" s="58" t="s">
        <v>397</v>
      </c>
      <c r="C187" s="62">
        <v>5704750</v>
      </c>
      <c r="D187" s="62">
        <v>399</v>
      </c>
      <c r="E187" s="62">
        <v>5604142</v>
      </c>
      <c r="F187" s="62">
        <v>383</v>
      </c>
      <c r="G187" s="62">
        <v>5872268</v>
      </c>
      <c r="H187" s="62">
        <v>352</v>
      </c>
      <c r="I187" s="62">
        <v>5988381</v>
      </c>
      <c r="J187" s="62">
        <v>375</v>
      </c>
      <c r="K187" s="62">
        <v>6250985</v>
      </c>
      <c r="L187" s="62">
        <v>376</v>
      </c>
      <c r="M187" s="62">
        <v>6524508</v>
      </c>
      <c r="N187" s="62">
        <v>388</v>
      </c>
      <c r="O187" s="62">
        <v>7080379</v>
      </c>
      <c r="P187" s="62">
        <v>392</v>
      </c>
      <c r="Q187" s="62">
        <v>7080379</v>
      </c>
      <c r="R187" s="62">
        <v>392</v>
      </c>
      <c r="S187" s="62">
        <v>7461439</v>
      </c>
      <c r="T187" s="62">
        <v>401</v>
      </c>
    </row>
    <row r="188" spans="1:20" x14ac:dyDescent="0.2">
      <c r="A188" s="61" t="s">
        <v>398</v>
      </c>
      <c r="B188" s="58" t="s">
        <v>399</v>
      </c>
      <c r="C188" s="62">
        <v>12662161</v>
      </c>
      <c r="D188" s="62">
        <v>1216</v>
      </c>
      <c r="E188" s="62">
        <v>12891916</v>
      </c>
      <c r="F188" s="62">
        <v>1208</v>
      </c>
      <c r="G188" s="62">
        <v>14875410</v>
      </c>
      <c r="H188" s="62">
        <v>1219</v>
      </c>
      <c r="I188" s="62">
        <v>14457313</v>
      </c>
      <c r="J188" s="62">
        <v>1180</v>
      </c>
      <c r="K188" s="62">
        <v>15110271</v>
      </c>
      <c r="L188" s="62">
        <v>1189</v>
      </c>
      <c r="M188" s="62">
        <v>16353450</v>
      </c>
      <c r="N188" s="62">
        <v>1139</v>
      </c>
      <c r="O188" s="62">
        <v>16908037</v>
      </c>
      <c r="P188" s="62">
        <v>1123</v>
      </c>
      <c r="Q188" s="62">
        <v>16908037</v>
      </c>
      <c r="R188" s="62">
        <v>1123</v>
      </c>
      <c r="S188" s="62">
        <v>18888137</v>
      </c>
      <c r="T188" s="62">
        <v>1126</v>
      </c>
    </row>
    <row r="189" spans="1:20" x14ac:dyDescent="0.2">
      <c r="A189" s="61" t="s">
        <v>400</v>
      </c>
      <c r="B189" s="58" t="s">
        <v>401</v>
      </c>
      <c r="C189" s="62">
        <v>12461084</v>
      </c>
      <c r="D189" s="62">
        <v>791</v>
      </c>
      <c r="E189" s="62">
        <v>13373499</v>
      </c>
      <c r="F189" s="62">
        <v>774</v>
      </c>
      <c r="G189" s="62">
        <v>13493496</v>
      </c>
      <c r="H189" s="62">
        <v>789</v>
      </c>
      <c r="I189" s="62">
        <v>14177248</v>
      </c>
      <c r="J189" s="62">
        <v>768</v>
      </c>
      <c r="K189" s="62">
        <v>14327650</v>
      </c>
      <c r="L189" s="62">
        <v>779</v>
      </c>
      <c r="M189" s="62">
        <v>14343226</v>
      </c>
      <c r="N189" s="62">
        <v>744</v>
      </c>
      <c r="O189" s="62">
        <v>15118830</v>
      </c>
      <c r="P189" s="62">
        <v>739</v>
      </c>
      <c r="Q189" s="62">
        <v>15118830</v>
      </c>
      <c r="R189" s="62">
        <v>739</v>
      </c>
      <c r="S189" s="62">
        <v>16290603</v>
      </c>
      <c r="T189" s="62">
        <v>707</v>
      </c>
    </row>
    <row r="190" spans="1:20" x14ac:dyDescent="0.2">
      <c r="A190" s="61" t="s">
        <v>402</v>
      </c>
      <c r="B190" s="58" t="s">
        <v>403</v>
      </c>
      <c r="C190" s="62">
        <v>11331680</v>
      </c>
      <c r="D190" s="62">
        <v>674</v>
      </c>
      <c r="E190" s="62">
        <v>12146060</v>
      </c>
      <c r="F190" s="62">
        <v>678</v>
      </c>
      <c r="G190" s="62">
        <v>10305218</v>
      </c>
      <c r="H190" s="62">
        <v>678</v>
      </c>
      <c r="I190" s="62">
        <v>10600283</v>
      </c>
      <c r="J190" s="62">
        <v>657</v>
      </c>
      <c r="K190" s="62">
        <v>10228914</v>
      </c>
      <c r="L190" s="62">
        <v>644</v>
      </c>
      <c r="M190" s="62">
        <v>10501659</v>
      </c>
      <c r="N190" s="62">
        <v>626</v>
      </c>
      <c r="O190" s="62">
        <v>11384473</v>
      </c>
      <c r="P190" s="62">
        <v>622</v>
      </c>
      <c r="Q190" s="62">
        <v>11384473</v>
      </c>
      <c r="R190" s="62">
        <v>622</v>
      </c>
      <c r="S190" s="62">
        <v>11744605</v>
      </c>
      <c r="T190" s="62">
        <v>613</v>
      </c>
    </row>
    <row r="191" spans="1:20" x14ac:dyDescent="0.2">
      <c r="A191" s="61" t="s">
        <v>404</v>
      </c>
      <c r="B191" s="58" t="s">
        <v>405</v>
      </c>
      <c r="C191" s="62">
        <v>12720219</v>
      </c>
      <c r="D191" s="62">
        <v>925</v>
      </c>
      <c r="E191" s="62">
        <v>12753871</v>
      </c>
      <c r="F191" s="62">
        <v>954</v>
      </c>
      <c r="G191" s="62">
        <v>13485623</v>
      </c>
      <c r="H191" s="62">
        <v>930</v>
      </c>
      <c r="I191" s="62">
        <v>13654500</v>
      </c>
      <c r="J191" s="62">
        <v>922</v>
      </c>
      <c r="K191" s="62">
        <v>13903292</v>
      </c>
      <c r="L191" s="62">
        <v>913</v>
      </c>
      <c r="M191" s="62">
        <v>14177909</v>
      </c>
      <c r="N191" s="62">
        <v>897</v>
      </c>
      <c r="O191" s="62">
        <v>15065823</v>
      </c>
      <c r="P191" s="62">
        <v>847</v>
      </c>
      <c r="Q191" s="62">
        <v>15065823</v>
      </c>
      <c r="R191" s="62">
        <v>847</v>
      </c>
      <c r="S191" s="62">
        <v>15532210</v>
      </c>
      <c r="T191" s="62">
        <v>860</v>
      </c>
    </row>
    <row r="192" spans="1:20" x14ac:dyDescent="0.2">
      <c r="A192" s="61" t="s">
        <v>406</v>
      </c>
      <c r="B192" s="58" t="s">
        <v>407</v>
      </c>
      <c r="C192" s="62">
        <v>13285488</v>
      </c>
      <c r="D192" s="62">
        <v>1212</v>
      </c>
      <c r="E192" s="62">
        <v>14005842</v>
      </c>
      <c r="F192" s="62">
        <v>1215</v>
      </c>
      <c r="G192" s="62">
        <v>14569348</v>
      </c>
      <c r="H192" s="62">
        <v>1191</v>
      </c>
      <c r="I192" s="62">
        <v>15044899</v>
      </c>
      <c r="J192" s="62">
        <v>1202</v>
      </c>
      <c r="K192" s="62">
        <v>15480807</v>
      </c>
      <c r="L192" s="62">
        <v>1191</v>
      </c>
      <c r="M192" s="62">
        <v>16289074</v>
      </c>
      <c r="N192" s="62">
        <v>1118</v>
      </c>
      <c r="O192" s="62">
        <v>16693317</v>
      </c>
      <c r="P192" s="62">
        <v>1062</v>
      </c>
      <c r="Q192" s="62">
        <v>16693317</v>
      </c>
      <c r="R192" s="62">
        <v>1062</v>
      </c>
      <c r="S192" s="62">
        <v>16611753</v>
      </c>
      <c r="T192" s="62">
        <v>1036</v>
      </c>
    </row>
    <row r="193" spans="1:20" x14ac:dyDescent="0.2">
      <c r="A193" s="61" t="s">
        <v>408</v>
      </c>
      <c r="B193" s="58" t="s">
        <v>409</v>
      </c>
      <c r="C193" s="62">
        <v>17894604</v>
      </c>
      <c r="D193" s="62">
        <v>1553</v>
      </c>
      <c r="E193" s="62">
        <v>18149412</v>
      </c>
      <c r="F193" s="62">
        <v>1471</v>
      </c>
      <c r="G193" s="62">
        <v>18181896</v>
      </c>
      <c r="H193" s="62">
        <v>1428</v>
      </c>
      <c r="I193" s="62">
        <v>18571845</v>
      </c>
      <c r="J193" s="62">
        <v>1393</v>
      </c>
      <c r="K193" s="62">
        <v>18414666</v>
      </c>
      <c r="L193" s="62">
        <v>1374</v>
      </c>
      <c r="M193" s="62">
        <v>18868609</v>
      </c>
      <c r="N193" s="62">
        <v>1310</v>
      </c>
      <c r="O193" s="62">
        <v>18313929</v>
      </c>
      <c r="P193" s="62">
        <v>1287</v>
      </c>
      <c r="Q193" s="62">
        <v>18313929</v>
      </c>
      <c r="R193" s="62">
        <v>1287</v>
      </c>
      <c r="S193" s="62">
        <v>19920105</v>
      </c>
      <c r="T193" s="62">
        <v>1250</v>
      </c>
    </row>
    <row r="194" spans="1:20" x14ac:dyDescent="0.2">
      <c r="A194" s="61" t="s">
        <v>410</v>
      </c>
      <c r="B194" s="58" t="s">
        <v>411</v>
      </c>
      <c r="C194" s="62">
        <v>10245808</v>
      </c>
      <c r="D194" s="62">
        <v>1381</v>
      </c>
      <c r="E194" s="62">
        <v>10365575</v>
      </c>
      <c r="F194" s="62">
        <v>1342</v>
      </c>
      <c r="G194" s="62">
        <v>10122490</v>
      </c>
      <c r="H194" s="62">
        <v>1335</v>
      </c>
      <c r="I194" s="62">
        <v>11251012</v>
      </c>
      <c r="J194" s="62">
        <v>1309</v>
      </c>
      <c r="K194" s="62">
        <v>11269743</v>
      </c>
      <c r="L194" s="62">
        <v>1258</v>
      </c>
      <c r="M194" s="62">
        <v>12148676</v>
      </c>
      <c r="N194" s="62">
        <v>1196</v>
      </c>
      <c r="O194" s="62">
        <v>12552399</v>
      </c>
      <c r="P194" s="62">
        <v>1140</v>
      </c>
      <c r="Q194" s="62">
        <v>12552399</v>
      </c>
      <c r="R194" s="62">
        <v>1140</v>
      </c>
      <c r="S194" s="62">
        <v>13350909</v>
      </c>
      <c r="T194" s="62">
        <v>1121</v>
      </c>
    </row>
    <row r="195" spans="1:20" x14ac:dyDescent="0.2">
      <c r="A195" s="61" t="s">
        <v>412</v>
      </c>
      <c r="B195" s="58" t="s">
        <v>413</v>
      </c>
      <c r="C195" s="62">
        <v>11912091</v>
      </c>
      <c r="D195" s="62">
        <v>1165</v>
      </c>
      <c r="E195" s="62">
        <v>12107983</v>
      </c>
      <c r="F195" s="62">
        <v>1159</v>
      </c>
      <c r="G195" s="62">
        <v>12486639</v>
      </c>
      <c r="H195" s="62">
        <v>1156</v>
      </c>
      <c r="I195" s="62">
        <v>13145247</v>
      </c>
      <c r="J195" s="62">
        <v>1120</v>
      </c>
      <c r="K195" s="62">
        <v>13113353</v>
      </c>
      <c r="L195" s="62">
        <v>1130</v>
      </c>
      <c r="M195" s="62">
        <v>14218311</v>
      </c>
      <c r="N195" s="62">
        <v>1100</v>
      </c>
      <c r="O195" s="62">
        <v>14617807</v>
      </c>
      <c r="P195" s="62">
        <v>1067</v>
      </c>
      <c r="Q195" s="62">
        <v>14617807</v>
      </c>
      <c r="R195" s="62">
        <v>1067</v>
      </c>
      <c r="S195" s="62">
        <v>14799112</v>
      </c>
      <c r="T195" s="62">
        <v>1067</v>
      </c>
    </row>
    <row r="196" spans="1:20" x14ac:dyDescent="0.2">
      <c r="A196" s="61" t="s">
        <v>414</v>
      </c>
      <c r="B196" s="58" t="s">
        <v>415</v>
      </c>
      <c r="C196" s="62">
        <v>2209411</v>
      </c>
      <c r="D196" s="62">
        <v>337</v>
      </c>
      <c r="E196" s="62">
        <v>2287840</v>
      </c>
      <c r="F196" s="62">
        <v>346</v>
      </c>
      <c r="G196" s="62">
        <v>2313716</v>
      </c>
      <c r="H196" s="62">
        <v>356</v>
      </c>
      <c r="I196" s="62">
        <v>2303726</v>
      </c>
      <c r="J196" s="62">
        <v>347</v>
      </c>
      <c r="K196" s="62">
        <v>2649252</v>
      </c>
      <c r="L196" s="62">
        <v>331</v>
      </c>
      <c r="M196" s="62">
        <v>2632453</v>
      </c>
      <c r="N196" s="62">
        <v>338</v>
      </c>
      <c r="O196" s="62">
        <v>2704043</v>
      </c>
      <c r="P196" s="62">
        <v>322</v>
      </c>
      <c r="Q196" s="62">
        <v>2704043</v>
      </c>
      <c r="R196" s="62">
        <v>322</v>
      </c>
      <c r="S196" s="62">
        <v>2548217</v>
      </c>
      <c r="T196" s="62">
        <v>325</v>
      </c>
    </row>
    <row r="197" spans="1:20" x14ac:dyDescent="0.2">
      <c r="A197" s="61" t="s">
        <v>416</v>
      </c>
      <c r="B197" s="58" t="s">
        <v>417</v>
      </c>
      <c r="C197" s="62">
        <v>1524271</v>
      </c>
      <c r="D197" s="62">
        <v>303</v>
      </c>
      <c r="E197" s="62">
        <v>1585497</v>
      </c>
      <c r="F197" s="62">
        <v>294</v>
      </c>
      <c r="G197" s="62">
        <v>1542614</v>
      </c>
      <c r="H197" s="62">
        <v>282</v>
      </c>
      <c r="I197" s="62">
        <v>1591768</v>
      </c>
      <c r="J197" s="62">
        <v>291</v>
      </c>
      <c r="K197" s="62">
        <v>1609025</v>
      </c>
      <c r="L197" s="62">
        <v>295</v>
      </c>
      <c r="M197" s="62">
        <v>1641328</v>
      </c>
      <c r="N197" s="62">
        <v>306</v>
      </c>
      <c r="O197" s="62">
        <v>1767498</v>
      </c>
      <c r="P197" s="62">
        <v>285</v>
      </c>
      <c r="Q197" s="62">
        <v>1767498</v>
      </c>
      <c r="R197" s="62">
        <v>285</v>
      </c>
      <c r="S197" s="62">
        <v>1832415</v>
      </c>
      <c r="T197" s="62">
        <v>283</v>
      </c>
    </row>
    <row r="198" spans="1:20" x14ac:dyDescent="0.2">
      <c r="A198" s="61" t="s">
        <v>418</v>
      </c>
      <c r="B198" s="58" t="s">
        <v>419</v>
      </c>
      <c r="C198" s="62">
        <v>801257</v>
      </c>
      <c r="D198" s="62">
        <v>107</v>
      </c>
      <c r="E198" s="62">
        <v>834226</v>
      </c>
      <c r="F198" s="62">
        <v>109</v>
      </c>
      <c r="G198" s="62">
        <v>851833</v>
      </c>
      <c r="H198" s="62">
        <v>113</v>
      </c>
      <c r="I198" s="62">
        <v>865427</v>
      </c>
      <c r="J198" s="62">
        <v>116</v>
      </c>
      <c r="K198" s="62">
        <v>859745</v>
      </c>
      <c r="L198" s="62">
        <v>101</v>
      </c>
      <c r="M198" s="62">
        <v>891909</v>
      </c>
      <c r="N198" s="62">
        <v>100</v>
      </c>
      <c r="O198" s="62">
        <v>870350</v>
      </c>
      <c r="P198" s="62">
        <v>110</v>
      </c>
      <c r="Q198" s="62">
        <v>870350</v>
      </c>
      <c r="R198" s="62">
        <v>110</v>
      </c>
      <c r="S198" s="62">
        <v>958331</v>
      </c>
      <c r="T198" s="62">
        <v>120</v>
      </c>
    </row>
    <row r="199" spans="1:20" x14ac:dyDescent="0.2">
      <c r="A199" s="61" t="s">
        <v>420</v>
      </c>
      <c r="B199" s="58" t="s">
        <v>421</v>
      </c>
      <c r="C199" s="62">
        <v>627741</v>
      </c>
      <c r="D199" s="62">
        <v>89</v>
      </c>
      <c r="E199" s="62">
        <v>626015</v>
      </c>
      <c r="F199" s="62">
        <v>78</v>
      </c>
      <c r="G199" s="62">
        <v>637556</v>
      </c>
      <c r="H199" s="62">
        <v>80</v>
      </c>
      <c r="I199" s="62">
        <v>639735</v>
      </c>
      <c r="J199" s="62">
        <v>71</v>
      </c>
      <c r="K199" s="62">
        <v>646688</v>
      </c>
      <c r="L199" s="62">
        <v>66</v>
      </c>
      <c r="M199" s="62">
        <v>656806</v>
      </c>
      <c r="N199" s="62">
        <v>77</v>
      </c>
      <c r="O199" s="62">
        <v>673518</v>
      </c>
      <c r="P199" s="62">
        <v>67</v>
      </c>
      <c r="Q199" s="62">
        <v>673518</v>
      </c>
      <c r="R199" s="62">
        <v>67</v>
      </c>
      <c r="S199" s="62">
        <v>676156</v>
      </c>
      <c r="T199" s="62">
        <v>71</v>
      </c>
    </row>
    <row r="200" spans="1:20" x14ac:dyDescent="0.2">
      <c r="A200" s="61" t="s">
        <v>422</v>
      </c>
      <c r="B200" s="58" t="s">
        <v>423</v>
      </c>
      <c r="C200" s="62">
        <v>522525</v>
      </c>
      <c r="D200" s="62">
        <v>56</v>
      </c>
      <c r="E200" s="62">
        <v>542789</v>
      </c>
      <c r="F200" s="62">
        <v>61</v>
      </c>
      <c r="G200" s="62">
        <v>553717</v>
      </c>
      <c r="H200" s="62">
        <v>61</v>
      </c>
      <c r="I200" s="62">
        <v>540683</v>
      </c>
      <c r="J200" s="62">
        <v>59</v>
      </c>
      <c r="K200" s="62">
        <v>553820</v>
      </c>
      <c r="L200" s="62">
        <v>59</v>
      </c>
      <c r="M200" s="62">
        <v>561348</v>
      </c>
      <c r="N200" s="62">
        <v>65</v>
      </c>
      <c r="O200" s="62">
        <v>572552</v>
      </c>
      <c r="P200" s="62">
        <v>64</v>
      </c>
      <c r="Q200" s="62">
        <v>572552</v>
      </c>
      <c r="R200" s="62">
        <v>64</v>
      </c>
      <c r="S200" s="62">
        <v>580792</v>
      </c>
      <c r="T200" s="62">
        <v>56</v>
      </c>
    </row>
    <row r="201" spans="1:20" x14ac:dyDescent="0.2">
      <c r="A201" s="61" t="s">
        <v>424</v>
      </c>
      <c r="B201" s="58" t="s">
        <v>425</v>
      </c>
      <c r="C201" s="62">
        <v>1186855</v>
      </c>
      <c r="D201" s="62">
        <v>142</v>
      </c>
      <c r="E201" s="62">
        <v>1236314</v>
      </c>
      <c r="F201" s="62">
        <v>140</v>
      </c>
      <c r="G201" s="62">
        <v>1238730</v>
      </c>
      <c r="H201" s="62">
        <v>140</v>
      </c>
      <c r="I201" s="62">
        <v>1281733</v>
      </c>
      <c r="J201" s="62">
        <v>138</v>
      </c>
      <c r="K201" s="62">
        <v>1311154</v>
      </c>
      <c r="L201" s="62">
        <v>136</v>
      </c>
      <c r="M201" s="62">
        <v>1532740</v>
      </c>
      <c r="N201" s="62">
        <v>139</v>
      </c>
      <c r="O201" s="62">
        <v>1476722</v>
      </c>
      <c r="P201" s="62">
        <v>131</v>
      </c>
      <c r="Q201" s="62">
        <v>1476722</v>
      </c>
      <c r="R201" s="62">
        <v>131</v>
      </c>
      <c r="S201" s="62">
        <v>1459166</v>
      </c>
      <c r="T201" s="62">
        <v>129</v>
      </c>
    </row>
    <row r="202" spans="1:20" x14ac:dyDescent="0.2">
      <c r="A202" s="61" t="s">
        <v>426</v>
      </c>
      <c r="B202" s="58" t="s">
        <v>427</v>
      </c>
      <c r="C202" s="62">
        <v>10195368</v>
      </c>
      <c r="D202" s="62">
        <v>699</v>
      </c>
      <c r="E202" s="62">
        <v>10504142</v>
      </c>
      <c r="F202" s="62">
        <v>701</v>
      </c>
      <c r="G202" s="62">
        <v>11159009</v>
      </c>
      <c r="H202" s="62">
        <v>734</v>
      </c>
      <c r="I202" s="62">
        <v>11651996</v>
      </c>
      <c r="J202" s="62">
        <v>692</v>
      </c>
      <c r="K202" s="62">
        <v>11748719</v>
      </c>
      <c r="L202" s="62">
        <v>669</v>
      </c>
      <c r="M202" s="62">
        <v>12128864</v>
      </c>
      <c r="N202" s="62">
        <v>657</v>
      </c>
      <c r="O202" s="62">
        <v>12343855</v>
      </c>
      <c r="P202" s="62">
        <v>627</v>
      </c>
      <c r="Q202" s="62">
        <v>12343855</v>
      </c>
      <c r="R202" s="62">
        <v>627</v>
      </c>
      <c r="S202" s="62">
        <v>12641874</v>
      </c>
      <c r="T202" s="62">
        <v>625</v>
      </c>
    </row>
    <row r="203" spans="1:20" x14ac:dyDescent="0.2">
      <c r="A203" s="61" t="s">
        <v>428</v>
      </c>
      <c r="B203" s="58" t="s">
        <v>429</v>
      </c>
      <c r="C203" s="62">
        <v>11586881</v>
      </c>
      <c r="D203" s="62">
        <v>973</v>
      </c>
      <c r="E203" s="62">
        <v>10231726</v>
      </c>
      <c r="F203" s="62">
        <v>965</v>
      </c>
      <c r="G203" s="62">
        <v>10341104</v>
      </c>
      <c r="H203" s="62">
        <v>966</v>
      </c>
      <c r="I203" s="62">
        <v>10803336</v>
      </c>
      <c r="J203" s="62">
        <v>936</v>
      </c>
      <c r="K203" s="62">
        <v>10921030</v>
      </c>
      <c r="L203" s="62">
        <v>923</v>
      </c>
      <c r="M203" s="62">
        <v>11396405</v>
      </c>
      <c r="N203" s="62">
        <v>895</v>
      </c>
      <c r="O203" s="62">
        <v>11508144</v>
      </c>
      <c r="P203" s="62">
        <v>847</v>
      </c>
      <c r="Q203" s="62">
        <v>11508144</v>
      </c>
      <c r="R203" s="62">
        <v>847</v>
      </c>
      <c r="S203" s="62">
        <v>12409112</v>
      </c>
      <c r="T203" s="62">
        <v>854</v>
      </c>
    </row>
    <row r="204" spans="1:20" x14ac:dyDescent="0.2">
      <c r="A204" s="61" t="s">
        <v>430</v>
      </c>
      <c r="B204" s="58" t="s">
        <v>431</v>
      </c>
      <c r="C204" s="62">
        <v>14044188</v>
      </c>
      <c r="D204" s="62">
        <v>1179</v>
      </c>
      <c r="E204" s="62">
        <v>14947623</v>
      </c>
      <c r="F204" s="62">
        <v>1143</v>
      </c>
      <c r="G204" s="62">
        <v>14895740</v>
      </c>
      <c r="H204" s="62">
        <v>1098</v>
      </c>
      <c r="I204" s="62">
        <v>13614233</v>
      </c>
      <c r="J204" s="62">
        <v>1084</v>
      </c>
      <c r="K204" s="62">
        <v>14038419</v>
      </c>
      <c r="L204" s="62">
        <v>1104</v>
      </c>
      <c r="M204" s="62">
        <v>15547023</v>
      </c>
      <c r="N204" s="62">
        <v>1080</v>
      </c>
      <c r="O204" s="62">
        <v>17612504</v>
      </c>
      <c r="P204" s="62">
        <v>1118</v>
      </c>
      <c r="Q204" s="62">
        <v>17612504</v>
      </c>
      <c r="R204" s="62">
        <v>1118</v>
      </c>
      <c r="S204" s="62">
        <v>22320307</v>
      </c>
      <c r="T204" s="62">
        <v>1103</v>
      </c>
    </row>
    <row r="205" spans="1:20" x14ac:dyDescent="0.2">
      <c r="A205" s="61" t="s">
        <v>432</v>
      </c>
      <c r="B205" s="58" t="s">
        <v>433</v>
      </c>
      <c r="C205" s="62">
        <v>13119309</v>
      </c>
      <c r="D205" s="62">
        <v>1082</v>
      </c>
      <c r="E205" s="62">
        <v>12450566</v>
      </c>
      <c r="F205" s="62">
        <v>1110</v>
      </c>
      <c r="G205" s="62">
        <v>12882333</v>
      </c>
      <c r="H205" s="62">
        <v>1126</v>
      </c>
      <c r="I205" s="62">
        <v>13364195</v>
      </c>
      <c r="J205" s="62">
        <v>1104</v>
      </c>
      <c r="K205" s="62">
        <v>13488117</v>
      </c>
      <c r="L205" s="62">
        <v>1085</v>
      </c>
      <c r="M205" s="62">
        <v>14299891</v>
      </c>
      <c r="N205" s="62">
        <v>1074</v>
      </c>
      <c r="O205" s="62">
        <v>18049081</v>
      </c>
      <c r="P205" s="62">
        <v>1091</v>
      </c>
      <c r="Q205" s="62">
        <v>18049081</v>
      </c>
      <c r="R205" s="62">
        <v>1091</v>
      </c>
      <c r="S205" s="62">
        <v>21437491</v>
      </c>
      <c r="T205" s="62">
        <v>1078</v>
      </c>
    </row>
    <row r="206" spans="1:20" x14ac:dyDescent="0.2">
      <c r="A206" s="61" t="s">
        <v>434</v>
      </c>
      <c r="B206" s="58" t="s">
        <v>435</v>
      </c>
      <c r="C206" s="62">
        <v>12629475</v>
      </c>
      <c r="D206" s="62">
        <v>886</v>
      </c>
      <c r="E206" s="62">
        <v>12783499</v>
      </c>
      <c r="F206" s="62">
        <v>857</v>
      </c>
      <c r="G206" s="62">
        <v>13065455</v>
      </c>
      <c r="H206" s="62">
        <v>856</v>
      </c>
      <c r="I206" s="62">
        <v>13347449</v>
      </c>
      <c r="J206" s="62">
        <v>851</v>
      </c>
      <c r="K206" s="62">
        <v>13427864</v>
      </c>
      <c r="L206" s="62">
        <v>830</v>
      </c>
      <c r="M206" s="62">
        <v>13830912</v>
      </c>
      <c r="N206" s="62">
        <v>803</v>
      </c>
      <c r="O206" s="62">
        <v>14077583</v>
      </c>
      <c r="P206" s="62">
        <v>806</v>
      </c>
      <c r="Q206" s="62">
        <v>14077583</v>
      </c>
      <c r="R206" s="62">
        <v>806</v>
      </c>
      <c r="S206" s="62">
        <v>16435129</v>
      </c>
      <c r="T206" s="62">
        <v>797</v>
      </c>
    </row>
    <row r="207" spans="1:20" x14ac:dyDescent="0.2">
      <c r="A207" s="61" t="s">
        <v>436</v>
      </c>
      <c r="B207" s="58" t="s">
        <v>437</v>
      </c>
      <c r="C207" s="62">
        <v>6317988</v>
      </c>
      <c r="D207" s="62">
        <v>570</v>
      </c>
      <c r="E207" s="62">
        <v>6616893</v>
      </c>
      <c r="F207" s="62">
        <v>560</v>
      </c>
      <c r="G207" s="62">
        <v>6574866</v>
      </c>
      <c r="H207" s="62">
        <v>541</v>
      </c>
      <c r="I207" s="62">
        <v>6785737</v>
      </c>
      <c r="J207" s="62">
        <v>558</v>
      </c>
      <c r="K207" s="62">
        <v>6968534</v>
      </c>
      <c r="L207" s="62">
        <v>516</v>
      </c>
      <c r="M207" s="62">
        <v>7095723</v>
      </c>
      <c r="N207" s="62">
        <v>511</v>
      </c>
      <c r="O207" s="62">
        <v>7372348</v>
      </c>
      <c r="P207" s="62">
        <v>509</v>
      </c>
      <c r="Q207" s="62">
        <v>7372348</v>
      </c>
      <c r="R207" s="62">
        <v>509</v>
      </c>
      <c r="S207" s="62">
        <v>7641534</v>
      </c>
      <c r="T207" s="62">
        <v>509</v>
      </c>
    </row>
    <row r="208" spans="1:20" x14ac:dyDescent="0.2">
      <c r="A208" s="61" t="s">
        <v>438</v>
      </c>
      <c r="B208" s="58" t="s">
        <v>439</v>
      </c>
      <c r="C208" s="62">
        <v>3113449</v>
      </c>
      <c r="D208" s="62">
        <v>184</v>
      </c>
      <c r="E208" s="62">
        <v>3338068</v>
      </c>
      <c r="F208" s="62">
        <v>183</v>
      </c>
      <c r="G208" s="62">
        <v>3721143</v>
      </c>
      <c r="H208" s="62">
        <v>186</v>
      </c>
      <c r="I208" s="62">
        <v>3783230</v>
      </c>
      <c r="J208" s="62">
        <v>191</v>
      </c>
      <c r="K208" s="62">
        <v>3806639</v>
      </c>
      <c r="L208" s="62">
        <v>183</v>
      </c>
      <c r="M208" s="62">
        <v>3892423</v>
      </c>
      <c r="N208" s="62">
        <v>173</v>
      </c>
      <c r="O208" s="62">
        <v>3942318</v>
      </c>
      <c r="P208" s="62">
        <v>176</v>
      </c>
      <c r="Q208" s="62">
        <v>3942318</v>
      </c>
      <c r="R208" s="62">
        <v>176</v>
      </c>
      <c r="S208" s="62">
        <v>4295172</v>
      </c>
      <c r="T208" s="62">
        <v>176</v>
      </c>
    </row>
    <row r="209" spans="1:20" x14ac:dyDescent="0.2">
      <c r="A209" s="61" t="s">
        <v>440</v>
      </c>
      <c r="B209" s="58" t="s">
        <v>441</v>
      </c>
      <c r="C209" s="62">
        <v>1002241</v>
      </c>
      <c r="D209" s="62">
        <v>272</v>
      </c>
      <c r="E209" s="62">
        <v>1041075</v>
      </c>
      <c r="F209" s="62">
        <v>250</v>
      </c>
      <c r="G209" s="62">
        <v>1063735</v>
      </c>
      <c r="H209" s="62">
        <v>245</v>
      </c>
      <c r="I209" s="62">
        <v>1097434</v>
      </c>
      <c r="J209" s="62">
        <v>252</v>
      </c>
      <c r="K209" s="62">
        <v>1091532</v>
      </c>
      <c r="L209" s="62">
        <v>261</v>
      </c>
      <c r="M209" s="62">
        <v>1146588</v>
      </c>
      <c r="N209" s="62">
        <v>247</v>
      </c>
      <c r="O209" s="62">
        <v>1161614</v>
      </c>
      <c r="P209" s="62">
        <v>248</v>
      </c>
      <c r="Q209" s="62">
        <v>1161614</v>
      </c>
      <c r="R209" s="62">
        <v>248</v>
      </c>
      <c r="S209" s="62">
        <v>1286072</v>
      </c>
      <c r="T209" s="62">
        <v>238</v>
      </c>
    </row>
    <row r="210" spans="1:20" x14ac:dyDescent="0.2">
      <c r="A210" s="61" t="s">
        <v>442</v>
      </c>
      <c r="B210" s="58" t="s">
        <v>443</v>
      </c>
      <c r="C210" s="62">
        <v>17677488</v>
      </c>
      <c r="D210" s="62">
        <v>1071</v>
      </c>
      <c r="E210" s="62">
        <v>18915474</v>
      </c>
      <c r="F210" s="62">
        <v>1069</v>
      </c>
      <c r="G210" s="62">
        <v>19178783</v>
      </c>
      <c r="H210" s="62">
        <v>1074</v>
      </c>
      <c r="I210" s="62">
        <v>19412230</v>
      </c>
      <c r="J210" s="62">
        <v>1105</v>
      </c>
      <c r="K210" s="62">
        <v>19859650</v>
      </c>
      <c r="L210" s="62">
        <v>1078</v>
      </c>
      <c r="M210" s="62">
        <v>20770662</v>
      </c>
      <c r="N210" s="62">
        <v>1031</v>
      </c>
      <c r="O210" s="62">
        <v>21635996</v>
      </c>
      <c r="P210" s="62">
        <v>1050</v>
      </c>
      <c r="Q210" s="62">
        <v>21635996</v>
      </c>
      <c r="R210" s="62">
        <v>1050</v>
      </c>
      <c r="S210" s="62">
        <v>24353083</v>
      </c>
      <c r="T210" s="62">
        <v>1048</v>
      </c>
    </row>
    <row r="211" spans="1:20" x14ac:dyDescent="0.2">
      <c r="A211" s="61" t="s">
        <v>444</v>
      </c>
      <c r="B211" s="58" t="s">
        <v>445</v>
      </c>
      <c r="C211" s="62">
        <v>38347755</v>
      </c>
      <c r="D211" s="62">
        <v>2253</v>
      </c>
      <c r="E211" s="62">
        <v>37304986</v>
      </c>
      <c r="F211" s="62">
        <v>2256</v>
      </c>
      <c r="G211" s="62">
        <v>41614984</v>
      </c>
      <c r="H211" s="62">
        <v>2209</v>
      </c>
      <c r="I211" s="62">
        <v>42040022</v>
      </c>
      <c r="J211" s="62">
        <v>2131</v>
      </c>
      <c r="K211" s="62">
        <v>42013669</v>
      </c>
      <c r="L211" s="62">
        <v>2150</v>
      </c>
      <c r="M211" s="62">
        <v>42260126</v>
      </c>
      <c r="N211" s="62">
        <v>2106</v>
      </c>
      <c r="O211" s="62">
        <v>42804986</v>
      </c>
      <c r="P211" s="62">
        <v>2061</v>
      </c>
      <c r="Q211" s="62">
        <v>42804986</v>
      </c>
      <c r="R211" s="62">
        <v>2061</v>
      </c>
      <c r="S211" s="62">
        <v>46430921</v>
      </c>
      <c r="T211" s="62">
        <v>2056</v>
      </c>
    </row>
    <row r="212" spans="1:20" x14ac:dyDescent="0.2">
      <c r="A212" s="61" t="s">
        <v>446</v>
      </c>
      <c r="B212" s="58" t="s">
        <v>447</v>
      </c>
      <c r="C212" s="62">
        <v>23225451</v>
      </c>
      <c r="D212" s="62">
        <v>1878</v>
      </c>
      <c r="E212" s="62">
        <v>23924781</v>
      </c>
      <c r="F212" s="62">
        <v>1861</v>
      </c>
      <c r="G212" s="62">
        <v>24680865</v>
      </c>
      <c r="H212" s="62">
        <v>1866</v>
      </c>
      <c r="I212" s="62">
        <v>25504125</v>
      </c>
      <c r="J212" s="62">
        <v>1822</v>
      </c>
      <c r="K212" s="62">
        <v>26469823</v>
      </c>
      <c r="L212" s="62">
        <v>1818</v>
      </c>
      <c r="M212" s="62">
        <v>27329878</v>
      </c>
      <c r="N212" s="62">
        <v>1715</v>
      </c>
      <c r="O212" s="62">
        <v>29955930</v>
      </c>
      <c r="P212" s="62">
        <v>1799</v>
      </c>
      <c r="Q212" s="62">
        <v>29955930</v>
      </c>
      <c r="R212" s="62">
        <v>1799</v>
      </c>
      <c r="S212" s="62">
        <v>33285596</v>
      </c>
      <c r="T212" s="62">
        <v>1752</v>
      </c>
    </row>
    <row r="213" spans="1:20" x14ac:dyDescent="0.2">
      <c r="A213" s="61" t="s">
        <v>448</v>
      </c>
      <c r="B213" s="58" t="s">
        <v>449</v>
      </c>
      <c r="C213" s="62">
        <v>4680280</v>
      </c>
      <c r="D213" s="62">
        <v>564</v>
      </c>
      <c r="E213" s="62">
        <v>4959086</v>
      </c>
      <c r="F213" s="62">
        <v>541</v>
      </c>
      <c r="G213" s="62">
        <v>5061447</v>
      </c>
      <c r="H213" s="62">
        <v>523</v>
      </c>
      <c r="I213" s="62">
        <v>4985295</v>
      </c>
      <c r="J213" s="62">
        <v>498</v>
      </c>
      <c r="K213" s="62">
        <v>5175937</v>
      </c>
      <c r="L213" s="62">
        <v>478</v>
      </c>
      <c r="M213" s="62">
        <v>5279324</v>
      </c>
      <c r="N213" s="62">
        <v>459</v>
      </c>
      <c r="O213" s="62">
        <v>5266883</v>
      </c>
      <c r="P213" s="62">
        <v>461</v>
      </c>
      <c r="Q213" s="62">
        <v>5266883</v>
      </c>
      <c r="R213" s="62">
        <v>461</v>
      </c>
      <c r="S213" s="62">
        <v>5529556</v>
      </c>
      <c r="T213" s="62">
        <v>442</v>
      </c>
    </row>
    <row r="214" spans="1:20" x14ac:dyDescent="0.2">
      <c r="A214" s="61" t="s">
        <v>450</v>
      </c>
      <c r="B214" s="58" t="s">
        <v>451</v>
      </c>
      <c r="C214" s="62">
        <v>52658755</v>
      </c>
      <c r="D214" s="62">
        <v>3910</v>
      </c>
      <c r="E214" s="62">
        <v>56746272</v>
      </c>
      <c r="F214" s="62">
        <v>3816</v>
      </c>
      <c r="G214" s="62">
        <v>56633762</v>
      </c>
      <c r="H214" s="62">
        <v>3854</v>
      </c>
      <c r="I214" s="62">
        <v>59024792</v>
      </c>
      <c r="J214" s="62">
        <v>3772</v>
      </c>
      <c r="K214" s="62">
        <v>59108612</v>
      </c>
      <c r="L214" s="62">
        <v>3636</v>
      </c>
      <c r="M214" s="62">
        <v>60865432</v>
      </c>
      <c r="N214" s="62">
        <v>3352</v>
      </c>
      <c r="O214" s="62">
        <v>61911548</v>
      </c>
      <c r="P214" s="62">
        <v>3475</v>
      </c>
      <c r="Q214" s="62">
        <v>61911548</v>
      </c>
      <c r="R214" s="62">
        <v>3475</v>
      </c>
      <c r="S214" s="62">
        <v>66336013</v>
      </c>
      <c r="T214" s="62">
        <v>3493</v>
      </c>
    </row>
    <row r="215" spans="1:20" x14ac:dyDescent="0.2">
      <c r="A215" s="61" t="s">
        <v>452</v>
      </c>
      <c r="B215" s="58" t="s">
        <v>453</v>
      </c>
      <c r="C215" s="62">
        <v>13161775</v>
      </c>
      <c r="D215" s="62">
        <v>1480</v>
      </c>
      <c r="E215" s="62">
        <v>13799725</v>
      </c>
      <c r="F215" s="62">
        <v>1450</v>
      </c>
      <c r="G215" s="62">
        <v>14235095</v>
      </c>
      <c r="H215" s="62">
        <v>1437</v>
      </c>
      <c r="I215" s="62">
        <v>15061694</v>
      </c>
      <c r="J215" s="62">
        <v>1428</v>
      </c>
      <c r="K215" s="62">
        <v>15325434</v>
      </c>
      <c r="L215" s="62">
        <v>1408</v>
      </c>
      <c r="M215" s="62">
        <v>16065185</v>
      </c>
      <c r="N215" s="62">
        <v>1342</v>
      </c>
      <c r="O215" s="62">
        <v>16365388</v>
      </c>
      <c r="P215" s="62">
        <v>1341</v>
      </c>
      <c r="Q215" s="62">
        <v>16365388</v>
      </c>
      <c r="R215" s="62">
        <v>1341</v>
      </c>
      <c r="S215" s="62">
        <v>18021025</v>
      </c>
      <c r="T215" s="62">
        <v>1364</v>
      </c>
    </row>
    <row r="216" spans="1:20" x14ac:dyDescent="0.2">
      <c r="A216" s="61" t="s">
        <v>454</v>
      </c>
      <c r="B216" s="58" t="s">
        <v>455</v>
      </c>
      <c r="C216" s="62">
        <v>9193920</v>
      </c>
      <c r="D216" s="62">
        <v>980</v>
      </c>
      <c r="E216" s="62">
        <v>9385576</v>
      </c>
      <c r="F216" s="62">
        <v>947</v>
      </c>
      <c r="G216" s="62">
        <v>9051226</v>
      </c>
      <c r="H216" s="62">
        <v>908</v>
      </c>
      <c r="I216" s="62">
        <v>9387698</v>
      </c>
      <c r="J216" s="62">
        <v>895</v>
      </c>
      <c r="K216" s="62">
        <v>9621694</v>
      </c>
      <c r="L216" s="62">
        <v>875</v>
      </c>
      <c r="M216" s="62">
        <v>10252637</v>
      </c>
      <c r="N216" s="62">
        <v>795</v>
      </c>
      <c r="O216" s="62">
        <v>10479785</v>
      </c>
      <c r="P216" s="62">
        <v>837</v>
      </c>
      <c r="Q216" s="62">
        <v>10479785</v>
      </c>
      <c r="R216" s="62">
        <v>837</v>
      </c>
      <c r="S216" s="62">
        <v>10396657</v>
      </c>
      <c r="T216" s="62">
        <v>840</v>
      </c>
    </row>
    <row r="217" spans="1:20" x14ac:dyDescent="0.2">
      <c r="A217" s="61" t="s">
        <v>456</v>
      </c>
      <c r="B217" s="58" t="s">
        <v>457</v>
      </c>
      <c r="C217" s="62">
        <v>4543586</v>
      </c>
      <c r="D217" s="62">
        <v>456</v>
      </c>
      <c r="E217" s="62">
        <v>4840470</v>
      </c>
      <c r="F217" s="62">
        <v>464</v>
      </c>
      <c r="G217" s="62">
        <v>5016386</v>
      </c>
      <c r="H217" s="62">
        <v>456</v>
      </c>
      <c r="I217" s="62">
        <v>5177745</v>
      </c>
      <c r="J217" s="62">
        <v>462</v>
      </c>
      <c r="K217" s="62">
        <v>5438784</v>
      </c>
      <c r="L217" s="62">
        <v>471</v>
      </c>
      <c r="M217" s="62">
        <v>5547689</v>
      </c>
      <c r="N217" s="62">
        <v>473</v>
      </c>
      <c r="O217" s="62">
        <v>5938043</v>
      </c>
      <c r="P217" s="62">
        <v>482</v>
      </c>
      <c r="Q217" s="62">
        <v>5938043</v>
      </c>
      <c r="R217" s="62">
        <v>482</v>
      </c>
      <c r="S217" s="62">
        <v>6451370</v>
      </c>
      <c r="T217" s="62">
        <v>483</v>
      </c>
    </row>
    <row r="218" spans="1:20" x14ac:dyDescent="0.2">
      <c r="A218" s="61" t="s">
        <v>458</v>
      </c>
      <c r="B218" s="58" t="s">
        <v>459</v>
      </c>
      <c r="C218" s="62">
        <v>3805831</v>
      </c>
      <c r="D218" s="62">
        <v>453</v>
      </c>
      <c r="E218" s="62">
        <v>4004722</v>
      </c>
      <c r="F218" s="62">
        <v>449</v>
      </c>
      <c r="G218" s="62">
        <v>4131314</v>
      </c>
      <c r="H218" s="62">
        <v>451</v>
      </c>
      <c r="I218" s="62">
        <v>4203379</v>
      </c>
      <c r="J218" s="62">
        <v>435</v>
      </c>
      <c r="K218" s="62">
        <v>4357899</v>
      </c>
      <c r="L218" s="62">
        <v>426</v>
      </c>
      <c r="M218" s="62">
        <v>4683399</v>
      </c>
      <c r="N218" s="62">
        <v>396</v>
      </c>
      <c r="O218" s="62">
        <v>4686629</v>
      </c>
      <c r="P218" s="62">
        <v>400</v>
      </c>
      <c r="Q218" s="62">
        <v>4686629</v>
      </c>
      <c r="R218" s="62">
        <v>400</v>
      </c>
      <c r="S218" s="62">
        <v>4952012</v>
      </c>
      <c r="T218" s="62">
        <v>416</v>
      </c>
    </row>
    <row r="219" spans="1:20" x14ac:dyDescent="0.2">
      <c r="A219" s="61" t="s">
        <v>460</v>
      </c>
      <c r="B219" s="58" t="s">
        <v>461</v>
      </c>
      <c r="C219" s="62">
        <v>3404966</v>
      </c>
      <c r="D219" s="62">
        <v>345</v>
      </c>
      <c r="E219" s="62">
        <v>3512109</v>
      </c>
      <c r="F219" s="62">
        <v>330</v>
      </c>
      <c r="G219" s="62">
        <v>3663393</v>
      </c>
      <c r="H219" s="62">
        <v>337</v>
      </c>
      <c r="I219" s="62">
        <v>3722617</v>
      </c>
      <c r="J219" s="62">
        <v>336</v>
      </c>
      <c r="K219" s="62">
        <v>3750042</v>
      </c>
      <c r="L219" s="62">
        <v>334</v>
      </c>
      <c r="M219" s="62">
        <v>3877643</v>
      </c>
      <c r="N219" s="62">
        <v>335</v>
      </c>
      <c r="O219" s="62">
        <v>4063730</v>
      </c>
      <c r="P219" s="62">
        <v>325</v>
      </c>
      <c r="Q219" s="62">
        <v>4063730</v>
      </c>
      <c r="R219" s="62">
        <v>325</v>
      </c>
      <c r="S219" s="62">
        <v>4059114</v>
      </c>
      <c r="T219" s="62">
        <v>326</v>
      </c>
    </row>
    <row r="220" spans="1:20" x14ac:dyDescent="0.2">
      <c r="A220" s="61" t="s">
        <v>462</v>
      </c>
      <c r="B220" s="58" t="s">
        <v>463</v>
      </c>
      <c r="C220" s="62">
        <v>5677206</v>
      </c>
      <c r="D220" s="62">
        <v>529</v>
      </c>
      <c r="E220" s="62">
        <v>5940093</v>
      </c>
      <c r="F220" s="62">
        <v>511</v>
      </c>
      <c r="G220" s="62">
        <v>6184933</v>
      </c>
      <c r="H220" s="62">
        <v>553</v>
      </c>
      <c r="I220" s="62">
        <v>6324016</v>
      </c>
      <c r="J220" s="62">
        <v>507</v>
      </c>
      <c r="K220" s="62">
        <v>6586949</v>
      </c>
      <c r="L220" s="62">
        <v>500</v>
      </c>
      <c r="M220" s="62">
        <v>6666464</v>
      </c>
      <c r="N220" s="62">
        <v>476</v>
      </c>
      <c r="O220" s="62">
        <v>6784086</v>
      </c>
      <c r="P220" s="62">
        <v>471</v>
      </c>
      <c r="Q220" s="62">
        <v>6784086</v>
      </c>
      <c r="R220" s="62">
        <v>471</v>
      </c>
      <c r="S220" s="62">
        <v>6898207</v>
      </c>
      <c r="T220" s="62">
        <v>471</v>
      </c>
    </row>
    <row r="221" spans="1:20" x14ac:dyDescent="0.2">
      <c r="A221" s="61" t="s">
        <v>464</v>
      </c>
      <c r="B221" s="58" t="s">
        <v>465</v>
      </c>
      <c r="C221" s="62">
        <v>40996770</v>
      </c>
      <c r="D221" s="62">
        <v>4004</v>
      </c>
      <c r="E221" s="62">
        <v>42918889</v>
      </c>
      <c r="F221" s="62">
        <v>3991</v>
      </c>
      <c r="G221" s="62">
        <v>45215220</v>
      </c>
      <c r="H221" s="62">
        <v>3983</v>
      </c>
      <c r="I221" s="62">
        <v>49220131</v>
      </c>
      <c r="J221" s="62">
        <v>4038</v>
      </c>
      <c r="K221" s="62">
        <v>51214670</v>
      </c>
      <c r="L221" s="62">
        <v>4024</v>
      </c>
      <c r="M221" s="62">
        <v>53239080</v>
      </c>
      <c r="N221" s="62">
        <v>3964</v>
      </c>
      <c r="O221" s="62">
        <v>57299328</v>
      </c>
      <c r="P221" s="62">
        <v>3973</v>
      </c>
      <c r="Q221" s="62">
        <v>57299328</v>
      </c>
      <c r="R221" s="62">
        <v>3973</v>
      </c>
      <c r="S221" s="62">
        <v>67147967</v>
      </c>
      <c r="T221" s="62">
        <v>3969</v>
      </c>
    </row>
    <row r="222" spans="1:20" x14ac:dyDescent="0.2">
      <c r="A222" s="61" t="s">
        <v>466</v>
      </c>
      <c r="B222" s="58" t="s">
        <v>467</v>
      </c>
      <c r="C222" s="62">
        <v>39950298</v>
      </c>
      <c r="D222" s="62">
        <v>3259</v>
      </c>
      <c r="E222" s="62">
        <v>41274221</v>
      </c>
      <c r="F222" s="62">
        <v>3239</v>
      </c>
      <c r="G222" s="62">
        <v>44510358</v>
      </c>
      <c r="H222" s="62">
        <v>3108</v>
      </c>
      <c r="I222" s="62">
        <v>45830493</v>
      </c>
      <c r="J222" s="62">
        <v>3121</v>
      </c>
      <c r="K222" s="62">
        <v>44730506</v>
      </c>
      <c r="L222" s="62">
        <v>3071</v>
      </c>
      <c r="M222" s="62">
        <v>46994128</v>
      </c>
      <c r="N222" s="62">
        <v>2827</v>
      </c>
      <c r="O222" s="62">
        <v>49329261</v>
      </c>
      <c r="P222" s="62">
        <v>2936</v>
      </c>
      <c r="Q222" s="62">
        <v>49329261</v>
      </c>
      <c r="R222" s="62">
        <v>2936</v>
      </c>
      <c r="S222" s="62">
        <v>54545653</v>
      </c>
      <c r="T222" s="62">
        <v>2908</v>
      </c>
    </row>
    <row r="223" spans="1:20" x14ac:dyDescent="0.2">
      <c r="A223" s="61" t="s">
        <v>468</v>
      </c>
      <c r="B223" s="58" t="s">
        <v>469</v>
      </c>
      <c r="C223" s="62">
        <v>7604606</v>
      </c>
      <c r="D223" s="62">
        <v>429</v>
      </c>
      <c r="E223" s="62">
        <v>8028740</v>
      </c>
      <c r="F223" s="62">
        <v>443</v>
      </c>
      <c r="G223" s="62">
        <v>8294254</v>
      </c>
      <c r="H223" s="62">
        <v>455</v>
      </c>
      <c r="I223" s="62">
        <v>8617295</v>
      </c>
      <c r="J223" s="62">
        <v>429</v>
      </c>
      <c r="K223" s="62">
        <v>8706109</v>
      </c>
      <c r="L223" s="62">
        <v>397</v>
      </c>
      <c r="M223" s="62">
        <v>8990055</v>
      </c>
      <c r="N223" s="62">
        <v>428</v>
      </c>
      <c r="O223" s="62">
        <v>9798460</v>
      </c>
      <c r="P223" s="62">
        <v>441</v>
      </c>
      <c r="Q223" s="62">
        <v>9798460</v>
      </c>
      <c r="R223" s="62">
        <v>441</v>
      </c>
      <c r="S223" s="62">
        <v>9303039</v>
      </c>
      <c r="T223" s="62">
        <v>423</v>
      </c>
    </row>
    <row r="224" spans="1:20" x14ac:dyDescent="0.2">
      <c r="A224" s="61" t="s">
        <v>470</v>
      </c>
      <c r="B224" s="58" t="s">
        <v>471</v>
      </c>
      <c r="C224" s="62">
        <v>4943920</v>
      </c>
      <c r="D224" s="62">
        <v>402</v>
      </c>
      <c r="E224" s="62">
        <v>5263187</v>
      </c>
      <c r="F224" s="62">
        <v>408</v>
      </c>
      <c r="G224" s="62">
        <v>5902002</v>
      </c>
      <c r="H224" s="62">
        <v>384</v>
      </c>
      <c r="I224" s="62">
        <v>6027049</v>
      </c>
      <c r="J224" s="62">
        <v>364</v>
      </c>
      <c r="K224" s="62">
        <v>6164096</v>
      </c>
      <c r="L224" s="62">
        <v>340</v>
      </c>
      <c r="M224" s="62">
        <v>6399643</v>
      </c>
      <c r="N224" s="62">
        <v>327</v>
      </c>
      <c r="O224" s="62">
        <v>6414888</v>
      </c>
      <c r="P224" s="62">
        <v>328</v>
      </c>
      <c r="Q224" s="62">
        <v>6414888</v>
      </c>
      <c r="R224" s="62">
        <v>328</v>
      </c>
      <c r="S224" s="62">
        <v>6718537</v>
      </c>
      <c r="T224" s="62">
        <v>315</v>
      </c>
    </row>
    <row r="225" spans="1:20" x14ac:dyDescent="0.2">
      <c r="A225" s="61" t="s">
        <v>472</v>
      </c>
      <c r="B225" s="58" t="s">
        <v>473</v>
      </c>
      <c r="C225" s="62">
        <v>17446364</v>
      </c>
      <c r="D225" s="62">
        <v>1327</v>
      </c>
      <c r="E225" s="62">
        <v>18757934</v>
      </c>
      <c r="F225" s="62">
        <v>1298</v>
      </c>
      <c r="G225" s="62">
        <v>19041293</v>
      </c>
      <c r="H225" s="62">
        <v>1312</v>
      </c>
      <c r="I225" s="62">
        <v>19540818</v>
      </c>
      <c r="J225" s="62">
        <v>1270</v>
      </c>
      <c r="K225" s="62">
        <v>19710030</v>
      </c>
      <c r="L225" s="62">
        <v>1298</v>
      </c>
      <c r="M225" s="62">
        <v>20756405</v>
      </c>
      <c r="N225" s="62">
        <v>1199</v>
      </c>
      <c r="O225" s="62">
        <v>20930083</v>
      </c>
      <c r="P225" s="62">
        <v>1241</v>
      </c>
      <c r="Q225" s="62">
        <v>20930083</v>
      </c>
      <c r="R225" s="62">
        <v>1241</v>
      </c>
      <c r="S225" s="62">
        <v>23488879</v>
      </c>
      <c r="T225" s="62">
        <v>1238</v>
      </c>
    </row>
    <row r="226" spans="1:20" x14ac:dyDescent="0.2">
      <c r="A226" s="61" t="s">
        <v>474</v>
      </c>
      <c r="B226" s="58" t="s">
        <v>475</v>
      </c>
      <c r="C226" s="62">
        <v>14473977</v>
      </c>
      <c r="D226" s="62">
        <v>1038</v>
      </c>
      <c r="E226" s="62">
        <v>15137197</v>
      </c>
      <c r="F226" s="62">
        <v>1031</v>
      </c>
      <c r="G226" s="62">
        <v>15700705</v>
      </c>
      <c r="H226" s="62">
        <v>1008</v>
      </c>
      <c r="I226" s="62">
        <v>16257276</v>
      </c>
      <c r="J226" s="62">
        <v>978</v>
      </c>
      <c r="K226" s="62">
        <v>16508345</v>
      </c>
      <c r="L226" s="62">
        <v>990</v>
      </c>
      <c r="M226" s="62">
        <v>16789934</v>
      </c>
      <c r="N226" s="62">
        <v>887</v>
      </c>
      <c r="O226" s="62">
        <v>18694286</v>
      </c>
      <c r="P226" s="62">
        <v>932</v>
      </c>
      <c r="Q226" s="62">
        <v>18694286</v>
      </c>
      <c r="R226" s="62">
        <v>932</v>
      </c>
      <c r="S226" s="62">
        <v>19266571</v>
      </c>
      <c r="T226" s="62">
        <v>995</v>
      </c>
    </row>
    <row r="227" spans="1:20" x14ac:dyDescent="0.2">
      <c r="A227" s="61" t="s">
        <v>476</v>
      </c>
      <c r="B227" s="58" t="s">
        <v>477</v>
      </c>
      <c r="C227" s="62">
        <v>9240176</v>
      </c>
      <c r="D227" s="62">
        <v>858</v>
      </c>
      <c r="E227" s="62">
        <v>9900878</v>
      </c>
      <c r="F227" s="62">
        <v>842</v>
      </c>
      <c r="G227" s="62">
        <v>10235951</v>
      </c>
      <c r="H227" s="62">
        <v>848</v>
      </c>
      <c r="I227" s="62">
        <v>10973959</v>
      </c>
      <c r="J227" s="62">
        <v>865</v>
      </c>
      <c r="K227" s="62">
        <v>11131206</v>
      </c>
      <c r="L227" s="62">
        <v>880</v>
      </c>
      <c r="M227" s="62">
        <v>11862420</v>
      </c>
      <c r="N227" s="62">
        <v>800</v>
      </c>
      <c r="O227" s="62">
        <v>12011374</v>
      </c>
      <c r="P227" s="62">
        <v>814</v>
      </c>
      <c r="Q227" s="62">
        <v>12011374</v>
      </c>
      <c r="R227" s="62">
        <v>814</v>
      </c>
      <c r="S227" s="62">
        <v>14287714</v>
      </c>
      <c r="T227" s="62">
        <v>848</v>
      </c>
    </row>
    <row r="228" spans="1:20" x14ac:dyDescent="0.2">
      <c r="A228" s="61" t="s">
        <v>478</v>
      </c>
      <c r="B228" s="58" t="s">
        <v>479</v>
      </c>
      <c r="C228" s="62">
        <v>9639166</v>
      </c>
      <c r="D228" s="62">
        <v>1008</v>
      </c>
      <c r="E228" s="62">
        <v>10131276</v>
      </c>
      <c r="F228" s="62">
        <v>1005</v>
      </c>
      <c r="G228" s="62">
        <v>9418270</v>
      </c>
      <c r="H228" s="62">
        <v>1004</v>
      </c>
      <c r="I228" s="62">
        <v>9740311</v>
      </c>
      <c r="J228" s="62">
        <v>1005</v>
      </c>
      <c r="K228" s="62">
        <v>9593670</v>
      </c>
      <c r="L228" s="62">
        <v>1010</v>
      </c>
      <c r="M228" s="62">
        <v>10161547</v>
      </c>
      <c r="N228" s="62">
        <v>947</v>
      </c>
      <c r="O228" s="62">
        <v>11404279</v>
      </c>
      <c r="P228" s="62">
        <v>906</v>
      </c>
      <c r="Q228" s="62">
        <v>11404279</v>
      </c>
      <c r="R228" s="62">
        <v>906</v>
      </c>
      <c r="S228" s="62">
        <v>12810014</v>
      </c>
      <c r="T228" s="62">
        <v>901</v>
      </c>
    </row>
    <row r="229" spans="1:20" x14ac:dyDescent="0.2">
      <c r="A229" s="61" t="s">
        <v>480</v>
      </c>
      <c r="B229" s="58" t="s">
        <v>481</v>
      </c>
      <c r="C229" s="62">
        <v>9176432</v>
      </c>
      <c r="D229" s="62">
        <v>792</v>
      </c>
      <c r="E229" s="62">
        <v>9989694</v>
      </c>
      <c r="F229" s="62">
        <v>762</v>
      </c>
      <c r="G229" s="62">
        <v>10010251</v>
      </c>
      <c r="H229" s="62">
        <v>800</v>
      </c>
      <c r="I229" s="62">
        <v>10353796</v>
      </c>
      <c r="J229" s="62">
        <v>781</v>
      </c>
      <c r="K229" s="62">
        <v>10460553</v>
      </c>
      <c r="L229" s="62">
        <v>768</v>
      </c>
      <c r="M229" s="62">
        <v>10999651</v>
      </c>
      <c r="N229" s="62">
        <v>753</v>
      </c>
      <c r="O229" s="62">
        <v>10756172</v>
      </c>
      <c r="P229" s="62">
        <v>757</v>
      </c>
      <c r="Q229" s="62">
        <v>10756172</v>
      </c>
      <c r="R229" s="62">
        <v>757</v>
      </c>
      <c r="S229" s="62">
        <v>11508724</v>
      </c>
      <c r="T229" s="62">
        <v>768</v>
      </c>
    </row>
    <row r="230" spans="1:20" x14ac:dyDescent="0.2">
      <c r="A230" s="61" t="s">
        <v>482</v>
      </c>
      <c r="B230" s="58" t="s">
        <v>483</v>
      </c>
      <c r="C230" s="62">
        <v>7595933</v>
      </c>
      <c r="D230" s="62">
        <v>905</v>
      </c>
      <c r="E230" s="62">
        <v>7849898</v>
      </c>
      <c r="F230" s="62">
        <v>886</v>
      </c>
      <c r="G230" s="62">
        <v>8259588</v>
      </c>
      <c r="H230" s="62">
        <v>866</v>
      </c>
      <c r="I230" s="62">
        <v>8538570</v>
      </c>
      <c r="J230" s="62">
        <v>855</v>
      </c>
      <c r="K230" s="62">
        <v>8784108</v>
      </c>
      <c r="L230" s="62">
        <v>861</v>
      </c>
      <c r="M230" s="62">
        <v>8601082</v>
      </c>
      <c r="N230" s="62">
        <v>835</v>
      </c>
      <c r="O230" s="62">
        <v>9211239</v>
      </c>
      <c r="P230" s="62">
        <v>837</v>
      </c>
      <c r="Q230" s="62">
        <v>9211239</v>
      </c>
      <c r="R230" s="62">
        <v>837</v>
      </c>
      <c r="S230" s="62">
        <v>10374810</v>
      </c>
      <c r="T230" s="62">
        <v>843</v>
      </c>
    </row>
    <row r="231" spans="1:20" x14ac:dyDescent="0.2">
      <c r="A231" s="61" t="s">
        <v>484</v>
      </c>
      <c r="B231" s="58" t="s">
        <v>485</v>
      </c>
      <c r="C231" s="62">
        <v>15398992</v>
      </c>
      <c r="D231" s="62">
        <v>1595</v>
      </c>
      <c r="E231" s="62">
        <v>15764023</v>
      </c>
      <c r="F231" s="62">
        <v>1540</v>
      </c>
      <c r="G231" s="62">
        <v>16145736</v>
      </c>
      <c r="H231" s="62">
        <v>1477</v>
      </c>
      <c r="I231" s="62">
        <v>14931758</v>
      </c>
      <c r="J231" s="62">
        <v>1446</v>
      </c>
      <c r="K231" s="62">
        <v>15048297</v>
      </c>
      <c r="L231" s="62">
        <v>1457</v>
      </c>
      <c r="M231" s="62">
        <v>15690984</v>
      </c>
      <c r="N231" s="62">
        <v>1427</v>
      </c>
      <c r="O231" s="62">
        <v>16540615</v>
      </c>
      <c r="P231" s="62">
        <v>1429</v>
      </c>
      <c r="Q231" s="62">
        <v>16540615</v>
      </c>
      <c r="R231" s="62">
        <v>1429</v>
      </c>
      <c r="S231" s="62">
        <v>17555167</v>
      </c>
      <c r="T231" s="62">
        <v>1381</v>
      </c>
    </row>
    <row r="232" spans="1:20" x14ac:dyDescent="0.2">
      <c r="A232" s="61" t="s">
        <v>486</v>
      </c>
      <c r="B232" s="58" t="s">
        <v>487</v>
      </c>
      <c r="C232" s="62">
        <v>9839633</v>
      </c>
      <c r="D232" s="62">
        <v>544</v>
      </c>
      <c r="E232" s="62">
        <v>10358756</v>
      </c>
      <c r="F232" s="62">
        <v>569</v>
      </c>
      <c r="G232" s="62">
        <v>9832427</v>
      </c>
      <c r="H232" s="62">
        <v>595</v>
      </c>
      <c r="I232" s="62">
        <v>10157696</v>
      </c>
      <c r="J232" s="62">
        <v>592</v>
      </c>
      <c r="K232" s="62">
        <v>10164060</v>
      </c>
      <c r="L232" s="62">
        <v>538</v>
      </c>
      <c r="M232" s="62">
        <v>11052136</v>
      </c>
      <c r="N232" s="62">
        <v>522</v>
      </c>
      <c r="O232" s="62">
        <v>12260585</v>
      </c>
      <c r="P232" s="62">
        <v>560</v>
      </c>
      <c r="Q232" s="62">
        <v>12260585</v>
      </c>
      <c r="R232" s="62">
        <v>560</v>
      </c>
      <c r="S232" s="62">
        <v>14305847</v>
      </c>
      <c r="T232" s="62">
        <v>546</v>
      </c>
    </row>
    <row r="233" spans="1:20" x14ac:dyDescent="0.2">
      <c r="A233" s="61" t="s">
        <v>488</v>
      </c>
      <c r="B233" s="58" t="s">
        <v>489</v>
      </c>
      <c r="C233" s="62">
        <v>22741638</v>
      </c>
      <c r="D233" s="62">
        <v>1480</v>
      </c>
      <c r="E233" s="62">
        <v>23573497</v>
      </c>
      <c r="F233" s="62">
        <v>1417</v>
      </c>
      <c r="G233" s="62">
        <v>20776270</v>
      </c>
      <c r="H233" s="62">
        <v>1417</v>
      </c>
      <c r="I233" s="62">
        <v>21842758</v>
      </c>
      <c r="J233" s="62">
        <v>1398</v>
      </c>
      <c r="K233" s="62">
        <v>22130178</v>
      </c>
      <c r="L233" s="62">
        <v>1334</v>
      </c>
      <c r="M233" s="62">
        <v>22870515</v>
      </c>
      <c r="N233" s="62">
        <v>1286</v>
      </c>
      <c r="O233" s="62">
        <v>24013446</v>
      </c>
      <c r="P233" s="62">
        <v>1254</v>
      </c>
      <c r="Q233" s="62">
        <v>24013446</v>
      </c>
      <c r="R233" s="62">
        <v>1254</v>
      </c>
      <c r="S233" s="62">
        <v>25881417</v>
      </c>
      <c r="T233" s="62">
        <v>1231</v>
      </c>
    </row>
    <row r="234" spans="1:20" x14ac:dyDescent="0.2">
      <c r="A234" s="61" t="s">
        <v>490</v>
      </c>
      <c r="B234" s="58" t="s">
        <v>491</v>
      </c>
      <c r="C234" s="62">
        <v>14115350</v>
      </c>
      <c r="D234" s="62">
        <v>682</v>
      </c>
      <c r="E234" s="62">
        <v>14436986</v>
      </c>
      <c r="F234" s="62">
        <v>670</v>
      </c>
      <c r="G234" s="62">
        <v>12837919</v>
      </c>
      <c r="H234" s="62">
        <v>642</v>
      </c>
      <c r="I234" s="62">
        <v>13391893</v>
      </c>
      <c r="J234" s="62">
        <v>604</v>
      </c>
      <c r="K234" s="62">
        <v>12983822</v>
      </c>
      <c r="L234" s="62">
        <v>597</v>
      </c>
      <c r="M234" s="62">
        <v>13206833</v>
      </c>
      <c r="N234" s="62">
        <v>579</v>
      </c>
      <c r="O234" s="62">
        <v>14519056</v>
      </c>
      <c r="P234" s="62">
        <v>576</v>
      </c>
      <c r="Q234" s="62">
        <v>14519056</v>
      </c>
      <c r="R234" s="62">
        <v>576</v>
      </c>
      <c r="S234" s="62">
        <v>15069389</v>
      </c>
      <c r="T234" s="62">
        <v>532</v>
      </c>
    </row>
    <row r="235" spans="1:20" x14ac:dyDescent="0.2">
      <c r="A235" s="61" t="s">
        <v>492</v>
      </c>
      <c r="B235" s="58" t="s">
        <v>493</v>
      </c>
      <c r="C235" s="62">
        <v>9916273</v>
      </c>
      <c r="D235" s="62">
        <v>702</v>
      </c>
      <c r="E235" s="62">
        <v>9794828</v>
      </c>
      <c r="F235" s="62">
        <v>712</v>
      </c>
      <c r="G235" s="62">
        <v>10137569</v>
      </c>
      <c r="H235" s="62">
        <v>696</v>
      </c>
      <c r="I235" s="62">
        <v>10136034</v>
      </c>
      <c r="J235" s="62">
        <v>708</v>
      </c>
      <c r="K235" s="62">
        <v>10426734</v>
      </c>
      <c r="L235" s="62">
        <v>698</v>
      </c>
      <c r="M235" s="62">
        <v>10575369</v>
      </c>
      <c r="N235" s="62">
        <v>698</v>
      </c>
      <c r="O235" s="62">
        <v>10937078</v>
      </c>
      <c r="P235" s="62">
        <v>677</v>
      </c>
      <c r="Q235" s="62">
        <v>10937078</v>
      </c>
      <c r="R235" s="62">
        <v>677</v>
      </c>
      <c r="S235" s="62">
        <v>12865408</v>
      </c>
      <c r="T235" s="62">
        <v>663</v>
      </c>
    </row>
    <row r="236" spans="1:20" x14ac:dyDescent="0.2">
      <c r="A236" s="61" t="s">
        <v>494</v>
      </c>
      <c r="B236" s="58" t="s">
        <v>495</v>
      </c>
      <c r="C236" s="62">
        <v>4174445</v>
      </c>
      <c r="D236" s="62">
        <v>219</v>
      </c>
      <c r="E236" s="62">
        <v>4307966</v>
      </c>
      <c r="F236" s="62">
        <v>226</v>
      </c>
      <c r="G236" s="62">
        <v>4431258</v>
      </c>
      <c r="H236" s="62">
        <v>230</v>
      </c>
      <c r="I236" s="62">
        <v>4274076</v>
      </c>
      <c r="J236" s="62">
        <v>224</v>
      </c>
      <c r="K236" s="62">
        <v>4615615</v>
      </c>
      <c r="L236" s="62">
        <v>220</v>
      </c>
      <c r="M236" s="62">
        <v>4713506</v>
      </c>
      <c r="N236" s="62">
        <v>217</v>
      </c>
      <c r="O236" s="62">
        <v>5048190</v>
      </c>
      <c r="P236" s="62">
        <v>211</v>
      </c>
      <c r="Q236" s="62">
        <v>5048190</v>
      </c>
      <c r="R236" s="62">
        <v>211</v>
      </c>
      <c r="S236" s="62">
        <v>5493598</v>
      </c>
      <c r="T236" s="62">
        <v>206</v>
      </c>
    </row>
    <row r="237" spans="1:20" x14ac:dyDescent="0.2">
      <c r="A237" s="61" t="s">
        <v>496</v>
      </c>
      <c r="B237" s="58" t="s">
        <v>497</v>
      </c>
      <c r="C237" s="62">
        <v>9709059</v>
      </c>
      <c r="D237" s="62">
        <v>1479</v>
      </c>
      <c r="E237" s="62">
        <v>9599192</v>
      </c>
      <c r="F237" s="62">
        <v>1456</v>
      </c>
      <c r="G237" s="62">
        <v>9888458</v>
      </c>
      <c r="H237" s="62">
        <v>1436</v>
      </c>
      <c r="I237" s="62">
        <v>9841761</v>
      </c>
      <c r="J237" s="62">
        <v>1427</v>
      </c>
      <c r="K237" s="62">
        <v>9913863</v>
      </c>
      <c r="L237" s="62">
        <v>1365</v>
      </c>
      <c r="M237" s="62">
        <v>10658664</v>
      </c>
      <c r="N237" s="62">
        <v>1324</v>
      </c>
      <c r="O237" s="62">
        <v>11380118</v>
      </c>
      <c r="P237" s="62">
        <v>1339</v>
      </c>
      <c r="Q237" s="62">
        <v>11380118</v>
      </c>
      <c r="R237" s="62">
        <v>1339</v>
      </c>
      <c r="S237" s="62">
        <v>13066258</v>
      </c>
      <c r="T237" s="62">
        <v>1315</v>
      </c>
    </row>
    <row r="238" spans="1:20" x14ac:dyDescent="0.2">
      <c r="A238" s="61" t="s">
        <v>498</v>
      </c>
      <c r="B238" s="58" t="s">
        <v>499</v>
      </c>
      <c r="C238" s="62">
        <v>5684446</v>
      </c>
      <c r="D238" s="62">
        <v>398</v>
      </c>
      <c r="E238" s="62">
        <v>5811315</v>
      </c>
      <c r="F238" s="62">
        <v>364</v>
      </c>
      <c r="G238" s="62">
        <v>6190977</v>
      </c>
      <c r="H238" s="62">
        <v>350</v>
      </c>
      <c r="I238" s="62">
        <v>6711605</v>
      </c>
      <c r="J238" s="62">
        <v>339</v>
      </c>
      <c r="K238" s="62">
        <v>6728672</v>
      </c>
      <c r="L238" s="62">
        <v>333</v>
      </c>
      <c r="M238" s="62">
        <v>6949172</v>
      </c>
      <c r="N238" s="62">
        <v>330</v>
      </c>
      <c r="O238" s="62">
        <v>7223359</v>
      </c>
      <c r="P238" s="62">
        <v>318</v>
      </c>
      <c r="Q238" s="62">
        <v>7223359</v>
      </c>
      <c r="R238" s="62">
        <v>318</v>
      </c>
      <c r="S238" s="62">
        <v>7332096</v>
      </c>
      <c r="T238" s="62">
        <v>315</v>
      </c>
    </row>
    <row r="239" spans="1:20" x14ac:dyDescent="0.2">
      <c r="A239" s="61" t="s">
        <v>500</v>
      </c>
      <c r="B239" s="58" t="s">
        <v>501</v>
      </c>
      <c r="C239" s="62">
        <v>10356915</v>
      </c>
      <c r="D239" s="62">
        <v>654</v>
      </c>
      <c r="E239" s="62">
        <v>10794386</v>
      </c>
      <c r="F239" s="62">
        <v>664</v>
      </c>
      <c r="G239" s="62">
        <v>11249970</v>
      </c>
      <c r="H239" s="62">
        <v>633</v>
      </c>
      <c r="I239" s="62">
        <v>11958656</v>
      </c>
      <c r="J239" s="62">
        <v>637</v>
      </c>
      <c r="K239" s="62">
        <v>11596412</v>
      </c>
      <c r="L239" s="62">
        <v>601</v>
      </c>
      <c r="M239" s="62">
        <v>12288681</v>
      </c>
      <c r="N239" s="62">
        <v>555</v>
      </c>
      <c r="O239" s="62">
        <v>12648299</v>
      </c>
      <c r="P239" s="62">
        <v>577</v>
      </c>
      <c r="Q239" s="62">
        <v>12648299</v>
      </c>
      <c r="R239" s="62">
        <v>577</v>
      </c>
      <c r="S239" s="62">
        <v>12784077</v>
      </c>
      <c r="T239" s="62">
        <v>583</v>
      </c>
    </row>
    <row r="240" spans="1:20" x14ac:dyDescent="0.2">
      <c r="A240" s="61" t="s">
        <v>502</v>
      </c>
      <c r="B240" s="58" t="s">
        <v>503</v>
      </c>
      <c r="C240" s="62">
        <v>4767117</v>
      </c>
      <c r="D240" s="62">
        <v>561</v>
      </c>
      <c r="E240" s="62">
        <v>4929569</v>
      </c>
      <c r="F240" s="62">
        <v>538</v>
      </c>
      <c r="G240" s="62">
        <v>5106069</v>
      </c>
      <c r="H240" s="62">
        <v>543</v>
      </c>
      <c r="I240" s="62">
        <v>5226454</v>
      </c>
      <c r="J240" s="62">
        <v>554</v>
      </c>
      <c r="K240" s="62">
        <v>5206976</v>
      </c>
      <c r="L240" s="62">
        <v>559</v>
      </c>
      <c r="M240" s="62">
        <v>5372950</v>
      </c>
      <c r="N240" s="62">
        <v>551</v>
      </c>
      <c r="O240" s="62">
        <v>6474554</v>
      </c>
      <c r="P240" s="62">
        <v>549</v>
      </c>
      <c r="Q240" s="62">
        <v>6474554</v>
      </c>
      <c r="R240" s="62">
        <v>549</v>
      </c>
      <c r="S240" s="62">
        <v>5805034</v>
      </c>
      <c r="T240" s="62">
        <v>544</v>
      </c>
    </row>
    <row r="241" spans="1:20" x14ac:dyDescent="0.2">
      <c r="A241" s="61" t="s">
        <v>504</v>
      </c>
      <c r="B241" s="58" t="s">
        <v>505</v>
      </c>
      <c r="C241" s="62">
        <v>14374844</v>
      </c>
      <c r="D241" s="62">
        <v>1408</v>
      </c>
      <c r="E241" s="62">
        <v>15929753</v>
      </c>
      <c r="F241" s="62">
        <v>1396</v>
      </c>
      <c r="G241" s="62">
        <v>16363564</v>
      </c>
      <c r="H241" s="62">
        <v>1341</v>
      </c>
      <c r="I241" s="62">
        <v>16297922</v>
      </c>
      <c r="J241" s="62">
        <v>1333</v>
      </c>
      <c r="K241" s="62">
        <v>16182948</v>
      </c>
      <c r="L241" s="62">
        <v>1316</v>
      </c>
      <c r="M241" s="62">
        <v>17252927</v>
      </c>
      <c r="N241" s="62">
        <v>1298</v>
      </c>
      <c r="O241" s="62">
        <v>18271245</v>
      </c>
      <c r="P241" s="62">
        <v>1287</v>
      </c>
      <c r="Q241" s="62">
        <v>18271245</v>
      </c>
      <c r="R241" s="62">
        <v>1287</v>
      </c>
      <c r="S241" s="62">
        <v>22070776</v>
      </c>
      <c r="T241" s="62">
        <v>1247</v>
      </c>
    </row>
    <row r="242" spans="1:20" x14ac:dyDescent="0.2">
      <c r="A242" s="61" t="s">
        <v>506</v>
      </c>
      <c r="B242" s="58" t="s">
        <v>507</v>
      </c>
      <c r="C242" s="62">
        <v>5998017</v>
      </c>
      <c r="D242" s="62">
        <v>448</v>
      </c>
      <c r="E242" s="62">
        <v>6255635</v>
      </c>
      <c r="F242" s="62">
        <v>448</v>
      </c>
      <c r="G242" s="62">
        <v>5745878</v>
      </c>
      <c r="H242" s="62">
        <v>448</v>
      </c>
      <c r="I242" s="62">
        <v>7592467</v>
      </c>
      <c r="J242" s="62">
        <v>442</v>
      </c>
      <c r="K242" s="62">
        <v>6920790</v>
      </c>
      <c r="L242" s="62">
        <v>466</v>
      </c>
      <c r="M242" s="62">
        <v>6920897</v>
      </c>
      <c r="N242" s="62">
        <v>442</v>
      </c>
      <c r="O242" s="62">
        <v>7432683</v>
      </c>
      <c r="P242" s="62">
        <v>425</v>
      </c>
      <c r="Q242" s="62">
        <v>7432683</v>
      </c>
      <c r="R242" s="62">
        <v>425</v>
      </c>
      <c r="S242" s="62">
        <v>8004377</v>
      </c>
      <c r="T242" s="62">
        <v>424</v>
      </c>
    </row>
    <row r="243" spans="1:20" x14ac:dyDescent="0.2">
      <c r="A243" s="61" t="s">
        <v>508</v>
      </c>
      <c r="B243" s="58" t="s">
        <v>509</v>
      </c>
      <c r="C243" s="62">
        <v>23617075</v>
      </c>
      <c r="D243" s="62">
        <v>2134</v>
      </c>
      <c r="E243" s="62">
        <v>24544486</v>
      </c>
      <c r="F243" s="62">
        <v>2079</v>
      </c>
      <c r="G243" s="62">
        <v>25896787</v>
      </c>
      <c r="H243" s="62">
        <v>2007</v>
      </c>
      <c r="I243" s="62">
        <v>26358339</v>
      </c>
      <c r="J243" s="62">
        <v>1934</v>
      </c>
      <c r="K243" s="62">
        <v>25770976</v>
      </c>
      <c r="L243" s="62">
        <v>1912</v>
      </c>
      <c r="M243" s="62">
        <v>26238577</v>
      </c>
      <c r="N243" s="62">
        <v>1841</v>
      </c>
      <c r="O243" s="62">
        <v>26835731</v>
      </c>
      <c r="P243" s="62">
        <v>1777</v>
      </c>
      <c r="Q243" s="62">
        <v>26835731</v>
      </c>
      <c r="R243" s="62">
        <v>1777</v>
      </c>
      <c r="S243" s="62">
        <v>27238331</v>
      </c>
      <c r="T243" s="62">
        <v>1740</v>
      </c>
    </row>
    <row r="244" spans="1:20" x14ac:dyDescent="0.2">
      <c r="A244" s="61" t="s">
        <v>510</v>
      </c>
      <c r="B244" s="58" t="s">
        <v>511</v>
      </c>
      <c r="C244" s="62">
        <v>7036940</v>
      </c>
      <c r="D244" s="62">
        <v>407</v>
      </c>
      <c r="E244" s="62">
        <v>7315678</v>
      </c>
      <c r="F244" s="62">
        <v>428</v>
      </c>
      <c r="G244" s="62">
        <v>8121794</v>
      </c>
      <c r="H244" s="62">
        <v>422</v>
      </c>
      <c r="I244" s="62">
        <v>8261204</v>
      </c>
      <c r="J244" s="62">
        <v>415</v>
      </c>
      <c r="K244" s="62">
        <v>8310457</v>
      </c>
      <c r="L244" s="62">
        <v>419</v>
      </c>
      <c r="M244" s="62">
        <v>8468882</v>
      </c>
      <c r="N244" s="62">
        <v>395</v>
      </c>
      <c r="O244" s="62">
        <v>8653615</v>
      </c>
      <c r="P244" s="62">
        <v>401</v>
      </c>
      <c r="Q244" s="62">
        <v>8653615</v>
      </c>
      <c r="R244" s="62">
        <v>401</v>
      </c>
      <c r="S244" s="62">
        <v>9374690</v>
      </c>
      <c r="T244" s="62">
        <v>407</v>
      </c>
    </row>
    <row r="245" spans="1:20" x14ac:dyDescent="0.2">
      <c r="A245" s="61" t="s">
        <v>512</v>
      </c>
      <c r="B245" s="58" t="s">
        <v>513</v>
      </c>
      <c r="C245" s="62">
        <v>19898419</v>
      </c>
      <c r="D245" s="62">
        <v>1929</v>
      </c>
      <c r="E245" s="62">
        <v>19991621</v>
      </c>
      <c r="F245" s="62">
        <v>1918</v>
      </c>
      <c r="G245" s="62">
        <v>20372888</v>
      </c>
      <c r="H245" s="62">
        <v>1974</v>
      </c>
      <c r="I245" s="62">
        <v>19755957</v>
      </c>
      <c r="J245" s="62">
        <v>1952</v>
      </c>
      <c r="K245" s="62">
        <v>20667599</v>
      </c>
      <c r="L245" s="62">
        <v>1914</v>
      </c>
      <c r="M245" s="62">
        <v>21508914</v>
      </c>
      <c r="N245" s="62">
        <v>1853</v>
      </c>
      <c r="O245" s="62">
        <v>22024093</v>
      </c>
      <c r="P245" s="62">
        <v>1862</v>
      </c>
      <c r="Q245" s="62">
        <v>22024093</v>
      </c>
      <c r="R245" s="62">
        <v>1862</v>
      </c>
      <c r="S245" s="62">
        <v>22858412</v>
      </c>
      <c r="T245" s="62">
        <v>1837</v>
      </c>
    </row>
    <row r="246" spans="1:20" x14ac:dyDescent="0.2">
      <c r="A246" s="61" t="s">
        <v>514</v>
      </c>
      <c r="B246" s="58" t="s">
        <v>515</v>
      </c>
      <c r="C246" s="62">
        <v>13871187</v>
      </c>
      <c r="D246" s="62">
        <v>3542</v>
      </c>
      <c r="E246" s="62">
        <v>15229656</v>
      </c>
      <c r="F246" s="62">
        <v>3615</v>
      </c>
      <c r="G246" s="62">
        <v>15882121</v>
      </c>
      <c r="H246" s="62">
        <v>3568</v>
      </c>
      <c r="I246" s="62">
        <v>16676539</v>
      </c>
      <c r="J246" s="62">
        <v>3638</v>
      </c>
      <c r="K246" s="62">
        <v>17897103</v>
      </c>
      <c r="L246" s="62">
        <v>3554</v>
      </c>
      <c r="M246" s="62">
        <v>22357972</v>
      </c>
      <c r="N246" s="62">
        <v>3406</v>
      </c>
      <c r="O246" s="62">
        <v>25491217</v>
      </c>
      <c r="P246" s="62">
        <v>3415</v>
      </c>
      <c r="Q246" s="62">
        <v>25491217</v>
      </c>
      <c r="R246" s="62">
        <v>3415</v>
      </c>
      <c r="S246" s="62">
        <v>32135943</v>
      </c>
      <c r="T246" s="62">
        <v>3462</v>
      </c>
    </row>
    <row r="247" spans="1:20" x14ac:dyDescent="0.2">
      <c r="A247" s="61" t="s">
        <v>516</v>
      </c>
      <c r="B247" s="58" t="s">
        <v>517</v>
      </c>
      <c r="C247" s="62">
        <v>37811850</v>
      </c>
      <c r="D247" s="62">
        <v>4093</v>
      </c>
      <c r="E247" s="62">
        <v>39008211</v>
      </c>
      <c r="F247" s="62">
        <v>4109</v>
      </c>
      <c r="G247" s="62">
        <v>40130557</v>
      </c>
      <c r="H247" s="62">
        <v>4093</v>
      </c>
      <c r="I247" s="62">
        <v>42474522</v>
      </c>
      <c r="J247" s="62">
        <v>3942</v>
      </c>
      <c r="K247" s="62">
        <v>42434344</v>
      </c>
      <c r="L247" s="62">
        <v>3869</v>
      </c>
      <c r="M247" s="62">
        <v>46242339</v>
      </c>
      <c r="N247" s="62">
        <v>3745</v>
      </c>
      <c r="O247" s="62">
        <v>48621206</v>
      </c>
      <c r="P247" s="62">
        <v>3698</v>
      </c>
      <c r="Q247" s="62">
        <v>48621206</v>
      </c>
      <c r="R247" s="62">
        <v>3698</v>
      </c>
      <c r="S247" s="62">
        <v>58618317</v>
      </c>
      <c r="T247" s="62">
        <v>3741</v>
      </c>
    </row>
    <row r="248" spans="1:20" x14ac:dyDescent="0.2">
      <c r="A248" s="61" t="s">
        <v>518</v>
      </c>
      <c r="B248" s="58" t="s">
        <v>519</v>
      </c>
      <c r="C248" s="62">
        <v>97426199</v>
      </c>
      <c r="D248" s="62">
        <v>11014</v>
      </c>
      <c r="E248" s="62">
        <v>97297840</v>
      </c>
      <c r="F248" s="62">
        <v>10880</v>
      </c>
      <c r="G248" s="62">
        <v>99028593</v>
      </c>
      <c r="H248" s="62">
        <v>10704</v>
      </c>
      <c r="I248" s="62">
        <v>100231000</v>
      </c>
      <c r="J248" s="62">
        <v>10807</v>
      </c>
      <c r="K248" s="62">
        <v>101788738</v>
      </c>
      <c r="L248" s="62">
        <v>10830</v>
      </c>
      <c r="M248" s="62">
        <v>110357902</v>
      </c>
      <c r="N248" s="62">
        <v>10487</v>
      </c>
      <c r="O248" s="62">
        <v>130640535</v>
      </c>
      <c r="P248" s="62">
        <v>10251</v>
      </c>
      <c r="Q248" s="62">
        <v>130640535</v>
      </c>
      <c r="R248" s="62">
        <v>10251</v>
      </c>
      <c r="S248" s="62">
        <v>153885062</v>
      </c>
      <c r="T248" s="62">
        <v>10256</v>
      </c>
    </row>
    <row r="249" spans="1:20" x14ac:dyDescent="0.2">
      <c r="A249" s="61" t="s">
        <v>520</v>
      </c>
      <c r="B249" s="58" t="s">
        <v>521</v>
      </c>
      <c r="C249" s="62">
        <v>28334418</v>
      </c>
      <c r="D249" s="62">
        <v>3044</v>
      </c>
      <c r="E249" s="62">
        <v>28212630</v>
      </c>
      <c r="F249" s="62">
        <v>3094</v>
      </c>
      <c r="G249" s="62">
        <v>30980060</v>
      </c>
      <c r="H249" s="62">
        <v>3076</v>
      </c>
      <c r="I249" s="62">
        <v>32862208</v>
      </c>
      <c r="J249" s="62">
        <v>3070</v>
      </c>
      <c r="K249" s="62">
        <v>32950227</v>
      </c>
      <c r="L249" s="62">
        <v>3030</v>
      </c>
      <c r="M249" s="62">
        <v>36195981</v>
      </c>
      <c r="N249" s="62">
        <v>2886</v>
      </c>
      <c r="O249" s="62">
        <v>40117292</v>
      </c>
      <c r="P249" s="62">
        <v>2825</v>
      </c>
      <c r="Q249" s="62">
        <v>40117292</v>
      </c>
      <c r="R249" s="62">
        <v>2825</v>
      </c>
      <c r="S249" s="62">
        <v>43549852</v>
      </c>
      <c r="T249" s="62">
        <v>2756</v>
      </c>
    </row>
    <row r="250" spans="1:20" x14ac:dyDescent="0.2">
      <c r="A250" s="61" t="s">
        <v>522</v>
      </c>
      <c r="B250" s="58" t="s">
        <v>523</v>
      </c>
      <c r="C250" s="62">
        <v>27048524</v>
      </c>
      <c r="D250" s="62">
        <v>3585</v>
      </c>
      <c r="E250" s="62">
        <v>26470401</v>
      </c>
      <c r="F250" s="62">
        <v>3582</v>
      </c>
      <c r="G250" s="62">
        <v>25046153</v>
      </c>
      <c r="H250" s="62">
        <v>3618</v>
      </c>
      <c r="I250" s="62">
        <v>26358106</v>
      </c>
      <c r="J250" s="62">
        <v>3689</v>
      </c>
      <c r="K250" s="62">
        <v>25863770</v>
      </c>
      <c r="L250" s="62">
        <v>3665</v>
      </c>
      <c r="M250" s="62">
        <v>30682469</v>
      </c>
      <c r="N250" s="62">
        <v>3620</v>
      </c>
      <c r="O250" s="62">
        <v>36357784</v>
      </c>
      <c r="P250" s="62">
        <v>3648</v>
      </c>
      <c r="Q250" s="62">
        <v>36357784</v>
      </c>
      <c r="R250" s="62">
        <v>3648</v>
      </c>
      <c r="S250" s="62">
        <v>42993347</v>
      </c>
      <c r="T250" s="62">
        <v>3647</v>
      </c>
    </row>
    <row r="251" spans="1:20" x14ac:dyDescent="0.2">
      <c r="A251" s="61" t="s">
        <v>524</v>
      </c>
      <c r="B251" s="58" t="s">
        <v>525</v>
      </c>
      <c r="C251" s="62">
        <v>16968537</v>
      </c>
      <c r="D251" s="62">
        <v>2242</v>
      </c>
      <c r="E251" s="62">
        <v>16969035</v>
      </c>
      <c r="F251" s="62">
        <v>2204</v>
      </c>
      <c r="G251" s="62">
        <v>17495150</v>
      </c>
      <c r="H251" s="62">
        <v>2194</v>
      </c>
      <c r="I251" s="62">
        <v>16313485</v>
      </c>
      <c r="J251" s="62">
        <v>2166</v>
      </c>
      <c r="K251" s="62">
        <v>18323704</v>
      </c>
      <c r="L251" s="62">
        <v>2144</v>
      </c>
      <c r="M251" s="62">
        <v>19749827</v>
      </c>
      <c r="N251" s="62">
        <v>2090</v>
      </c>
      <c r="O251" s="62">
        <v>20830713</v>
      </c>
      <c r="P251" s="62">
        <v>2054</v>
      </c>
      <c r="Q251" s="62">
        <v>20830713</v>
      </c>
      <c r="R251" s="62">
        <v>2054</v>
      </c>
      <c r="S251" s="62">
        <v>23085934</v>
      </c>
      <c r="T251" s="62">
        <v>2022</v>
      </c>
    </row>
    <row r="252" spans="1:20" x14ac:dyDescent="0.2">
      <c r="A252" s="61" t="s">
        <v>526</v>
      </c>
      <c r="B252" s="58" t="s">
        <v>527</v>
      </c>
      <c r="C252" s="62">
        <v>35750421</v>
      </c>
      <c r="D252" s="62">
        <v>3629</v>
      </c>
      <c r="E252" s="62">
        <v>35586316</v>
      </c>
      <c r="F252" s="62">
        <v>3615</v>
      </c>
      <c r="G252" s="62">
        <v>35720763</v>
      </c>
      <c r="H252" s="62">
        <v>3683</v>
      </c>
      <c r="I252" s="62">
        <v>35745313</v>
      </c>
      <c r="J252" s="62">
        <v>3682</v>
      </c>
      <c r="K252" s="62">
        <v>36677823</v>
      </c>
      <c r="L252" s="62">
        <v>3659</v>
      </c>
      <c r="M252" s="62">
        <v>39618452</v>
      </c>
      <c r="N252" s="62">
        <v>3576</v>
      </c>
      <c r="O252" s="62">
        <v>39209389</v>
      </c>
      <c r="P252" s="62">
        <v>3534</v>
      </c>
      <c r="Q252" s="62">
        <v>39209389</v>
      </c>
      <c r="R252" s="62">
        <v>3534</v>
      </c>
      <c r="S252" s="62">
        <v>44546271</v>
      </c>
      <c r="T252" s="62">
        <v>3548</v>
      </c>
    </row>
    <row r="253" spans="1:20" x14ac:dyDescent="0.2">
      <c r="A253" s="61" t="s">
        <v>528</v>
      </c>
      <c r="B253" s="58" t="s">
        <v>529</v>
      </c>
      <c r="C253" s="62">
        <v>38932492</v>
      </c>
      <c r="D253" s="62">
        <v>4356</v>
      </c>
      <c r="E253" s="62">
        <v>38305895</v>
      </c>
      <c r="F253" s="62">
        <v>4362</v>
      </c>
      <c r="G253" s="62">
        <v>38332278</v>
      </c>
      <c r="H253" s="62">
        <v>4368</v>
      </c>
      <c r="I253" s="62">
        <v>35160302</v>
      </c>
      <c r="J253" s="62">
        <v>4400</v>
      </c>
      <c r="K253" s="62">
        <v>36483968</v>
      </c>
      <c r="L253" s="62">
        <v>4321</v>
      </c>
      <c r="M253" s="62">
        <v>40829594</v>
      </c>
      <c r="N253" s="62">
        <v>4182</v>
      </c>
      <c r="O253" s="62">
        <v>45215639</v>
      </c>
      <c r="P253" s="62">
        <v>4198</v>
      </c>
      <c r="Q253" s="62">
        <v>45215639</v>
      </c>
      <c r="R253" s="62">
        <v>4198</v>
      </c>
      <c r="S253" s="62">
        <v>53367424</v>
      </c>
      <c r="T253" s="62">
        <v>4093</v>
      </c>
    </row>
    <row r="254" spans="1:20" x14ac:dyDescent="0.2">
      <c r="A254" s="61" t="s">
        <v>530</v>
      </c>
      <c r="B254" s="58" t="s">
        <v>531</v>
      </c>
      <c r="C254" s="62">
        <v>25125562</v>
      </c>
      <c r="D254" s="62">
        <v>4481</v>
      </c>
      <c r="E254" s="62">
        <v>26416789</v>
      </c>
      <c r="F254" s="62">
        <v>4554</v>
      </c>
      <c r="G254" s="62">
        <v>28088304</v>
      </c>
      <c r="H254" s="62">
        <v>4561</v>
      </c>
      <c r="I254" s="62">
        <v>28488756</v>
      </c>
      <c r="J254" s="62">
        <v>4587</v>
      </c>
      <c r="K254" s="62">
        <v>28573158</v>
      </c>
      <c r="L254" s="62">
        <v>4626</v>
      </c>
      <c r="M254" s="62">
        <v>33903593</v>
      </c>
      <c r="N254" s="62">
        <v>4490</v>
      </c>
      <c r="O254" s="62">
        <v>36814941</v>
      </c>
      <c r="P254" s="62">
        <v>4532</v>
      </c>
      <c r="Q254" s="62">
        <v>36814941</v>
      </c>
      <c r="R254" s="62">
        <v>4532</v>
      </c>
      <c r="S254" s="62">
        <v>44871978</v>
      </c>
      <c r="T254" s="62">
        <v>4672</v>
      </c>
    </row>
    <row r="255" spans="1:20" x14ac:dyDescent="0.2">
      <c r="A255" s="61" t="s">
        <v>532</v>
      </c>
      <c r="B255" s="58" t="s">
        <v>533</v>
      </c>
      <c r="C255" s="62">
        <v>36856544</v>
      </c>
      <c r="D255" s="62">
        <v>6044</v>
      </c>
      <c r="E255" s="62">
        <v>40204888</v>
      </c>
      <c r="F255" s="62">
        <v>6002</v>
      </c>
      <c r="G255" s="62">
        <v>40183030</v>
      </c>
      <c r="H255" s="62">
        <v>5900</v>
      </c>
      <c r="I255" s="62">
        <v>42237316</v>
      </c>
      <c r="J255" s="62">
        <v>5781</v>
      </c>
      <c r="K255" s="62">
        <v>41317258</v>
      </c>
      <c r="L255" s="62">
        <v>5789</v>
      </c>
      <c r="M255" s="62">
        <v>44880091</v>
      </c>
      <c r="N255" s="62">
        <v>5575</v>
      </c>
      <c r="O255" s="62">
        <v>47660540</v>
      </c>
      <c r="P255" s="62">
        <v>5517</v>
      </c>
      <c r="Q255" s="62">
        <v>47660540</v>
      </c>
      <c r="R255" s="62">
        <v>5517</v>
      </c>
      <c r="S255" s="62">
        <v>53145484</v>
      </c>
      <c r="T255" s="62">
        <v>5433</v>
      </c>
    </row>
    <row r="256" spans="1:20" x14ac:dyDescent="0.2">
      <c r="A256" s="61" t="s">
        <v>534</v>
      </c>
      <c r="B256" s="58" t="s">
        <v>535</v>
      </c>
      <c r="C256" s="62">
        <v>11192978</v>
      </c>
      <c r="D256" s="62">
        <v>979</v>
      </c>
      <c r="E256" s="62">
        <v>11501275</v>
      </c>
      <c r="F256" s="62">
        <v>965</v>
      </c>
      <c r="G256" s="62">
        <v>11732144</v>
      </c>
      <c r="H256" s="62">
        <v>999</v>
      </c>
      <c r="I256" s="62">
        <v>11175714</v>
      </c>
      <c r="J256" s="62">
        <v>965</v>
      </c>
      <c r="K256" s="62">
        <v>10993115</v>
      </c>
      <c r="L256" s="62">
        <v>990</v>
      </c>
      <c r="M256" s="62">
        <v>11685925</v>
      </c>
      <c r="N256" s="62">
        <v>966</v>
      </c>
      <c r="O256" s="62">
        <v>12608656</v>
      </c>
      <c r="P256" s="62">
        <v>973</v>
      </c>
      <c r="Q256" s="62">
        <v>12608656</v>
      </c>
      <c r="R256" s="62">
        <v>973</v>
      </c>
      <c r="S256" s="62">
        <v>13688709</v>
      </c>
      <c r="T256" s="62">
        <v>954</v>
      </c>
    </row>
    <row r="257" spans="1:20" x14ac:dyDescent="0.2">
      <c r="A257" s="61" t="s">
        <v>536</v>
      </c>
      <c r="B257" s="58" t="s">
        <v>537</v>
      </c>
      <c r="C257" s="62">
        <v>20978342</v>
      </c>
      <c r="D257" s="62">
        <v>5708</v>
      </c>
      <c r="E257" s="62">
        <v>23258213</v>
      </c>
      <c r="F257" s="62">
        <v>5673</v>
      </c>
      <c r="G257" s="62">
        <v>24087311</v>
      </c>
      <c r="H257" s="62">
        <v>5668</v>
      </c>
      <c r="I257" s="62">
        <v>25165903</v>
      </c>
      <c r="J257" s="62">
        <v>5717</v>
      </c>
      <c r="K257" s="62">
        <v>22506275</v>
      </c>
      <c r="L257" s="62">
        <v>5626</v>
      </c>
      <c r="M257" s="62">
        <v>26794564</v>
      </c>
      <c r="N257" s="62">
        <v>5581</v>
      </c>
      <c r="O257" s="62">
        <v>30339722</v>
      </c>
      <c r="P257" s="62">
        <v>5538</v>
      </c>
      <c r="Q257" s="62">
        <v>30339722</v>
      </c>
      <c r="R257" s="62">
        <v>5538</v>
      </c>
      <c r="S257" s="62">
        <v>36485389</v>
      </c>
      <c r="T257" s="62">
        <v>5540</v>
      </c>
    </row>
    <row r="258" spans="1:20" x14ac:dyDescent="0.2">
      <c r="A258" s="61" t="s">
        <v>538</v>
      </c>
      <c r="B258" s="58" t="s">
        <v>539</v>
      </c>
      <c r="C258" s="62">
        <v>39571842</v>
      </c>
      <c r="D258" s="62">
        <v>3919</v>
      </c>
      <c r="E258" s="62">
        <v>40902968</v>
      </c>
      <c r="F258" s="62">
        <v>3883</v>
      </c>
      <c r="G258" s="62">
        <v>41021926</v>
      </c>
      <c r="H258" s="62">
        <v>3915</v>
      </c>
      <c r="I258" s="62">
        <v>41363225</v>
      </c>
      <c r="J258" s="62">
        <v>3870</v>
      </c>
      <c r="K258" s="62">
        <v>40042840</v>
      </c>
      <c r="L258" s="62">
        <v>3818</v>
      </c>
      <c r="M258" s="62">
        <v>43977369</v>
      </c>
      <c r="N258" s="62">
        <v>3746</v>
      </c>
      <c r="O258" s="62">
        <v>46456513</v>
      </c>
      <c r="P258" s="62">
        <v>3779</v>
      </c>
      <c r="Q258" s="62">
        <v>46456513</v>
      </c>
      <c r="R258" s="62">
        <v>3779</v>
      </c>
      <c r="S258" s="62">
        <v>52932960</v>
      </c>
      <c r="T258" s="62">
        <v>3807</v>
      </c>
    </row>
    <row r="259" spans="1:20" x14ac:dyDescent="0.2">
      <c r="A259" s="61" t="s">
        <v>540</v>
      </c>
      <c r="B259" s="58" t="s">
        <v>541</v>
      </c>
      <c r="C259" s="62">
        <v>582127659</v>
      </c>
      <c r="D259" s="62">
        <v>32650</v>
      </c>
      <c r="E259" s="62">
        <v>606552884</v>
      </c>
      <c r="F259" s="62">
        <v>32625</v>
      </c>
      <c r="G259" s="62">
        <v>630509830</v>
      </c>
      <c r="H259" s="62">
        <v>33029</v>
      </c>
      <c r="I259" s="62">
        <v>675092905</v>
      </c>
      <c r="J259" s="62">
        <v>32325</v>
      </c>
      <c r="K259" s="62">
        <v>668290627</v>
      </c>
      <c r="L259" s="62">
        <v>31528</v>
      </c>
      <c r="M259" s="62">
        <v>704351987</v>
      </c>
      <c r="N259" s="62">
        <v>30275</v>
      </c>
      <c r="O259" s="62">
        <v>712597888</v>
      </c>
      <c r="P259" s="62">
        <v>29432</v>
      </c>
      <c r="Q259" s="62">
        <v>712597888</v>
      </c>
      <c r="R259" s="62">
        <v>29432</v>
      </c>
      <c r="S259" s="62">
        <v>780440109</v>
      </c>
      <c r="T259" s="62">
        <v>28518</v>
      </c>
    </row>
    <row r="260" spans="1:20" x14ac:dyDescent="0.2">
      <c r="A260" s="61" t="s">
        <v>542</v>
      </c>
      <c r="B260" s="58" t="s">
        <v>543</v>
      </c>
      <c r="C260" s="62">
        <v>32735454</v>
      </c>
      <c r="D260" s="62">
        <v>5415</v>
      </c>
      <c r="E260" s="62">
        <v>35842440</v>
      </c>
      <c r="F260" s="62">
        <v>5325</v>
      </c>
      <c r="G260" s="62">
        <v>35833465</v>
      </c>
      <c r="H260" s="62">
        <v>5306</v>
      </c>
      <c r="I260" s="62">
        <v>37699489</v>
      </c>
      <c r="J260" s="62">
        <v>5402</v>
      </c>
      <c r="K260" s="62">
        <v>38826572</v>
      </c>
      <c r="L260" s="62">
        <v>5502</v>
      </c>
      <c r="M260" s="62">
        <v>44953872</v>
      </c>
      <c r="N260" s="62">
        <v>5360</v>
      </c>
      <c r="O260" s="62">
        <v>52385095</v>
      </c>
      <c r="P260" s="62">
        <v>5392</v>
      </c>
      <c r="Q260" s="62">
        <v>52385095</v>
      </c>
      <c r="R260" s="62">
        <v>5392</v>
      </c>
      <c r="S260" s="62">
        <v>60862669</v>
      </c>
      <c r="T260" s="62">
        <v>5532</v>
      </c>
    </row>
    <row r="261" spans="1:20" x14ac:dyDescent="0.2">
      <c r="A261" s="61" t="s">
        <v>544</v>
      </c>
      <c r="B261" s="58" t="s">
        <v>545</v>
      </c>
      <c r="C261" s="62">
        <v>41926660</v>
      </c>
      <c r="D261" s="62">
        <v>3416</v>
      </c>
      <c r="E261" s="62">
        <v>42388866</v>
      </c>
      <c r="F261" s="62">
        <v>3332</v>
      </c>
      <c r="G261" s="62">
        <v>42090567</v>
      </c>
      <c r="H261" s="62">
        <v>3291</v>
      </c>
      <c r="I261" s="62">
        <v>43153079</v>
      </c>
      <c r="J261" s="62">
        <v>3273</v>
      </c>
      <c r="K261" s="62">
        <v>43706724</v>
      </c>
      <c r="L261" s="62">
        <v>3231</v>
      </c>
      <c r="M261" s="62">
        <v>45237749</v>
      </c>
      <c r="N261" s="62">
        <v>3063</v>
      </c>
      <c r="O261" s="62">
        <v>46669010</v>
      </c>
      <c r="P261" s="62">
        <v>3023</v>
      </c>
      <c r="Q261" s="62">
        <v>46669010</v>
      </c>
      <c r="R261" s="62">
        <v>3023</v>
      </c>
      <c r="S261" s="62">
        <v>48562757</v>
      </c>
      <c r="T261" s="62">
        <v>3046</v>
      </c>
    </row>
    <row r="262" spans="1:20" x14ac:dyDescent="0.2">
      <c r="A262" s="61" t="s">
        <v>546</v>
      </c>
      <c r="B262" s="58" t="s">
        <v>547</v>
      </c>
      <c r="C262" s="62">
        <v>49086202</v>
      </c>
      <c r="D262" s="62">
        <v>8418</v>
      </c>
      <c r="E262" s="62">
        <v>49349954</v>
      </c>
      <c r="F262" s="62">
        <v>8363</v>
      </c>
      <c r="G262" s="62">
        <v>51528473</v>
      </c>
      <c r="H262" s="62">
        <v>8339</v>
      </c>
      <c r="I262" s="62">
        <v>52798008</v>
      </c>
      <c r="J262" s="62">
        <v>8247</v>
      </c>
      <c r="K262" s="62">
        <v>52422498</v>
      </c>
      <c r="L262" s="62">
        <v>8224</v>
      </c>
      <c r="M262" s="62">
        <v>60658516</v>
      </c>
      <c r="N262" s="62">
        <v>7953</v>
      </c>
      <c r="O262" s="62">
        <v>64288019</v>
      </c>
      <c r="P262" s="62">
        <v>7871</v>
      </c>
      <c r="Q262" s="62">
        <v>64288019</v>
      </c>
      <c r="R262" s="62">
        <v>7871</v>
      </c>
      <c r="S262" s="62">
        <v>73193562</v>
      </c>
      <c r="T262" s="62">
        <v>7828</v>
      </c>
    </row>
    <row r="263" spans="1:20" x14ac:dyDescent="0.2">
      <c r="A263" s="61" t="s">
        <v>548</v>
      </c>
      <c r="B263" s="58" t="s">
        <v>549</v>
      </c>
      <c r="C263" s="62">
        <v>7201818</v>
      </c>
      <c r="D263" s="62">
        <v>674</v>
      </c>
      <c r="E263" s="62">
        <v>7416361</v>
      </c>
      <c r="F263" s="62">
        <v>685</v>
      </c>
      <c r="G263" s="62">
        <v>7756361</v>
      </c>
      <c r="H263" s="62">
        <v>688</v>
      </c>
      <c r="I263" s="62">
        <v>8554583</v>
      </c>
      <c r="J263" s="62">
        <v>660</v>
      </c>
      <c r="K263" s="62">
        <v>8341907</v>
      </c>
      <c r="L263" s="62">
        <v>649</v>
      </c>
      <c r="M263" s="62">
        <v>8916980</v>
      </c>
      <c r="N263" s="62">
        <v>633</v>
      </c>
      <c r="O263" s="62">
        <v>9447049</v>
      </c>
      <c r="P263" s="62">
        <v>654</v>
      </c>
      <c r="Q263" s="62">
        <v>9447049</v>
      </c>
      <c r="R263" s="62">
        <v>654</v>
      </c>
      <c r="S263" s="62">
        <v>9842056</v>
      </c>
      <c r="T263" s="62">
        <v>671</v>
      </c>
    </row>
    <row r="264" spans="1:20" x14ac:dyDescent="0.2">
      <c r="A264" s="61" t="s">
        <v>550</v>
      </c>
      <c r="B264" s="58" t="s">
        <v>551</v>
      </c>
      <c r="C264" s="62">
        <v>43067799</v>
      </c>
      <c r="D264" s="62">
        <v>3715</v>
      </c>
      <c r="E264" s="62">
        <v>45700046</v>
      </c>
      <c r="F264" s="62">
        <v>3646</v>
      </c>
      <c r="G264" s="62">
        <v>48157672</v>
      </c>
      <c r="H264" s="62">
        <v>3627</v>
      </c>
      <c r="I264" s="62">
        <v>52466705</v>
      </c>
      <c r="J264" s="62">
        <v>3731</v>
      </c>
      <c r="K264" s="62">
        <v>52742775</v>
      </c>
      <c r="L264" s="62">
        <v>3667</v>
      </c>
      <c r="M264" s="62">
        <v>57120156</v>
      </c>
      <c r="N264" s="62">
        <v>3660</v>
      </c>
      <c r="O264" s="62">
        <v>61719771</v>
      </c>
      <c r="P264" s="62">
        <v>3545</v>
      </c>
      <c r="Q264" s="62">
        <v>61719771</v>
      </c>
      <c r="R264" s="62">
        <v>3545</v>
      </c>
      <c r="S264" s="62">
        <v>71188619</v>
      </c>
      <c r="T264" s="62">
        <v>3586</v>
      </c>
    </row>
    <row r="265" spans="1:20" x14ac:dyDescent="0.2">
      <c r="A265" s="61" t="s">
        <v>552</v>
      </c>
      <c r="B265" s="58" t="s">
        <v>553</v>
      </c>
      <c r="C265" s="62">
        <v>13397457</v>
      </c>
      <c r="D265" s="62">
        <v>920</v>
      </c>
      <c r="E265" s="62">
        <v>13347807</v>
      </c>
      <c r="F265" s="62">
        <v>925</v>
      </c>
      <c r="G265" s="62">
        <v>13785985</v>
      </c>
      <c r="H265" s="62">
        <v>882</v>
      </c>
      <c r="I265" s="62">
        <v>14208776</v>
      </c>
      <c r="J265" s="62">
        <v>871</v>
      </c>
      <c r="K265" s="62">
        <v>14116492</v>
      </c>
      <c r="L265" s="62">
        <v>835</v>
      </c>
      <c r="M265" s="62">
        <v>15426045</v>
      </c>
      <c r="N265" s="62">
        <v>809</v>
      </c>
      <c r="O265" s="62">
        <v>15352494</v>
      </c>
      <c r="P265" s="62">
        <v>849</v>
      </c>
      <c r="Q265" s="62">
        <v>15352494</v>
      </c>
      <c r="R265" s="62">
        <v>849</v>
      </c>
      <c r="S265" s="62">
        <v>16904525</v>
      </c>
      <c r="T265" s="62">
        <v>820</v>
      </c>
    </row>
    <row r="266" spans="1:20" x14ac:dyDescent="0.2">
      <c r="A266" s="61" t="s">
        <v>554</v>
      </c>
      <c r="B266" s="58" t="s">
        <v>555</v>
      </c>
      <c r="C266" s="62">
        <v>16122517</v>
      </c>
      <c r="D266" s="62">
        <v>1360</v>
      </c>
      <c r="E266" s="62">
        <v>17140913</v>
      </c>
      <c r="F266" s="62">
        <v>1328</v>
      </c>
      <c r="G266" s="62">
        <v>18791719</v>
      </c>
      <c r="H266" s="62">
        <v>1301</v>
      </c>
      <c r="I266" s="62">
        <v>18696642</v>
      </c>
      <c r="J266" s="62">
        <v>1249</v>
      </c>
      <c r="K266" s="62">
        <v>18447084</v>
      </c>
      <c r="L266" s="62">
        <v>1267</v>
      </c>
      <c r="M266" s="62">
        <v>18190727</v>
      </c>
      <c r="N266" s="62">
        <v>1206</v>
      </c>
      <c r="O266" s="62">
        <v>18867519</v>
      </c>
      <c r="P266" s="62">
        <v>1213</v>
      </c>
      <c r="Q266" s="62">
        <v>18867519</v>
      </c>
      <c r="R266" s="62">
        <v>1213</v>
      </c>
      <c r="S266" s="62">
        <v>20027177</v>
      </c>
      <c r="T266" s="62">
        <v>1218</v>
      </c>
    </row>
    <row r="267" spans="1:20" x14ac:dyDescent="0.2">
      <c r="A267" s="61" t="s">
        <v>556</v>
      </c>
      <c r="B267" s="58" t="s">
        <v>557</v>
      </c>
      <c r="C267" s="62">
        <v>12877956</v>
      </c>
      <c r="D267" s="62">
        <v>750</v>
      </c>
      <c r="E267" s="62">
        <v>13327966</v>
      </c>
      <c r="F267" s="62">
        <v>778</v>
      </c>
      <c r="G267" s="62">
        <v>14138656</v>
      </c>
      <c r="H267" s="62">
        <v>796</v>
      </c>
      <c r="I267" s="62">
        <v>14852951</v>
      </c>
      <c r="J267" s="62">
        <v>784</v>
      </c>
      <c r="K267" s="62">
        <v>15200277</v>
      </c>
      <c r="L267" s="62">
        <v>786</v>
      </c>
      <c r="M267" s="62">
        <v>15416142</v>
      </c>
      <c r="N267" s="62">
        <v>692</v>
      </c>
      <c r="O267" s="62">
        <v>16579745</v>
      </c>
      <c r="P267" s="62">
        <v>690</v>
      </c>
      <c r="Q267" s="62">
        <v>16579745</v>
      </c>
      <c r="R267" s="62">
        <v>690</v>
      </c>
      <c r="S267" s="62">
        <v>17289064</v>
      </c>
      <c r="T267" s="62">
        <v>700</v>
      </c>
    </row>
    <row r="268" spans="1:20" x14ac:dyDescent="0.2">
      <c r="A268" s="61" t="s">
        <v>558</v>
      </c>
      <c r="B268" s="58" t="s">
        <v>559</v>
      </c>
      <c r="C268" s="62">
        <v>13849237</v>
      </c>
      <c r="D268" s="62">
        <v>723</v>
      </c>
      <c r="E268" s="62">
        <v>13743280</v>
      </c>
      <c r="F268" s="62">
        <v>735</v>
      </c>
      <c r="G268" s="62">
        <v>14058058</v>
      </c>
      <c r="H268" s="62">
        <v>707</v>
      </c>
      <c r="I268" s="62">
        <v>14046458</v>
      </c>
      <c r="J268" s="62">
        <v>704</v>
      </c>
      <c r="K268" s="62">
        <v>14868849</v>
      </c>
      <c r="L268" s="62">
        <v>706</v>
      </c>
      <c r="M268" s="62">
        <v>16011635</v>
      </c>
      <c r="N268" s="62">
        <v>711</v>
      </c>
      <c r="O268" s="62">
        <v>16269413</v>
      </c>
      <c r="P268" s="62">
        <v>720</v>
      </c>
      <c r="Q268" s="62">
        <v>16269413</v>
      </c>
      <c r="R268" s="62">
        <v>720</v>
      </c>
      <c r="S268" s="62">
        <v>18141540</v>
      </c>
      <c r="T268" s="62">
        <v>733</v>
      </c>
    </row>
    <row r="269" spans="1:20" x14ac:dyDescent="0.2">
      <c r="A269" s="61" t="s">
        <v>560</v>
      </c>
      <c r="B269" s="58" t="s">
        <v>561</v>
      </c>
      <c r="C269" s="62">
        <v>10901161</v>
      </c>
      <c r="D269" s="62">
        <v>3310</v>
      </c>
      <c r="E269" s="62">
        <v>11900976</v>
      </c>
      <c r="F269" s="62">
        <v>3354</v>
      </c>
      <c r="G269" s="62">
        <v>12828823</v>
      </c>
      <c r="H269" s="62">
        <v>3359</v>
      </c>
      <c r="I269" s="62">
        <v>14383490</v>
      </c>
      <c r="J269" s="62">
        <v>3301</v>
      </c>
      <c r="K269" s="62">
        <v>14613527</v>
      </c>
      <c r="L269" s="62">
        <v>3286</v>
      </c>
      <c r="M269" s="62">
        <v>17395624</v>
      </c>
      <c r="N269" s="62">
        <v>3147</v>
      </c>
      <c r="O269" s="62">
        <v>22686626</v>
      </c>
      <c r="P269" s="62">
        <v>3145</v>
      </c>
      <c r="Q269" s="62">
        <v>22686626</v>
      </c>
      <c r="R269" s="62">
        <v>3145</v>
      </c>
      <c r="S269" s="62">
        <v>28013157</v>
      </c>
      <c r="T269" s="62">
        <v>3163</v>
      </c>
    </row>
    <row r="270" spans="1:20" x14ac:dyDescent="0.2">
      <c r="A270" s="61" t="s">
        <v>562</v>
      </c>
      <c r="B270" s="58" t="s">
        <v>563</v>
      </c>
      <c r="C270" s="62">
        <v>119059755</v>
      </c>
      <c r="D270" s="62">
        <v>8764</v>
      </c>
      <c r="E270" s="62">
        <v>124111151</v>
      </c>
      <c r="F270" s="62">
        <v>9079</v>
      </c>
      <c r="G270" s="62">
        <v>131159236</v>
      </c>
      <c r="H270" s="62">
        <v>9100</v>
      </c>
      <c r="I270" s="62">
        <v>134503565</v>
      </c>
      <c r="J270" s="62">
        <v>8741</v>
      </c>
      <c r="K270" s="62">
        <v>139938335</v>
      </c>
      <c r="L270" s="62">
        <v>9500</v>
      </c>
      <c r="M270" s="62">
        <v>166691298</v>
      </c>
      <c r="N270" s="62">
        <v>8881</v>
      </c>
      <c r="O270" s="62">
        <v>194297118</v>
      </c>
      <c r="P270" s="62">
        <v>8957</v>
      </c>
      <c r="Q270" s="62">
        <v>194297118</v>
      </c>
      <c r="R270" s="62">
        <v>8957</v>
      </c>
      <c r="S270" s="62">
        <v>221464101</v>
      </c>
      <c r="T270" s="62">
        <v>8754</v>
      </c>
    </row>
    <row r="271" spans="1:20" x14ac:dyDescent="0.2">
      <c r="A271" s="61" t="s">
        <v>564</v>
      </c>
      <c r="B271" s="58" t="s">
        <v>565</v>
      </c>
      <c r="C271" s="62">
        <v>45499937</v>
      </c>
      <c r="D271" s="62">
        <v>7047</v>
      </c>
      <c r="E271" s="62">
        <v>51481292</v>
      </c>
      <c r="F271" s="62">
        <v>7205</v>
      </c>
      <c r="G271" s="62">
        <v>56141053</v>
      </c>
      <c r="H271" s="62">
        <v>7388</v>
      </c>
      <c r="I271" s="62">
        <v>63370887</v>
      </c>
      <c r="J271" s="62">
        <v>7346</v>
      </c>
      <c r="K271" s="62">
        <v>65715841</v>
      </c>
      <c r="L271" s="62">
        <v>7237</v>
      </c>
      <c r="M271" s="62">
        <v>75077714</v>
      </c>
      <c r="N271" s="62">
        <v>7115</v>
      </c>
      <c r="O271" s="62">
        <v>86819579</v>
      </c>
      <c r="P271" s="62">
        <v>6606</v>
      </c>
      <c r="Q271" s="62">
        <v>86819579</v>
      </c>
      <c r="R271" s="62">
        <v>6606</v>
      </c>
      <c r="S271" s="62">
        <v>109168897</v>
      </c>
      <c r="T271" s="62">
        <v>6773</v>
      </c>
    </row>
    <row r="272" spans="1:20" x14ac:dyDescent="0.2">
      <c r="A272" s="61" t="s">
        <v>566</v>
      </c>
      <c r="B272" s="58" t="s">
        <v>567</v>
      </c>
      <c r="C272" s="62">
        <v>42754204</v>
      </c>
      <c r="D272" s="62">
        <v>7127</v>
      </c>
      <c r="E272" s="62">
        <v>42985581</v>
      </c>
      <c r="F272" s="62">
        <v>7109</v>
      </c>
      <c r="G272" s="62">
        <v>44025726</v>
      </c>
      <c r="H272" s="62">
        <v>7185</v>
      </c>
      <c r="I272" s="62">
        <v>46329395</v>
      </c>
      <c r="J272" s="62">
        <v>7215</v>
      </c>
      <c r="K272" s="62">
        <v>45813658</v>
      </c>
      <c r="L272" s="62">
        <v>7318</v>
      </c>
      <c r="M272" s="62">
        <v>49941216</v>
      </c>
      <c r="N272" s="62">
        <v>7325</v>
      </c>
      <c r="O272" s="62">
        <v>55899019</v>
      </c>
      <c r="P272" s="62">
        <v>7498</v>
      </c>
      <c r="Q272" s="62">
        <v>55899019</v>
      </c>
      <c r="R272" s="62">
        <v>7498</v>
      </c>
      <c r="S272" s="62">
        <v>72928797</v>
      </c>
      <c r="T272" s="62">
        <v>7756</v>
      </c>
    </row>
    <row r="273" spans="1:20" x14ac:dyDescent="0.2">
      <c r="A273" s="61" t="s">
        <v>568</v>
      </c>
      <c r="B273" s="58" t="s">
        <v>569</v>
      </c>
      <c r="C273" s="62">
        <v>13688169</v>
      </c>
      <c r="D273" s="62">
        <v>2119</v>
      </c>
      <c r="E273" s="62">
        <v>14056359</v>
      </c>
      <c r="F273" s="62">
        <v>2064</v>
      </c>
      <c r="G273" s="62">
        <v>14297440</v>
      </c>
      <c r="H273" s="62">
        <v>2121</v>
      </c>
      <c r="I273" s="62">
        <v>14688427</v>
      </c>
      <c r="J273" s="62">
        <v>2071</v>
      </c>
      <c r="K273" s="62">
        <v>14312708</v>
      </c>
      <c r="L273" s="62">
        <v>2035</v>
      </c>
      <c r="M273" s="62">
        <v>15595453</v>
      </c>
      <c r="N273" s="62">
        <v>2053</v>
      </c>
      <c r="O273" s="62">
        <v>16811285</v>
      </c>
      <c r="P273" s="62">
        <v>2052</v>
      </c>
      <c r="Q273" s="62">
        <v>16811285</v>
      </c>
      <c r="R273" s="62">
        <v>2052</v>
      </c>
      <c r="S273" s="62">
        <v>19428379</v>
      </c>
      <c r="T273" s="62">
        <v>2048</v>
      </c>
    </row>
    <row r="274" spans="1:20" x14ac:dyDescent="0.2">
      <c r="A274" s="61" t="s">
        <v>570</v>
      </c>
      <c r="B274" s="58" t="s">
        <v>571</v>
      </c>
      <c r="C274" s="62">
        <v>54974301</v>
      </c>
      <c r="D274" s="62">
        <v>7149</v>
      </c>
      <c r="E274" s="62">
        <v>56462468</v>
      </c>
      <c r="F274" s="62">
        <v>7159</v>
      </c>
      <c r="G274" s="62">
        <v>57655390</v>
      </c>
      <c r="H274" s="62">
        <v>7059</v>
      </c>
      <c r="I274" s="62">
        <v>57501086</v>
      </c>
      <c r="J274" s="62">
        <v>7049</v>
      </c>
      <c r="K274" s="62">
        <v>59761022</v>
      </c>
      <c r="L274" s="62">
        <v>7155</v>
      </c>
      <c r="M274" s="62">
        <v>58521067</v>
      </c>
      <c r="N274" s="62">
        <v>7127</v>
      </c>
      <c r="O274" s="62">
        <v>66672962</v>
      </c>
      <c r="P274" s="62">
        <v>7101</v>
      </c>
      <c r="Q274" s="62">
        <v>66672962</v>
      </c>
      <c r="R274" s="62">
        <v>7101</v>
      </c>
      <c r="S274" s="62">
        <v>80816049</v>
      </c>
      <c r="T274" s="62">
        <v>7156</v>
      </c>
    </row>
    <row r="275" spans="1:20" x14ac:dyDescent="0.2">
      <c r="A275" s="61" t="s">
        <v>572</v>
      </c>
      <c r="B275" s="58" t="s">
        <v>573</v>
      </c>
      <c r="C275" s="62">
        <v>12312720</v>
      </c>
      <c r="D275" s="62">
        <v>2304</v>
      </c>
      <c r="E275" s="62">
        <v>12575825</v>
      </c>
      <c r="F275" s="62">
        <v>2276</v>
      </c>
      <c r="G275" s="62">
        <v>12928113</v>
      </c>
      <c r="H275" s="62">
        <v>2259</v>
      </c>
      <c r="I275" s="62">
        <v>13687444</v>
      </c>
      <c r="J275" s="62">
        <v>2275</v>
      </c>
      <c r="K275" s="62">
        <v>13779172</v>
      </c>
      <c r="L275" s="62">
        <v>2263</v>
      </c>
      <c r="M275" s="62">
        <v>15291328</v>
      </c>
      <c r="N275" s="62">
        <v>2199</v>
      </c>
      <c r="O275" s="62">
        <v>16671885</v>
      </c>
      <c r="P275" s="62">
        <v>2189</v>
      </c>
      <c r="Q275" s="62">
        <v>16671885</v>
      </c>
      <c r="R275" s="62">
        <v>2189</v>
      </c>
      <c r="S275" s="62">
        <v>18978426</v>
      </c>
      <c r="T275" s="62">
        <v>2196</v>
      </c>
    </row>
    <row r="276" spans="1:20" x14ac:dyDescent="0.2">
      <c r="A276" s="61" t="s">
        <v>574</v>
      </c>
      <c r="B276" s="58" t="s">
        <v>575</v>
      </c>
      <c r="C276" s="62">
        <v>5018906</v>
      </c>
      <c r="D276" s="62">
        <v>994</v>
      </c>
      <c r="E276" s="62">
        <v>4909181</v>
      </c>
      <c r="F276" s="62">
        <v>1003</v>
      </c>
      <c r="G276" s="62">
        <v>5060599</v>
      </c>
      <c r="H276" s="62">
        <v>986</v>
      </c>
      <c r="I276" s="62">
        <v>6549083</v>
      </c>
      <c r="J276" s="62">
        <v>967</v>
      </c>
      <c r="K276" s="62">
        <v>5976161</v>
      </c>
      <c r="L276" s="62">
        <v>950</v>
      </c>
      <c r="M276" s="62">
        <v>6157565</v>
      </c>
      <c r="N276" s="62">
        <v>958</v>
      </c>
      <c r="O276" s="62">
        <v>6806988</v>
      </c>
      <c r="P276" s="62">
        <v>955</v>
      </c>
      <c r="Q276" s="62">
        <v>6806988</v>
      </c>
      <c r="R276" s="62">
        <v>955</v>
      </c>
      <c r="S276" s="62">
        <v>8231682</v>
      </c>
      <c r="T276" s="62">
        <v>975</v>
      </c>
    </row>
    <row r="277" spans="1:20" x14ac:dyDescent="0.2">
      <c r="A277" s="61" t="s">
        <v>576</v>
      </c>
      <c r="B277" s="58" t="s">
        <v>577</v>
      </c>
      <c r="C277" s="62">
        <v>60062324</v>
      </c>
      <c r="D277" s="62">
        <v>3509</v>
      </c>
      <c r="E277" s="62">
        <v>62105994</v>
      </c>
      <c r="F277" s="62">
        <v>3599</v>
      </c>
      <c r="G277" s="62">
        <v>64832078</v>
      </c>
      <c r="H277" s="62">
        <v>3639</v>
      </c>
      <c r="I277" s="62">
        <v>68761490</v>
      </c>
      <c r="J277" s="62">
        <v>3610</v>
      </c>
      <c r="K277" s="62">
        <v>68420127</v>
      </c>
      <c r="L277" s="62">
        <v>3735</v>
      </c>
      <c r="M277" s="62">
        <v>76931378</v>
      </c>
      <c r="N277" s="62">
        <v>3615</v>
      </c>
      <c r="O277" s="62">
        <v>89474025</v>
      </c>
      <c r="P277" s="62">
        <v>3525</v>
      </c>
      <c r="Q277" s="62">
        <v>89474025</v>
      </c>
      <c r="R277" s="62">
        <v>3525</v>
      </c>
      <c r="S277" s="62">
        <v>103727622</v>
      </c>
      <c r="T277" s="62">
        <v>3552</v>
      </c>
    </row>
    <row r="278" spans="1:20" x14ac:dyDescent="0.2">
      <c r="A278" s="61" t="s">
        <v>578</v>
      </c>
      <c r="B278" s="58" t="s">
        <v>579</v>
      </c>
      <c r="C278" s="62">
        <v>72567275</v>
      </c>
      <c r="D278" s="62">
        <v>6998</v>
      </c>
      <c r="E278" s="62">
        <v>75976624</v>
      </c>
      <c r="F278" s="62">
        <v>6953</v>
      </c>
      <c r="G278" s="62">
        <v>80223591</v>
      </c>
      <c r="H278" s="62">
        <v>6968</v>
      </c>
      <c r="I278" s="62">
        <v>83560603</v>
      </c>
      <c r="J278" s="62">
        <v>6893</v>
      </c>
      <c r="K278" s="62">
        <v>83142985</v>
      </c>
      <c r="L278" s="62">
        <v>6922</v>
      </c>
      <c r="M278" s="62">
        <v>94555928</v>
      </c>
      <c r="N278" s="62">
        <v>6648</v>
      </c>
      <c r="O278" s="62">
        <v>110422369</v>
      </c>
      <c r="P278" s="62">
        <v>6524</v>
      </c>
      <c r="Q278" s="62">
        <v>110422369</v>
      </c>
      <c r="R278" s="62">
        <v>6524</v>
      </c>
      <c r="S278" s="62">
        <v>142935927</v>
      </c>
      <c r="T278" s="62">
        <v>6516</v>
      </c>
    </row>
    <row r="279" spans="1:20" x14ac:dyDescent="0.2">
      <c r="A279" s="61" t="s">
        <v>580</v>
      </c>
      <c r="B279" s="58" t="s">
        <v>581</v>
      </c>
      <c r="C279" s="62">
        <v>29863532</v>
      </c>
      <c r="D279" s="62">
        <v>4801</v>
      </c>
      <c r="E279" s="62">
        <v>30487281</v>
      </c>
      <c r="F279" s="62">
        <v>4709</v>
      </c>
      <c r="G279" s="62">
        <v>31497348</v>
      </c>
      <c r="H279" s="62">
        <v>4607</v>
      </c>
      <c r="I279" s="62">
        <v>31487903</v>
      </c>
      <c r="J279" s="62">
        <v>4612</v>
      </c>
      <c r="K279" s="62">
        <v>31987318</v>
      </c>
      <c r="L279" s="62">
        <v>4582</v>
      </c>
      <c r="M279" s="62">
        <v>35729251</v>
      </c>
      <c r="N279" s="62">
        <v>4535</v>
      </c>
      <c r="O279" s="62">
        <v>40875913</v>
      </c>
      <c r="P279" s="62">
        <v>4462</v>
      </c>
      <c r="Q279" s="62">
        <v>40875913</v>
      </c>
      <c r="R279" s="62">
        <v>4462</v>
      </c>
      <c r="S279" s="62">
        <v>50770588</v>
      </c>
      <c r="T279" s="62">
        <v>4471</v>
      </c>
    </row>
    <row r="280" spans="1:20" x14ac:dyDescent="0.2">
      <c r="A280" s="61" t="s">
        <v>582</v>
      </c>
      <c r="B280" s="58" t="s">
        <v>583</v>
      </c>
      <c r="C280" s="62">
        <v>21327011</v>
      </c>
      <c r="D280" s="62">
        <v>5590</v>
      </c>
      <c r="E280" s="62">
        <v>22120132</v>
      </c>
      <c r="F280" s="62">
        <v>5542</v>
      </c>
      <c r="G280" s="62">
        <v>23060886</v>
      </c>
      <c r="H280" s="62">
        <v>5577</v>
      </c>
      <c r="I280" s="62">
        <v>23955424</v>
      </c>
      <c r="J280" s="62">
        <v>5523</v>
      </c>
      <c r="K280" s="62">
        <v>22723817</v>
      </c>
      <c r="L280" s="62">
        <v>5519</v>
      </c>
      <c r="M280" s="62">
        <v>25010451</v>
      </c>
      <c r="N280" s="62">
        <v>5452</v>
      </c>
      <c r="O280" s="62">
        <v>28874738</v>
      </c>
      <c r="P280" s="62">
        <v>5386</v>
      </c>
      <c r="Q280" s="62">
        <v>28874738</v>
      </c>
      <c r="R280" s="62">
        <v>5386</v>
      </c>
      <c r="S280" s="62">
        <v>33620150</v>
      </c>
      <c r="T280" s="62">
        <v>5325</v>
      </c>
    </row>
    <row r="281" spans="1:20" x14ac:dyDescent="0.2">
      <c r="A281" s="61" t="s">
        <v>584</v>
      </c>
      <c r="B281" s="58" t="s">
        <v>585</v>
      </c>
      <c r="C281" s="62">
        <v>10939136</v>
      </c>
      <c r="D281" s="62">
        <v>1707</v>
      </c>
      <c r="E281" s="62">
        <v>11209479</v>
      </c>
      <c r="F281" s="62">
        <v>1732</v>
      </c>
      <c r="G281" s="62">
        <v>11732993</v>
      </c>
      <c r="H281" s="62">
        <v>1764</v>
      </c>
      <c r="I281" s="62">
        <v>12155256</v>
      </c>
      <c r="J281" s="62">
        <v>1782</v>
      </c>
      <c r="K281" s="62">
        <v>12561314</v>
      </c>
      <c r="L281" s="62">
        <v>1775</v>
      </c>
      <c r="M281" s="62">
        <v>13387957</v>
      </c>
      <c r="N281" s="62">
        <v>1755</v>
      </c>
      <c r="O281" s="62">
        <v>15695694</v>
      </c>
      <c r="P281" s="62">
        <v>1785</v>
      </c>
      <c r="Q281" s="62">
        <v>15695694</v>
      </c>
      <c r="R281" s="62">
        <v>1785</v>
      </c>
      <c r="S281" s="62">
        <v>19673352</v>
      </c>
      <c r="T281" s="62">
        <v>1850</v>
      </c>
    </row>
    <row r="282" spans="1:20" x14ac:dyDescent="0.2">
      <c r="A282" s="61" t="s">
        <v>586</v>
      </c>
      <c r="B282" s="58" t="s">
        <v>587</v>
      </c>
      <c r="C282" s="62">
        <v>10767230</v>
      </c>
      <c r="D282" s="62">
        <v>2063</v>
      </c>
      <c r="E282" s="62">
        <v>11368374</v>
      </c>
      <c r="F282" s="62">
        <v>2056</v>
      </c>
      <c r="G282" s="62">
        <v>12342935</v>
      </c>
      <c r="H282" s="62">
        <v>2040</v>
      </c>
      <c r="I282" s="62">
        <v>12670165</v>
      </c>
      <c r="J282" s="62">
        <v>2013</v>
      </c>
      <c r="K282" s="62">
        <v>12911543</v>
      </c>
      <c r="L282" s="62">
        <v>1976</v>
      </c>
      <c r="M282" s="62">
        <v>14515850</v>
      </c>
      <c r="N282" s="62">
        <v>1882</v>
      </c>
      <c r="O282" s="62">
        <v>17337685</v>
      </c>
      <c r="P282" s="62">
        <v>1864</v>
      </c>
      <c r="Q282" s="62">
        <v>17337685</v>
      </c>
      <c r="R282" s="62">
        <v>1864</v>
      </c>
      <c r="S282" s="62">
        <v>22355799</v>
      </c>
      <c r="T282" s="62">
        <v>1909</v>
      </c>
    </row>
    <row r="283" spans="1:20" x14ac:dyDescent="0.2">
      <c r="A283" s="61" t="s">
        <v>588</v>
      </c>
      <c r="B283" s="58" t="s">
        <v>589</v>
      </c>
      <c r="C283" s="62">
        <v>10010537</v>
      </c>
      <c r="D283" s="62">
        <v>2951</v>
      </c>
      <c r="E283" s="62">
        <v>10773353</v>
      </c>
      <c r="F283" s="62">
        <v>3017</v>
      </c>
      <c r="G283" s="62">
        <v>10963754</v>
      </c>
      <c r="H283" s="62">
        <v>2931</v>
      </c>
      <c r="I283" s="62">
        <v>12330927</v>
      </c>
      <c r="J283" s="62">
        <v>2879</v>
      </c>
      <c r="K283" s="62">
        <v>12129903</v>
      </c>
      <c r="L283" s="62">
        <v>2870</v>
      </c>
      <c r="M283" s="62">
        <v>14284736</v>
      </c>
      <c r="N283" s="62">
        <v>2849</v>
      </c>
      <c r="O283" s="62">
        <v>16799626</v>
      </c>
      <c r="P283" s="62">
        <v>2755</v>
      </c>
      <c r="Q283" s="62">
        <v>16799626</v>
      </c>
      <c r="R283" s="62">
        <v>2755</v>
      </c>
      <c r="S283" s="62">
        <v>21226172</v>
      </c>
      <c r="T283" s="62">
        <v>2758</v>
      </c>
    </row>
    <row r="284" spans="1:20" x14ac:dyDescent="0.2">
      <c r="A284" s="61" t="s">
        <v>590</v>
      </c>
      <c r="B284" s="58" t="s">
        <v>591</v>
      </c>
      <c r="C284" s="62">
        <v>11610828</v>
      </c>
      <c r="D284" s="62">
        <v>2688</v>
      </c>
      <c r="E284" s="62">
        <v>11806807</v>
      </c>
      <c r="F284" s="62">
        <v>2668</v>
      </c>
      <c r="G284" s="62">
        <v>12828098</v>
      </c>
      <c r="H284" s="62">
        <v>2655</v>
      </c>
      <c r="I284" s="62">
        <v>13458110</v>
      </c>
      <c r="J284" s="62">
        <v>2526</v>
      </c>
      <c r="K284" s="62">
        <v>13473621</v>
      </c>
      <c r="L284" s="62">
        <v>2476</v>
      </c>
      <c r="M284" s="62">
        <v>13535067</v>
      </c>
      <c r="N284" s="62">
        <v>2361</v>
      </c>
      <c r="O284" s="62">
        <v>13717359</v>
      </c>
      <c r="P284" s="62">
        <v>2292</v>
      </c>
      <c r="Q284" s="62">
        <v>13717359</v>
      </c>
      <c r="R284" s="62">
        <v>2292</v>
      </c>
      <c r="S284" s="62">
        <v>13901365</v>
      </c>
      <c r="T284" s="62">
        <v>2294</v>
      </c>
    </row>
    <row r="285" spans="1:20" x14ac:dyDescent="0.2">
      <c r="A285" s="61" t="s">
        <v>592</v>
      </c>
      <c r="B285" s="58" t="s">
        <v>593</v>
      </c>
      <c r="C285" s="62">
        <v>24840419</v>
      </c>
      <c r="D285" s="62">
        <v>3627</v>
      </c>
      <c r="E285" s="62">
        <v>25611310</v>
      </c>
      <c r="F285" s="62">
        <v>3565</v>
      </c>
      <c r="G285" s="62">
        <v>26831690</v>
      </c>
      <c r="H285" s="62">
        <v>3587</v>
      </c>
      <c r="I285" s="62">
        <v>28743592</v>
      </c>
      <c r="J285" s="62">
        <v>3454</v>
      </c>
      <c r="K285" s="62">
        <v>28463707</v>
      </c>
      <c r="L285" s="62">
        <v>3341</v>
      </c>
      <c r="M285" s="62">
        <v>30061405</v>
      </c>
      <c r="N285" s="62">
        <v>3265</v>
      </c>
      <c r="O285" s="62">
        <v>32563681</v>
      </c>
      <c r="P285" s="62">
        <v>3208</v>
      </c>
      <c r="Q285" s="62">
        <v>32563681</v>
      </c>
      <c r="R285" s="62">
        <v>3208</v>
      </c>
      <c r="S285" s="62">
        <v>37924934</v>
      </c>
      <c r="T285" s="62">
        <v>3191</v>
      </c>
    </row>
    <row r="286" spans="1:20" x14ac:dyDescent="0.2">
      <c r="A286" s="61" t="s">
        <v>594</v>
      </c>
      <c r="B286" s="58" t="s">
        <v>595</v>
      </c>
      <c r="C286" s="62">
        <v>7776203</v>
      </c>
      <c r="D286" s="62">
        <v>1867</v>
      </c>
      <c r="E286" s="62">
        <v>8092341</v>
      </c>
      <c r="F286" s="62">
        <v>1853</v>
      </c>
      <c r="G286" s="62">
        <v>8072168</v>
      </c>
      <c r="H286" s="62">
        <v>1881</v>
      </c>
      <c r="I286" s="62">
        <v>8506989</v>
      </c>
      <c r="J286" s="62">
        <v>1898</v>
      </c>
      <c r="K286" s="62">
        <v>8340617</v>
      </c>
      <c r="L286" s="62">
        <v>1830</v>
      </c>
      <c r="M286" s="62">
        <v>9852186</v>
      </c>
      <c r="N286" s="62">
        <v>1853</v>
      </c>
      <c r="O286" s="62">
        <v>12071971</v>
      </c>
      <c r="P286" s="62">
        <v>1817</v>
      </c>
      <c r="Q286" s="62">
        <v>12071971</v>
      </c>
      <c r="R286" s="62">
        <v>1817</v>
      </c>
      <c r="S286" s="62">
        <v>14430739</v>
      </c>
      <c r="T286" s="62">
        <v>1789</v>
      </c>
    </row>
    <row r="287" spans="1:20" x14ac:dyDescent="0.2">
      <c r="A287" s="61" t="s">
        <v>596</v>
      </c>
      <c r="B287" s="58" t="s">
        <v>597</v>
      </c>
      <c r="C287" s="62">
        <v>5886212</v>
      </c>
      <c r="D287" s="62">
        <v>3859</v>
      </c>
      <c r="E287" s="62">
        <v>6036379</v>
      </c>
      <c r="F287" s="62">
        <v>3837</v>
      </c>
      <c r="G287" s="62">
        <v>5968482</v>
      </c>
      <c r="H287" s="62">
        <v>3883</v>
      </c>
      <c r="I287" s="62">
        <v>6560280</v>
      </c>
      <c r="J287" s="62">
        <v>3890</v>
      </c>
      <c r="K287" s="62">
        <v>6890444</v>
      </c>
      <c r="L287" s="62">
        <v>3952</v>
      </c>
      <c r="M287" s="62">
        <v>7351297</v>
      </c>
      <c r="N287" s="62">
        <v>3928</v>
      </c>
      <c r="O287" s="62">
        <v>9329733</v>
      </c>
      <c r="P287" s="62">
        <v>3938</v>
      </c>
      <c r="Q287" s="62">
        <v>9329733</v>
      </c>
      <c r="R287" s="62">
        <v>3938</v>
      </c>
      <c r="S287" s="62">
        <v>12115122</v>
      </c>
      <c r="T287" s="62">
        <v>3925</v>
      </c>
    </row>
    <row r="288" spans="1:20" x14ac:dyDescent="0.2">
      <c r="A288" s="61" t="s">
        <v>598</v>
      </c>
      <c r="B288" s="58" t="s">
        <v>599</v>
      </c>
      <c r="C288" s="62">
        <v>6842814</v>
      </c>
      <c r="D288" s="62">
        <v>1177</v>
      </c>
      <c r="E288" s="62">
        <v>6759194</v>
      </c>
      <c r="F288" s="62">
        <v>1149</v>
      </c>
      <c r="G288" s="62">
        <v>7089492</v>
      </c>
      <c r="H288" s="62">
        <v>1176</v>
      </c>
      <c r="I288" s="62">
        <v>7253386</v>
      </c>
      <c r="J288" s="62">
        <v>1163</v>
      </c>
      <c r="K288" s="62">
        <v>7482056</v>
      </c>
      <c r="L288" s="62">
        <v>1182</v>
      </c>
      <c r="M288" s="62">
        <v>7782015</v>
      </c>
      <c r="N288" s="62">
        <v>1129</v>
      </c>
      <c r="O288" s="62">
        <v>7566543</v>
      </c>
      <c r="P288" s="62">
        <v>1120</v>
      </c>
      <c r="Q288" s="62">
        <v>7566543</v>
      </c>
      <c r="R288" s="62">
        <v>1120</v>
      </c>
      <c r="S288" s="62">
        <v>9016337</v>
      </c>
      <c r="T288" s="62">
        <v>1154</v>
      </c>
    </row>
    <row r="289" spans="1:20" x14ac:dyDescent="0.2">
      <c r="A289" s="61" t="s">
        <v>600</v>
      </c>
      <c r="B289" s="58" t="s">
        <v>601</v>
      </c>
      <c r="C289" s="62">
        <v>9727058</v>
      </c>
      <c r="D289" s="62">
        <v>2786</v>
      </c>
      <c r="E289" s="62">
        <v>10376263</v>
      </c>
      <c r="F289" s="62">
        <v>2809</v>
      </c>
      <c r="G289" s="62">
        <v>10646496</v>
      </c>
      <c r="H289" s="62">
        <v>2814</v>
      </c>
      <c r="I289" s="62">
        <v>11400484</v>
      </c>
      <c r="J289" s="62">
        <v>2824</v>
      </c>
      <c r="K289" s="62">
        <v>11576278</v>
      </c>
      <c r="L289" s="62">
        <v>2806</v>
      </c>
      <c r="M289" s="62">
        <v>13739588</v>
      </c>
      <c r="N289" s="62">
        <v>2782</v>
      </c>
      <c r="O289" s="62">
        <v>16431941</v>
      </c>
      <c r="P289" s="62">
        <v>2737</v>
      </c>
      <c r="Q289" s="62">
        <v>16431941</v>
      </c>
      <c r="R289" s="62">
        <v>2737</v>
      </c>
      <c r="S289" s="62">
        <v>20579195</v>
      </c>
      <c r="T289" s="62">
        <v>2754</v>
      </c>
    </row>
    <row r="290" spans="1:20" x14ac:dyDescent="0.2">
      <c r="A290" s="61" t="s">
        <v>602</v>
      </c>
      <c r="B290" s="58" t="s">
        <v>603</v>
      </c>
      <c r="C290" s="62">
        <v>10836790</v>
      </c>
      <c r="D290" s="62">
        <v>3552</v>
      </c>
      <c r="E290" s="62">
        <v>13340544</v>
      </c>
      <c r="F290" s="62">
        <v>3553</v>
      </c>
      <c r="G290" s="62">
        <v>12559716</v>
      </c>
      <c r="H290" s="62">
        <v>3583</v>
      </c>
      <c r="I290" s="62">
        <v>13081305</v>
      </c>
      <c r="J290" s="62">
        <v>3590</v>
      </c>
      <c r="K290" s="62">
        <v>13216395</v>
      </c>
      <c r="L290" s="62">
        <v>3594</v>
      </c>
      <c r="M290" s="62">
        <v>14357511</v>
      </c>
      <c r="N290" s="62">
        <v>3518</v>
      </c>
      <c r="O290" s="62">
        <v>17604146</v>
      </c>
      <c r="P290" s="62">
        <v>3472</v>
      </c>
      <c r="Q290" s="62">
        <v>17604146</v>
      </c>
      <c r="R290" s="62">
        <v>3472</v>
      </c>
      <c r="S290" s="62">
        <v>21025025</v>
      </c>
      <c r="T290" s="62">
        <v>3394</v>
      </c>
    </row>
    <row r="291" spans="1:20" x14ac:dyDescent="0.2">
      <c r="A291" s="61" t="s">
        <v>604</v>
      </c>
      <c r="B291" s="58" t="s">
        <v>605</v>
      </c>
      <c r="C291" s="62">
        <v>4815722</v>
      </c>
      <c r="D291" s="62">
        <v>1464</v>
      </c>
      <c r="E291" s="62">
        <v>4926738</v>
      </c>
      <c r="F291" s="62">
        <v>1424</v>
      </c>
      <c r="G291" s="62">
        <v>5170222</v>
      </c>
      <c r="H291" s="62">
        <v>1448</v>
      </c>
      <c r="I291" s="62">
        <v>5371076</v>
      </c>
      <c r="J291" s="62">
        <v>1438</v>
      </c>
      <c r="K291" s="62">
        <v>5204082</v>
      </c>
      <c r="L291" s="62">
        <v>1418</v>
      </c>
      <c r="M291" s="62">
        <v>6422282</v>
      </c>
      <c r="N291" s="62">
        <v>1357</v>
      </c>
      <c r="O291" s="62">
        <v>7849664</v>
      </c>
      <c r="P291" s="62">
        <v>1464</v>
      </c>
      <c r="Q291" s="62">
        <v>7849664</v>
      </c>
      <c r="R291" s="62">
        <v>1464</v>
      </c>
      <c r="S291" s="62">
        <v>10308128</v>
      </c>
      <c r="T291" s="62">
        <v>1448</v>
      </c>
    </row>
    <row r="292" spans="1:20" x14ac:dyDescent="0.2">
      <c r="A292" s="61" t="s">
        <v>606</v>
      </c>
      <c r="B292" s="58" t="s">
        <v>607</v>
      </c>
      <c r="C292" s="62">
        <v>15935770</v>
      </c>
      <c r="D292" s="62">
        <v>3026</v>
      </c>
      <c r="E292" s="62">
        <v>16827986</v>
      </c>
      <c r="F292" s="62">
        <v>2980</v>
      </c>
      <c r="G292" s="62">
        <v>17105283</v>
      </c>
      <c r="H292" s="62">
        <v>2865</v>
      </c>
      <c r="I292" s="62">
        <v>17440144</v>
      </c>
      <c r="J292" s="62">
        <v>2810</v>
      </c>
      <c r="K292" s="62">
        <v>17646667</v>
      </c>
      <c r="L292" s="62">
        <v>2789</v>
      </c>
      <c r="M292" s="62">
        <v>18987291</v>
      </c>
      <c r="N292" s="62">
        <v>2757</v>
      </c>
      <c r="O292" s="62">
        <v>19946188</v>
      </c>
      <c r="P292" s="62">
        <v>2744</v>
      </c>
      <c r="Q292" s="62">
        <v>19946188</v>
      </c>
      <c r="R292" s="62">
        <v>2744</v>
      </c>
      <c r="S292" s="62">
        <v>22629397</v>
      </c>
      <c r="T292" s="62">
        <v>2778</v>
      </c>
    </row>
    <row r="293" spans="1:20" x14ac:dyDescent="0.2">
      <c r="A293" s="61" t="s">
        <v>608</v>
      </c>
      <c r="B293" s="58" t="s">
        <v>609</v>
      </c>
      <c r="C293" s="62">
        <v>6112689</v>
      </c>
      <c r="D293" s="62">
        <v>1105</v>
      </c>
      <c r="E293" s="62">
        <v>6570914</v>
      </c>
      <c r="F293" s="62">
        <v>1118</v>
      </c>
      <c r="G293" s="62">
        <v>6924728</v>
      </c>
      <c r="H293" s="62">
        <v>1091</v>
      </c>
      <c r="I293" s="62">
        <v>7028214</v>
      </c>
      <c r="J293" s="62">
        <v>1087</v>
      </c>
      <c r="K293" s="62">
        <v>7455957</v>
      </c>
      <c r="L293" s="62">
        <v>1103</v>
      </c>
      <c r="M293" s="62">
        <v>8987829</v>
      </c>
      <c r="N293" s="62">
        <v>1055</v>
      </c>
      <c r="O293" s="62">
        <v>10882358</v>
      </c>
      <c r="P293" s="62">
        <v>1037</v>
      </c>
      <c r="Q293" s="62">
        <v>10882358</v>
      </c>
      <c r="R293" s="62">
        <v>1037</v>
      </c>
      <c r="S293" s="62">
        <v>13292263</v>
      </c>
      <c r="T293" s="62">
        <v>1044</v>
      </c>
    </row>
    <row r="294" spans="1:20" x14ac:dyDescent="0.2">
      <c r="A294" s="61" t="s">
        <v>610</v>
      </c>
      <c r="B294" s="58" t="s">
        <v>611</v>
      </c>
      <c r="C294" s="62">
        <v>6871348</v>
      </c>
      <c r="D294" s="62">
        <v>1479</v>
      </c>
      <c r="E294" s="62">
        <v>6674646</v>
      </c>
      <c r="F294" s="62">
        <v>1475</v>
      </c>
      <c r="G294" s="62">
        <v>6650211</v>
      </c>
      <c r="H294" s="62">
        <v>1414</v>
      </c>
      <c r="I294" s="62">
        <v>6680569</v>
      </c>
      <c r="J294" s="62">
        <v>1500</v>
      </c>
      <c r="K294" s="62">
        <v>6898113</v>
      </c>
      <c r="L294" s="62">
        <v>1501</v>
      </c>
      <c r="M294" s="62">
        <v>7443175</v>
      </c>
      <c r="N294" s="62">
        <v>1505</v>
      </c>
      <c r="O294" s="62">
        <v>8461765</v>
      </c>
      <c r="P294" s="62">
        <v>1544</v>
      </c>
      <c r="Q294" s="62">
        <v>8461765</v>
      </c>
      <c r="R294" s="62">
        <v>1544</v>
      </c>
      <c r="S294" s="62">
        <v>10859221</v>
      </c>
      <c r="T294" s="62">
        <v>1598</v>
      </c>
    </row>
    <row r="295" spans="1:20" x14ac:dyDescent="0.2">
      <c r="A295" s="61" t="s">
        <v>612</v>
      </c>
      <c r="B295" s="58" t="s">
        <v>613</v>
      </c>
      <c r="C295" s="62">
        <v>16434378</v>
      </c>
      <c r="D295" s="62">
        <v>2254</v>
      </c>
      <c r="E295" s="62">
        <v>17013590</v>
      </c>
      <c r="F295" s="62">
        <v>2273</v>
      </c>
      <c r="G295" s="62">
        <v>17344906</v>
      </c>
      <c r="H295" s="62">
        <v>2229</v>
      </c>
      <c r="I295" s="62">
        <v>19014899</v>
      </c>
      <c r="J295" s="62">
        <v>2212</v>
      </c>
      <c r="K295" s="62">
        <v>17191629</v>
      </c>
      <c r="L295" s="62">
        <v>2263</v>
      </c>
      <c r="M295" s="62">
        <v>19349622</v>
      </c>
      <c r="N295" s="62">
        <v>2184</v>
      </c>
      <c r="O295" s="62">
        <v>20164617</v>
      </c>
      <c r="P295" s="62">
        <v>2202</v>
      </c>
      <c r="Q295" s="62">
        <v>20164617</v>
      </c>
      <c r="R295" s="62">
        <v>2202</v>
      </c>
      <c r="S295" s="62">
        <v>24339697</v>
      </c>
      <c r="T295" s="62">
        <v>2197</v>
      </c>
    </row>
    <row r="296" spans="1:20" x14ac:dyDescent="0.2">
      <c r="A296" s="61" t="s">
        <v>614</v>
      </c>
      <c r="B296" s="58" t="s">
        <v>615</v>
      </c>
      <c r="C296" s="62">
        <v>9814064</v>
      </c>
      <c r="D296" s="62">
        <v>2077</v>
      </c>
      <c r="E296" s="62">
        <v>10323618</v>
      </c>
      <c r="F296" s="62">
        <v>1993</v>
      </c>
      <c r="G296" s="62">
        <v>10858601</v>
      </c>
      <c r="H296" s="62">
        <v>1925</v>
      </c>
      <c r="I296" s="62">
        <v>11367493</v>
      </c>
      <c r="J296" s="62">
        <v>1832</v>
      </c>
      <c r="K296" s="62">
        <v>11182295</v>
      </c>
      <c r="L296" s="62">
        <v>1804</v>
      </c>
      <c r="M296" s="62">
        <v>13059188</v>
      </c>
      <c r="N296" s="62">
        <v>1731</v>
      </c>
      <c r="O296" s="62">
        <v>14398755</v>
      </c>
      <c r="P296" s="62">
        <v>1687</v>
      </c>
      <c r="Q296" s="62">
        <v>14398755</v>
      </c>
      <c r="R296" s="62">
        <v>1687</v>
      </c>
      <c r="S296" s="62">
        <v>17002138</v>
      </c>
      <c r="T296" s="62">
        <v>1600</v>
      </c>
    </row>
    <row r="297" spans="1:20" x14ac:dyDescent="0.2">
      <c r="A297" s="61" t="s">
        <v>616</v>
      </c>
      <c r="B297" s="58" t="s">
        <v>617</v>
      </c>
      <c r="C297" s="62">
        <v>6837026</v>
      </c>
      <c r="D297" s="62">
        <v>1188</v>
      </c>
      <c r="E297" s="62">
        <v>7187516</v>
      </c>
      <c r="F297" s="62">
        <v>1221</v>
      </c>
      <c r="G297" s="62">
        <v>7569830</v>
      </c>
      <c r="H297" s="62">
        <v>1194</v>
      </c>
      <c r="I297" s="62">
        <v>7627814</v>
      </c>
      <c r="J297" s="62">
        <v>1190</v>
      </c>
      <c r="K297" s="62">
        <v>8276960</v>
      </c>
      <c r="L297" s="62">
        <v>1178</v>
      </c>
      <c r="M297" s="62">
        <v>8357836</v>
      </c>
      <c r="N297" s="62">
        <v>1176</v>
      </c>
      <c r="O297" s="62">
        <v>9963174</v>
      </c>
      <c r="P297" s="62">
        <v>1203</v>
      </c>
      <c r="Q297" s="62">
        <v>9963174</v>
      </c>
      <c r="R297" s="62">
        <v>1203</v>
      </c>
      <c r="S297" s="62">
        <v>12626274</v>
      </c>
      <c r="T297" s="62">
        <v>1213</v>
      </c>
    </row>
    <row r="298" spans="1:20" x14ac:dyDescent="0.2">
      <c r="A298" s="61" t="s">
        <v>618</v>
      </c>
      <c r="B298" s="58" t="s">
        <v>619</v>
      </c>
      <c r="C298" s="62">
        <v>7579609</v>
      </c>
      <c r="D298" s="62">
        <v>1554</v>
      </c>
      <c r="E298" s="62">
        <v>8088818</v>
      </c>
      <c r="F298" s="62">
        <v>1514</v>
      </c>
      <c r="G298" s="62">
        <v>8031607</v>
      </c>
      <c r="H298" s="62">
        <v>1514</v>
      </c>
      <c r="I298" s="62">
        <v>9123029</v>
      </c>
      <c r="J298" s="62">
        <v>1473</v>
      </c>
      <c r="K298" s="62">
        <v>8644539</v>
      </c>
      <c r="L298" s="62">
        <v>1475</v>
      </c>
      <c r="M298" s="62">
        <v>10544763</v>
      </c>
      <c r="N298" s="62">
        <v>1388</v>
      </c>
      <c r="O298" s="62">
        <v>13517224</v>
      </c>
      <c r="P298" s="62">
        <v>1372</v>
      </c>
      <c r="Q298" s="62">
        <v>13517224</v>
      </c>
      <c r="R298" s="62">
        <v>1372</v>
      </c>
      <c r="S298" s="62">
        <v>16946772</v>
      </c>
      <c r="T298" s="62">
        <v>1352</v>
      </c>
    </row>
    <row r="299" spans="1:20" x14ac:dyDescent="0.2">
      <c r="A299" s="61" t="s">
        <v>620</v>
      </c>
      <c r="B299" s="58" t="s">
        <v>621</v>
      </c>
      <c r="C299" s="62">
        <v>2473300</v>
      </c>
      <c r="D299" s="62">
        <v>711</v>
      </c>
      <c r="E299" s="62">
        <v>2473028</v>
      </c>
      <c r="F299" s="62">
        <v>709</v>
      </c>
      <c r="G299" s="62">
        <v>2580552</v>
      </c>
      <c r="H299" s="62">
        <v>709</v>
      </c>
      <c r="I299" s="62">
        <v>3283737</v>
      </c>
      <c r="J299" s="62">
        <v>682</v>
      </c>
      <c r="K299" s="62">
        <v>3259799</v>
      </c>
      <c r="L299" s="62">
        <v>689</v>
      </c>
      <c r="M299" s="62">
        <v>3238889</v>
      </c>
      <c r="N299" s="62">
        <v>659</v>
      </c>
      <c r="O299" s="62">
        <v>3404108</v>
      </c>
      <c r="P299" s="62">
        <v>649</v>
      </c>
      <c r="Q299" s="62">
        <v>3404108</v>
      </c>
      <c r="R299" s="62">
        <v>649</v>
      </c>
      <c r="S299" s="62">
        <v>3709930</v>
      </c>
      <c r="T299" s="62">
        <v>648</v>
      </c>
    </row>
    <row r="300" spans="1:20" x14ac:dyDescent="0.2">
      <c r="A300" s="61" t="s">
        <v>622</v>
      </c>
      <c r="B300" s="58" t="s">
        <v>623</v>
      </c>
      <c r="C300" s="62">
        <v>21585435</v>
      </c>
      <c r="D300" s="62">
        <v>4508</v>
      </c>
      <c r="E300" s="62">
        <v>22147640</v>
      </c>
      <c r="F300" s="62">
        <v>4532</v>
      </c>
      <c r="G300" s="62">
        <v>22778157</v>
      </c>
      <c r="H300" s="62">
        <v>4562</v>
      </c>
      <c r="I300" s="62">
        <v>26377729</v>
      </c>
      <c r="J300" s="62">
        <v>4633</v>
      </c>
      <c r="K300" s="62">
        <v>25520683</v>
      </c>
      <c r="L300" s="62">
        <v>4614</v>
      </c>
      <c r="M300" s="62">
        <v>33316165</v>
      </c>
      <c r="N300" s="62">
        <v>4725</v>
      </c>
      <c r="O300" s="62">
        <v>43921906</v>
      </c>
      <c r="P300" s="62">
        <v>4746</v>
      </c>
      <c r="Q300" s="62">
        <v>43921906</v>
      </c>
      <c r="R300" s="62">
        <v>4746</v>
      </c>
      <c r="S300" s="62">
        <v>55639626</v>
      </c>
      <c r="T300" s="62">
        <v>4676</v>
      </c>
    </row>
    <row r="301" spans="1:20" x14ac:dyDescent="0.2">
      <c r="A301" s="61" t="s">
        <v>624</v>
      </c>
      <c r="B301" s="58" t="s">
        <v>625</v>
      </c>
      <c r="C301" s="62">
        <v>34539165</v>
      </c>
      <c r="D301" s="62">
        <v>8177</v>
      </c>
      <c r="E301" s="62">
        <v>37762708</v>
      </c>
      <c r="F301" s="62">
        <v>8261</v>
      </c>
      <c r="G301" s="62">
        <v>40971243</v>
      </c>
      <c r="H301" s="62">
        <v>8150</v>
      </c>
      <c r="I301" s="62">
        <v>41752879</v>
      </c>
      <c r="J301" s="62">
        <v>8209</v>
      </c>
      <c r="K301" s="62">
        <v>42552595</v>
      </c>
      <c r="L301" s="62">
        <v>8249</v>
      </c>
      <c r="M301" s="62">
        <v>48516510</v>
      </c>
      <c r="N301" s="62">
        <v>8062</v>
      </c>
      <c r="O301" s="62">
        <v>57872971</v>
      </c>
      <c r="P301" s="62">
        <v>7868</v>
      </c>
      <c r="Q301" s="62">
        <v>57872971</v>
      </c>
      <c r="R301" s="62">
        <v>7868</v>
      </c>
      <c r="S301" s="62">
        <v>71600480</v>
      </c>
      <c r="T301" s="62">
        <v>7821</v>
      </c>
    </row>
    <row r="302" spans="1:20" x14ac:dyDescent="0.2">
      <c r="A302" s="61" t="s">
        <v>626</v>
      </c>
      <c r="B302" s="58" t="s">
        <v>627</v>
      </c>
      <c r="C302" s="62">
        <v>23672403</v>
      </c>
      <c r="D302" s="62">
        <v>5466</v>
      </c>
      <c r="E302" s="62">
        <v>26136949</v>
      </c>
      <c r="F302" s="62">
        <v>5424</v>
      </c>
      <c r="G302" s="62">
        <v>28523127</v>
      </c>
      <c r="H302" s="62">
        <v>5401</v>
      </c>
      <c r="I302" s="62">
        <v>27934295</v>
      </c>
      <c r="J302" s="62">
        <v>5317</v>
      </c>
      <c r="K302" s="62">
        <v>28219155</v>
      </c>
      <c r="L302" s="62">
        <v>5314</v>
      </c>
      <c r="M302" s="62">
        <v>30803186</v>
      </c>
      <c r="N302" s="62">
        <v>5227</v>
      </c>
      <c r="O302" s="62">
        <v>36574608</v>
      </c>
      <c r="P302" s="62">
        <v>5171</v>
      </c>
      <c r="Q302" s="62">
        <v>36574608</v>
      </c>
      <c r="R302" s="62">
        <v>5171</v>
      </c>
      <c r="S302" s="62">
        <v>46626204</v>
      </c>
      <c r="T302" s="62">
        <v>5227</v>
      </c>
    </row>
    <row r="303" spans="1:20" x14ac:dyDescent="0.2">
      <c r="A303" s="61" t="s">
        <v>628</v>
      </c>
      <c r="B303" s="58" t="s">
        <v>629</v>
      </c>
      <c r="C303" s="62">
        <v>22873344</v>
      </c>
      <c r="D303" s="62">
        <v>3714</v>
      </c>
      <c r="E303" s="62">
        <v>23733175</v>
      </c>
      <c r="F303" s="62">
        <v>3738</v>
      </c>
      <c r="G303" s="62">
        <v>24384344</v>
      </c>
      <c r="H303" s="62">
        <v>3660</v>
      </c>
      <c r="I303" s="62">
        <v>24908576</v>
      </c>
      <c r="J303" s="62">
        <v>3651</v>
      </c>
      <c r="K303" s="62">
        <v>25006439</v>
      </c>
      <c r="L303" s="62">
        <v>3654</v>
      </c>
      <c r="M303" s="62">
        <v>26022588</v>
      </c>
      <c r="N303" s="62">
        <v>3597</v>
      </c>
      <c r="O303" s="62">
        <v>26360585</v>
      </c>
      <c r="P303" s="62">
        <v>3457</v>
      </c>
      <c r="Q303" s="62">
        <v>26360585</v>
      </c>
      <c r="R303" s="62">
        <v>3457</v>
      </c>
      <c r="S303" s="62">
        <v>29103389</v>
      </c>
      <c r="T303" s="62">
        <v>3424</v>
      </c>
    </row>
    <row r="304" spans="1:20" x14ac:dyDescent="0.2">
      <c r="A304" s="61" t="s">
        <v>630</v>
      </c>
      <c r="B304" s="58" t="s">
        <v>631</v>
      </c>
      <c r="C304" s="62">
        <v>45864028</v>
      </c>
      <c r="D304" s="62">
        <v>5225</v>
      </c>
      <c r="E304" s="62">
        <v>53128041</v>
      </c>
      <c r="F304" s="62">
        <v>5378</v>
      </c>
      <c r="G304" s="62">
        <v>58067434</v>
      </c>
      <c r="H304" s="62">
        <v>5236</v>
      </c>
      <c r="I304" s="62">
        <v>60481503</v>
      </c>
      <c r="J304" s="62">
        <v>5131</v>
      </c>
      <c r="K304" s="62">
        <v>59975318</v>
      </c>
      <c r="L304" s="62">
        <v>5051</v>
      </c>
      <c r="M304" s="62">
        <v>66009762</v>
      </c>
      <c r="N304" s="62">
        <v>4860</v>
      </c>
      <c r="O304" s="62">
        <v>75912905</v>
      </c>
      <c r="P304" s="62">
        <v>4810</v>
      </c>
      <c r="Q304" s="62">
        <v>75912905</v>
      </c>
      <c r="R304" s="62">
        <v>4810</v>
      </c>
      <c r="S304" s="62">
        <v>100634277</v>
      </c>
      <c r="T304" s="62">
        <v>4664</v>
      </c>
    </row>
    <row r="305" spans="1:20" x14ac:dyDescent="0.2">
      <c r="A305" s="61" t="s">
        <v>632</v>
      </c>
      <c r="B305" s="58" t="s">
        <v>633</v>
      </c>
      <c r="C305" s="62">
        <v>3315487</v>
      </c>
      <c r="D305" s="62">
        <v>1715</v>
      </c>
      <c r="E305" s="62">
        <v>3429178</v>
      </c>
      <c r="F305" s="62">
        <v>1687</v>
      </c>
      <c r="G305" s="62">
        <v>3894858</v>
      </c>
      <c r="H305" s="62">
        <v>1701</v>
      </c>
      <c r="I305" s="62">
        <v>3997135</v>
      </c>
      <c r="J305" s="62">
        <v>1698</v>
      </c>
      <c r="K305" s="62">
        <v>3722084</v>
      </c>
      <c r="L305" s="62">
        <v>1724</v>
      </c>
      <c r="M305" s="62">
        <v>4074352</v>
      </c>
      <c r="N305" s="62">
        <v>1654</v>
      </c>
      <c r="O305" s="62">
        <v>5500142</v>
      </c>
      <c r="P305" s="62">
        <v>1624</v>
      </c>
      <c r="Q305" s="62">
        <v>5500142</v>
      </c>
      <c r="R305" s="62">
        <v>1624</v>
      </c>
      <c r="S305" s="62">
        <v>7432402</v>
      </c>
      <c r="T305" s="62">
        <v>1600</v>
      </c>
    </row>
    <row r="306" spans="1:20" x14ac:dyDescent="0.2">
      <c r="A306" s="61" t="s">
        <v>634</v>
      </c>
      <c r="B306" s="58" t="s">
        <v>635</v>
      </c>
      <c r="C306" s="62">
        <v>5490413</v>
      </c>
      <c r="D306" s="62">
        <v>3154</v>
      </c>
      <c r="E306" s="62">
        <v>6194410</v>
      </c>
      <c r="F306" s="62">
        <v>3112</v>
      </c>
      <c r="G306" s="62">
        <v>6477421</v>
      </c>
      <c r="H306" s="62">
        <v>3151</v>
      </c>
      <c r="I306" s="62">
        <v>7275063</v>
      </c>
      <c r="J306" s="62">
        <v>3160</v>
      </c>
      <c r="K306" s="62">
        <v>7161012</v>
      </c>
      <c r="L306" s="62">
        <v>3208</v>
      </c>
      <c r="M306" s="62">
        <v>7749317</v>
      </c>
      <c r="N306" s="62">
        <v>3198</v>
      </c>
      <c r="O306" s="62">
        <v>9275542</v>
      </c>
      <c r="P306" s="62">
        <v>3306</v>
      </c>
      <c r="Q306" s="62">
        <v>9275542</v>
      </c>
      <c r="R306" s="62">
        <v>3306</v>
      </c>
      <c r="S306" s="62">
        <v>11995973</v>
      </c>
      <c r="T306" s="62">
        <v>3285</v>
      </c>
    </row>
    <row r="307" spans="1:20" x14ac:dyDescent="0.2">
      <c r="A307" s="61" t="s">
        <v>636</v>
      </c>
      <c r="B307" s="58" t="s">
        <v>637</v>
      </c>
      <c r="C307" s="62">
        <v>8989880</v>
      </c>
      <c r="D307" s="62">
        <v>5308</v>
      </c>
      <c r="E307" s="62">
        <v>9765698</v>
      </c>
      <c r="F307" s="62">
        <v>5384</v>
      </c>
      <c r="G307" s="62">
        <v>10422261</v>
      </c>
      <c r="H307" s="62">
        <v>5428</v>
      </c>
      <c r="I307" s="62">
        <v>11792964</v>
      </c>
      <c r="J307" s="62">
        <v>5383</v>
      </c>
      <c r="K307" s="62">
        <v>11169162</v>
      </c>
      <c r="L307" s="62">
        <v>5389</v>
      </c>
      <c r="M307" s="62">
        <v>13249044</v>
      </c>
      <c r="N307" s="62">
        <v>5201</v>
      </c>
      <c r="O307" s="62">
        <v>15768928</v>
      </c>
      <c r="P307" s="62">
        <v>5177</v>
      </c>
      <c r="Q307" s="62">
        <v>15768928</v>
      </c>
      <c r="R307" s="62">
        <v>5177</v>
      </c>
      <c r="S307" s="62">
        <v>20310004</v>
      </c>
      <c r="T307" s="62">
        <v>5153</v>
      </c>
    </row>
    <row r="308" spans="1:20" x14ac:dyDescent="0.2">
      <c r="A308" s="61" t="s">
        <v>638</v>
      </c>
      <c r="B308" s="58" t="s">
        <v>639</v>
      </c>
      <c r="C308" s="62">
        <v>5855692</v>
      </c>
      <c r="D308" s="62">
        <v>1683</v>
      </c>
      <c r="E308" s="62">
        <v>6237723</v>
      </c>
      <c r="F308" s="62">
        <v>1714</v>
      </c>
      <c r="G308" s="62">
        <v>6378626</v>
      </c>
      <c r="H308" s="62">
        <v>1712</v>
      </c>
      <c r="I308" s="62">
        <v>6581842</v>
      </c>
      <c r="J308" s="62">
        <v>1686</v>
      </c>
      <c r="K308" s="62">
        <v>6688134</v>
      </c>
      <c r="L308" s="62">
        <v>1719</v>
      </c>
      <c r="M308" s="62">
        <v>8456046</v>
      </c>
      <c r="N308" s="62">
        <v>1597</v>
      </c>
      <c r="O308" s="62">
        <v>10107869</v>
      </c>
      <c r="P308" s="62">
        <v>1541</v>
      </c>
      <c r="Q308" s="62">
        <v>10107869</v>
      </c>
      <c r="R308" s="62">
        <v>1541</v>
      </c>
      <c r="S308" s="62">
        <v>12094616</v>
      </c>
      <c r="T308" s="62">
        <v>1534</v>
      </c>
    </row>
    <row r="309" spans="1:20" x14ac:dyDescent="0.2">
      <c r="A309" s="61" t="s">
        <v>640</v>
      </c>
      <c r="B309" s="58" t="s">
        <v>641</v>
      </c>
      <c r="C309" s="62">
        <v>4602847</v>
      </c>
      <c r="D309" s="62">
        <v>3341</v>
      </c>
      <c r="E309" s="62">
        <v>4885612</v>
      </c>
      <c r="F309" s="62">
        <v>3311</v>
      </c>
      <c r="G309" s="62">
        <v>4935113</v>
      </c>
      <c r="H309" s="62">
        <v>3263</v>
      </c>
      <c r="I309" s="62">
        <v>5017416</v>
      </c>
      <c r="J309" s="62">
        <v>3229</v>
      </c>
      <c r="K309" s="62">
        <v>4833591</v>
      </c>
      <c r="L309" s="62">
        <v>3171</v>
      </c>
      <c r="M309" s="62">
        <v>5049650</v>
      </c>
      <c r="N309" s="62">
        <v>3033</v>
      </c>
      <c r="O309" s="62">
        <v>5584178</v>
      </c>
      <c r="P309" s="62">
        <v>3023</v>
      </c>
      <c r="Q309" s="62">
        <v>5584178</v>
      </c>
      <c r="R309" s="62">
        <v>3023</v>
      </c>
      <c r="S309" s="62">
        <v>6205846</v>
      </c>
      <c r="T309" s="62">
        <v>3007</v>
      </c>
    </row>
    <row r="310" spans="1:20" x14ac:dyDescent="0.2">
      <c r="A310" s="61" t="s">
        <v>642</v>
      </c>
      <c r="B310" s="58" t="s">
        <v>643</v>
      </c>
      <c r="C310" s="62">
        <v>9334549</v>
      </c>
      <c r="D310" s="62">
        <v>6424</v>
      </c>
      <c r="E310" s="62">
        <v>9756611</v>
      </c>
      <c r="F310" s="62">
        <v>6458</v>
      </c>
      <c r="G310" s="62">
        <v>10264149</v>
      </c>
      <c r="H310" s="62">
        <v>6532</v>
      </c>
      <c r="I310" s="62">
        <v>10402177</v>
      </c>
      <c r="J310" s="62">
        <v>6616</v>
      </c>
      <c r="K310" s="62">
        <v>10245687</v>
      </c>
      <c r="L310" s="62">
        <v>6600</v>
      </c>
      <c r="M310" s="62">
        <v>10651934</v>
      </c>
      <c r="N310" s="62">
        <v>6581</v>
      </c>
      <c r="O310" s="62">
        <v>12157265</v>
      </c>
      <c r="P310" s="62">
        <v>6547</v>
      </c>
      <c r="Q310" s="62">
        <v>12157265</v>
      </c>
      <c r="R310" s="62">
        <v>6547</v>
      </c>
      <c r="S310" s="62">
        <v>14869046</v>
      </c>
      <c r="T310" s="62">
        <v>6620</v>
      </c>
    </row>
    <row r="311" spans="1:20" x14ac:dyDescent="0.2">
      <c r="A311" s="61" t="s">
        <v>644</v>
      </c>
      <c r="B311" s="58" t="s">
        <v>645</v>
      </c>
      <c r="C311" s="62">
        <v>11377474</v>
      </c>
      <c r="D311" s="62">
        <v>3907</v>
      </c>
      <c r="E311" s="62">
        <v>12108770</v>
      </c>
      <c r="F311" s="62">
        <v>3907</v>
      </c>
      <c r="G311" s="62">
        <v>12456284</v>
      </c>
      <c r="H311" s="62">
        <v>3976</v>
      </c>
      <c r="I311" s="62">
        <v>12966602</v>
      </c>
      <c r="J311" s="62">
        <v>3969</v>
      </c>
      <c r="K311" s="62">
        <v>13380406</v>
      </c>
      <c r="L311" s="62">
        <v>4013</v>
      </c>
      <c r="M311" s="62">
        <v>15034186</v>
      </c>
      <c r="N311" s="62">
        <v>4035</v>
      </c>
      <c r="O311" s="62">
        <v>17598503</v>
      </c>
      <c r="P311" s="62">
        <v>4138</v>
      </c>
      <c r="Q311" s="62">
        <v>17598503</v>
      </c>
      <c r="R311" s="62">
        <v>4138</v>
      </c>
      <c r="S311" s="62">
        <v>26710297</v>
      </c>
      <c r="T311" s="62">
        <v>4261</v>
      </c>
    </row>
    <row r="312" spans="1:20" x14ac:dyDescent="0.2">
      <c r="A312" s="61" t="s">
        <v>646</v>
      </c>
      <c r="B312" s="58" t="s">
        <v>647</v>
      </c>
      <c r="C312" s="62">
        <v>6889964</v>
      </c>
      <c r="D312" s="62">
        <v>2718</v>
      </c>
      <c r="E312" s="62">
        <v>7440366</v>
      </c>
      <c r="F312" s="62">
        <v>2776</v>
      </c>
      <c r="G312" s="62">
        <v>7585025</v>
      </c>
      <c r="H312" s="62">
        <v>2818</v>
      </c>
      <c r="I312" s="62">
        <v>7857791</v>
      </c>
      <c r="J312" s="62">
        <v>2832</v>
      </c>
      <c r="K312" s="62">
        <v>8092261</v>
      </c>
      <c r="L312" s="62">
        <v>2807</v>
      </c>
      <c r="M312" s="62">
        <v>9265514</v>
      </c>
      <c r="N312" s="62">
        <v>2803</v>
      </c>
      <c r="O312" s="62">
        <v>11901023</v>
      </c>
      <c r="P312" s="62">
        <v>2777</v>
      </c>
      <c r="Q312" s="62">
        <v>11901023</v>
      </c>
      <c r="R312" s="62">
        <v>2777</v>
      </c>
      <c r="S312" s="62">
        <v>14631328</v>
      </c>
      <c r="T312" s="62">
        <v>2728</v>
      </c>
    </row>
    <row r="313" spans="1:20" x14ac:dyDescent="0.2">
      <c r="A313" s="61" t="s">
        <v>648</v>
      </c>
      <c r="B313" s="58" t="s">
        <v>649</v>
      </c>
      <c r="C313" s="62">
        <v>4575353</v>
      </c>
      <c r="D313" s="62">
        <v>1378</v>
      </c>
      <c r="E313" s="62">
        <v>4885020</v>
      </c>
      <c r="F313" s="62">
        <v>1359</v>
      </c>
      <c r="G313" s="62">
        <v>4754002</v>
      </c>
      <c r="H313" s="62">
        <v>1377</v>
      </c>
      <c r="I313" s="62">
        <v>4993370</v>
      </c>
      <c r="J313" s="62">
        <v>1344</v>
      </c>
      <c r="K313" s="62">
        <v>4926195</v>
      </c>
      <c r="L313" s="62">
        <v>1364</v>
      </c>
      <c r="M313" s="62">
        <v>5185044</v>
      </c>
      <c r="N313" s="62">
        <v>1309</v>
      </c>
      <c r="O313" s="62">
        <v>5703392</v>
      </c>
      <c r="P313" s="62">
        <v>1277</v>
      </c>
      <c r="Q313" s="62">
        <v>5703392</v>
      </c>
      <c r="R313" s="62">
        <v>1277</v>
      </c>
      <c r="S313" s="62">
        <v>6421806</v>
      </c>
      <c r="T313" s="62">
        <v>1281</v>
      </c>
    </row>
    <row r="314" spans="1:20" x14ac:dyDescent="0.2">
      <c r="A314" s="61" t="s">
        <v>650</v>
      </c>
      <c r="B314" s="58" t="s">
        <v>651</v>
      </c>
      <c r="C314" s="62">
        <v>4910980</v>
      </c>
      <c r="D314" s="62">
        <v>2665</v>
      </c>
      <c r="E314" s="62">
        <v>5376296</v>
      </c>
      <c r="F314" s="62">
        <v>2662</v>
      </c>
      <c r="G314" s="62">
        <v>5275913</v>
      </c>
      <c r="H314" s="62">
        <v>2651</v>
      </c>
      <c r="I314" s="62">
        <v>5555364</v>
      </c>
      <c r="J314" s="62">
        <v>2583</v>
      </c>
      <c r="K314" s="62">
        <v>5408456</v>
      </c>
      <c r="L314" s="62">
        <v>2557</v>
      </c>
      <c r="M314" s="62">
        <v>5879774</v>
      </c>
      <c r="N314" s="62">
        <v>2512</v>
      </c>
      <c r="O314" s="62">
        <v>6888339</v>
      </c>
      <c r="P314" s="62">
        <v>2534</v>
      </c>
      <c r="Q314" s="62">
        <v>6888339</v>
      </c>
      <c r="R314" s="62">
        <v>2534</v>
      </c>
      <c r="S314" s="62">
        <v>9713747</v>
      </c>
      <c r="T314" s="62">
        <v>2560</v>
      </c>
    </row>
    <row r="315" spans="1:20" x14ac:dyDescent="0.2">
      <c r="A315" s="61" t="s">
        <v>652</v>
      </c>
      <c r="B315" s="58" t="s">
        <v>653</v>
      </c>
      <c r="C315" s="62">
        <v>14042149</v>
      </c>
      <c r="D315" s="62">
        <v>6269</v>
      </c>
      <c r="E315" s="62">
        <v>14509463</v>
      </c>
      <c r="F315" s="62">
        <v>6392</v>
      </c>
      <c r="G315" s="62">
        <v>16302931</v>
      </c>
      <c r="H315" s="62">
        <v>6482</v>
      </c>
      <c r="I315" s="62">
        <v>17918722</v>
      </c>
      <c r="J315" s="62">
        <v>6492</v>
      </c>
      <c r="K315" s="62">
        <v>17853284</v>
      </c>
      <c r="L315" s="62">
        <v>6604</v>
      </c>
      <c r="M315" s="62">
        <v>20124332</v>
      </c>
      <c r="N315" s="62">
        <v>6562</v>
      </c>
      <c r="O315" s="62">
        <v>26507281</v>
      </c>
      <c r="P315" s="62">
        <v>6772</v>
      </c>
      <c r="Q315" s="62">
        <v>26507281</v>
      </c>
      <c r="R315" s="62">
        <v>6772</v>
      </c>
      <c r="S315" s="62">
        <v>35676676</v>
      </c>
      <c r="T315" s="62">
        <v>6914</v>
      </c>
    </row>
    <row r="316" spans="1:20" x14ac:dyDescent="0.2">
      <c r="A316" s="61" t="s">
        <v>654</v>
      </c>
      <c r="B316" s="58" t="s">
        <v>655</v>
      </c>
      <c r="C316" s="62">
        <v>3960989</v>
      </c>
      <c r="D316" s="62">
        <v>2095</v>
      </c>
      <c r="E316" s="62">
        <v>4162923</v>
      </c>
      <c r="F316" s="62">
        <v>2071</v>
      </c>
      <c r="G316" s="62">
        <v>4243578</v>
      </c>
      <c r="H316" s="62">
        <v>2083</v>
      </c>
      <c r="I316" s="62">
        <v>4343143</v>
      </c>
      <c r="J316" s="62">
        <v>2042</v>
      </c>
      <c r="K316" s="62">
        <v>4194803</v>
      </c>
      <c r="L316" s="62">
        <v>2029</v>
      </c>
      <c r="M316" s="62">
        <v>4311941</v>
      </c>
      <c r="N316" s="62">
        <v>1973</v>
      </c>
      <c r="O316" s="62">
        <v>5066666</v>
      </c>
      <c r="P316" s="62">
        <v>1901</v>
      </c>
      <c r="Q316" s="62">
        <v>5066666</v>
      </c>
      <c r="R316" s="62">
        <v>1901</v>
      </c>
      <c r="S316" s="62">
        <v>6021340</v>
      </c>
      <c r="T316" s="62">
        <v>1906</v>
      </c>
    </row>
    <row r="317" spans="1:20" x14ac:dyDescent="0.2">
      <c r="A317" s="61" t="s">
        <v>656</v>
      </c>
      <c r="B317" s="58" t="s">
        <v>657</v>
      </c>
      <c r="C317" s="62">
        <v>18552469</v>
      </c>
      <c r="D317" s="62">
        <v>4899</v>
      </c>
      <c r="E317" s="62">
        <v>19949179</v>
      </c>
      <c r="F317" s="62">
        <v>4891</v>
      </c>
      <c r="G317" s="62">
        <v>19731407</v>
      </c>
      <c r="H317" s="62">
        <v>4949</v>
      </c>
      <c r="I317" s="62">
        <v>21659588</v>
      </c>
      <c r="J317" s="62">
        <v>4979</v>
      </c>
      <c r="K317" s="62">
        <v>20754770</v>
      </c>
      <c r="L317" s="62">
        <v>4990</v>
      </c>
      <c r="M317" s="62">
        <v>23290335</v>
      </c>
      <c r="N317" s="62">
        <v>4993</v>
      </c>
      <c r="O317" s="62">
        <v>29170920</v>
      </c>
      <c r="P317" s="62">
        <v>5070</v>
      </c>
      <c r="Q317" s="62">
        <v>29170920</v>
      </c>
      <c r="R317" s="62">
        <v>5070</v>
      </c>
      <c r="S317" s="62">
        <v>39250909</v>
      </c>
      <c r="T317" s="62">
        <v>5223</v>
      </c>
    </row>
    <row r="318" spans="1:20" x14ac:dyDescent="0.2">
      <c r="A318" s="61" t="s">
        <v>658</v>
      </c>
      <c r="B318" s="58" t="s">
        <v>659</v>
      </c>
      <c r="C318" s="62">
        <v>3139964</v>
      </c>
      <c r="D318" s="62">
        <v>1573</v>
      </c>
      <c r="E318" s="62">
        <v>2966994</v>
      </c>
      <c r="F318" s="62">
        <v>1573</v>
      </c>
      <c r="G318" s="62">
        <v>3186879</v>
      </c>
      <c r="H318" s="62">
        <v>1553</v>
      </c>
      <c r="I318" s="62">
        <v>3284166</v>
      </c>
      <c r="J318" s="62">
        <v>1527</v>
      </c>
      <c r="K318" s="62">
        <v>3377481</v>
      </c>
      <c r="L318" s="62">
        <v>1537</v>
      </c>
      <c r="M318" s="62">
        <v>3288324</v>
      </c>
      <c r="N318" s="62">
        <v>1479</v>
      </c>
      <c r="O318" s="62">
        <v>3654841</v>
      </c>
      <c r="P318" s="62">
        <v>1402</v>
      </c>
      <c r="Q318" s="62">
        <v>3654841</v>
      </c>
      <c r="R318" s="62">
        <v>1402</v>
      </c>
      <c r="S318" s="62">
        <v>3794592</v>
      </c>
      <c r="T318" s="62">
        <v>1367</v>
      </c>
    </row>
    <row r="319" spans="1:20" x14ac:dyDescent="0.2">
      <c r="A319" s="61" t="s">
        <v>660</v>
      </c>
      <c r="B319" s="58" t="s">
        <v>661</v>
      </c>
      <c r="C319" s="62">
        <v>5353707</v>
      </c>
      <c r="D319" s="62">
        <v>3009</v>
      </c>
      <c r="E319" s="62">
        <v>5454282</v>
      </c>
      <c r="F319" s="62">
        <v>3039</v>
      </c>
      <c r="G319" s="62">
        <v>5552149</v>
      </c>
      <c r="H319" s="62">
        <v>3018</v>
      </c>
      <c r="I319" s="62">
        <v>5734917</v>
      </c>
      <c r="J319" s="62">
        <v>3068</v>
      </c>
      <c r="K319" s="62">
        <v>5839663</v>
      </c>
      <c r="L319" s="62">
        <v>3166</v>
      </c>
      <c r="M319" s="62">
        <v>6463000</v>
      </c>
      <c r="N319" s="62">
        <v>3150</v>
      </c>
      <c r="O319" s="62">
        <v>8006374</v>
      </c>
      <c r="P319" s="62">
        <v>3182</v>
      </c>
      <c r="Q319" s="62">
        <v>8006374</v>
      </c>
      <c r="R319" s="62">
        <v>3182</v>
      </c>
      <c r="S319" s="62">
        <v>10918699</v>
      </c>
      <c r="T319" s="62">
        <v>3235</v>
      </c>
    </row>
    <row r="320" spans="1:20" x14ac:dyDescent="0.2">
      <c r="A320" s="61" t="s">
        <v>662</v>
      </c>
      <c r="B320" s="58" t="s">
        <v>663</v>
      </c>
      <c r="C320" s="62">
        <v>17983465</v>
      </c>
      <c r="D320" s="62">
        <v>5279</v>
      </c>
      <c r="E320" s="62">
        <v>19110939</v>
      </c>
      <c r="F320" s="62">
        <v>5169</v>
      </c>
      <c r="G320" s="62">
        <v>19224859</v>
      </c>
      <c r="H320" s="62">
        <v>5287</v>
      </c>
      <c r="I320" s="62">
        <v>19602288</v>
      </c>
      <c r="J320" s="62">
        <v>5271</v>
      </c>
      <c r="K320" s="62">
        <v>19856336</v>
      </c>
      <c r="L320" s="62">
        <v>5309</v>
      </c>
      <c r="M320" s="62">
        <v>24245075</v>
      </c>
      <c r="N320" s="62">
        <v>5203</v>
      </c>
      <c r="O320" s="62">
        <v>30664755</v>
      </c>
      <c r="P320" s="62">
        <v>5249</v>
      </c>
      <c r="Q320" s="62">
        <v>30664755</v>
      </c>
      <c r="R320" s="62">
        <v>5249</v>
      </c>
      <c r="S320" s="62">
        <v>40808062</v>
      </c>
      <c r="T320" s="62">
        <v>5353</v>
      </c>
    </row>
    <row r="321" spans="1:20" x14ac:dyDescent="0.2">
      <c r="A321" s="61" t="s">
        <v>664</v>
      </c>
      <c r="B321" s="58" t="s">
        <v>665</v>
      </c>
      <c r="C321" s="62">
        <v>19045736</v>
      </c>
      <c r="D321" s="62">
        <v>3047</v>
      </c>
      <c r="E321" s="62">
        <v>19713562</v>
      </c>
      <c r="F321" s="62">
        <v>2988</v>
      </c>
      <c r="G321" s="62">
        <v>20018001</v>
      </c>
      <c r="H321" s="62">
        <v>2916</v>
      </c>
      <c r="I321" s="62">
        <v>20615089</v>
      </c>
      <c r="J321" s="62">
        <v>2883</v>
      </c>
      <c r="K321" s="62">
        <v>20705284</v>
      </c>
      <c r="L321" s="62">
        <v>2847</v>
      </c>
      <c r="M321" s="62">
        <v>21538577</v>
      </c>
      <c r="N321" s="62">
        <v>2781</v>
      </c>
      <c r="O321" s="62">
        <v>22842995</v>
      </c>
      <c r="P321" s="62">
        <v>2784</v>
      </c>
      <c r="Q321" s="62">
        <v>22842995</v>
      </c>
      <c r="R321" s="62">
        <v>2784</v>
      </c>
      <c r="S321" s="62">
        <v>25119601</v>
      </c>
      <c r="T321" s="62">
        <v>2784</v>
      </c>
    </row>
    <row r="322" spans="1:20" x14ac:dyDescent="0.2">
      <c r="A322" s="61" t="s">
        <v>666</v>
      </c>
      <c r="B322" s="58" t="s">
        <v>667</v>
      </c>
      <c r="C322" s="62">
        <v>12900410</v>
      </c>
      <c r="D322" s="62">
        <v>2902</v>
      </c>
      <c r="E322" s="62">
        <v>13709301</v>
      </c>
      <c r="F322" s="62">
        <v>2909</v>
      </c>
      <c r="G322" s="62">
        <v>13664164</v>
      </c>
      <c r="H322" s="62">
        <v>2951</v>
      </c>
      <c r="I322" s="62">
        <v>13227375</v>
      </c>
      <c r="J322" s="62">
        <v>2975</v>
      </c>
      <c r="K322" s="62">
        <v>13096664</v>
      </c>
      <c r="L322" s="62">
        <v>2965</v>
      </c>
      <c r="M322" s="62">
        <v>15321115</v>
      </c>
      <c r="N322" s="62">
        <v>2931</v>
      </c>
      <c r="O322" s="62">
        <v>18801759</v>
      </c>
      <c r="P322" s="62">
        <v>2938</v>
      </c>
      <c r="Q322" s="62">
        <v>18801759</v>
      </c>
      <c r="R322" s="62">
        <v>2938</v>
      </c>
      <c r="S322" s="62">
        <v>24478810</v>
      </c>
      <c r="T322" s="62">
        <v>2990</v>
      </c>
    </row>
    <row r="323" spans="1:20" x14ac:dyDescent="0.2">
      <c r="A323" s="61" t="s">
        <v>668</v>
      </c>
      <c r="B323" s="58" t="s">
        <v>669</v>
      </c>
      <c r="C323" s="62">
        <v>30510113</v>
      </c>
      <c r="D323" s="62">
        <v>5835</v>
      </c>
      <c r="E323" s="62">
        <v>32456048</v>
      </c>
      <c r="F323" s="62">
        <v>5804</v>
      </c>
      <c r="G323" s="62">
        <v>32383592</v>
      </c>
      <c r="H323" s="62">
        <v>5685</v>
      </c>
      <c r="I323" s="62">
        <v>32338633</v>
      </c>
      <c r="J323" s="62">
        <v>5612</v>
      </c>
      <c r="K323" s="62">
        <v>32091742</v>
      </c>
      <c r="L323" s="62">
        <v>5590</v>
      </c>
      <c r="M323" s="62">
        <v>34677088</v>
      </c>
      <c r="N323" s="62">
        <v>5381</v>
      </c>
      <c r="O323" s="62">
        <v>38964901</v>
      </c>
      <c r="P323" s="62">
        <v>5322</v>
      </c>
      <c r="Q323" s="62">
        <v>38964901</v>
      </c>
      <c r="R323" s="62">
        <v>5322</v>
      </c>
      <c r="S323" s="62">
        <v>46131899</v>
      </c>
      <c r="T323" s="62">
        <v>5197</v>
      </c>
    </row>
    <row r="324" spans="1:20" x14ac:dyDescent="0.2">
      <c r="A324" s="61" t="s">
        <v>670</v>
      </c>
      <c r="B324" s="58" t="s">
        <v>671</v>
      </c>
      <c r="C324" s="62">
        <v>28758066</v>
      </c>
      <c r="D324" s="62">
        <v>7207</v>
      </c>
      <c r="E324" s="62">
        <v>29025254</v>
      </c>
      <c r="F324" s="62">
        <v>7098</v>
      </c>
      <c r="G324" s="62">
        <v>30253993</v>
      </c>
      <c r="H324" s="62">
        <v>6983</v>
      </c>
      <c r="I324" s="62">
        <v>30710495</v>
      </c>
      <c r="J324" s="62">
        <v>6813</v>
      </c>
      <c r="K324" s="62">
        <v>30798411</v>
      </c>
      <c r="L324" s="62">
        <v>6754</v>
      </c>
      <c r="M324" s="62">
        <v>33767739</v>
      </c>
      <c r="N324" s="62">
        <v>6585</v>
      </c>
      <c r="O324" s="62">
        <v>38513188</v>
      </c>
      <c r="P324" s="62">
        <v>6526</v>
      </c>
      <c r="Q324" s="62">
        <v>38513188</v>
      </c>
      <c r="R324" s="62">
        <v>6526</v>
      </c>
      <c r="S324" s="62">
        <v>47275836</v>
      </c>
      <c r="T324" s="62">
        <v>6513</v>
      </c>
    </row>
    <row r="325" spans="1:20" x14ac:dyDescent="0.2">
      <c r="A325" s="61" t="s">
        <v>672</v>
      </c>
      <c r="B325" s="58" t="s">
        <v>673</v>
      </c>
      <c r="C325" s="62">
        <v>9783660101</v>
      </c>
      <c r="D325" s="62">
        <v>1063363</v>
      </c>
      <c r="E325" s="62">
        <v>10170473430</v>
      </c>
      <c r="F325" s="62">
        <v>1062814</v>
      </c>
      <c r="G325" s="62">
        <v>10544567317</v>
      </c>
      <c r="H325" s="62">
        <v>1062748</v>
      </c>
      <c r="I325" s="62">
        <v>11267862397</v>
      </c>
      <c r="J325" s="62">
        <v>1056178</v>
      </c>
      <c r="K325" s="62">
        <v>11335047748</v>
      </c>
      <c r="L325" s="62">
        <v>1043145</v>
      </c>
      <c r="M325" s="62">
        <v>11868224065</v>
      </c>
      <c r="N325" s="62">
        <v>1015681</v>
      </c>
      <c r="O325" s="62">
        <v>12351433861</v>
      </c>
      <c r="P325" s="62">
        <v>966734</v>
      </c>
      <c r="Q325" s="62">
        <v>12351433861</v>
      </c>
      <c r="R325" s="62">
        <v>966734</v>
      </c>
      <c r="S325" s="62">
        <v>12938404425</v>
      </c>
      <c r="T325" s="62">
        <v>942165</v>
      </c>
    </row>
    <row r="326" spans="1:20" x14ac:dyDescent="0.2">
      <c r="A326" s="61" t="s">
        <v>674</v>
      </c>
      <c r="B326" s="58" t="s">
        <v>675</v>
      </c>
      <c r="C326" s="62">
        <v>16247194</v>
      </c>
      <c r="D326" s="62">
        <v>2079</v>
      </c>
      <c r="E326" s="62">
        <v>16509740</v>
      </c>
      <c r="F326" s="62">
        <v>2021</v>
      </c>
      <c r="G326" s="62">
        <v>16635785</v>
      </c>
      <c r="H326" s="62">
        <v>2000</v>
      </c>
      <c r="I326" s="62">
        <v>17805736</v>
      </c>
      <c r="J326" s="62">
        <v>1945</v>
      </c>
      <c r="K326" s="62">
        <v>17525504</v>
      </c>
      <c r="L326" s="62">
        <v>1956</v>
      </c>
      <c r="M326" s="62">
        <v>18558910</v>
      </c>
      <c r="N326" s="62">
        <v>1894</v>
      </c>
      <c r="O326" s="62">
        <v>19233210</v>
      </c>
      <c r="P326" s="62">
        <v>1897</v>
      </c>
      <c r="Q326" s="62">
        <v>19233210</v>
      </c>
      <c r="R326" s="62">
        <v>1897</v>
      </c>
      <c r="S326" s="62">
        <v>19122775</v>
      </c>
      <c r="T326" s="62">
        <v>1852</v>
      </c>
    </row>
    <row r="327" spans="1:20" x14ac:dyDescent="0.2">
      <c r="A327" s="61" t="s">
        <v>676</v>
      </c>
      <c r="B327" s="58" t="s">
        <v>677</v>
      </c>
      <c r="C327" s="62">
        <v>50433366</v>
      </c>
      <c r="D327" s="62">
        <v>4706</v>
      </c>
      <c r="E327" s="62">
        <v>52418860</v>
      </c>
      <c r="F327" s="62">
        <v>4687</v>
      </c>
      <c r="G327" s="62">
        <v>54080326</v>
      </c>
      <c r="H327" s="62">
        <v>4564</v>
      </c>
      <c r="I327" s="62">
        <v>55642131</v>
      </c>
      <c r="J327" s="62">
        <v>4500</v>
      </c>
      <c r="K327" s="62">
        <v>55994624</v>
      </c>
      <c r="L327" s="62">
        <v>4408</v>
      </c>
      <c r="M327" s="62">
        <v>60603209</v>
      </c>
      <c r="N327" s="62">
        <v>4290</v>
      </c>
      <c r="O327" s="62">
        <v>64224498</v>
      </c>
      <c r="P327" s="62">
        <v>4251</v>
      </c>
      <c r="Q327" s="62">
        <v>64224498</v>
      </c>
      <c r="R327" s="62">
        <v>4251</v>
      </c>
      <c r="S327" s="62">
        <v>72911343</v>
      </c>
      <c r="T327" s="62">
        <v>4259</v>
      </c>
    </row>
    <row r="328" spans="1:20" x14ac:dyDescent="0.2">
      <c r="A328" s="61" t="s">
        <v>678</v>
      </c>
      <c r="B328" s="58" t="s">
        <v>679</v>
      </c>
      <c r="C328" s="62">
        <v>19060056</v>
      </c>
      <c r="D328" s="62">
        <v>1553</v>
      </c>
      <c r="E328" s="62">
        <v>18347108</v>
      </c>
      <c r="F328" s="62">
        <v>1524</v>
      </c>
      <c r="G328" s="62">
        <v>17750916</v>
      </c>
      <c r="H328" s="62">
        <v>1488</v>
      </c>
      <c r="I328" s="62">
        <v>18696619</v>
      </c>
      <c r="J328" s="62">
        <v>1420</v>
      </c>
      <c r="K328" s="62">
        <v>18851224</v>
      </c>
      <c r="L328" s="62">
        <v>1354</v>
      </c>
      <c r="M328" s="62">
        <v>19362917</v>
      </c>
      <c r="N328" s="62">
        <v>1279</v>
      </c>
      <c r="O328" s="62">
        <v>19766598</v>
      </c>
      <c r="P328" s="62">
        <v>1285</v>
      </c>
      <c r="Q328" s="62">
        <v>19766598</v>
      </c>
      <c r="R328" s="62">
        <v>1285</v>
      </c>
      <c r="S328" s="62">
        <v>20833404</v>
      </c>
      <c r="T328" s="62">
        <v>1256</v>
      </c>
    </row>
    <row r="329" spans="1:20" x14ac:dyDescent="0.2">
      <c r="A329" s="61" t="s">
        <v>680</v>
      </c>
      <c r="B329" s="58" t="s">
        <v>681</v>
      </c>
      <c r="C329" s="62">
        <v>32240252</v>
      </c>
      <c r="D329" s="62">
        <v>3685</v>
      </c>
      <c r="E329" s="62">
        <v>33378784</v>
      </c>
      <c r="F329" s="62">
        <v>3632</v>
      </c>
      <c r="G329" s="62">
        <v>33302353</v>
      </c>
      <c r="H329" s="62">
        <v>3559</v>
      </c>
      <c r="I329" s="62">
        <v>34923550</v>
      </c>
      <c r="J329" s="62">
        <v>3573</v>
      </c>
      <c r="K329" s="62">
        <v>34686873</v>
      </c>
      <c r="L329" s="62">
        <v>3473</v>
      </c>
      <c r="M329" s="62">
        <v>36174907</v>
      </c>
      <c r="N329" s="62">
        <v>3370</v>
      </c>
      <c r="O329" s="62">
        <v>35508379</v>
      </c>
      <c r="P329" s="62">
        <v>3285</v>
      </c>
      <c r="Q329" s="62">
        <v>35508379</v>
      </c>
      <c r="R329" s="62">
        <v>3285</v>
      </c>
      <c r="S329" s="62">
        <v>39358396</v>
      </c>
      <c r="T329" s="62">
        <v>3213</v>
      </c>
    </row>
    <row r="330" spans="1:20" x14ac:dyDescent="0.2">
      <c r="A330" s="61" t="s">
        <v>682</v>
      </c>
      <c r="B330" s="58" t="s">
        <v>683</v>
      </c>
      <c r="C330" s="62">
        <v>105564148</v>
      </c>
      <c r="D330" s="62">
        <v>7095</v>
      </c>
      <c r="E330" s="62">
        <v>111602764</v>
      </c>
      <c r="F330" s="62">
        <v>7196</v>
      </c>
      <c r="G330" s="62">
        <v>112438013</v>
      </c>
      <c r="H330" s="62">
        <v>7187</v>
      </c>
      <c r="I330" s="62">
        <v>117289602</v>
      </c>
      <c r="J330" s="62">
        <v>7184</v>
      </c>
      <c r="K330" s="62">
        <v>119987674</v>
      </c>
      <c r="L330" s="62">
        <v>7105</v>
      </c>
      <c r="M330" s="62">
        <v>125669435</v>
      </c>
      <c r="N330" s="62">
        <v>6684</v>
      </c>
      <c r="O330" s="62">
        <v>139057057</v>
      </c>
      <c r="P330" s="62">
        <v>6925</v>
      </c>
      <c r="Q330" s="62">
        <v>139057057</v>
      </c>
      <c r="R330" s="62">
        <v>6925</v>
      </c>
      <c r="S330" s="62">
        <v>152991135</v>
      </c>
      <c r="T330" s="62">
        <v>6887</v>
      </c>
    </row>
    <row r="331" spans="1:20" x14ac:dyDescent="0.2">
      <c r="A331" s="61" t="s">
        <v>684</v>
      </c>
      <c r="B331" s="58" t="s">
        <v>685</v>
      </c>
      <c r="C331" s="62">
        <v>38353137</v>
      </c>
      <c r="D331" s="62">
        <v>3585</v>
      </c>
      <c r="E331" s="62">
        <v>38543238</v>
      </c>
      <c r="F331" s="62">
        <v>3584</v>
      </c>
      <c r="G331" s="62">
        <v>43970813</v>
      </c>
      <c r="H331" s="62">
        <v>3531</v>
      </c>
      <c r="I331" s="62">
        <v>43262252</v>
      </c>
      <c r="J331" s="62">
        <v>3472</v>
      </c>
      <c r="K331" s="62">
        <v>44128909</v>
      </c>
      <c r="L331" s="62">
        <v>3371</v>
      </c>
      <c r="M331" s="62">
        <v>44968173</v>
      </c>
      <c r="N331" s="62">
        <v>3224</v>
      </c>
      <c r="O331" s="62">
        <v>45918846</v>
      </c>
      <c r="P331" s="62">
        <v>3193</v>
      </c>
      <c r="Q331" s="62">
        <v>45918846</v>
      </c>
      <c r="R331" s="62">
        <v>3193</v>
      </c>
      <c r="S331" s="62">
        <v>46695105</v>
      </c>
      <c r="T331" s="62">
        <v>3160</v>
      </c>
    </row>
    <row r="332" spans="1:20" x14ac:dyDescent="0.2">
      <c r="A332" s="61" t="s">
        <v>686</v>
      </c>
      <c r="B332" s="58" t="s">
        <v>687</v>
      </c>
      <c r="C332" s="62">
        <v>21069666</v>
      </c>
      <c r="D332" s="62">
        <v>2693</v>
      </c>
      <c r="E332" s="62">
        <v>22435275</v>
      </c>
      <c r="F332" s="62">
        <v>2720</v>
      </c>
      <c r="G332" s="62">
        <v>23163012</v>
      </c>
      <c r="H332" s="62">
        <v>2814</v>
      </c>
      <c r="I332" s="62">
        <v>24019335</v>
      </c>
      <c r="J332" s="62">
        <v>2880</v>
      </c>
      <c r="K332" s="62">
        <v>20276406</v>
      </c>
      <c r="L332" s="62">
        <v>2949</v>
      </c>
      <c r="M332" s="62">
        <v>22421924</v>
      </c>
      <c r="N332" s="62">
        <v>2955</v>
      </c>
      <c r="O332" s="62">
        <v>25559829</v>
      </c>
      <c r="P332" s="62">
        <v>2915</v>
      </c>
      <c r="Q332" s="62">
        <v>25559829</v>
      </c>
      <c r="R332" s="62">
        <v>2915</v>
      </c>
      <c r="S332" s="62">
        <v>30176998</v>
      </c>
      <c r="T332" s="62">
        <v>2935</v>
      </c>
    </row>
    <row r="333" spans="1:20" x14ac:dyDescent="0.2">
      <c r="A333" s="61" t="s">
        <v>688</v>
      </c>
      <c r="B333" s="58" t="s">
        <v>689</v>
      </c>
      <c r="C333" s="62">
        <v>12919224</v>
      </c>
      <c r="D333" s="62">
        <v>1330</v>
      </c>
      <c r="E333" s="62">
        <v>13770046</v>
      </c>
      <c r="F333" s="62">
        <v>1265</v>
      </c>
      <c r="G333" s="62">
        <v>14256166</v>
      </c>
      <c r="H333" s="62">
        <v>1243</v>
      </c>
      <c r="I333" s="62">
        <v>14442669</v>
      </c>
      <c r="J333" s="62">
        <v>1261</v>
      </c>
      <c r="K333" s="62">
        <v>14806775</v>
      </c>
      <c r="L333" s="62">
        <v>1236</v>
      </c>
      <c r="M333" s="62">
        <v>16121210</v>
      </c>
      <c r="N333" s="62">
        <v>1176</v>
      </c>
      <c r="O333" s="62">
        <v>17676862</v>
      </c>
      <c r="P333" s="62">
        <v>1174</v>
      </c>
      <c r="Q333" s="62">
        <v>17676862</v>
      </c>
      <c r="R333" s="62">
        <v>1174</v>
      </c>
      <c r="S333" s="62">
        <v>19612325</v>
      </c>
      <c r="T333" s="62">
        <v>1144</v>
      </c>
    </row>
    <row r="334" spans="1:20" x14ac:dyDescent="0.2">
      <c r="A334" s="61" t="s">
        <v>690</v>
      </c>
      <c r="B334" s="58" t="s">
        <v>691</v>
      </c>
      <c r="C334" s="62">
        <v>8099503</v>
      </c>
      <c r="D334" s="62">
        <v>755</v>
      </c>
      <c r="E334" s="62">
        <v>7872750</v>
      </c>
      <c r="F334" s="62">
        <v>756</v>
      </c>
      <c r="G334" s="62">
        <v>8082264</v>
      </c>
      <c r="H334" s="62">
        <v>750</v>
      </c>
      <c r="I334" s="62">
        <v>8224842</v>
      </c>
      <c r="J334" s="62">
        <v>744</v>
      </c>
      <c r="K334" s="62">
        <v>8504370</v>
      </c>
      <c r="L334" s="62">
        <v>720</v>
      </c>
      <c r="M334" s="62">
        <v>9573923</v>
      </c>
      <c r="N334" s="62">
        <v>687</v>
      </c>
      <c r="O334" s="62">
        <v>10793065</v>
      </c>
      <c r="P334" s="62">
        <v>661</v>
      </c>
      <c r="Q334" s="62">
        <v>10793065</v>
      </c>
      <c r="R334" s="62">
        <v>661</v>
      </c>
      <c r="S334" s="62">
        <v>11932409</v>
      </c>
      <c r="T334" s="62">
        <v>635</v>
      </c>
    </row>
    <row r="335" spans="1:20" x14ac:dyDescent="0.2">
      <c r="A335" s="61" t="s">
        <v>692</v>
      </c>
      <c r="B335" s="58" t="s">
        <v>693</v>
      </c>
      <c r="C335" s="62">
        <v>14171929</v>
      </c>
      <c r="D335" s="62">
        <v>1178</v>
      </c>
      <c r="E335" s="62">
        <v>14291012</v>
      </c>
      <c r="F335" s="62">
        <v>1154</v>
      </c>
      <c r="G335" s="62">
        <v>14464492</v>
      </c>
      <c r="H335" s="62">
        <v>1128</v>
      </c>
      <c r="I335" s="62">
        <v>15042323</v>
      </c>
      <c r="J335" s="62">
        <v>1100</v>
      </c>
      <c r="K335" s="62">
        <v>14327367</v>
      </c>
      <c r="L335" s="62">
        <v>1073</v>
      </c>
      <c r="M335" s="62">
        <v>15191358</v>
      </c>
      <c r="N335" s="62">
        <v>1021</v>
      </c>
      <c r="O335" s="62">
        <v>15548599</v>
      </c>
      <c r="P335" s="62">
        <v>1000</v>
      </c>
      <c r="Q335" s="62">
        <v>15548599</v>
      </c>
      <c r="R335" s="62">
        <v>1000</v>
      </c>
      <c r="S335" s="62">
        <v>15759771</v>
      </c>
      <c r="T335" s="62">
        <v>983</v>
      </c>
    </row>
    <row r="336" spans="1:20" x14ac:dyDescent="0.2">
      <c r="A336" s="61" t="s">
        <v>694</v>
      </c>
      <c r="B336" s="58" t="s">
        <v>695</v>
      </c>
      <c r="C336" s="62">
        <v>16833135</v>
      </c>
      <c r="D336" s="62">
        <v>1219</v>
      </c>
      <c r="E336" s="62">
        <v>18475115</v>
      </c>
      <c r="F336" s="62">
        <v>1228</v>
      </c>
      <c r="G336" s="62">
        <v>17185424</v>
      </c>
      <c r="H336" s="62">
        <v>1210</v>
      </c>
      <c r="I336" s="62">
        <v>17806279</v>
      </c>
      <c r="J336" s="62">
        <v>1180</v>
      </c>
      <c r="K336" s="62">
        <v>17917935</v>
      </c>
      <c r="L336" s="62">
        <v>1154</v>
      </c>
      <c r="M336" s="62">
        <v>18993240</v>
      </c>
      <c r="N336" s="62">
        <v>1117</v>
      </c>
      <c r="O336" s="62">
        <v>19452711</v>
      </c>
      <c r="P336" s="62">
        <v>1105</v>
      </c>
      <c r="Q336" s="62">
        <v>19452711</v>
      </c>
      <c r="R336" s="62">
        <v>1105</v>
      </c>
      <c r="S336" s="62">
        <v>20862018</v>
      </c>
      <c r="T336" s="62">
        <v>1113</v>
      </c>
    </row>
    <row r="337" spans="1:20" x14ac:dyDescent="0.2">
      <c r="A337" s="61" t="s">
        <v>696</v>
      </c>
      <c r="B337" s="58" t="s">
        <v>697</v>
      </c>
      <c r="C337" s="62">
        <v>36093881</v>
      </c>
      <c r="D337" s="62">
        <v>2155</v>
      </c>
      <c r="E337" s="62">
        <v>37132924</v>
      </c>
      <c r="F337" s="62">
        <v>2136</v>
      </c>
      <c r="G337" s="62">
        <v>37587043</v>
      </c>
      <c r="H337" s="62">
        <v>2048</v>
      </c>
      <c r="I337" s="62">
        <v>38194005</v>
      </c>
      <c r="J337" s="62">
        <v>2032</v>
      </c>
      <c r="K337" s="62">
        <v>38535933</v>
      </c>
      <c r="L337" s="62">
        <v>1995</v>
      </c>
      <c r="M337" s="62">
        <v>39327742</v>
      </c>
      <c r="N337" s="62">
        <v>1947</v>
      </c>
      <c r="O337" s="62">
        <v>40693468</v>
      </c>
      <c r="P337" s="62">
        <v>1946</v>
      </c>
      <c r="Q337" s="62">
        <v>40693468</v>
      </c>
      <c r="R337" s="62">
        <v>1946</v>
      </c>
      <c r="S337" s="62">
        <v>41016370</v>
      </c>
      <c r="T337" s="62">
        <v>1923</v>
      </c>
    </row>
    <row r="338" spans="1:20" x14ac:dyDescent="0.2">
      <c r="A338" s="61" t="s">
        <v>698</v>
      </c>
      <c r="B338" s="58" t="s">
        <v>699</v>
      </c>
      <c r="C338" s="62">
        <v>11016696</v>
      </c>
      <c r="D338" s="62">
        <v>1301</v>
      </c>
      <c r="E338" s="62">
        <v>11243323</v>
      </c>
      <c r="F338" s="62">
        <v>1266</v>
      </c>
      <c r="G338" s="62">
        <v>11371560</v>
      </c>
      <c r="H338" s="62">
        <v>1304</v>
      </c>
      <c r="I338" s="62">
        <v>11818659</v>
      </c>
      <c r="J338" s="62">
        <v>1324</v>
      </c>
      <c r="K338" s="62">
        <v>11017811</v>
      </c>
      <c r="L338" s="62">
        <v>1284</v>
      </c>
      <c r="M338" s="62">
        <v>12153881</v>
      </c>
      <c r="N338" s="62">
        <v>1267</v>
      </c>
      <c r="O338" s="62">
        <v>12297405</v>
      </c>
      <c r="P338" s="62">
        <v>1279</v>
      </c>
      <c r="Q338" s="62">
        <v>12297405</v>
      </c>
      <c r="R338" s="62">
        <v>1279</v>
      </c>
      <c r="S338" s="62">
        <v>13192735</v>
      </c>
      <c r="T338" s="62">
        <v>1250</v>
      </c>
    </row>
    <row r="339" spans="1:20" x14ac:dyDescent="0.2">
      <c r="A339" s="61" t="s">
        <v>700</v>
      </c>
      <c r="B339" s="58" t="s">
        <v>701</v>
      </c>
      <c r="C339" s="62">
        <v>14579745</v>
      </c>
      <c r="D339" s="62">
        <v>2604</v>
      </c>
      <c r="E339" s="62">
        <v>14735397</v>
      </c>
      <c r="F339" s="62">
        <v>2563</v>
      </c>
      <c r="G339" s="62">
        <v>14044448</v>
      </c>
      <c r="H339" s="62">
        <v>2535</v>
      </c>
      <c r="I339" s="62">
        <v>15102617</v>
      </c>
      <c r="J339" s="62">
        <v>2576</v>
      </c>
      <c r="K339" s="62">
        <v>15142829</v>
      </c>
      <c r="L339" s="62">
        <v>2630</v>
      </c>
      <c r="M339" s="62">
        <v>17664859</v>
      </c>
      <c r="N339" s="62">
        <v>2541</v>
      </c>
      <c r="O339" s="62">
        <v>19077781</v>
      </c>
      <c r="P339" s="62">
        <v>2585</v>
      </c>
      <c r="Q339" s="62">
        <v>19077781</v>
      </c>
      <c r="R339" s="62">
        <v>2585</v>
      </c>
      <c r="S339" s="62">
        <v>23716700</v>
      </c>
      <c r="T339" s="62">
        <v>2633</v>
      </c>
    </row>
    <row r="340" spans="1:20" x14ac:dyDescent="0.2">
      <c r="A340" s="61" t="s">
        <v>702</v>
      </c>
      <c r="B340" s="58" t="s">
        <v>703</v>
      </c>
      <c r="C340" s="62">
        <v>4407230</v>
      </c>
      <c r="D340" s="62">
        <v>561</v>
      </c>
      <c r="E340" s="62">
        <v>4701396</v>
      </c>
      <c r="F340" s="62">
        <v>555</v>
      </c>
      <c r="G340" s="62">
        <v>4774811</v>
      </c>
      <c r="H340" s="62">
        <v>558</v>
      </c>
      <c r="I340" s="62">
        <v>4700545</v>
      </c>
      <c r="J340" s="62">
        <v>564</v>
      </c>
      <c r="K340" s="62">
        <v>4609508</v>
      </c>
      <c r="L340" s="62">
        <v>573</v>
      </c>
      <c r="M340" s="62">
        <v>5075833</v>
      </c>
      <c r="N340" s="62">
        <v>569</v>
      </c>
      <c r="O340" s="62">
        <v>5408223</v>
      </c>
      <c r="P340" s="62">
        <v>550</v>
      </c>
      <c r="Q340" s="62">
        <v>5408223</v>
      </c>
      <c r="R340" s="62">
        <v>550</v>
      </c>
      <c r="S340" s="62">
        <v>6182767</v>
      </c>
      <c r="T340" s="62">
        <v>577</v>
      </c>
    </row>
    <row r="341" spans="1:20" x14ac:dyDescent="0.2">
      <c r="A341" s="61" t="s">
        <v>704</v>
      </c>
      <c r="B341" s="58" t="s">
        <v>705</v>
      </c>
      <c r="C341" s="62">
        <v>12280817</v>
      </c>
      <c r="D341" s="62">
        <v>1056</v>
      </c>
      <c r="E341" s="62">
        <v>12563236</v>
      </c>
      <c r="F341" s="62">
        <v>1043</v>
      </c>
      <c r="G341" s="62">
        <v>13178834</v>
      </c>
      <c r="H341" s="62">
        <v>1032</v>
      </c>
      <c r="I341" s="62">
        <v>14924736</v>
      </c>
      <c r="J341" s="62">
        <v>1016</v>
      </c>
      <c r="K341" s="62">
        <v>14615200</v>
      </c>
      <c r="L341" s="62">
        <v>999</v>
      </c>
      <c r="M341" s="62">
        <v>15140181</v>
      </c>
      <c r="N341" s="62">
        <v>965</v>
      </c>
      <c r="O341" s="62">
        <v>14116452</v>
      </c>
      <c r="P341" s="62">
        <v>990</v>
      </c>
      <c r="Q341" s="62">
        <v>14116452</v>
      </c>
      <c r="R341" s="62">
        <v>990</v>
      </c>
      <c r="S341" s="62">
        <v>14844894</v>
      </c>
      <c r="T341" s="62">
        <v>979</v>
      </c>
    </row>
    <row r="342" spans="1:20" x14ac:dyDescent="0.2">
      <c r="A342" s="61" t="s">
        <v>706</v>
      </c>
      <c r="B342" s="58" t="s">
        <v>707</v>
      </c>
      <c r="C342" s="62">
        <v>6448761</v>
      </c>
      <c r="D342" s="62">
        <v>444</v>
      </c>
      <c r="E342" s="62">
        <v>6512418</v>
      </c>
      <c r="F342" s="62">
        <v>418</v>
      </c>
      <c r="G342" s="62">
        <v>6969629</v>
      </c>
      <c r="H342" s="62">
        <v>406</v>
      </c>
      <c r="I342" s="62">
        <v>7563998</v>
      </c>
      <c r="J342" s="62">
        <v>399</v>
      </c>
      <c r="K342" s="62">
        <v>7276420</v>
      </c>
      <c r="L342" s="62">
        <v>410</v>
      </c>
      <c r="M342" s="62">
        <v>7394971</v>
      </c>
      <c r="N342" s="62">
        <v>414</v>
      </c>
      <c r="O342" s="62">
        <v>7501058</v>
      </c>
      <c r="P342" s="62">
        <v>410</v>
      </c>
      <c r="Q342" s="62">
        <v>7501058</v>
      </c>
      <c r="R342" s="62">
        <v>410</v>
      </c>
      <c r="S342" s="62">
        <v>7925206</v>
      </c>
      <c r="T342" s="62">
        <v>394</v>
      </c>
    </row>
    <row r="343" spans="1:20" x14ac:dyDescent="0.2">
      <c r="A343" s="61" t="s">
        <v>708</v>
      </c>
      <c r="B343" s="58" t="s">
        <v>709</v>
      </c>
      <c r="C343" s="62">
        <v>70564902</v>
      </c>
      <c r="D343" s="62">
        <v>5285</v>
      </c>
      <c r="E343" s="62">
        <v>73344258</v>
      </c>
      <c r="F343" s="62">
        <v>5407</v>
      </c>
      <c r="G343" s="62">
        <v>78154484</v>
      </c>
      <c r="H343" s="62">
        <v>5444</v>
      </c>
      <c r="I343" s="62">
        <v>77196947</v>
      </c>
      <c r="J343" s="62">
        <v>5456</v>
      </c>
      <c r="K343" s="62">
        <v>75756168</v>
      </c>
      <c r="L343" s="62">
        <v>5458</v>
      </c>
      <c r="M343" s="62">
        <v>78419134</v>
      </c>
      <c r="N343" s="62">
        <v>5346</v>
      </c>
      <c r="O343" s="62">
        <v>88742235</v>
      </c>
      <c r="P343" s="62">
        <v>5255</v>
      </c>
      <c r="Q343" s="62">
        <v>88742235</v>
      </c>
      <c r="R343" s="62">
        <v>5255</v>
      </c>
      <c r="S343" s="62">
        <v>99394552</v>
      </c>
      <c r="T343" s="62">
        <v>5242</v>
      </c>
    </row>
    <row r="344" spans="1:20" x14ac:dyDescent="0.2">
      <c r="A344" s="61" t="s">
        <v>710</v>
      </c>
      <c r="B344" s="58" t="s">
        <v>711</v>
      </c>
      <c r="C344" s="62">
        <v>11751559</v>
      </c>
      <c r="D344" s="62">
        <v>788</v>
      </c>
      <c r="E344" s="62">
        <v>12220452</v>
      </c>
      <c r="F344" s="62">
        <v>788</v>
      </c>
      <c r="G344" s="62">
        <v>12141968</v>
      </c>
      <c r="H344" s="62">
        <v>764</v>
      </c>
      <c r="I344" s="62">
        <v>12616837</v>
      </c>
      <c r="J344" s="62">
        <v>772</v>
      </c>
      <c r="K344" s="62">
        <v>12708962</v>
      </c>
      <c r="L344" s="62">
        <v>771</v>
      </c>
      <c r="M344" s="62">
        <v>13467992</v>
      </c>
      <c r="N344" s="62">
        <v>723</v>
      </c>
      <c r="O344" s="62">
        <v>12856330</v>
      </c>
      <c r="P344" s="62">
        <v>752</v>
      </c>
      <c r="Q344" s="62">
        <v>12856330</v>
      </c>
      <c r="R344" s="62">
        <v>752</v>
      </c>
      <c r="S344" s="62">
        <v>15791958</v>
      </c>
      <c r="T344" s="62">
        <v>737</v>
      </c>
    </row>
    <row r="345" spans="1:20" x14ac:dyDescent="0.2">
      <c r="A345" s="61" t="s">
        <v>712</v>
      </c>
      <c r="B345" s="58" t="s">
        <v>713</v>
      </c>
      <c r="C345" s="62">
        <v>19997292</v>
      </c>
      <c r="D345" s="62">
        <v>1886</v>
      </c>
      <c r="E345" s="62">
        <v>20725796</v>
      </c>
      <c r="F345" s="62">
        <v>1885</v>
      </c>
      <c r="G345" s="62">
        <v>20163782</v>
      </c>
      <c r="H345" s="62">
        <v>1824</v>
      </c>
      <c r="I345" s="62">
        <v>21292763</v>
      </c>
      <c r="J345" s="62">
        <v>1831</v>
      </c>
      <c r="K345" s="62">
        <v>21337432</v>
      </c>
      <c r="L345" s="62">
        <v>1814</v>
      </c>
      <c r="M345" s="62">
        <v>21768339</v>
      </c>
      <c r="N345" s="62">
        <v>1770</v>
      </c>
      <c r="O345" s="62">
        <v>23274462</v>
      </c>
      <c r="P345" s="62">
        <v>1744</v>
      </c>
      <c r="Q345" s="62">
        <v>23274462</v>
      </c>
      <c r="R345" s="62">
        <v>1744</v>
      </c>
      <c r="S345" s="62">
        <v>24466233</v>
      </c>
      <c r="T345" s="62">
        <v>1735</v>
      </c>
    </row>
    <row r="346" spans="1:20" x14ac:dyDescent="0.2">
      <c r="A346" s="61" t="s">
        <v>714</v>
      </c>
      <c r="B346" s="58" t="s">
        <v>715</v>
      </c>
      <c r="C346" s="62">
        <v>16217233</v>
      </c>
      <c r="D346" s="62">
        <v>1431</v>
      </c>
      <c r="E346" s="62">
        <v>17066132</v>
      </c>
      <c r="F346" s="62">
        <v>1400</v>
      </c>
      <c r="G346" s="62">
        <v>17454033</v>
      </c>
      <c r="H346" s="62">
        <v>1382</v>
      </c>
      <c r="I346" s="62">
        <v>18587296</v>
      </c>
      <c r="J346" s="62">
        <v>1344</v>
      </c>
      <c r="K346" s="62">
        <v>18107200</v>
      </c>
      <c r="L346" s="62">
        <v>1328</v>
      </c>
      <c r="M346" s="62">
        <v>18643641</v>
      </c>
      <c r="N346" s="62">
        <v>1251</v>
      </c>
      <c r="O346" s="62">
        <v>18679019</v>
      </c>
      <c r="P346" s="62">
        <v>1215</v>
      </c>
      <c r="Q346" s="62">
        <v>18679019</v>
      </c>
      <c r="R346" s="62">
        <v>1215</v>
      </c>
      <c r="S346" s="62">
        <v>20903161</v>
      </c>
      <c r="T346" s="62">
        <v>1217</v>
      </c>
    </row>
    <row r="347" spans="1:20" x14ac:dyDescent="0.2">
      <c r="A347" s="61" t="s">
        <v>716</v>
      </c>
      <c r="B347" s="58" t="s">
        <v>717</v>
      </c>
      <c r="C347" s="62">
        <v>127923423</v>
      </c>
      <c r="D347" s="62">
        <v>10310</v>
      </c>
      <c r="E347" s="62">
        <v>143182201</v>
      </c>
      <c r="F347" s="62">
        <v>10579</v>
      </c>
      <c r="G347" s="62">
        <v>145421653</v>
      </c>
      <c r="H347" s="62">
        <v>10725</v>
      </c>
      <c r="I347" s="62">
        <v>153375288</v>
      </c>
      <c r="J347" s="62">
        <v>10833</v>
      </c>
      <c r="K347" s="62">
        <v>153414893</v>
      </c>
      <c r="L347" s="62">
        <v>10591</v>
      </c>
      <c r="M347" s="62">
        <v>165249051</v>
      </c>
      <c r="N347" s="62">
        <v>10364</v>
      </c>
      <c r="O347" s="62">
        <v>182351094</v>
      </c>
      <c r="P347" s="62">
        <v>10243</v>
      </c>
      <c r="Q347" s="62">
        <v>182351094</v>
      </c>
      <c r="R347" s="62">
        <v>10243</v>
      </c>
      <c r="S347" s="62">
        <v>212486182</v>
      </c>
      <c r="T347" s="62">
        <v>9973</v>
      </c>
    </row>
    <row r="348" spans="1:20" x14ac:dyDescent="0.2">
      <c r="A348" s="61" t="s">
        <v>718</v>
      </c>
      <c r="B348" s="58" t="s">
        <v>719</v>
      </c>
      <c r="C348" s="62">
        <v>11152768</v>
      </c>
      <c r="D348" s="62">
        <v>940</v>
      </c>
      <c r="E348" s="62">
        <v>11427216</v>
      </c>
      <c r="F348" s="62">
        <v>937</v>
      </c>
      <c r="G348" s="62">
        <v>11754076</v>
      </c>
      <c r="H348" s="62">
        <v>911</v>
      </c>
      <c r="I348" s="62">
        <v>12451208</v>
      </c>
      <c r="J348" s="62">
        <v>892</v>
      </c>
      <c r="K348" s="62">
        <v>12177436</v>
      </c>
      <c r="L348" s="62">
        <v>881</v>
      </c>
      <c r="M348" s="62">
        <v>12972363</v>
      </c>
      <c r="N348" s="62">
        <v>873</v>
      </c>
      <c r="O348" s="62">
        <v>13148088</v>
      </c>
      <c r="P348" s="62">
        <v>846</v>
      </c>
      <c r="Q348" s="62">
        <v>13148088</v>
      </c>
      <c r="R348" s="62">
        <v>846</v>
      </c>
      <c r="S348" s="62">
        <v>13657006</v>
      </c>
      <c r="T348" s="62">
        <v>847</v>
      </c>
    </row>
    <row r="349" spans="1:20" x14ac:dyDescent="0.2">
      <c r="A349" s="61" t="s">
        <v>720</v>
      </c>
      <c r="B349" s="58" t="s">
        <v>721</v>
      </c>
      <c r="C349" s="62">
        <v>6798982</v>
      </c>
      <c r="D349" s="62">
        <v>604</v>
      </c>
      <c r="E349" s="62">
        <v>7078895</v>
      </c>
      <c r="F349" s="62">
        <v>582</v>
      </c>
      <c r="G349" s="62">
        <v>7437171</v>
      </c>
      <c r="H349" s="62">
        <v>595</v>
      </c>
      <c r="I349" s="62">
        <v>7798565</v>
      </c>
      <c r="J349" s="62">
        <v>604</v>
      </c>
      <c r="K349" s="62">
        <v>7947757</v>
      </c>
      <c r="L349" s="62">
        <v>582</v>
      </c>
      <c r="M349" s="62">
        <v>8347396</v>
      </c>
      <c r="N349" s="62">
        <v>557</v>
      </c>
      <c r="O349" s="62">
        <v>8144061</v>
      </c>
      <c r="P349" s="62">
        <v>543</v>
      </c>
      <c r="Q349" s="62">
        <v>8144061</v>
      </c>
      <c r="R349" s="62">
        <v>543</v>
      </c>
      <c r="S349" s="62">
        <v>8381768</v>
      </c>
      <c r="T349" s="62">
        <v>536</v>
      </c>
    </row>
    <row r="350" spans="1:20" x14ac:dyDescent="0.2">
      <c r="A350" s="61" t="s">
        <v>722</v>
      </c>
      <c r="B350" s="58" t="s">
        <v>723</v>
      </c>
      <c r="C350" s="62">
        <v>29013768</v>
      </c>
      <c r="D350" s="62">
        <v>3245</v>
      </c>
      <c r="E350" s="62">
        <v>30977333</v>
      </c>
      <c r="F350" s="62">
        <v>3251</v>
      </c>
      <c r="G350" s="62">
        <v>31320162</v>
      </c>
      <c r="H350" s="62">
        <v>3226</v>
      </c>
      <c r="I350" s="62">
        <v>32300027</v>
      </c>
      <c r="J350" s="62">
        <v>3240</v>
      </c>
      <c r="K350" s="62">
        <v>32822992</v>
      </c>
      <c r="L350" s="62">
        <v>3224</v>
      </c>
      <c r="M350" s="62">
        <v>34591036</v>
      </c>
      <c r="N350" s="62">
        <v>3151</v>
      </c>
      <c r="O350" s="62">
        <v>36608145</v>
      </c>
      <c r="P350" s="62">
        <v>3108</v>
      </c>
      <c r="Q350" s="62">
        <v>36608145</v>
      </c>
      <c r="R350" s="62">
        <v>3108</v>
      </c>
      <c r="S350" s="62">
        <v>41045599</v>
      </c>
      <c r="T350" s="62">
        <v>3053</v>
      </c>
    </row>
    <row r="351" spans="1:20" x14ac:dyDescent="0.2">
      <c r="A351" s="61" t="s">
        <v>724</v>
      </c>
      <c r="B351" s="58" t="s">
        <v>725</v>
      </c>
      <c r="C351" s="62">
        <v>32513557</v>
      </c>
      <c r="D351" s="62">
        <v>4709</v>
      </c>
      <c r="E351" s="62">
        <v>34451894</v>
      </c>
      <c r="F351" s="62">
        <v>4617</v>
      </c>
      <c r="G351" s="62">
        <v>35272913</v>
      </c>
      <c r="H351" s="62">
        <v>4584</v>
      </c>
      <c r="I351" s="62">
        <v>35929368</v>
      </c>
      <c r="J351" s="62">
        <v>4560</v>
      </c>
      <c r="K351" s="62">
        <v>36172623</v>
      </c>
      <c r="L351" s="62">
        <v>4542</v>
      </c>
      <c r="M351" s="62">
        <v>38289726</v>
      </c>
      <c r="N351" s="62">
        <v>4407</v>
      </c>
      <c r="O351" s="62">
        <v>41110344</v>
      </c>
      <c r="P351" s="62">
        <v>4384</v>
      </c>
      <c r="Q351" s="62">
        <v>41110344</v>
      </c>
      <c r="R351" s="62">
        <v>4384</v>
      </c>
      <c r="S351" s="62">
        <v>47921480</v>
      </c>
      <c r="T351" s="62">
        <v>4466</v>
      </c>
    </row>
    <row r="352" spans="1:20" x14ac:dyDescent="0.2">
      <c r="A352" s="61" t="s">
        <v>726</v>
      </c>
      <c r="B352" s="58" t="s">
        <v>727</v>
      </c>
      <c r="C352" s="62">
        <v>65826329</v>
      </c>
      <c r="D352" s="62">
        <v>8831</v>
      </c>
      <c r="E352" s="62">
        <v>68018237</v>
      </c>
      <c r="F352" s="62">
        <v>8726</v>
      </c>
      <c r="G352" s="62">
        <v>70565680</v>
      </c>
      <c r="H352" s="62">
        <v>8612</v>
      </c>
      <c r="I352" s="62">
        <v>69686134</v>
      </c>
      <c r="J352" s="62">
        <v>8509</v>
      </c>
      <c r="K352" s="62">
        <v>71800501</v>
      </c>
      <c r="L352" s="62">
        <v>8303</v>
      </c>
      <c r="M352" s="62">
        <v>77642831</v>
      </c>
      <c r="N352" s="62">
        <v>8037</v>
      </c>
      <c r="O352" s="62">
        <v>81584997</v>
      </c>
      <c r="P352" s="62">
        <v>7837</v>
      </c>
      <c r="Q352" s="62">
        <v>81584997</v>
      </c>
      <c r="R352" s="62">
        <v>7837</v>
      </c>
      <c r="S352" s="62">
        <v>93438238</v>
      </c>
      <c r="T352" s="62">
        <v>7843</v>
      </c>
    </row>
    <row r="353" spans="1:20" x14ac:dyDescent="0.2">
      <c r="A353" s="61" t="s">
        <v>728</v>
      </c>
      <c r="B353" s="58" t="s">
        <v>729</v>
      </c>
      <c r="C353" s="62">
        <v>28555862</v>
      </c>
      <c r="D353" s="62">
        <v>3279</v>
      </c>
      <c r="E353" s="62">
        <v>29322104</v>
      </c>
      <c r="F353" s="62">
        <v>3202</v>
      </c>
      <c r="G353" s="62">
        <v>29334887</v>
      </c>
      <c r="H353" s="62">
        <v>3214</v>
      </c>
      <c r="I353" s="62">
        <v>30083798</v>
      </c>
      <c r="J353" s="62">
        <v>3164</v>
      </c>
      <c r="K353" s="62">
        <v>30930626</v>
      </c>
      <c r="L353" s="62">
        <v>3185</v>
      </c>
      <c r="M353" s="62">
        <v>33481899</v>
      </c>
      <c r="N353" s="62">
        <v>3192</v>
      </c>
      <c r="O353" s="62">
        <v>36018352</v>
      </c>
      <c r="P353" s="62">
        <v>3233</v>
      </c>
      <c r="Q353" s="62">
        <v>36018352</v>
      </c>
      <c r="R353" s="62">
        <v>3233</v>
      </c>
      <c r="S353" s="62">
        <v>42506804</v>
      </c>
      <c r="T353" s="62">
        <v>3240</v>
      </c>
    </row>
    <row r="354" spans="1:20" x14ac:dyDescent="0.2">
      <c r="A354" s="61" t="s">
        <v>730</v>
      </c>
      <c r="B354" s="58" t="s">
        <v>731</v>
      </c>
      <c r="C354" s="62">
        <v>12885886</v>
      </c>
      <c r="D354" s="62">
        <v>2967</v>
      </c>
      <c r="E354" s="62">
        <v>13250829</v>
      </c>
      <c r="F354" s="62">
        <v>2919</v>
      </c>
      <c r="G354" s="62">
        <v>14127097</v>
      </c>
      <c r="H354" s="62">
        <v>2833</v>
      </c>
      <c r="I354" s="62">
        <v>14060239</v>
      </c>
      <c r="J354" s="62">
        <v>2739</v>
      </c>
      <c r="K354" s="62">
        <v>14054592</v>
      </c>
      <c r="L354" s="62">
        <v>2716</v>
      </c>
      <c r="M354" s="62">
        <v>16048668</v>
      </c>
      <c r="N354" s="62">
        <v>2622</v>
      </c>
      <c r="O354" s="62">
        <v>18233015</v>
      </c>
      <c r="P354" s="62">
        <v>2554</v>
      </c>
      <c r="Q354" s="62">
        <v>18233015</v>
      </c>
      <c r="R354" s="62">
        <v>2554</v>
      </c>
      <c r="S354" s="62">
        <v>20848216</v>
      </c>
      <c r="T354" s="62">
        <v>2465</v>
      </c>
    </row>
    <row r="355" spans="1:20" x14ac:dyDescent="0.2">
      <c r="A355" s="61" t="s">
        <v>732</v>
      </c>
      <c r="B355" s="58" t="s">
        <v>733</v>
      </c>
      <c r="C355" s="62">
        <v>16045604</v>
      </c>
      <c r="D355" s="62">
        <v>1253</v>
      </c>
      <c r="E355" s="62">
        <v>16438432</v>
      </c>
      <c r="F355" s="62">
        <v>1250</v>
      </c>
      <c r="G355" s="62">
        <v>16728902</v>
      </c>
      <c r="H355" s="62">
        <v>1228</v>
      </c>
      <c r="I355" s="62">
        <v>18638876</v>
      </c>
      <c r="J355" s="62">
        <v>1180</v>
      </c>
      <c r="K355" s="62">
        <v>18945022</v>
      </c>
      <c r="L355" s="62">
        <v>1138</v>
      </c>
      <c r="M355" s="62">
        <v>19047950</v>
      </c>
      <c r="N355" s="62">
        <v>1110</v>
      </c>
      <c r="O355" s="62">
        <v>19878009</v>
      </c>
      <c r="P355" s="62">
        <v>1153</v>
      </c>
      <c r="Q355" s="62">
        <v>19878009</v>
      </c>
      <c r="R355" s="62">
        <v>1153</v>
      </c>
      <c r="S355" s="62">
        <v>20722042</v>
      </c>
      <c r="T355" s="62">
        <v>1105</v>
      </c>
    </row>
    <row r="356" spans="1:20" x14ac:dyDescent="0.2">
      <c r="A356" s="61" t="s">
        <v>734</v>
      </c>
      <c r="B356" s="58" t="s">
        <v>735</v>
      </c>
      <c r="C356" s="62">
        <v>8808490</v>
      </c>
      <c r="D356" s="62">
        <v>674</v>
      </c>
      <c r="E356" s="62">
        <v>9202035</v>
      </c>
      <c r="F356" s="62">
        <v>660</v>
      </c>
      <c r="G356" s="62">
        <v>9346288</v>
      </c>
      <c r="H356" s="62">
        <v>631</v>
      </c>
      <c r="I356" s="62">
        <v>9240741</v>
      </c>
      <c r="J356" s="62">
        <v>621</v>
      </c>
      <c r="K356" s="62">
        <v>10112477</v>
      </c>
      <c r="L356" s="62">
        <v>625</v>
      </c>
      <c r="M356" s="62">
        <v>10183868</v>
      </c>
      <c r="N356" s="62">
        <v>606</v>
      </c>
      <c r="O356" s="62">
        <v>9713772</v>
      </c>
      <c r="P356" s="62">
        <v>647</v>
      </c>
      <c r="Q356" s="62">
        <v>9713772</v>
      </c>
      <c r="R356" s="62">
        <v>647</v>
      </c>
      <c r="S356" s="62">
        <v>10251323</v>
      </c>
      <c r="T356" s="62">
        <v>641</v>
      </c>
    </row>
    <row r="357" spans="1:20" x14ac:dyDescent="0.2">
      <c r="A357" s="61" t="s">
        <v>736</v>
      </c>
      <c r="B357" s="58" t="s">
        <v>737</v>
      </c>
      <c r="C357" s="62">
        <v>13767014</v>
      </c>
      <c r="D357" s="62">
        <v>1778</v>
      </c>
      <c r="E357" s="62">
        <v>14076092</v>
      </c>
      <c r="F357" s="62">
        <v>1782</v>
      </c>
      <c r="G357" s="62">
        <v>16390547</v>
      </c>
      <c r="H357" s="62">
        <v>1799</v>
      </c>
      <c r="I357" s="62">
        <v>15772819</v>
      </c>
      <c r="J357" s="62">
        <v>1761</v>
      </c>
      <c r="K357" s="62">
        <v>15491985</v>
      </c>
      <c r="L357" s="62">
        <v>1801</v>
      </c>
      <c r="M357" s="62">
        <v>16760080</v>
      </c>
      <c r="N357" s="62">
        <v>1720</v>
      </c>
      <c r="O357" s="62">
        <v>17902130</v>
      </c>
      <c r="P357" s="62">
        <v>1742</v>
      </c>
      <c r="Q357" s="62">
        <v>17902130</v>
      </c>
      <c r="R357" s="62">
        <v>1742</v>
      </c>
      <c r="S357" s="62">
        <v>21328241</v>
      </c>
      <c r="T357" s="62">
        <v>1747</v>
      </c>
    </row>
    <row r="358" spans="1:20" x14ac:dyDescent="0.2">
      <c r="A358" s="61" t="s">
        <v>738</v>
      </c>
      <c r="B358" s="58" t="s">
        <v>739</v>
      </c>
      <c r="C358" s="62">
        <v>15332348</v>
      </c>
      <c r="D358" s="62">
        <v>1435</v>
      </c>
      <c r="E358" s="62">
        <v>16112474</v>
      </c>
      <c r="F358" s="62">
        <v>1438</v>
      </c>
      <c r="G358" s="62">
        <v>15556339</v>
      </c>
      <c r="H358" s="62">
        <v>1439</v>
      </c>
      <c r="I358" s="62">
        <v>16286663</v>
      </c>
      <c r="J358" s="62">
        <v>1425</v>
      </c>
      <c r="K358" s="62">
        <v>16358885</v>
      </c>
      <c r="L358" s="62">
        <v>1415</v>
      </c>
      <c r="M358" s="62">
        <v>18176642</v>
      </c>
      <c r="N358" s="62">
        <v>1394</v>
      </c>
      <c r="O358" s="62">
        <v>20710237</v>
      </c>
      <c r="P358" s="62">
        <v>1351</v>
      </c>
      <c r="Q358" s="62">
        <v>20710237</v>
      </c>
      <c r="R358" s="62">
        <v>1351</v>
      </c>
      <c r="S358" s="62">
        <v>23524525</v>
      </c>
      <c r="T358" s="62">
        <v>1335</v>
      </c>
    </row>
    <row r="359" spans="1:20" x14ac:dyDescent="0.2">
      <c r="A359" s="61" t="s">
        <v>740</v>
      </c>
      <c r="B359" s="58" t="s">
        <v>741</v>
      </c>
      <c r="C359" s="62">
        <v>10487936</v>
      </c>
      <c r="D359" s="62">
        <v>871</v>
      </c>
      <c r="E359" s="62">
        <v>10810451</v>
      </c>
      <c r="F359" s="62">
        <v>877</v>
      </c>
      <c r="G359" s="62">
        <v>10651408</v>
      </c>
      <c r="H359" s="62">
        <v>849</v>
      </c>
      <c r="I359" s="62">
        <v>10145236</v>
      </c>
      <c r="J359" s="62">
        <v>826</v>
      </c>
      <c r="K359" s="62">
        <v>10257378</v>
      </c>
      <c r="L359" s="62">
        <v>812</v>
      </c>
      <c r="M359" s="62">
        <v>10888522</v>
      </c>
      <c r="N359" s="62">
        <v>787</v>
      </c>
      <c r="O359" s="62">
        <v>11806888</v>
      </c>
      <c r="P359" s="62">
        <v>795</v>
      </c>
      <c r="Q359" s="62">
        <v>11806888</v>
      </c>
      <c r="R359" s="62">
        <v>795</v>
      </c>
      <c r="S359" s="62">
        <v>12485478</v>
      </c>
      <c r="T359" s="62">
        <v>761</v>
      </c>
    </row>
    <row r="360" spans="1:20" x14ac:dyDescent="0.2">
      <c r="A360" s="61" t="s">
        <v>742</v>
      </c>
      <c r="B360" s="58" t="s">
        <v>743</v>
      </c>
      <c r="C360" s="62">
        <v>40897673</v>
      </c>
      <c r="D360" s="62">
        <v>5594</v>
      </c>
      <c r="E360" s="62">
        <v>42702493</v>
      </c>
      <c r="F360" s="62">
        <v>5586</v>
      </c>
      <c r="G360" s="62">
        <v>43512725</v>
      </c>
      <c r="H360" s="62">
        <v>5510</v>
      </c>
      <c r="I360" s="62">
        <v>43685217</v>
      </c>
      <c r="J360" s="62">
        <v>5542</v>
      </c>
      <c r="K360" s="62">
        <v>44778069</v>
      </c>
      <c r="L360" s="62">
        <v>5454</v>
      </c>
      <c r="M360" s="62">
        <v>48219458</v>
      </c>
      <c r="N360" s="62">
        <v>5403</v>
      </c>
      <c r="O360" s="62">
        <v>52816209</v>
      </c>
      <c r="P360" s="62">
        <v>5407</v>
      </c>
      <c r="Q360" s="62">
        <v>52816209</v>
      </c>
      <c r="R360" s="62">
        <v>5407</v>
      </c>
      <c r="S360" s="62">
        <v>61778236</v>
      </c>
      <c r="T360" s="62">
        <v>5329</v>
      </c>
    </row>
    <row r="361" spans="1:20" x14ac:dyDescent="0.2">
      <c r="A361" s="61" t="s">
        <v>744</v>
      </c>
      <c r="B361" s="58" t="s">
        <v>745</v>
      </c>
      <c r="C361" s="62">
        <v>18905739</v>
      </c>
      <c r="D361" s="62">
        <v>4209</v>
      </c>
      <c r="E361" s="62">
        <v>19329447</v>
      </c>
      <c r="F361" s="62">
        <v>4255</v>
      </c>
      <c r="G361" s="62">
        <v>18868731</v>
      </c>
      <c r="H361" s="62">
        <v>4256</v>
      </c>
      <c r="I361" s="62">
        <v>20064899</v>
      </c>
      <c r="J361" s="62">
        <v>4226</v>
      </c>
      <c r="K361" s="62">
        <v>20469035</v>
      </c>
      <c r="L361" s="62">
        <v>4246</v>
      </c>
      <c r="M361" s="62">
        <v>24471015</v>
      </c>
      <c r="N361" s="62">
        <v>4089</v>
      </c>
      <c r="O361" s="62">
        <v>28401789</v>
      </c>
      <c r="P361" s="62">
        <v>4143</v>
      </c>
      <c r="Q361" s="62">
        <v>28401789</v>
      </c>
      <c r="R361" s="62">
        <v>4143</v>
      </c>
      <c r="S361" s="62">
        <v>33372293</v>
      </c>
      <c r="T361" s="62">
        <v>4160</v>
      </c>
    </row>
    <row r="362" spans="1:20" x14ac:dyDescent="0.2">
      <c r="A362" s="61" t="s">
        <v>746</v>
      </c>
      <c r="B362" s="58" t="s">
        <v>747</v>
      </c>
      <c r="C362" s="62">
        <v>13870511</v>
      </c>
      <c r="D362" s="62">
        <v>1682</v>
      </c>
      <c r="E362" s="62">
        <v>14241370</v>
      </c>
      <c r="F362" s="62">
        <v>1636</v>
      </c>
      <c r="G362" s="62">
        <v>14846963</v>
      </c>
      <c r="H362" s="62">
        <v>1601</v>
      </c>
      <c r="I362" s="62">
        <v>16808092</v>
      </c>
      <c r="J362" s="62">
        <v>1562</v>
      </c>
      <c r="K362" s="62">
        <v>15760349</v>
      </c>
      <c r="L362" s="62">
        <v>1524</v>
      </c>
      <c r="M362" s="62">
        <v>16176361</v>
      </c>
      <c r="N362" s="62">
        <v>1460</v>
      </c>
      <c r="O362" s="62">
        <v>16263963</v>
      </c>
      <c r="P362" s="62">
        <v>1432</v>
      </c>
      <c r="Q362" s="62">
        <v>16263963</v>
      </c>
      <c r="R362" s="62">
        <v>1432</v>
      </c>
      <c r="S362" s="62">
        <v>16278413</v>
      </c>
      <c r="T362" s="62">
        <v>1382</v>
      </c>
    </row>
    <row r="363" spans="1:20" x14ac:dyDescent="0.2">
      <c r="A363" s="61" t="s">
        <v>748</v>
      </c>
      <c r="B363" s="58" t="s">
        <v>749</v>
      </c>
      <c r="C363" s="62">
        <v>9717035</v>
      </c>
      <c r="D363" s="62">
        <v>839</v>
      </c>
      <c r="E363" s="62">
        <v>9993122</v>
      </c>
      <c r="F363" s="62">
        <v>848</v>
      </c>
      <c r="G363" s="62">
        <v>9942890</v>
      </c>
      <c r="H363" s="62">
        <v>849</v>
      </c>
      <c r="I363" s="62">
        <v>10615962</v>
      </c>
      <c r="J363" s="62">
        <v>823</v>
      </c>
      <c r="K363" s="62">
        <v>10845731</v>
      </c>
      <c r="L363" s="62">
        <v>795</v>
      </c>
      <c r="M363" s="62">
        <v>11272153</v>
      </c>
      <c r="N363" s="62">
        <v>798</v>
      </c>
      <c r="O363" s="62">
        <v>11750294</v>
      </c>
      <c r="P363" s="62">
        <v>777</v>
      </c>
      <c r="Q363" s="62">
        <v>11750294</v>
      </c>
      <c r="R363" s="62">
        <v>777</v>
      </c>
      <c r="S363" s="62">
        <v>12666780</v>
      </c>
      <c r="T363" s="62">
        <v>765</v>
      </c>
    </row>
    <row r="364" spans="1:20" x14ac:dyDescent="0.2">
      <c r="A364" s="61" t="s">
        <v>750</v>
      </c>
      <c r="B364" s="58" t="s">
        <v>751</v>
      </c>
      <c r="C364" s="62">
        <v>62332741</v>
      </c>
      <c r="D364" s="62">
        <v>7318</v>
      </c>
      <c r="E364" s="62">
        <v>63853140</v>
      </c>
      <c r="F364" s="62">
        <v>7290</v>
      </c>
      <c r="G364" s="62">
        <v>65651836</v>
      </c>
      <c r="H364" s="62">
        <v>7080</v>
      </c>
      <c r="I364" s="62">
        <v>65648397</v>
      </c>
      <c r="J364" s="62">
        <v>7048</v>
      </c>
      <c r="K364" s="62">
        <v>67458025</v>
      </c>
      <c r="L364" s="62">
        <v>7017</v>
      </c>
      <c r="M364" s="62">
        <v>71733349</v>
      </c>
      <c r="N364" s="62">
        <v>6900</v>
      </c>
      <c r="O364" s="62">
        <v>75096679</v>
      </c>
      <c r="P364" s="62">
        <v>6762</v>
      </c>
      <c r="Q364" s="62">
        <v>75096679</v>
      </c>
      <c r="R364" s="62">
        <v>6762</v>
      </c>
      <c r="S364" s="62">
        <v>84316585</v>
      </c>
      <c r="T364" s="62">
        <v>6801</v>
      </c>
    </row>
    <row r="365" spans="1:20" x14ac:dyDescent="0.2">
      <c r="A365" s="61" t="s">
        <v>752</v>
      </c>
      <c r="B365" s="58" t="s">
        <v>753</v>
      </c>
      <c r="C365" s="62">
        <v>3432486</v>
      </c>
      <c r="D365" s="62">
        <v>346</v>
      </c>
      <c r="E365" s="62">
        <v>3599583</v>
      </c>
      <c r="F365" s="62">
        <v>397</v>
      </c>
      <c r="G365" s="62">
        <v>3917861</v>
      </c>
      <c r="H365" s="62">
        <v>389</v>
      </c>
      <c r="I365" s="62">
        <v>4309767</v>
      </c>
      <c r="J365" s="62">
        <v>382</v>
      </c>
      <c r="K365" s="62">
        <v>4657720</v>
      </c>
      <c r="L365" s="62">
        <v>394</v>
      </c>
      <c r="M365" s="62">
        <v>5365529</v>
      </c>
      <c r="N365" s="62">
        <v>386</v>
      </c>
      <c r="O365" s="62">
        <v>6607124</v>
      </c>
      <c r="P365" s="62">
        <v>393</v>
      </c>
      <c r="Q365" s="62">
        <v>6607124</v>
      </c>
      <c r="R365" s="62">
        <v>393</v>
      </c>
      <c r="S365" s="62">
        <v>8507328</v>
      </c>
      <c r="T365" s="62">
        <v>396</v>
      </c>
    </row>
    <row r="366" spans="1:20" x14ac:dyDescent="0.2">
      <c r="A366" s="61" t="s">
        <v>754</v>
      </c>
      <c r="B366" s="58" t="s">
        <v>755</v>
      </c>
      <c r="C366" s="62">
        <v>7426043</v>
      </c>
      <c r="D366" s="62">
        <v>1406</v>
      </c>
      <c r="E366" s="62">
        <v>7697798</v>
      </c>
      <c r="F366" s="62">
        <v>1368</v>
      </c>
      <c r="G366" s="62">
        <v>8022482</v>
      </c>
      <c r="H366" s="62">
        <v>1374</v>
      </c>
      <c r="I366" s="62">
        <v>8585684</v>
      </c>
      <c r="J366" s="62">
        <v>1333</v>
      </c>
      <c r="K366" s="62">
        <v>6956310</v>
      </c>
      <c r="L366" s="62">
        <v>1297</v>
      </c>
      <c r="M366" s="62">
        <v>7772287</v>
      </c>
      <c r="N366" s="62">
        <v>1281</v>
      </c>
      <c r="O366" s="62">
        <v>7216848</v>
      </c>
      <c r="P366" s="62">
        <v>1253</v>
      </c>
      <c r="Q366" s="62">
        <v>7216848</v>
      </c>
      <c r="R366" s="62">
        <v>1253</v>
      </c>
      <c r="S366" s="62">
        <v>9349130</v>
      </c>
      <c r="T366" s="62">
        <v>1253</v>
      </c>
    </row>
    <row r="367" spans="1:20" x14ac:dyDescent="0.2">
      <c r="A367" s="61" t="s">
        <v>756</v>
      </c>
      <c r="B367" s="58" t="s">
        <v>757</v>
      </c>
      <c r="C367" s="62">
        <v>328023694</v>
      </c>
      <c r="D367" s="62">
        <v>21691</v>
      </c>
      <c r="E367" s="62">
        <v>341439774</v>
      </c>
      <c r="F367" s="62">
        <v>21319</v>
      </c>
      <c r="G367" s="62">
        <v>351431378</v>
      </c>
      <c r="H367" s="62">
        <v>21630</v>
      </c>
      <c r="I367" s="62">
        <v>384599732</v>
      </c>
      <c r="J367" s="62">
        <v>21436</v>
      </c>
      <c r="K367" s="62">
        <v>382227483</v>
      </c>
      <c r="L367" s="62">
        <v>21265</v>
      </c>
      <c r="M367" s="62">
        <v>398110546</v>
      </c>
      <c r="N367" s="62">
        <v>20659</v>
      </c>
      <c r="O367" s="62">
        <v>421198457</v>
      </c>
      <c r="P367" s="62">
        <v>20390</v>
      </c>
      <c r="Q367" s="62">
        <v>421198457</v>
      </c>
      <c r="R367" s="62">
        <v>20390</v>
      </c>
      <c r="S367" s="62">
        <v>459573411</v>
      </c>
      <c r="T367" s="62">
        <v>19820</v>
      </c>
    </row>
    <row r="368" spans="1:20" x14ac:dyDescent="0.2">
      <c r="A368" s="61" t="s">
        <v>758</v>
      </c>
      <c r="B368" s="58" t="s">
        <v>759</v>
      </c>
      <c r="C368" s="62">
        <v>9396007</v>
      </c>
      <c r="D368" s="62">
        <v>885</v>
      </c>
      <c r="E368" s="62">
        <v>9357772</v>
      </c>
      <c r="F368" s="62">
        <v>820</v>
      </c>
      <c r="G368" s="62">
        <v>9708698</v>
      </c>
      <c r="H368" s="62">
        <v>812</v>
      </c>
      <c r="I368" s="62">
        <v>10445554</v>
      </c>
      <c r="J368" s="62">
        <v>795</v>
      </c>
      <c r="K368" s="62">
        <v>10665421</v>
      </c>
      <c r="L368" s="62">
        <v>845</v>
      </c>
      <c r="M368" s="62">
        <v>10905806</v>
      </c>
      <c r="N368" s="62">
        <v>764</v>
      </c>
      <c r="O368" s="62">
        <v>11245070</v>
      </c>
      <c r="P368" s="62">
        <v>708</v>
      </c>
      <c r="Q368" s="62">
        <v>11245070</v>
      </c>
      <c r="R368" s="62">
        <v>708</v>
      </c>
      <c r="S368" s="62">
        <v>11369682</v>
      </c>
      <c r="T368" s="62">
        <v>724</v>
      </c>
    </row>
    <row r="369" spans="1:20" x14ac:dyDescent="0.2">
      <c r="A369" s="61" t="s">
        <v>760</v>
      </c>
      <c r="B369" s="58" t="s">
        <v>761</v>
      </c>
      <c r="C369" s="62">
        <v>26114935</v>
      </c>
      <c r="D369" s="62">
        <v>3513</v>
      </c>
      <c r="E369" s="62">
        <v>27765203</v>
      </c>
      <c r="F369" s="62">
        <v>3514</v>
      </c>
      <c r="G369" s="62">
        <v>27803323</v>
      </c>
      <c r="H369" s="62">
        <v>3464</v>
      </c>
      <c r="I369" s="62">
        <v>27345095</v>
      </c>
      <c r="J369" s="62">
        <v>3386</v>
      </c>
      <c r="K369" s="62">
        <v>27514365</v>
      </c>
      <c r="L369" s="62">
        <v>3406</v>
      </c>
      <c r="M369" s="62">
        <v>29958463</v>
      </c>
      <c r="N369" s="62">
        <v>3251</v>
      </c>
      <c r="O369" s="62">
        <v>29849292</v>
      </c>
      <c r="P369" s="62">
        <v>3245</v>
      </c>
      <c r="Q369" s="62">
        <v>29849292</v>
      </c>
      <c r="R369" s="62">
        <v>3245</v>
      </c>
      <c r="S369" s="62">
        <v>34416649</v>
      </c>
      <c r="T369" s="62">
        <v>3220</v>
      </c>
    </row>
    <row r="370" spans="1:20" x14ac:dyDescent="0.2">
      <c r="A370" s="61" t="s">
        <v>762</v>
      </c>
      <c r="B370" s="58" t="s">
        <v>763</v>
      </c>
      <c r="C370" s="62">
        <v>10473058</v>
      </c>
      <c r="D370" s="62">
        <v>896</v>
      </c>
      <c r="E370" s="62">
        <v>11420662</v>
      </c>
      <c r="F370" s="62">
        <v>892</v>
      </c>
      <c r="G370" s="62">
        <v>10394592</v>
      </c>
      <c r="H370" s="62">
        <v>882</v>
      </c>
      <c r="I370" s="62">
        <v>10737345</v>
      </c>
      <c r="J370" s="62">
        <v>862</v>
      </c>
      <c r="K370" s="62">
        <v>10902574</v>
      </c>
      <c r="L370" s="62">
        <v>833</v>
      </c>
      <c r="M370" s="62">
        <v>11247311</v>
      </c>
      <c r="N370" s="62">
        <v>841</v>
      </c>
      <c r="O370" s="62">
        <v>12758103</v>
      </c>
      <c r="P370" s="62">
        <v>784</v>
      </c>
      <c r="Q370" s="62">
        <v>12758103</v>
      </c>
      <c r="R370" s="62">
        <v>784</v>
      </c>
      <c r="S370" s="62">
        <v>13213784</v>
      </c>
      <c r="T370" s="62">
        <v>784</v>
      </c>
    </row>
    <row r="371" spans="1:20" x14ac:dyDescent="0.2">
      <c r="A371" s="61" t="s">
        <v>764</v>
      </c>
      <c r="B371" s="58" t="s">
        <v>765</v>
      </c>
      <c r="C371" s="62">
        <v>30483293</v>
      </c>
      <c r="D371" s="62">
        <v>2214</v>
      </c>
      <c r="E371" s="62">
        <v>31732205</v>
      </c>
      <c r="F371" s="62">
        <v>2149</v>
      </c>
      <c r="G371" s="62">
        <v>33050163</v>
      </c>
      <c r="H371" s="62">
        <v>2162</v>
      </c>
      <c r="I371" s="62">
        <v>34550191</v>
      </c>
      <c r="J371" s="62">
        <v>2149</v>
      </c>
      <c r="K371" s="62">
        <v>34943112</v>
      </c>
      <c r="L371" s="62">
        <v>2079</v>
      </c>
      <c r="M371" s="62">
        <v>36996625</v>
      </c>
      <c r="N371" s="62">
        <v>2050</v>
      </c>
      <c r="O371" s="62">
        <v>40686516</v>
      </c>
      <c r="P371" s="62">
        <v>2078</v>
      </c>
      <c r="Q371" s="62">
        <v>40686516</v>
      </c>
      <c r="R371" s="62">
        <v>2078</v>
      </c>
      <c r="S371" s="62">
        <v>42005049</v>
      </c>
      <c r="T371" s="62">
        <v>2041</v>
      </c>
    </row>
    <row r="372" spans="1:20" x14ac:dyDescent="0.2">
      <c r="A372" s="61" t="s">
        <v>766</v>
      </c>
      <c r="B372" s="58" t="s">
        <v>767</v>
      </c>
      <c r="C372" s="62">
        <v>16142833</v>
      </c>
      <c r="D372" s="62">
        <v>1178</v>
      </c>
      <c r="E372" s="62">
        <v>16262342</v>
      </c>
      <c r="F372" s="62">
        <v>1163</v>
      </c>
      <c r="G372" s="62">
        <v>16676943</v>
      </c>
      <c r="H372" s="62">
        <v>1163</v>
      </c>
      <c r="I372" s="62">
        <v>15208200</v>
      </c>
      <c r="J372" s="62">
        <v>1172</v>
      </c>
      <c r="K372" s="62">
        <v>15699489</v>
      </c>
      <c r="L372" s="62">
        <v>1175</v>
      </c>
      <c r="M372" s="62">
        <v>17784646</v>
      </c>
      <c r="N372" s="62">
        <v>1097</v>
      </c>
      <c r="O372" s="62">
        <v>18628693</v>
      </c>
      <c r="P372" s="62">
        <v>1110</v>
      </c>
      <c r="Q372" s="62">
        <v>18628693</v>
      </c>
      <c r="R372" s="62">
        <v>1110</v>
      </c>
      <c r="S372" s="62">
        <v>18303731</v>
      </c>
      <c r="T372" s="62">
        <v>1080</v>
      </c>
    </row>
    <row r="373" spans="1:20" x14ac:dyDescent="0.2">
      <c r="A373" s="61" t="s">
        <v>768</v>
      </c>
      <c r="B373" s="58" t="s">
        <v>769</v>
      </c>
      <c r="C373" s="62">
        <v>8689543</v>
      </c>
      <c r="D373" s="62">
        <v>828</v>
      </c>
      <c r="E373" s="62">
        <v>8340787</v>
      </c>
      <c r="F373" s="62">
        <v>811</v>
      </c>
      <c r="G373" s="62">
        <v>8965862</v>
      </c>
      <c r="H373" s="62">
        <v>786</v>
      </c>
      <c r="I373" s="62">
        <v>9453213</v>
      </c>
      <c r="J373" s="62">
        <v>808</v>
      </c>
      <c r="K373" s="62">
        <v>9798868</v>
      </c>
      <c r="L373" s="62">
        <v>789</v>
      </c>
      <c r="M373" s="62">
        <v>11981969</v>
      </c>
      <c r="N373" s="62">
        <v>780</v>
      </c>
      <c r="O373" s="62">
        <v>13207352</v>
      </c>
      <c r="P373" s="62">
        <v>746</v>
      </c>
      <c r="Q373" s="62">
        <v>13207352</v>
      </c>
      <c r="R373" s="62">
        <v>746</v>
      </c>
      <c r="S373" s="62">
        <v>13449538</v>
      </c>
      <c r="T373" s="62">
        <v>697</v>
      </c>
    </row>
    <row r="374" spans="1:20" x14ac:dyDescent="0.2">
      <c r="A374" s="61" t="s">
        <v>770</v>
      </c>
      <c r="B374" s="58" t="s">
        <v>771</v>
      </c>
      <c r="C374" s="62">
        <v>7420760</v>
      </c>
      <c r="D374" s="62">
        <v>703</v>
      </c>
      <c r="E374" s="62">
        <v>7587211</v>
      </c>
      <c r="F374" s="62">
        <v>689</v>
      </c>
      <c r="G374" s="62">
        <v>7829987</v>
      </c>
      <c r="H374" s="62">
        <v>676</v>
      </c>
      <c r="I374" s="62">
        <v>8288743</v>
      </c>
      <c r="J374" s="62">
        <v>654</v>
      </c>
      <c r="K374" s="62">
        <v>8058675</v>
      </c>
      <c r="L374" s="62">
        <v>608</v>
      </c>
      <c r="M374" s="62">
        <v>8739556</v>
      </c>
      <c r="N374" s="62">
        <v>604</v>
      </c>
      <c r="O374" s="62">
        <v>9062171</v>
      </c>
      <c r="P374" s="62">
        <v>607</v>
      </c>
      <c r="Q374" s="62">
        <v>9062171</v>
      </c>
      <c r="R374" s="62">
        <v>607</v>
      </c>
      <c r="S374" s="62">
        <v>8827469</v>
      </c>
      <c r="T374" s="62">
        <v>589</v>
      </c>
    </row>
    <row r="375" spans="1:20" x14ac:dyDescent="0.2">
      <c r="A375" s="61" t="s">
        <v>772</v>
      </c>
      <c r="B375" s="58" t="s">
        <v>773</v>
      </c>
      <c r="C375" s="62">
        <v>21747241</v>
      </c>
      <c r="D375" s="62">
        <v>1579</v>
      </c>
      <c r="E375" s="62">
        <v>22398900</v>
      </c>
      <c r="F375" s="62">
        <v>1546</v>
      </c>
      <c r="G375" s="62">
        <v>21164223</v>
      </c>
      <c r="H375" s="62">
        <v>1547</v>
      </c>
      <c r="I375" s="62">
        <v>20874992</v>
      </c>
      <c r="J375" s="62">
        <v>1568</v>
      </c>
      <c r="K375" s="62">
        <v>21808902</v>
      </c>
      <c r="L375" s="62">
        <v>1573</v>
      </c>
      <c r="M375" s="62">
        <v>23008526</v>
      </c>
      <c r="N375" s="62">
        <v>1527</v>
      </c>
      <c r="O375" s="62">
        <v>25965052</v>
      </c>
      <c r="P375" s="62">
        <v>1492</v>
      </c>
      <c r="Q375" s="62">
        <v>25965052</v>
      </c>
      <c r="R375" s="62">
        <v>1492</v>
      </c>
      <c r="S375" s="62">
        <v>28434225</v>
      </c>
      <c r="T375" s="62">
        <v>1517</v>
      </c>
    </row>
    <row r="376" spans="1:20" x14ac:dyDescent="0.2">
      <c r="A376" s="61" t="s">
        <v>774</v>
      </c>
      <c r="B376" s="58" t="s">
        <v>775</v>
      </c>
      <c r="C376" s="62">
        <v>7585422</v>
      </c>
      <c r="D376" s="62">
        <v>598</v>
      </c>
      <c r="E376" s="62">
        <v>7210276</v>
      </c>
      <c r="F376" s="62">
        <v>606</v>
      </c>
      <c r="G376" s="62">
        <v>7329781</v>
      </c>
      <c r="H376" s="62">
        <v>593</v>
      </c>
      <c r="I376" s="62">
        <v>7551772</v>
      </c>
      <c r="J376" s="62">
        <v>574</v>
      </c>
      <c r="K376" s="62">
        <v>7458734</v>
      </c>
      <c r="L376" s="62">
        <v>578</v>
      </c>
      <c r="M376" s="62">
        <v>7880496</v>
      </c>
      <c r="N376" s="62">
        <v>569</v>
      </c>
      <c r="O376" s="62">
        <v>8545148</v>
      </c>
      <c r="P376" s="62">
        <v>523</v>
      </c>
      <c r="Q376" s="62">
        <v>8545148</v>
      </c>
      <c r="R376" s="62">
        <v>523</v>
      </c>
      <c r="S376" s="62">
        <v>8480038</v>
      </c>
      <c r="T376" s="62">
        <v>536</v>
      </c>
    </row>
    <row r="377" spans="1:20" x14ac:dyDescent="0.2">
      <c r="A377" s="61" t="s">
        <v>776</v>
      </c>
      <c r="B377" s="58" t="s">
        <v>777</v>
      </c>
      <c r="C377" s="62">
        <v>20576053</v>
      </c>
      <c r="D377" s="62">
        <v>4343</v>
      </c>
      <c r="E377" s="62">
        <v>21100773</v>
      </c>
      <c r="F377" s="62">
        <v>4302</v>
      </c>
      <c r="G377" s="62">
        <v>21536423</v>
      </c>
      <c r="H377" s="62">
        <v>4355</v>
      </c>
      <c r="I377" s="62">
        <v>24177893</v>
      </c>
      <c r="J377" s="62">
        <v>4311</v>
      </c>
      <c r="K377" s="62">
        <v>24388259</v>
      </c>
      <c r="L377" s="62">
        <v>4305</v>
      </c>
      <c r="M377" s="62">
        <v>27869307</v>
      </c>
      <c r="N377" s="62">
        <v>4191</v>
      </c>
      <c r="O377" s="62">
        <v>31152406</v>
      </c>
      <c r="P377" s="62">
        <v>4227</v>
      </c>
      <c r="Q377" s="62">
        <v>31152406</v>
      </c>
      <c r="R377" s="62">
        <v>4227</v>
      </c>
      <c r="S377" s="62">
        <v>39616450</v>
      </c>
      <c r="T377" s="62">
        <v>4171</v>
      </c>
    </row>
    <row r="378" spans="1:20" x14ac:dyDescent="0.2">
      <c r="A378" s="61" t="s">
        <v>778</v>
      </c>
      <c r="B378" s="58" t="s">
        <v>779</v>
      </c>
      <c r="C378" s="62">
        <v>31550190</v>
      </c>
      <c r="D378" s="62">
        <v>4103</v>
      </c>
      <c r="E378" s="62">
        <v>32189024</v>
      </c>
      <c r="F378" s="62">
        <v>4019</v>
      </c>
      <c r="G378" s="62">
        <v>34929261</v>
      </c>
      <c r="H378" s="62">
        <v>3964</v>
      </c>
      <c r="I378" s="62">
        <v>38534087</v>
      </c>
      <c r="J378" s="62">
        <v>3967</v>
      </c>
      <c r="K378" s="62">
        <v>38957941</v>
      </c>
      <c r="L378" s="62">
        <v>3878</v>
      </c>
      <c r="M378" s="62">
        <v>40707578</v>
      </c>
      <c r="N378" s="62">
        <v>3788</v>
      </c>
      <c r="O378" s="62">
        <v>44303187</v>
      </c>
      <c r="P378" s="62">
        <v>3808</v>
      </c>
      <c r="Q378" s="62">
        <v>44303187</v>
      </c>
      <c r="R378" s="62">
        <v>3808</v>
      </c>
      <c r="S378" s="62">
        <v>53814320</v>
      </c>
      <c r="T378" s="62">
        <v>3875</v>
      </c>
    </row>
    <row r="379" spans="1:20" x14ac:dyDescent="0.2">
      <c r="A379" s="61" t="s">
        <v>780</v>
      </c>
      <c r="B379" s="58" t="s">
        <v>781</v>
      </c>
      <c r="C379" s="62">
        <v>7367111</v>
      </c>
      <c r="D379" s="62">
        <v>1103</v>
      </c>
      <c r="E379" s="62">
        <v>7539218</v>
      </c>
      <c r="F379" s="62">
        <v>1087</v>
      </c>
      <c r="G379" s="62">
        <v>7868926</v>
      </c>
      <c r="H379" s="62">
        <v>1083</v>
      </c>
      <c r="I379" s="62">
        <v>8148477</v>
      </c>
      <c r="J379" s="62">
        <v>1027</v>
      </c>
      <c r="K379" s="62">
        <v>8601233</v>
      </c>
      <c r="L379" s="62">
        <v>1031</v>
      </c>
      <c r="M379" s="62">
        <v>9776962</v>
      </c>
      <c r="N379" s="62">
        <v>993</v>
      </c>
      <c r="O379" s="62">
        <v>11198909</v>
      </c>
      <c r="P379" s="62">
        <v>1007</v>
      </c>
      <c r="Q379" s="62">
        <v>11198909</v>
      </c>
      <c r="R379" s="62">
        <v>1007</v>
      </c>
      <c r="S379" s="62">
        <v>13581435</v>
      </c>
      <c r="T379" s="62">
        <v>980</v>
      </c>
    </row>
    <row r="380" spans="1:20" x14ac:dyDescent="0.2">
      <c r="A380" s="61" t="s">
        <v>782</v>
      </c>
      <c r="B380" s="58" t="s">
        <v>783</v>
      </c>
      <c r="C380" s="62">
        <v>18886211</v>
      </c>
      <c r="D380" s="62">
        <v>3225</v>
      </c>
      <c r="E380" s="62">
        <v>19736569</v>
      </c>
      <c r="F380" s="62">
        <v>3222</v>
      </c>
      <c r="G380" s="62">
        <v>20432396</v>
      </c>
      <c r="H380" s="62">
        <v>3180</v>
      </c>
      <c r="I380" s="62">
        <v>20791686</v>
      </c>
      <c r="J380" s="62">
        <v>3152</v>
      </c>
      <c r="K380" s="62">
        <v>20821887</v>
      </c>
      <c r="L380" s="62">
        <v>3129</v>
      </c>
      <c r="M380" s="62">
        <v>23420946</v>
      </c>
      <c r="N380" s="62">
        <v>3024</v>
      </c>
      <c r="O380" s="62">
        <v>26421838</v>
      </c>
      <c r="P380" s="62">
        <v>3026</v>
      </c>
      <c r="Q380" s="62">
        <v>26421838</v>
      </c>
      <c r="R380" s="62">
        <v>3026</v>
      </c>
      <c r="S380" s="62">
        <v>32940484</v>
      </c>
      <c r="T380" s="62">
        <v>2997</v>
      </c>
    </row>
    <row r="381" spans="1:20" x14ac:dyDescent="0.2">
      <c r="A381" s="61" t="s">
        <v>784</v>
      </c>
      <c r="B381" s="58" t="s">
        <v>785</v>
      </c>
      <c r="C381" s="62">
        <v>52612433</v>
      </c>
      <c r="D381" s="62">
        <v>5239</v>
      </c>
      <c r="E381" s="62">
        <v>55158274</v>
      </c>
      <c r="F381" s="62">
        <v>5140</v>
      </c>
      <c r="G381" s="62">
        <v>55291598</v>
      </c>
      <c r="H381" s="62">
        <v>5138</v>
      </c>
      <c r="I381" s="62">
        <v>56574254</v>
      </c>
      <c r="J381" s="62">
        <v>5128</v>
      </c>
      <c r="K381" s="62">
        <v>58094811</v>
      </c>
      <c r="L381" s="62">
        <v>5010</v>
      </c>
      <c r="M381" s="62">
        <v>62249856</v>
      </c>
      <c r="N381" s="62">
        <v>4800</v>
      </c>
      <c r="O381" s="62">
        <v>64496906</v>
      </c>
      <c r="P381" s="62">
        <v>4714</v>
      </c>
      <c r="Q381" s="62">
        <v>64496906</v>
      </c>
      <c r="R381" s="62">
        <v>4714</v>
      </c>
      <c r="S381" s="62">
        <v>71611461</v>
      </c>
      <c r="T381" s="62">
        <v>4670</v>
      </c>
    </row>
    <row r="382" spans="1:20" x14ac:dyDescent="0.2">
      <c r="A382" s="61" t="s">
        <v>786</v>
      </c>
      <c r="B382" s="58" t="s">
        <v>787</v>
      </c>
      <c r="C382" s="62">
        <v>15338263</v>
      </c>
      <c r="D382" s="62">
        <v>2935</v>
      </c>
      <c r="E382" s="62">
        <v>16051008</v>
      </c>
      <c r="F382" s="62">
        <v>2905</v>
      </c>
      <c r="G382" s="62">
        <v>15892895</v>
      </c>
      <c r="H382" s="62">
        <v>2923</v>
      </c>
      <c r="I382" s="62">
        <v>16769364</v>
      </c>
      <c r="J382" s="62">
        <v>2954</v>
      </c>
      <c r="K382" s="62">
        <v>18138572</v>
      </c>
      <c r="L382" s="62">
        <v>2933</v>
      </c>
      <c r="M382" s="62">
        <v>21069501</v>
      </c>
      <c r="N382" s="62">
        <v>2867</v>
      </c>
      <c r="O382" s="62">
        <v>25754702</v>
      </c>
      <c r="P382" s="62">
        <v>2908</v>
      </c>
      <c r="Q382" s="62">
        <v>25754702</v>
      </c>
      <c r="R382" s="62">
        <v>2908</v>
      </c>
      <c r="S382" s="62">
        <v>31887844</v>
      </c>
      <c r="T382" s="62">
        <v>2868</v>
      </c>
    </row>
    <row r="383" spans="1:20" x14ac:dyDescent="0.2">
      <c r="A383" s="61" t="s">
        <v>788</v>
      </c>
      <c r="B383" s="58" t="s">
        <v>789</v>
      </c>
      <c r="C383" s="62">
        <v>9376902</v>
      </c>
      <c r="D383" s="62">
        <v>970</v>
      </c>
      <c r="E383" s="62">
        <v>9254370</v>
      </c>
      <c r="F383" s="62">
        <v>985</v>
      </c>
      <c r="G383" s="62">
        <v>9838095</v>
      </c>
      <c r="H383" s="62">
        <v>993</v>
      </c>
      <c r="I383" s="62">
        <v>10479109</v>
      </c>
      <c r="J383" s="62">
        <v>1015</v>
      </c>
      <c r="K383" s="62">
        <v>11178352</v>
      </c>
      <c r="L383" s="62">
        <v>1007</v>
      </c>
      <c r="M383" s="62">
        <v>11771272</v>
      </c>
      <c r="N383" s="62">
        <v>986</v>
      </c>
      <c r="O383" s="62">
        <v>14371537</v>
      </c>
      <c r="P383" s="62">
        <v>1003</v>
      </c>
      <c r="Q383" s="62">
        <v>14371537</v>
      </c>
      <c r="R383" s="62">
        <v>1003</v>
      </c>
      <c r="S383" s="62">
        <v>18803184</v>
      </c>
      <c r="T383" s="62">
        <v>963</v>
      </c>
    </row>
    <row r="384" spans="1:20" x14ac:dyDescent="0.2">
      <c r="A384" s="61" t="s">
        <v>790</v>
      </c>
      <c r="B384" s="58" t="s">
        <v>791</v>
      </c>
      <c r="C384" s="62">
        <v>88968336</v>
      </c>
      <c r="D384" s="62">
        <v>7354</v>
      </c>
      <c r="E384" s="62">
        <v>95346640</v>
      </c>
      <c r="F384" s="62">
        <v>7363</v>
      </c>
      <c r="G384" s="62">
        <v>100703087</v>
      </c>
      <c r="H384" s="62">
        <v>7498</v>
      </c>
      <c r="I384" s="62">
        <v>108397448</v>
      </c>
      <c r="J384" s="62">
        <v>7509</v>
      </c>
      <c r="K384" s="62">
        <v>110108219</v>
      </c>
      <c r="L384" s="62">
        <v>7603</v>
      </c>
      <c r="M384" s="62">
        <v>125584794</v>
      </c>
      <c r="N384" s="62">
        <v>7416</v>
      </c>
      <c r="O384" s="62">
        <v>146819833</v>
      </c>
      <c r="P384" s="62">
        <v>7459</v>
      </c>
      <c r="Q384" s="62">
        <v>146819833</v>
      </c>
      <c r="R384" s="62">
        <v>7459</v>
      </c>
      <c r="S384" s="62">
        <v>179059484</v>
      </c>
      <c r="T384" s="62">
        <v>7489</v>
      </c>
    </row>
    <row r="385" spans="1:20" x14ac:dyDescent="0.2">
      <c r="A385" s="61" t="s">
        <v>792</v>
      </c>
      <c r="B385" s="58" t="s">
        <v>793</v>
      </c>
      <c r="C385" s="62">
        <v>43109619</v>
      </c>
      <c r="D385" s="62">
        <v>3894</v>
      </c>
      <c r="E385" s="62">
        <v>42345141</v>
      </c>
      <c r="F385" s="62">
        <v>3816</v>
      </c>
      <c r="G385" s="62">
        <v>42263107</v>
      </c>
      <c r="H385" s="62">
        <v>3714</v>
      </c>
      <c r="I385" s="62">
        <v>42450790</v>
      </c>
      <c r="J385" s="62">
        <v>3666</v>
      </c>
      <c r="K385" s="62">
        <v>42764879</v>
      </c>
      <c r="L385" s="62">
        <v>3594</v>
      </c>
      <c r="M385" s="62">
        <v>44014844</v>
      </c>
      <c r="N385" s="62">
        <v>3498</v>
      </c>
      <c r="O385" s="62">
        <v>45258256</v>
      </c>
      <c r="P385" s="62">
        <v>3508</v>
      </c>
      <c r="Q385" s="62">
        <v>45258256</v>
      </c>
      <c r="R385" s="62">
        <v>3508</v>
      </c>
      <c r="S385" s="62">
        <v>51888038</v>
      </c>
      <c r="T385" s="62">
        <v>3572</v>
      </c>
    </row>
    <row r="386" spans="1:20" x14ac:dyDescent="0.2">
      <c r="A386" s="61" t="s">
        <v>794</v>
      </c>
      <c r="B386" s="58" t="s">
        <v>795</v>
      </c>
      <c r="C386" s="62">
        <v>50148167</v>
      </c>
      <c r="D386" s="62">
        <v>6929</v>
      </c>
      <c r="E386" s="62">
        <v>51096436</v>
      </c>
      <c r="F386" s="62">
        <v>6971</v>
      </c>
      <c r="G386" s="62">
        <v>52156266</v>
      </c>
      <c r="H386" s="62">
        <v>6860</v>
      </c>
      <c r="I386" s="62">
        <v>53419591</v>
      </c>
      <c r="J386" s="62">
        <v>6815</v>
      </c>
      <c r="K386" s="62">
        <v>54234230</v>
      </c>
      <c r="L386" s="62">
        <v>6555</v>
      </c>
      <c r="M386" s="62">
        <v>61176114</v>
      </c>
      <c r="N386" s="62">
        <v>6767</v>
      </c>
      <c r="O386" s="62">
        <v>71190604</v>
      </c>
      <c r="P386" s="62">
        <v>6645</v>
      </c>
      <c r="Q386" s="62">
        <v>71190604</v>
      </c>
      <c r="R386" s="62">
        <v>6645</v>
      </c>
      <c r="S386" s="62">
        <v>89205075</v>
      </c>
      <c r="T386" s="62">
        <v>6558</v>
      </c>
    </row>
    <row r="387" spans="1:20" x14ac:dyDescent="0.2">
      <c r="A387" s="61" t="s">
        <v>796</v>
      </c>
      <c r="B387" s="58" t="s">
        <v>797</v>
      </c>
      <c r="C387" s="62">
        <v>5756351</v>
      </c>
      <c r="D387" s="62">
        <v>163</v>
      </c>
      <c r="E387" s="62">
        <v>6313067</v>
      </c>
      <c r="F387" s="62">
        <v>163</v>
      </c>
      <c r="G387" s="62">
        <v>6511656</v>
      </c>
      <c r="H387" s="62">
        <v>165</v>
      </c>
      <c r="I387" s="62">
        <v>6672790</v>
      </c>
      <c r="J387" s="62">
        <v>171</v>
      </c>
      <c r="K387" s="62">
        <v>6854006</v>
      </c>
      <c r="L387" s="62">
        <v>172</v>
      </c>
      <c r="M387" s="62">
        <v>7826402</v>
      </c>
      <c r="N387" s="62">
        <v>162</v>
      </c>
      <c r="O387" s="62">
        <v>10541553</v>
      </c>
      <c r="P387" s="62">
        <v>168</v>
      </c>
      <c r="Q387" s="62">
        <v>10541553</v>
      </c>
      <c r="R387" s="62">
        <v>168</v>
      </c>
      <c r="S387" s="62">
        <v>12192632</v>
      </c>
      <c r="T387" s="62">
        <v>170</v>
      </c>
    </row>
    <row r="388" spans="1:20" x14ac:dyDescent="0.2">
      <c r="A388" s="61" t="s">
        <v>798</v>
      </c>
      <c r="B388" s="58" t="s">
        <v>799</v>
      </c>
      <c r="C388" s="62">
        <v>36208586</v>
      </c>
      <c r="D388" s="62">
        <v>4321</v>
      </c>
      <c r="E388" s="62">
        <v>37214178</v>
      </c>
      <c r="F388" s="62">
        <v>4282</v>
      </c>
      <c r="G388" s="62">
        <v>36181658</v>
      </c>
      <c r="H388" s="62">
        <v>4228</v>
      </c>
      <c r="I388" s="62">
        <v>39225850</v>
      </c>
      <c r="J388" s="62">
        <v>4180</v>
      </c>
      <c r="K388" s="62">
        <v>38823331</v>
      </c>
      <c r="L388" s="62">
        <v>4169</v>
      </c>
      <c r="M388" s="62">
        <v>41776717</v>
      </c>
      <c r="N388" s="62">
        <v>4062</v>
      </c>
      <c r="O388" s="62">
        <v>45756994</v>
      </c>
      <c r="P388" s="62">
        <v>4029</v>
      </c>
      <c r="Q388" s="62">
        <v>45756994</v>
      </c>
      <c r="R388" s="62">
        <v>4029</v>
      </c>
      <c r="S388" s="62">
        <v>53603754</v>
      </c>
      <c r="T388" s="62">
        <v>4092</v>
      </c>
    </row>
    <row r="389" spans="1:20" x14ac:dyDescent="0.2">
      <c r="A389" s="61" t="s">
        <v>800</v>
      </c>
      <c r="B389" s="58" t="s">
        <v>801</v>
      </c>
      <c r="C389" s="62">
        <v>147706870</v>
      </c>
      <c r="D389" s="62">
        <v>11074</v>
      </c>
      <c r="E389" s="62">
        <v>153326795</v>
      </c>
      <c r="F389" s="62">
        <v>10951</v>
      </c>
      <c r="G389" s="62">
        <v>159736957</v>
      </c>
      <c r="H389" s="62">
        <v>10976</v>
      </c>
      <c r="I389" s="62">
        <v>168559398</v>
      </c>
      <c r="J389" s="62">
        <v>10915</v>
      </c>
      <c r="K389" s="62">
        <v>166770356</v>
      </c>
      <c r="L389" s="62">
        <v>11092</v>
      </c>
      <c r="M389" s="62">
        <v>183111221</v>
      </c>
      <c r="N389" s="62">
        <v>10811</v>
      </c>
      <c r="O389" s="62">
        <v>196041819</v>
      </c>
      <c r="P389" s="62">
        <v>10624</v>
      </c>
      <c r="Q389" s="62">
        <v>196041819</v>
      </c>
      <c r="R389" s="62">
        <v>10624</v>
      </c>
      <c r="S389" s="62">
        <v>219173505</v>
      </c>
      <c r="T389" s="62">
        <v>10695</v>
      </c>
    </row>
    <row r="390" spans="1:20" x14ac:dyDescent="0.2">
      <c r="A390" s="61" t="s">
        <v>802</v>
      </c>
      <c r="B390" s="58" t="s">
        <v>803</v>
      </c>
      <c r="C390" s="62">
        <v>38490403</v>
      </c>
      <c r="D390" s="62">
        <v>2681</v>
      </c>
      <c r="E390" s="62">
        <v>40071229</v>
      </c>
      <c r="F390" s="62">
        <v>2604</v>
      </c>
      <c r="G390" s="62">
        <v>41327002</v>
      </c>
      <c r="H390" s="62">
        <v>2586</v>
      </c>
      <c r="I390" s="62">
        <v>44488739</v>
      </c>
      <c r="J390" s="62">
        <v>2526</v>
      </c>
      <c r="K390" s="62">
        <v>43636683</v>
      </c>
      <c r="L390" s="62">
        <v>2548</v>
      </c>
      <c r="M390" s="62">
        <v>47504210</v>
      </c>
      <c r="N390" s="62">
        <v>2482</v>
      </c>
      <c r="O390" s="62">
        <v>52150039</v>
      </c>
      <c r="P390" s="62">
        <v>2473</v>
      </c>
      <c r="Q390" s="62">
        <v>52150039</v>
      </c>
      <c r="R390" s="62">
        <v>2473</v>
      </c>
      <c r="S390" s="62">
        <v>61320279</v>
      </c>
      <c r="T390" s="62">
        <v>2409</v>
      </c>
    </row>
    <row r="391" spans="1:20" x14ac:dyDescent="0.2">
      <c r="A391" s="61" t="s">
        <v>804</v>
      </c>
      <c r="B391" s="58" t="s">
        <v>805</v>
      </c>
      <c r="C391" s="62">
        <v>1053701</v>
      </c>
      <c r="D391" s="62">
        <v>267</v>
      </c>
      <c r="E391" s="62">
        <v>1083711</v>
      </c>
      <c r="F391" s="62">
        <v>259</v>
      </c>
      <c r="G391" s="62">
        <v>1010574</v>
      </c>
      <c r="H391" s="62">
        <v>252</v>
      </c>
      <c r="I391" s="62">
        <v>997890</v>
      </c>
      <c r="J391" s="62">
        <v>240</v>
      </c>
      <c r="K391" s="62">
        <v>1056452</v>
      </c>
      <c r="L391" s="62">
        <v>240</v>
      </c>
      <c r="M391" s="62">
        <v>1070504</v>
      </c>
      <c r="N391" s="62">
        <v>241</v>
      </c>
      <c r="O391" s="62">
        <v>1093508</v>
      </c>
      <c r="P391" s="62">
        <v>233</v>
      </c>
      <c r="Q391" s="62">
        <v>1093508</v>
      </c>
      <c r="R391" s="62">
        <v>233</v>
      </c>
      <c r="S391" s="62">
        <v>1245859</v>
      </c>
      <c r="T391" s="62">
        <v>211</v>
      </c>
    </row>
    <row r="392" spans="1:20" x14ac:dyDescent="0.2">
      <c r="A392" s="61" t="s">
        <v>806</v>
      </c>
      <c r="B392" s="58" t="s">
        <v>807</v>
      </c>
      <c r="C392" s="62">
        <v>24973516</v>
      </c>
      <c r="D392" s="62">
        <v>3672</v>
      </c>
      <c r="E392" s="62">
        <v>25996089</v>
      </c>
      <c r="F392" s="62">
        <v>3613</v>
      </c>
      <c r="G392" s="62">
        <v>26662730</v>
      </c>
      <c r="H392" s="62">
        <v>3583</v>
      </c>
      <c r="I392" s="62">
        <v>26611602</v>
      </c>
      <c r="J392" s="62">
        <v>3653</v>
      </c>
      <c r="K392" s="62">
        <v>26393602</v>
      </c>
      <c r="L392" s="62">
        <v>3644</v>
      </c>
      <c r="M392" s="62">
        <v>28895778</v>
      </c>
      <c r="N392" s="62">
        <v>3653</v>
      </c>
      <c r="O392" s="62">
        <v>31149439</v>
      </c>
      <c r="P392" s="62">
        <v>3722</v>
      </c>
      <c r="Q392" s="62">
        <v>31149439</v>
      </c>
      <c r="R392" s="62">
        <v>3722</v>
      </c>
      <c r="S392" s="62">
        <v>37487982</v>
      </c>
      <c r="T392" s="62">
        <v>3812</v>
      </c>
    </row>
    <row r="393" spans="1:20" x14ac:dyDescent="0.2">
      <c r="A393" s="61" t="s">
        <v>808</v>
      </c>
      <c r="B393" s="58" t="s">
        <v>809</v>
      </c>
      <c r="C393" s="62">
        <v>6971274</v>
      </c>
      <c r="D393" s="62">
        <v>552</v>
      </c>
      <c r="E393" s="62">
        <v>7462290</v>
      </c>
      <c r="F393" s="62">
        <v>539</v>
      </c>
      <c r="G393" s="62">
        <v>7567785</v>
      </c>
      <c r="H393" s="62">
        <v>518</v>
      </c>
      <c r="I393" s="62">
        <v>7461448</v>
      </c>
      <c r="J393" s="62">
        <v>494</v>
      </c>
      <c r="K393" s="62">
        <v>7355989</v>
      </c>
      <c r="L393" s="62">
        <v>499</v>
      </c>
      <c r="M393" s="62">
        <v>7577894</v>
      </c>
      <c r="N393" s="62">
        <v>466</v>
      </c>
      <c r="O393" s="62">
        <v>7662980</v>
      </c>
      <c r="P393" s="62">
        <v>465</v>
      </c>
      <c r="Q393" s="62">
        <v>7662980</v>
      </c>
      <c r="R393" s="62">
        <v>465</v>
      </c>
      <c r="S393" s="62">
        <v>7912974</v>
      </c>
      <c r="T393" s="62">
        <v>455</v>
      </c>
    </row>
    <row r="394" spans="1:20" x14ac:dyDescent="0.2">
      <c r="A394" s="61" t="s">
        <v>810</v>
      </c>
      <c r="B394" s="58" t="s">
        <v>811</v>
      </c>
      <c r="C394" s="62">
        <v>5717599</v>
      </c>
      <c r="D394" s="62">
        <v>836</v>
      </c>
      <c r="E394" s="62">
        <v>5932949</v>
      </c>
      <c r="F394" s="62">
        <v>810</v>
      </c>
      <c r="G394" s="62">
        <v>5875082</v>
      </c>
      <c r="H394" s="62">
        <v>804</v>
      </c>
      <c r="I394" s="62">
        <v>6936583</v>
      </c>
      <c r="J394" s="62">
        <v>799</v>
      </c>
      <c r="K394" s="62">
        <v>6624615</v>
      </c>
      <c r="L394" s="62">
        <v>804</v>
      </c>
      <c r="M394" s="62">
        <v>7224104</v>
      </c>
      <c r="N394" s="62">
        <v>756</v>
      </c>
      <c r="O394" s="62">
        <v>7868462</v>
      </c>
      <c r="P394" s="62">
        <v>730</v>
      </c>
      <c r="Q394" s="62">
        <v>7868462</v>
      </c>
      <c r="R394" s="62">
        <v>730</v>
      </c>
      <c r="S394" s="62">
        <v>9225396</v>
      </c>
      <c r="T394" s="62">
        <v>704</v>
      </c>
    </row>
    <row r="395" spans="1:20" x14ac:dyDescent="0.2">
      <c r="A395" s="61" t="s">
        <v>812</v>
      </c>
      <c r="B395" s="58" t="s">
        <v>813</v>
      </c>
      <c r="C395" s="62">
        <v>26200848</v>
      </c>
      <c r="D395" s="62">
        <v>1886</v>
      </c>
      <c r="E395" s="62">
        <v>26998483</v>
      </c>
      <c r="F395" s="62">
        <v>1844</v>
      </c>
      <c r="G395" s="62">
        <v>26534750</v>
      </c>
      <c r="H395" s="62">
        <v>1817</v>
      </c>
      <c r="I395" s="62">
        <v>26900100</v>
      </c>
      <c r="J395" s="62">
        <v>1783</v>
      </c>
      <c r="K395" s="62">
        <v>28467014</v>
      </c>
      <c r="L395" s="62">
        <v>1789</v>
      </c>
      <c r="M395" s="62">
        <v>28624181</v>
      </c>
      <c r="N395" s="62">
        <v>1715</v>
      </c>
      <c r="O395" s="62">
        <v>29745425</v>
      </c>
      <c r="P395" s="62">
        <v>1688</v>
      </c>
      <c r="Q395" s="62">
        <v>29745425</v>
      </c>
      <c r="R395" s="62">
        <v>1688</v>
      </c>
      <c r="S395" s="62">
        <v>34182510</v>
      </c>
      <c r="T395" s="62">
        <v>1669</v>
      </c>
    </row>
    <row r="396" spans="1:20" x14ac:dyDescent="0.2">
      <c r="A396" s="61" t="s">
        <v>814</v>
      </c>
      <c r="B396" s="58" t="s">
        <v>815</v>
      </c>
      <c r="C396" s="62">
        <v>12049707</v>
      </c>
      <c r="D396" s="62">
        <v>706</v>
      </c>
      <c r="E396" s="62">
        <v>12061864</v>
      </c>
      <c r="F396" s="62">
        <v>673</v>
      </c>
      <c r="G396" s="62">
        <v>12348776</v>
      </c>
      <c r="H396" s="62">
        <v>654</v>
      </c>
      <c r="I396" s="62">
        <v>12704072</v>
      </c>
      <c r="J396" s="62">
        <v>678</v>
      </c>
      <c r="K396" s="62">
        <v>12750877</v>
      </c>
      <c r="L396" s="62">
        <v>694</v>
      </c>
      <c r="M396" s="62">
        <v>13707229</v>
      </c>
      <c r="N396" s="62">
        <v>686</v>
      </c>
      <c r="O396" s="62">
        <v>14689658</v>
      </c>
      <c r="P396" s="62">
        <v>685</v>
      </c>
      <c r="Q396" s="62">
        <v>14689658</v>
      </c>
      <c r="R396" s="62">
        <v>685</v>
      </c>
      <c r="S396" s="62">
        <v>15698200</v>
      </c>
      <c r="T396" s="62">
        <v>664</v>
      </c>
    </row>
    <row r="397" spans="1:20" x14ac:dyDescent="0.2">
      <c r="A397" s="61" t="s">
        <v>816</v>
      </c>
      <c r="B397" s="58" t="s">
        <v>817</v>
      </c>
      <c r="C397" s="62">
        <v>15735048</v>
      </c>
      <c r="D397" s="62">
        <v>1026</v>
      </c>
      <c r="E397" s="62">
        <v>16308704</v>
      </c>
      <c r="F397" s="62">
        <v>1008</v>
      </c>
      <c r="G397" s="62">
        <v>17427795</v>
      </c>
      <c r="H397" s="62">
        <v>950</v>
      </c>
      <c r="I397" s="62">
        <v>17461046</v>
      </c>
      <c r="J397" s="62">
        <v>936</v>
      </c>
      <c r="K397" s="62">
        <v>17524156</v>
      </c>
      <c r="L397" s="62">
        <v>919</v>
      </c>
      <c r="M397" s="62">
        <v>17690422</v>
      </c>
      <c r="N397" s="62">
        <v>917</v>
      </c>
      <c r="O397" s="62">
        <v>18972678</v>
      </c>
      <c r="P397" s="62">
        <v>940</v>
      </c>
      <c r="Q397" s="62">
        <v>18972678</v>
      </c>
      <c r="R397" s="62">
        <v>940</v>
      </c>
      <c r="S397" s="62">
        <v>20977753</v>
      </c>
      <c r="T397" s="62">
        <v>936</v>
      </c>
    </row>
    <row r="398" spans="1:20" x14ac:dyDescent="0.2">
      <c r="A398" s="61" t="s">
        <v>818</v>
      </c>
      <c r="B398" s="58" t="s">
        <v>819</v>
      </c>
      <c r="C398" s="62">
        <v>25381183</v>
      </c>
      <c r="D398" s="62">
        <v>1597</v>
      </c>
      <c r="E398" s="62">
        <v>24276120</v>
      </c>
      <c r="F398" s="62">
        <v>1555</v>
      </c>
      <c r="G398" s="62">
        <v>24973592</v>
      </c>
      <c r="H398" s="62">
        <v>1533</v>
      </c>
      <c r="I398" s="62">
        <v>28212234</v>
      </c>
      <c r="J398" s="62">
        <v>1463</v>
      </c>
      <c r="K398" s="62">
        <v>25788889</v>
      </c>
      <c r="L398" s="62">
        <v>1416</v>
      </c>
      <c r="M398" s="62">
        <v>28759890</v>
      </c>
      <c r="N398" s="62">
        <v>1389</v>
      </c>
      <c r="O398" s="62">
        <v>29302455</v>
      </c>
      <c r="P398" s="62">
        <v>1331</v>
      </c>
      <c r="Q398" s="62">
        <v>29302455</v>
      </c>
      <c r="R398" s="62">
        <v>1331</v>
      </c>
      <c r="S398" s="62">
        <v>29357472</v>
      </c>
      <c r="T398" s="62">
        <v>1358</v>
      </c>
    </row>
    <row r="399" spans="1:20" x14ac:dyDescent="0.2">
      <c r="A399" s="61" t="s">
        <v>820</v>
      </c>
      <c r="B399" s="58" t="s">
        <v>821</v>
      </c>
      <c r="C399" s="62">
        <v>8995042</v>
      </c>
      <c r="D399" s="62">
        <v>606</v>
      </c>
      <c r="E399" s="62">
        <v>9295903</v>
      </c>
      <c r="F399" s="62">
        <v>624</v>
      </c>
      <c r="G399" s="62">
        <v>9547236</v>
      </c>
      <c r="H399" s="62">
        <v>584</v>
      </c>
      <c r="I399" s="62">
        <v>9128047</v>
      </c>
      <c r="J399" s="62">
        <v>609</v>
      </c>
      <c r="K399" s="62">
        <v>10013121</v>
      </c>
      <c r="L399" s="62">
        <v>589</v>
      </c>
      <c r="M399" s="62">
        <v>10793453</v>
      </c>
      <c r="N399" s="62">
        <v>580</v>
      </c>
      <c r="O399" s="62">
        <v>11205811</v>
      </c>
      <c r="P399" s="62">
        <v>565</v>
      </c>
      <c r="Q399" s="62">
        <v>11205811</v>
      </c>
      <c r="R399" s="62">
        <v>565</v>
      </c>
      <c r="S399" s="62">
        <v>12357192</v>
      </c>
      <c r="T399" s="62">
        <v>548</v>
      </c>
    </row>
    <row r="400" spans="1:20" x14ac:dyDescent="0.2">
      <c r="A400" s="61" t="s">
        <v>822</v>
      </c>
      <c r="B400" s="58" t="s">
        <v>823</v>
      </c>
      <c r="C400" s="62">
        <v>24160795</v>
      </c>
      <c r="D400" s="62">
        <v>1193</v>
      </c>
      <c r="E400" s="62">
        <v>24895442</v>
      </c>
      <c r="F400" s="62">
        <v>1183</v>
      </c>
      <c r="G400" s="62">
        <v>26370220</v>
      </c>
      <c r="H400" s="62">
        <v>1180</v>
      </c>
      <c r="I400" s="62">
        <v>25057518</v>
      </c>
      <c r="J400" s="62">
        <v>1133</v>
      </c>
      <c r="K400" s="62">
        <v>26027702</v>
      </c>
      <c r="L400" s="62">
        <v>1098</v>
      </c>
      <c r="M400" s="62">
        <v>26575088</v>
      </c>
      <c r="N400" s="62">
        <v>1051</v>
      </c>
      <c r="O400" s="62">
        <v>27245761</v>
      </c>
      <c r="P400" s="62">
        <v>1028</v>
      </c>
      <c r="Q400" s="62">
        <v>27245761</v>
      </c>
      <c r="R400" s="62">
        <v>1028</v>
      </c>
      <c r="S400" s="62">
        <v>28007156</v>
      </c>
      <c r="T400" s="62">
        <v>1030</v>
      </c>
    </row>
    <row r="401" spans="1:20" x14ac:dyDescent="0.2">
      <c r="A401" s="61" t="s">
        <v>824</v>
      </c>
      <c r="B401" s="58" t="s">
        <v>825</v>
      </c>
      <c r="C401" s="62">
        <v>44439247</v>
      </c>
      <c r="D401" s="62">
        <v>3458</v>
      </c>
      <c r="E401" s="62">
        <v>47654918</v>
      </c>
      <c r="F401" s="62">
        <v>3484</v>
      </c>
      <c r="G401" s="62">
        <v>48526062</v>
      </c>
      <c r="H401" s="62">
        <v>3423</v>
      </c>
      <c r="I401" s="62">
        <v>50556170</v>
      </c>
      <c r="J401" s="62">
        <v>3370</v>
      </c>
      <c r="K401" s="62">
        <v>50946452</v>
      </c>
      <c r="L401" s="62">
        <v>3228</v>
      </c>
      <c r="M401" s="62">
        <v>52882201</v>
      </c>
      <c r="N401" s="62">
        <v>3175</v>
      </c>
      <c r="O401" s="62">
        <v>56337724</v>
      </c>
      <c r="P401" s="62">
        <v>3146</v>
      </c>
      <c r="Q401" s="62">
        <v>56337724</v>
      </c>
      <c r="R401" s="62">
        <v>3146</v>
      </c>
      <c r="S401" s="62">
        <v>61944680</v>
      </c>
      <c r="T401" s="62">
        <v>3145</v>
      </c>
    </row>
    <row r="402" spans="1:20" x14ac:dyDescent="0.2">
      <c r="A402" s="61" t="s">
        <v>826</v>
      </c>
      <c r="B402" s="58" t="s">
        <v>827</v>
      </c>
      <c r="C402" s="62">
        <v>24143870</v>
      </c>
      <c r="D402" s="62">
        <v>1336</v>
      </c>
      <c r="E402" s="62">
        <v>23981566</v>
      </c>
      <c r="F402" s="62">
        <v>1341</v>
      </c>
      <c r="G402" s="62">
        <v>25465797</v>
      </c>
      <c r="H402" s="62">
        <v>1360</v>
      </c>
      <c r="I402" s="62">
        <v>26129965</v>
      </c>
      <c r="J402" s="62">
        <v>1294</v>
      </c>
      <c r="K402" s="62">
        <v>26076439</v>
      </c>
      <c r="L402" s="62">
        <v>1267</v>
      </c>
      <c r="M402" s="62">
        <v>27002908</v>
      </c>
      <c r="N402" s="62">
        <v>1203</v>
      </c>
      <c r="O402" s="62">
        <v>27344183</v>
      </c>
      <c r="P402" s="62">
        <v>1155</v>
      </c>
      <c r="Q402" s="62">
        <v>27344183</v>
      </c>
      <c r="R402" s="62">
        <v>1155</v>
      </c>
      <c r="S402" s="62">
        <v>29467242</v>
      </c>
      <c r="T402" s="62">
        <v>1147</v>
      </c>
    </row>
    <row r="403" spans="1:20" x14ac:dyDescent="0.2">
      <c r="A403" s="61" t="s">
        <v>828</v>
      </c>
      <c r="B403" s="58" t="s">
        <v>829</v>
      </c>
      <c r="C403" s="62">
        <v>46161867</v>
      </c>
      <c r="D403" s="62">
        <v>3858</v>
      </c>
      <c r="E403" s="62">
        <v>45492132</v>
      </c>
      <c r="F403" s="62">
        <v>3817</v>
      </c>
      <c r="G403" s="62">
        <v>45766527</v>
      </c>
      <c r="H403" s="62">
        <v>3792</v>
      </c>
      <c r="I403" s="62">
        <v>48476519</v>
      </c>
      <c r="J403" s="62">
        <v>3694</v>
      </c>
      <c r="K403" s="62">
        <v>48478460</v>
      </c>
      <c r="L403" s="62">
        <v>3616</v>
      </c>
      <c r="M403" s="62">
        <v>49955155</v>
      </c>
      <c r="N403" s="62">
        <v>3487</v>
      </c>
      <c r="O403" s="62">
        <v>55161211</v>
      </c>
      <c r="P403" s="62">
        <v>3478</v>
      </c>
      <c r="Q403" s="62">
        <v>55161211</v>
      </c>
      <c r="R403" s="62">
        <v>3478</v>
      </c>
      <c r="S403" s="62">
        <v>57458528</v>
      </c>
      <c r="T403" s="62">
        <v>3475</v>
      </c>
    </row>
    <row r="404" spans="1:20" x14ac:dyDescent="0.2">
      <c r="A404" s="61" t="s">
        <v>830</v>
      </c>
      <c r="B404" s="58" t="s">
        <v>831</v>
      </c>
      <c r="C404" s="62">
        <v>29150691</v>
      </c>
      <c r="D404" s="62">
        <v>2065</v>
      </c>
      <c r="E404" s="62">
        <v>31909773</v>
      </c>
      <c r="F404" s="62">
        <v>2059</v>
      </c>
      <c r="G404" s="62">
        <v>31541659</v>
      </c>
      <c r="H404" s="62">
        <v>1991</v>
      </c>
      <c r="I404" s="62">
        <v>33139912</v>
      </c>
      <c r="J404" s="62">
        <v>1940</v>
      </c>
      <c r="K404" s="62">
        <v>33987498</v>
      </c>
      <c r="L404" s="62">
        <v>1975</v>
      </c>
      <c r="M404" s="62">
        <v>33262548</v>
      </c>
      <c r="N404" s="62">
        <v>1883</v>
      </c>
      <c r="O404" s="62">
        <v>35252707</v>
      </c>
      <c r="P404" s="62">
        <v>1882</v>
      </c>
      <c r="Q404" s="62">
        <v>35252707</v>
      </c>
      <c r="R404" s="62">
        <v>1882</v>
      </c>
      <c r="S404" s="62">
        <v>38034320</v>
      </c>
      <c r="T404" s="62">
        <v>1938</v>
      </c>
    </row>
    <row r="405" spans="1:20" x14ac:dyDescent="0.2">
      <c r="A405" s="61" t="s">
        <v>832</v>
      </c>
      <c r="B405" s="58" t="s">
        <v>833</v>
      </c>
      <c r="C405" s="62">
        <v>23887863</v>
      </c>
      <c r="D405" s="62">
        <v>3811</v>
      </c>
      <c r="E405" s="62">
        <v>25342650</v>
      </c>
      <c r="F405" s="62">
        <v>3724</v>
      </c>
      <c r="G405" s="62">
        <v>31045708</v>
      </c>
      <c r="H405" s="62">
        <v>3680</v>
      </c>
      <c r="I405" s="62">
        <v>33273799</v>
      </c>
      <c r="J405" s="62">
        <v>3737</v>
      </c>
      <c r="K405" s="62">
        <v>34137594</v>
      </c>
      <c r="L405" s="62">
        <v>3690</v>
      </c>
      <c r="M405" s="62">
        <v>39415308</v>
      </c>
      <c r="N405" s="62">
        <v>3585</v>
      </c>
      <c r="O405" s="62">
        <v>44533138</v>
      </c>
      <c r="P405" s="62">
        <v>3497</v>
      </c>
      <c r="Q405" s="62">
        <v>44533138</v>
      </c>
      <c r="R405" s="62">
        <v>3497</v>
      </c>
      <c r="S405" s="62">
        <v>59323997</v>
      </c>
      <c r="T405" s="62">
        <v>3516</v>
      </c>
    </row>
    <row r="406" spans="1:20" x14ac:dyDescent="0.2">
      <c r="A406" s="61" t="s">
        <v>834</v>
      </c>
      <c r="B406" s="58" t="s">
        <v>835</v>
      </c>
      <c r="C406" s="62">
        <v>14538405</v>
      </c>
      <c r="D406" s="62">
        <v>1081</v>
      </c>
      <c r="E406" s="62">
        <v>15275789</v>
      </c>
      <c r="F406" s="62">
        <v>1074</v>
      </c>
      <c r="G406" s="62">
        <v>17849442</v>
      </c>
      <c r="H406" s="62">
        <v>1010</v>
      </c>
      <c r="I406" s="62">
        <v>17230170</v>
      </c>
      <c r="J406" s="62">
        <v>985</v>
      </c>
      <c r="K406" s="62">
        <v>17556221</v>
      </c>
      <c r="L406" s="62">
        <v>940</v>
      </c>
      <c r="M406" s="62">
        <v>18024293</v>
      </c>
      <c r="N406" s="62">
        <v>910</v>
      </c>
      <c r="O406" s="62">
        <v>18410903</v>
      </c>
      <c r="P406" s="62">
        <v>916</v>
      </c>
      <c r="Q406" s="62">
        <v>18410903</v>
      </c>
      <c r="R406" s="62">
        <v>916</v>
      </c>
      <c r="S406" s="62">
        <v>20795979</v>
      </c>
      <c r="T406" s="62">
        <v>913</v>
      </c>
    </row>
    <row r="407" spans="1:20" x14ac:dyDescent="0.2">
      <c r="A407" s="61" t="s">
        <v>836</v>
      </c>
      <c r="B407" s="58" t="s">
        <v>837</v>
      </c>
      <c r="C407" s="62">
        <v>16011856</v>
      </c>
      <c r="D407" s="62">
        <v>796</v>
      </c>
      <c r="E407" s="62">
        <v>16362713</v>
      </c>
      <c r="F407" s="62">
        <v>786</v>
      </c>
      <c r="G407" s="62">
        <v>16704756</v>
      </c>
      <c r="H407" s="62">
        <v>788</v>
      </c>
      <c r="I407" s="62">
        <v>15139649</v>
      </c>
      <c r="J407" s="62">
        <v>794</v>
      </c>
      <c r="K407" s="62">
        <v>15343026</v>
      </c>
      <c r="L407" s="62">
        <v>755</v>
      </c>
      <c r="M407" s="62">
        <v>15669015</v>
      </c>
      <c r="N407" s="62">
        <v>726</v>
      </c>
      <c r="O407" s="62">
        <v>16895212</v>
      </c>
      <c r="P407" s="62">
        <v>756</v>
      </c>
      <c r="Q407" s="62">
        <v>16895212</v>
      </c>
      <c r="R407" s="62">
        <v>756</v>
      </c>
      <c r="S407" s="62">
        <v>18593508</v>
      </c>
      <c r="T407" s="62">
        <v>761</v>
      </c>
    </row>
    <row r="408" spans="1:20" x14ac:dyDescent="0.2">
      <c r="A408" s="61" t="s">
        <v>838</v>
      </c>
      <c r="B408" s="58" t="s">
        <v>839</v>
      </c>
      <c r="C408" s="62">
        <v>27054105</v>
      </c>
      <c r="D408" s="62">
        <v>1827</v>
      </c>
      <c r="E408" s="62">
        <v>27552886</v>
      </c>
      <c r="F408" s="62">
        <v>1807</v>
      </c>
      <c r="G408" s="62">
        <v>28319177</v>
      </c>
      <c r="H408" s="62">
        <v>1735</v>
      </c>
      <c r="I408" s="62">
        <v>29193431</v>
      </c>
      <c r="J408" s="62">
        <v>1732</v>
      </c>
      <c r="K408" s="62">
        <v>30318620</v>
      </c>
      <c r="L408" s="62">
        <v>1662</v>
      </c>
      <c r="M408" s="62">
        <v>30192446</v>
      </c>
      <c r="N408" s="62">
        <v>1647</v>
      </c>
      <c r="O408" s="62">
        <v>32352041</v>
      </c>
      <c r="P408" s="62">
        <v>1653</v>
      </c>
      <c r="Q408" s="62">
        <v>32352041</v>
      </c>
      <c r="R408" s="62">
        <v>1653</v>
      </c>
      <c r="S408" s="62">
        <v>33382032</v>
      </c>
      <c r="T408" s="62">
        <v>1625</v>
      </c>
    </row>
    <row r="409" spans="1:20" x14ac:dyDescent="0.2">
      <c r="A409" s="61" t="s">
        <v>840</v>
      </c>
      <c r="B409" s="58" t="s">
        <v>841</v>
      </c>
      <c r="C409" s="62">
        <v>6264841</v>
      </c>
      <c r="D409" s="62">
        <v>359</v>
      </c>
      <c r="E409" s="62">
        <v>6605058</v>
      </c>
      <c r="F409" s="62">
        <v>358</v>
      </c>
      <c r="G409" s="62">
        <v>6973137</v>
      </c>
      <c r="H409" s="62">
        <v>351</v>
      </c>
      <c r="I409" s="62">
        <v>7153160</v>
      </c>
      <c r="J409" s="62">
        <v>341</v>
      </c>
      <c r="K409" s="62">
        <v>7346105</v>
      </c>
      <c r="L409" s="62">
        <v>349</v>
      </c>
      <c r="M409" s="62">
        <v>7533451</v>
      </c>
      <c r="N409" s="62">
        <v>319</v>
      </c>
      <c r="O409" s="62">
        <v>7840190</v>
      </c>
      <c r="P409" s="62">
        <v>333</v>
      </c>
      <c r="Q409" s="62">
        <v>7840190</v>
      </c>
      <c r="R409" s="62">
        <v>333</v>
      </c>
      <c r="S409" s="62">
        <v>8025304</v>
      </c>
      <c r="T409" s="62">
        <v>323</v>
      </c>
    </row>
    <row r="410" spans="1:20" x14ac:dyDescent="0.2">
      <c r="A410" s="61" t="s">
        <v>842</v>
      </c>
      <c r="B410" s="58" t="s">
        <v>843</v>
      </c>
      <c r="C410" s="62">
        <v>7431024</v>
      </c>
      <c r="D410" s="62">
        <v>403</v>
      </c>
      <c r="E410" s="62">
        <v>7739534</v>
      </c>
      <c r="F410" s="62">
        <v>402</v>
      </c>
      <c r="G410" s="62">
        <v>8038302</v>
      </c>
      <c r="H410" s="62">
        <v>392</v>
      </c>
      <c r="I410" s="62">
        <v>7885976</v>
      </c>
      <c r="J410" s="62">
        <v>375</v>
      </c>
      <c r="K410" s="62">
        <v>7692881</v>
      </c>
      <c r="L410" s="62">
        <v>360</v>
      </c>
      <c r="M410" s="62">
        <v>7612360</v>
      </c>
      <c r="N410" s="62">
        <v>331</v>
      </c>
      <c r="O410" s="62">
        <v>7980360</v>
      </c>
      <c r="P410" s="62">
        <v>348</v>
      </c>
      <c r="Q410" s="62">
        <v>7980360</v>
      </c>
      <c r="R410" s="62">
        <v>348</v>
      </c>
      <c r="S410" s="62">
        <v>7959232</v>
      </c>
      <c r="T410" s="62">
        <v>350</v>
      </c>
    </row>
    <row r="411" spans="1:20" x14ac:dyDescent="0.2">
      <c r="A411" s="61" t="s">
        <v>844</v>
      </c>
      <c r="B411" s="58" t="s">
        <v>845</v>
      </c>
      <c r="C411" s="62">
        <v>6192641</v>
      </c>
      <c r="D411" s="62">
        <v>341</v>
      </c>
      <c r="E411" s="62">
        <v>6513681</v>
      </c>
      <c r="F411" s="62">
        <v>328</v>
      </c>
      <c r="G411" s="62">
        <v>6704366</v>
      </c>
      <c r="H411" s="62">
        <v>309</v>
      </c>
      <c r="I411" s="62">
        <v>6982609</v>
      </c>
      <c r="J411" s="62">
        <v>302</v>
      </c>
      <c r="K411" s="62">
        <v>6976126</v>
      </c>
      <c r="L411" s="62">
        <v>305</v>
      </c>
      <c r="M411" s="62">
        <v>7229834</v>
      </c>
      <c r="N411" s="62">
        <v>290</v>
      </c>
      <c r="O411" s="62">
        <v>7432340</v>
      </c>
      <c r="P411" s="62">
        <v>303</v>
      </c>
      <c r="Q411" s="62">
        <v>7432340</v>
      </c>
      <c r="R411" s="62">
        <v>303</v>
      </c>
      <c r="S411" s="62">
        <v>0</v>
      </c>
      <c r="T411" s="62">
        <v>0</v>
      </c>
    </row>
    <row r="412" spans="1:20" x14ac:dyDescent="0.2">
      <c r="A412" s="61" t="s">
        <v>846</v>
      </c>
      <c r="B412" s="58" t="s">
        <v>847</v>
      </c>
      <c r="C412" s="62">
        <v>4801516</v>
      </c>
      <c r="D412" s="62">
        <v>359</v>
      </c>
      <c r="E412" s="62">
        <v>5192807</v>
      </c>
      <c r="F412" s="62">
        <v>373</v>
      </c>
      <c r="G412" s="62">
        <v>5679175</v>
      </c>
      <c r="H412" s="62">
        <v>363</v>
      </c>
      <c r="I412" s="62">
        <v>5571572</v>
      </c>
      <c r="J412" s="62">
        <v>342</v>
      </c>
      <c r="K412" s="62">
        <v>5584648</v>
      </c>
      <c r="L412" s="62">
        <v>334</v>
      </c>
      <c r="M412" s="62">
        <v>5803471</v>
      </c>
      <c r="N412" s="62">
        <v>283</v>
      </c>
      <c r="O412" s="62">
        <v>5988224</v>
      </c>
      <c r="P412" s="62">
        <v>262</v>
      </c>
      <c r="Q412" s="62">
        <v>5988224</v>
      </c>
      <c r="R412" s="62">
        <v>262</v>
      </c>
      <c r="S412" s="62">
        <v>6296842</v>
      </c>
      <c r="T412" s="62">
        <v>246</v>
      </c>
    </row>
    <row r="413" spans="1:20" x14ac:dyDescent="0.2">
      <c r="A413" s="61" t="s">
        <v>848</v>
      </c>
      <c r="B413" s="58" t="s">
        <v>849</v>
      </c>
      <c r="C413" s="62">
        <v>5531587</v>
      </c>
      <c r="D413" s="62">
        <v>393</v>
      </c>
      <c r="E413" s="62">
        <v>5612721</v>
      </c>
      <c r="F413" s="62">
        <v>382</v>
      </c>
      <c r="G413" s="62">
        <v>5729095</v>
      </c>
      <c r="H413" s="62">
        <v>360</v>
      </c>
      <c r="I413" s="62">
        <v>5801835</v>
      </c>
      <c r="J413" s="62">
        <v>353</v>
      </c>
      <c r="K413" s="62">
        <v>5580962</v>
      </c>
      <c r="L413" s="62">
        <v>342</v>
      </c>
      <c r="M413" s="62">
        <v>5657984</v>
      </c>
      <c r="N413" s="62">
        <v>338</v>
      </c>
      <c r="O413" s="62">
        <v>6006405</v>
      </c>
      <c r="P413" s="62">
        <v>361</v>
      </c>
      <c r="Q413" s="62">
        <v>6006405</v>
      </c>
      <c r="R413" s="62">
        <v>361</v>
      </c>
      <c r="S413" s="62">
        <v>6265606</v>
      </c>
      <c r="T413" s="62">
        <v>335</v>
      </c>
    </row>
    <row r="414" spans="1:20" x14ac:dyDescent="0.2">
      <c r="A414" s="61" t="s">
        <v>850</v>
      </c>
      <c r="B414" s="58" t="s">
        <v>851</v>
      </c>
      <c r="C414" s="62">
        <v>6603752</v>
      </c>
      <c r="D414" s="62">
        <v>357</v>
      </c>
      <c r="E414" s="62">
        <v>6753953</v>
      </c>
      <c r="F414" s="62">
        <v>355</v>
      </c>
      <c r="G414" s="62">
        <v>6895613</v>
      </c>
      <c r="H414" s="62">
        <v>337</v>
      </c>
      <c r="I414" s="62">
        <v>7313241</v>
      </c>
      <c r="J414" s="62">
        <v>324</v>
      </c>
      <c r="K414" s="62">
        <v>6582556</v>
      </c>
      <c r="L414" s="62">
        <v>319</v>
      </c>
      <c r="M414" s="62">
        <v>6718287</v>
      </c>
      <c r="N414" s="62">
        <v>302</v>
      </c>
      <c r="O414" s="62">
        <v>6923167</v>
      </c>
      <c r="P414" s="62">
        <v>313</v>
      </c>
      <c r="Q414" s="62">
        <v>6923167</v>
      </c>
      <c r="R414" s="62">
        <v>313</v>
      </c>
      <c r="S414" s="62">
        <v>6938996</v>
      </c>
      <c r="T414" s="62">
        <v>306</v>
      </c>
    </row>
    <row r="415" spans="1:20" x14ac:dyDescent="0.2">
      <c r="A415" s="61" t="s">
        <v>852</v>
      </c>
      <c r="B415" s="58" t="s">
        <v>853</v>
      </c>
      <c r="C415" s="62">
        <v>15552453</v>
      </c>
      <c r="D415" s="62">
        <v>1720</v>
      </c>
      <c r="E415" s="62">
        <v>16065315</v>
      </c>
      <c r="F415" s="62">
        <v>1721</v>
      </c>
      <c r="G415" s="62">
        <v>16254901</v>
      </c>
      <c r="H415" s="62">
        <v>1751</v>
      </c>
      <c r="I415" s="62">
        <v>17369803</v>
      </c>
      <c r="J415" s="62">
        <v>1754</v>
      </c>
      <c r="K415" s="62">
        <v>16353834</v>
      </c>
      <c r="L415" s="62">
        <v>1771</v>
      </c>
      <c r="M415" s="62">
        <v>18031412</v>
      </c>
      <c r="N415" s="62">
        <v>1659</v>
      </c>
      <c r="O415" s="62">
        <v>18721657</v>
      </c>
      <c r="P415" s="62">
        <v>1603</v>
      </c>
      <c r="Q415" s="62">
        <v>18721657</v>
      </c>
      <c r="R415" s="62">
        <v>1603</v>
      </c>
      <c r="S415" s="62">
        <v>19968728</v>
      </c>
      <c r="T415" s="62">
        <v>1661</v>
      </c>
    </row>
    <row r="416" spans="1:20" x14ac:dyDescent="0.2">
      <c r="A416" s="61" t="s">
        <v>854</v>
      </c>
      <c r="B416" s="58" t="s">
        <v>855</v>
      </c>
      <c r="C416" s="62">
        <v>14036094</v>
      </c>
      <c r="D416" s="62">
        <v>916</v>
      </c>
      <c r="E416" s="62">
        <v>14882923</v>
      </c>
      <c r="F416" s="62">
        <v>869</v>
      </c>
      <c r="G416" s="62">
        <v>14730700</v>
      </c>
      <c r="H416" s="62">
        <v>849</v>
      </c>
      <c r="I416" s="62">
        <v>15399969</v>
      </c>
      <c r="J416" s="62">
        <v>789</v>
      </c>
      <c r="K416" s="62">
        <v>15247035</v>
      </c>
      <c r="L416" s="62">
        <v>755</v>
      </c>
      <c r="M416" s="62">
        <v>15218015</v>
      </c>
      <c r="N416" s="62">
        <v>755</v>
      </c>
      <c r="O416" s="62">
        <v>15945391</v>
      </c>
      <c r="P416" s="62">
        <v>686</v>
      </c>
      <c r="Q416" s="62">
        <v>15945391</v>
      </c>
      <c r="R416" s="62">
        <v>686</v>
      </c>
      <c r="S416" s="62">
        <v>15634585</v>
      </c>
      <c r="T416" s="62">
        <v>787</v>
      </c>
    </row>
    <row r="417" spans="1:20" x14ac:dyDescent="0.2">
      <c r="A417" s="61" t="s">
        <v>856</v>
      </c>
      <c r="B417" s="58" t="s">
        <v>857</v>
      </c>
      <c r="C417" s="62">
        <v>5489269</v>
      </c>
      <c r="D417" s="62">
        <v>890</v>
      </c>
      <c r="E417" s="62">
        <v>6059334</v>
      </c>
      <c r="F417" s="62">
        <v>899</v>
      </c>
      <c r="G417" s="62">
        <v>6355272</v>
      </c>
      <c r="H417" s="62">
        <v>860</v>
      </c>
      <c r="I417" s="62">
        <v>6379327</v>
      </c>
      <c r="J417" s="62">
        <v>855</v>
      </c>
      <c r="K417" s="62">
        <v>6361569</v>
      </c>
      <c r="L417" s="62">
        <v>825</v>
      </c>
      <c r="M417" s="62">
        <v>6718459</v>
      </c>
      <c r="N417" s="62">
        <v>792</v>
      </c>
      <c r="O417" s="62">
        <v>6839722</v>
      </c>
      <c r="P417" s="62">
        <v>808</v>
      </c>
      <c r="Q417" s="62">
        <v>6839722</v>
      </c>
      <c r="R417" s="62">
        <v>808</v>
      </c>
      <c r="S417" s="62">
        <v>7477641</v>
      </c>
      <c r="T417" s="62">
        <v>794</v>
      </c>
    </row>
    <row r="418" spans="1:20" x14ac:dyDescent="0.2">
      <c r="A418" s="61" t="s">
        <v>858</v>
      </c>
      <c r="B418" s="58" t="s">
        <v>859</v>
      </c>
      <c r="C418" s="62">
        <v>6675633</v>
      </c>
      <c r="D418" s="62">
        <v>444</v>
      </c>
      <c r="E418" s="62">
        <v>6686928</v>
      </c>
      <c r="F418" s="62">
        <v>428</v>
      </c>
      <c r="G418" s="62">
        <v>6829800</v>
      </c>
      <c r="H418" s="62">
        <v>422</v>
      </c>
      <c r="I418" s="62">
        <v>7047618</v>
      </c>
      <c r="J418" s="62">
        <v>437</v>
      </c>
      <c r="K418" s="62">
        <v>7340529</v>
      </c>
      <c r="L418" s="62">
        <v>412</v>
      </c>
      <c r="M418" s="62">
        <v>7414457</v>
      </c>
      <c r="N418" s="62">
        <v>400</v>
      </c>
      <c r="O418" s="62">
        <v>7489169</v>
      </c>
      <c r="P418" s="62">
        <v>415</v>
      </c>
      <c r="Q418" s="62">
        <v>7489169</v>
      </c>
      <c r="R418" s="62">
        <v>415</v>
      </c>
      <c r="S418" s="62">
        <v>8125689</v>
      </c>
      <c r="T418" s="62">
        <v>424</v>
      </c>
    </row>
    <row r="419" spans="1:20" x14ac:dyDescent="0.2">
      <c r="A419" s="61" t="s">
        <v>860</v>
      </c>
      <c r="B419" s="58" t="s">
        <v>861</v>
      </c>
      <c r="C419" s="62">
        <v>7359224</v>
      </c>
      <c r="D419" s="62">
        <v>467</v>
      </c>
      <c r="E419" s="62">
        <v>7764682</v>
      </c>
      <c r="F419" s="62">
        <v>470</v>
      </c>
      <c r="G419" s="62">
        <v>7236380</v>
      </c>
      <c r="H419" s="62">
        <v>445</v>
      </c>
      <c r="I419" s="62">
        <v>7464289</v>
      </c>
      <c r="J419" s="62">
        <v>449</v>
      </c>
      <c r="K419" s="62">
        <v>7523511</v>
      </c>
      <c r="L419" s="62">
        <v>428</v>
      </c>
      <c r="M419" s="62">
        <v>7950626</v>
      </c>
      <c r="N419" s="62">
        <v>408</v>
      </c>
      <c r="O419" s="62">
        <v>8205625</v>
      </c>
      <c r="P419" s="62">
        <v>420</v>
      </c>
      <c r="Q419" s="62">
        <v>8205625</v>
      </c>
      <c r="R419" s="62">
        <v>420</v>
      </c>
      <c r="S419" s="62">
        <v>8545954</v>
      </c>
      <c r="T419" s="62">
        <v>436</v>
      </c>
    </row>
    <row r="420" spans="1:20" x14ac:dyDescent="0.2">
      <c r="A420" s="61" t="s">
        <v>862</v>
      </c>
      <c r="B420" s="58" t="s">
        <v>863</v>
      </c>
      <c r="C420" s="62">
        <v>6906412</v>
      </c>
      <c r="D420" s="62">
        <v>321</v>
      </c>
      <c r="E420" s="62">
        <v>7207538</v>
      </c>
      <c r="F420" s="62">
        <v>339</v>
      </c>
      <c r="G420" s="62">
        <v>7226793</v>
      </c>
      <c r="H420" s="62">
        <v>340</v>
      </c>
      <c r="I420" s="62">
        <v>7527513</v>
      </c>
      <c r="J420" s="62">
        <v>337</v>
      </c>
      <c r="K420" s="62">
        <v>7298758</v>
      </c>
      <c r="L420" s="62">
        <v>332</v>
      </c>
      <c r="M420" s="62">
        <v>7652973</v>
      </c>
      <c r="N420" s="62">
        <v>304</v>
      </c>
      <c r="O420" s="62">
        <v>7724411</v>
      </c>
      <c r="P420" s="62">
        <v>293</v>
      </c>
      <c r="Q420" s="62">
        <v>7724411</v>
      </c>
      <c r="R420" s="62">
        <v>293</v>
      </c>
      <c r="S420" s="62">
        <v>7931431</v>
      </c>
      <c r="T420" s="62">
        <v>324</v>
      </c>
    </row>
    <row r="421" spans="1:20" x14ac:dyDescent="0.2">
      <c r="A421" s="61" t="s">
        <v>864</v>
      </c>
      <c r="B421" s="58" t="s">
        <v>865</v>
      </c>
      <c r="C421" s="62">
        <v>31679353</v>
      </c>
      <c r="D421" s="62">
        <v>4368</v>
      </c>
      <c r="E421" s="62">
        <v>33078336</v>
      </c>
      <c r="F421" s="62">
        <v>4256</v>
      </c>
      <c r="G421" s="62">
        <v>32872339</v>
      </c>
      <c r="H421" s="62">
        <v>4182</v>
      </c>
      <c r="I421" s="62">
        <v>31463968</v>
      </c>
      <c r="J421" s="62">
        <v>4069</v>
      </c>
      <c r="K421" s="62">
        <v>32081619</v>
      </c>
      <c r="L421" s="62">
        <v>4004</v>
      </c>
      <c r="M421" s="62">
        <v>32509557</v>
      </c>
      <c r="N421" s="62">
        <v>3866</v>
      </c>
      <c r="O421" s="62">
        <v>34375526</v>
      </c>
      <c r="P421" s="62">
        <v>3833</v>
      </c>
      <c r="Q421" s="62">
        <v>34375526</v>
      </c>
      <c r="R421" s="62">
        <v>3833</v>
      </c>
      <c r="S421" s="62">
        <v>39668248</v>
      </c>
      <c r="T421" s="62">
        <v>3839</v>
      </c>
    </row>
    <row r="422" spans="1:20" x14ac:dyDescent="0.2">
      <c r="A422" s="61" t="s">
        <v>866</v>
      </c>
      <c r="B422" s="58" t="s">
        <v>867</v>
      </c>
      <c r="C422" s="62">
        <v>25898033</v>
      </c>
      <c r="D422" s="62">
        <v>4253</v>
      </c>
      <c r="E422" s="62">
        <v>28029775</v>
      </c>
      <c r="F422" s="62">
        <v>4223</v>
      </c>
      <c r="G422" s="62">
        <v>28471802</v>
      </c>
      <c r="H422" s="62">
        <v>4143</v>
      </c>
      <c r="I422" s="62">
        <v>28080161</v>
      </c>
      <c r="J422" s="62">
        <v>4079</v>
      </c>
      <c r="K422" s="62">
        <v>28539259</v>
      </c>
      <c r="L422" s="62">
        <v>4011</v>
      </c>
      <c r="M422" s="62">
        <v>30370370</v>
      </c>
      <c r="N422" s="62">
        <v>3867</v>
      </c>
      <c r="O422" s="62">
        <v>33703589</v>
      </c>
      <c r="P422" s="62">
        <v>3836</v>
      </c>
      <c r="Q422" s="62">
        <v>33703589</v>
      </c>
      <c r="R422" s="62">
        <v>3836</v>
      </c>
      <c r="S422" s="62">
        <v>39517138</v>
      </c>
      <c r="T422" s="62">
        <v>3783</v>
      </c>
    </row>
    <row r="423" spans="1:20" x14ac:dyDescent="0.2">
      <c r="A423" s="61" t="s">
        <v>868</v>
      </c>
      <c r="B423" s="58" t="s">
        <v>869</v>
      </c>
      <c r="C423" s="62">
        <v>2767168</v>
      </c>
      <c r="D423" s="62">
        <v>836</v>
      </c>
      <c r="E423" s="62">
        <v>2939023</v>
      </c>
      <c r="F423" s="62">
        <v>827</v>
      </c>
      <c r="G423" s="62">
        <v>2943559</v>
      </c>
      <c r="H423" s="62">
        <v>843</v>
      </c>
      <c r="I423" s="62">
        <v>2975053</v>
      </c>
      <c r="J423" s="62">
        <v>813</v>
      </c>
      <c r="K423" s="62">
        <v>2950644</v>
      </c>
      <c r="L423" s="62">
        <v>795</v>
      </c>
      <c r="M423" s="62">
        <v>3238645</v>
      </c>
      <c r="N423" s="62">
        <v>791</v>
      </c>
      <c r="O423" s="62">
        <v>3617234</v>
      </c>
      <c r="P423" s="62">
        <v>779</v>
      </c>
      <c r="Q423" s="62">
        <v>3617234</v>
      </c>
      <c r="R423" s="62">
        <v>779</v>
      </c>
      <c r="S423" s="62">
        <v>4538344</v>
      </c>
      <c r="T423" s="62">
        <v>807</v>
      </c>
    </row>
    <row r="424" spans="1:20" x14ac:dyDescent="0.2">
      <c r="A424" s="61" t="s">
        <v>870</v>
      </c>
      <c r="B424" s="58" t="s">
        <v>871</v>
      </c>
      <c r="C424" s="62">
        <v>869189</v>
      </c>
      <c r="D424" s="62">
        <v>225</v>
      </c>
      <c r="E424" s="62">
        <v>881867</v>
      </c>
      <c r="F424" s="62">
        <v>211</v>
      </c>
      <c r="G424" s="62">
        <v>912411</v>
      </c>
      <c r="H424" s="62">
        <v>215</v>
      </c>
      <c r="I424" s="62">
        <v>918108</v>
      </c>
      <c r="J424" s="62">
        <v>223</v>
      </c>
      <c r="K424" s="62">
        <v>896457</v>
      </c>
      <c r="L424" s="62">
        <v>210</v>
      </c>
      <c r="M424" s="62">
        <v>896032</v>
      </c>
      <c r="N424" s="62">
        <v>199</v>
      </c>
      <c r="O424" s="62">
        <v>1024709</v>
      </c>
      <c r="P424" s="62">
        <v>218</v>
      </c>
      <c r="Q424" s="62">
        <v>1024709</v>
      </c>
      <c r="R424" s="62">
        <v>218</v>
      </c>
      <c r="S424" s="62">
        <v>1049472</v>
      </c>
      <c r="T424" s="62">
        <v>218</v>
      </c>
    </row>
    <row r="425" spans="1:20" x14ac:dyDescent="0.2">
      <c r="A425" s="61" t="s">
        <v>872</v>
      </c>
      <c r="B425" s="58" t="s">
        <v>873</v>
      </c>
      <c r="C425" s="62">
        <v>10247969</v>
      </c>
      <c r="D425" s="62">
        <v>1721</v>
      </c>
      <c r="E425" s="62">
        <v>10633560</v>
      </c>
      <c r="F425" s="62">
        <v>1699</v>
      </c>
      <c r="G425" s="62">
        <v>10592436</v>
      </c>
      <c r="H425" s="62">
        <v>1655</v>
      </c>
      <c r="I425" s="62">
        <v>11162126</v>
      </c>
      <c r="J425" s="62">
        <v>1644</v>
      </c>
      <c r="K425" s="62">
        <v>11802408</v>
      </c>
      <c r="L425" s="62">
        <v>1601</v>
      </c>
      <c r="M425" s="62">
        <v>12178103</v>
      </c>
      <c r="N425" s="62">
        <v>1601</v>
      </c>
      <c r="O425" s="62">
        <v>14359825</v>
      </c>
      <c r="P425" s="62">
        <v>1572</v>
      </c>
      <c r="Q425" s="62">
        <v>14359825</v>
      </c>
      <c r="R425" s="62">
        <v>1572</v>
      </c>
      <c r="S425" s="62">
        <v>16447511</v>
      </c>
      <c r="T425" s="62">
        <v>1544</v>
      </c>
    </row>
    <row r="426" spans="1:20" x14ac:dyDescent="0.2">
      <c r="A426" s="61" t="s">
        <v>874</v>
      </c>
      <c r="B426" s="58" t="s">
        <v>875</v>
      </c>
      <c r="C426" s="62">
        <v>18155793</v>
      </c>
      <c r="D426" s="62">
        <v>3178</v>
      </c>
      <c r="E426" s="62">
        <v>19348095</v>
      </c>
      <c r="F426" s="62">
        <v>3138</v>
      </c>
      <c r="G426" s="62">
        <v>21031131</v>
      </c>
      <c r="H426" s="62">
        <v>3097</v>
      </c>
      <c r="I426" s="62">
        <v>20517143</v>
      </c>
      <c r="J426" s="62">
        <v>3019</v>
      </c>
      <c r="K426" s="62">
        <v>19541063</v>
      </c>
      <c r="L426" s="62">
        <v>3086</v>
      </c>
      <c r="M426" s="62">
        <v>23767672</v>
      </c>
      <c r="N426" s="62">
        <v>3000</v>
      </c>
      <c r="O426" s="62">
        <v>27472350</v>
      </c>
      <c r="P426" s="62">
        <v>2983</v>
      </c>
      <c r="Q426" s="62">
        <v>27472350</v>
      </c>
      <c r="R426" s="62">
        <v>2983</v>
      </c>
      <c r="S426" s="62">
        <v>32904980</v>
      </c>
      <c r="T426" s="62">
        <v>2938</v>
      </c>
    </row>
    <row r="427" spans="1:20" x14ac:dyDescent="0.2">
      <c r="A427" s="61" t="s">
        <v>876</v>
      </c>
      <c r="B427" s="58" t="s">
        <v>877</v>
      </c>
      <c r="C427" s="62">
        <v>9703136</v>
      </c>
      <c r="D427" s="62">
        <v>694</v>
      </c>
      <c r="E427" s="62">
        <v>10426047</v>
      </c>
      <c r="F427" s="62">
        <v>717</v>
      </c>
      <c r="G427" s="62">
        <v>10553451</v>
      </c>
      <c r="H427" s="62">
        <v>688</v>
      </c>
      <c r="I427" s="62">
        <v>10769884</v>
      </c>
      <c r="J427" s="62">
        <v>701</v>
      </c>
      <c r="K427" s="62">
        <v>10888652</v>
      </c>
      <c r="L427" s="62">
        <v>678</v>
      </c>
      <c r="M427" s="62">
        <v>11656310</v>
      </c>
      <c r="N427" s="62">
        <v>642</v>
      </c>
      <c r="O427" s="62">
        <v>11801133</v>
      </c>
      <c r="P427" s="62">
        <v>639</v>
      </c>
      <c r="Q427" s="62">
        <v>11801133</v>
      </c>
      <c r="R427" s="62">
        <v>639</v>
      </c>
      <c r="S427" s="62">
        <v>12914516</v>
      </c>
      <c r="T427" s="62">
        <v>640</v>
      </c>
    </row>
    <row r="428" spans="1:20" x14ac:dyDescent="0.2">
      <c r="A428" s="61" t="s">
        <v>878</v>
      </c>
      <c r="B428" s="58" t="s">
        <v>879</v>
      </c>
      <c r="C428" s="62">
        <v>9924538</v>
      </c>
      <c r="D428" s="62">
        <v>1173</v>
      </c>
      <c r="E428" s="62">
        <v>10227852</v>
      </c>
      <c r="F428" s="62">
        <v>1175</v>
      </c>
      <c r="G428" s="62">
        <v>10541853</v>
      </c>
      <c r="H428" s="62">
        <v>1193</v>
      </c>
      <c r="I428" s="62">
        <v>10951380</v>
      </c>
      <c r="J428" s="62">
        <v>1169</v>
      </c>
      <c r="K428" s="62">
        <v>11282944</v>
      </c>
      <c r="L428" s="62">
        <v>1172</v>
      </c>
      <c r="M428" s="62">
        <v>11700394</v>
      </c>
      <c r="N428" s="62">
        <v>1130</v>
      </c>
      <c r="O428" s="62">
        <v>12262197</v>
      </c>
      <c r="P428" s="62">
        <v>1103</v>
      </c>
      <c r="Q428" s="62">
        <v>12262197</v>
      </c>
      <c r="R428" s="62">
        <v>1103</v>
      </c>
      <c r="S428" s="62">
        <v>11634917</v>
      </c>
      <c r="T428" s="62">
        <v>1080</v>
      </c>
    </row>
    <row r="429" spans="1:20" x14ac:dyDescent="0.2">
      <c r="A429" s="61" t="s">
        <v>880</v>
      </c>
      <c r="B429" s="58" t="s">
        <v>881</v>
      </c>
      <c r="C429" s="62">
        <v>28504009</v>
      </c>
      <c r="D429" s="62">
        <v>4025</v>
      </c>
      <c r="E429" s="62">
        <v>28182350</v>
      </c>
      <c r="F429" s="62">
        <v>4092</v>
      </c>
      <c r="G429" s="62">
        <v>27751836</v>
      </c>
      <c r="H429" s="62">
        <v>4053</v>
      </c>
      <c r="I429" s="62">
        <v>26989694</v>
      </c>
      <c r="J429" s="62">
        <v>4114</v>
      </c>
      <c r="K429" s="62">
        <v>27667979</v>
      </c>
      <c r="L429" s="62">
        <v>4126</v>
      </c>
      <c r="M429" s="62">
        <v>29415546</v>
      </c>
      <c r="N429" s="62">
        <v>4057</v>
      </c>
      <c r="O429" s="62">
        <v>31583230</v>
      </c>
      <c r="P429" s="62">
        <v>4064</v>
      </c>
      <c r="Q429" s="62">
        <v>31583230</v>
      </c>
      <c r="R429" s="62">
        <v>4064</v>
      </c>
      <c r="S429" s="62">
        <v>37269106</v>
      </c>
      <c r="T429" s="62">
        <v>4098</v>
      </c>
    </row>
    <row r="430" spans="1:20" x14ac:dyDescent="0.2">
      <c r="A430" s="61" t="s">
        <v>882</v>
      </c>
      <c r="B430" s="58" t="s">
        <v>883</v>
      </c>
      <c r="C430" s="62">
        <v>11479404</v>
      </c>
      <c r="D430" s="62">
        <v>1114</v>
      </c>
      <c r="E430" s="62">
        <v>12018743</v>
      </c>
      <c r="F430" s="62">
        <v>1116</v>
      </c>
      <c r="G430" s="62">
        <v>12013722</v>
      </c>
      <c r="H430" s="62">
        <v>1119</v>
      </c>
      <c r="I430" s="62">
        <v>12220304</v>
      </c>
      <c r="J430" s="62">
        <v>1112</v>
      </c>
      <c r="K430" s="62">
        <v>12256714</v>
      </c>
      <c r="L430" s="62">
        <v>1070</v>
      </c>
      <c r="M430" s="62">
        <v>12933038</v>
      </c>
      <c r="N430" s="62">
        <v>1041</v>
      </c>
      <c r="O430" s="62">
        <v>13999242</v>
      </c>
      <c r="P430" s="62">
        <v>1025</v>
      </c>
      <c r="Q430" s="62">
        <v>13999242</v>
      </c>
      <c r="R430" s="62">
        <v>1025</v>
      </c>
      <c r="S430" s="62">
        <v>15674184</v>
      </c>
      <c r="T430" s="62">
        <v>1019</v>
      </c>
    </row>
    <row r="431" spans="1:20" x14ac:dyDescent="0.2">
      <c r="A431" s="61" t="s">
        <v>884</v>
      </c>
      <c r="B431" s="58" t="s">
        <v>885</v>
      </c>
      <c r="C431" s="62">
        <v>29866039</v>
      </c>
      <c r="D431" s="62">
        <v>2377</v>
      </c>
      <c r="E431" s="62">
        <v>29539716</v>
      </c>
      <c r="F431" s="62">
        <v>2435</v>
      </c>
      <c r="G431" s="62">
        <v>31176129</v>
      </c>
      <c r="H431" s="62">
        <v>2424</v>
      </c>
      <c r="I431" s="62">
        <v>33564430</v>
      </c>
      <c r="J431" s="62">
        <v>2424</v>
      </c>
      <c r="K431" s="62">
        <v>33178607</v>
      </c>
      <c r="L431" s="62">
        <v>2313</v>
      </c>
      <c r="M431" s="62">
        <v>36858814</v>
      </c>
      <c r="N431" s="62">
        <v>2237</v>
      </c>
      <c r="O431" s="62">
        <v>40077194</v>
      </c>
      <c r="P431" s="62">
        <v>2145</v>
      </c>
      <c r="Q431" s="62">
        <v>40077194</v>
      </c>
      <c r="R431" s="62">
        <v>2145</v>
      </c>
      <c r="S431" s="62">
        <v>44336133</v>
      </c>
      <c r="T431" s="62">
        <v>2171</v>
      </c>
    </row>
    <row r="432" spans="1:20" x14ac:dyDescent="0.2">
      <c r="A432" s="61" t="s">
        <v>886</v>
      </c>
      <c r="B432" s="58" t="s">
        <v>887</v>
      </c>
      <c r="C432" s="62">
        <v>3015091</v>
      </c>
      <c r="D432" s="62">
        <v>340</v>
      </c>
      <c r="E432" s="62">
        <v>2850705</v>
      </c>
      <c r="F432" s="62">
        <v>359</v>
      </c>
      <c r="G432" s="62">
        <v>3194827</v>
      </c>
      <c r="H432" s="62">
        <v>386</v>
      </c>
      <c r="I432" s="62">
        <v>3307065</v>
      </c>
      <c r="J432" s="62">
        <v>397</v>
      </c>
      <c r="K432" s="62">
        <v>3345592</v>
      </c>
      <c r="L432" s="62">
        <v>379</v>
      </c>
      <c r="M432" s="62">
        <v>3540994</v>
      </c>
      <c r="N432" s="62">
        <v>359</v>
      </c>
      <c r="O432" s="62">
        <v>3624604</v>
      </c>
      <c r="P432" s="62">
        <v>329</v>
      </c>
      <c r="Q432" s="62">
        <v>3624604</v>
      </c>
      <c r="R432" s="62">
        <v>329</v>
      </c>
      <c r="S432" s="62">
        <v>3667400</v>
      </c>
      <c r="T432" s="62">
        <v>311</v>
      </c>
    </row>
    <row r="433" spans="1:20" x14ac:dyDescent="0.2">
      <c r="A433" s="61" t="s">
        <v>888</v>
      </c>
      <c r="B433" s="58" t="s">
        <v>889</v>
      </c>
      <c r="C433" s="62">
        <v>13067447</v>
      </c>
      <c r="D433" s="62">
        <v>1084</v>
      </c>
      <c r="E433" s="62">
        <v>13495710</v>
      </c>
      <c r="F433" s="62">
        <v>1086</v>
      </c>
      <c r="G433" s="62">
        <v>14142633</v>
      </c>
      <c r="H433" s="62">
        <v>1126</v>
      </c>
      <c r="I433" s="62">
        <v>15039353</v>
      </c>
      <c r="J433" s="62">
        <v>1126</v>
      </c>
      <c r="K433" s="62">
        <v>15349856</v>
      </c>
      <c r="L433" s="62">
        <v>1078</v>
      </c>
      <c r="M433" s="62">
        <v>16333631</v>
      </c>
      <c r="N433" s="62">
        <v>1062</v>
      </c>
      <c r="O433" s="62">
        <v>17755380</v>
      </c>
      <c r="P433" s="62">
        <v>1033</v>
      </c>
      <c r="Q433" s="62">
        <v>17755380</v>
      </c>
      <c r="R433" s="62">
        <v>1033</v>
      </c>
      <c r="S433" s="62">
        <v>18048132</v>
      </c>
      <c r="T433" s="62">
        <v>1030</v>
      </c>
    </row>
    <row r="434" spans="1:20" x14ac:dyDescent="0.2">
      <c r="A434" s="61" t="s">
        <v>890</v>
      </c>
      <c r="B434" s="58" t="s">
        <v>891</v>
      </c>
      <c r="C434" s="62">
        <v>23875891</v>
      </c>
      <c r="D434" s="62">
        <v>2847</v>
      </c>
      <c r="E434" s="62">
        <v>24953880</v>
      </c>
      <c r="F434" s="62">
        <v>2774</v>
      </c>
      <c r="G434" s="62">
        <v>25360429</v>
      </c>
      <c r="H434" s="62">
        <v>2737</v>
      </c>
      <c r="I434" s="62">
        <v>25398600</v>
      </c>
      <c r="J434" s="62">
        <v>2680</v>
      </c>
      <c r="K434" s="62">
        <v>25396930</v>
      </c>
      <c r="L434" s="62">
        <v>2696</v>
      </c>
      <c r="M434" s="62">
        <v>26197913</v>
      </c>
      <c r="N434" s="62">
        <v>2644</v>
      </c>
      <c r="O434" s="62">
        <v>26620029</v>
      </c>
      <c r="P434" s="62">
        <v>2669</v>
      </c>
      <c r="Q434" s="62">
        <v>26620029</v>
      </c>
      <c r="R434" s="62">
        <v>2669</v>
      </c>
      <c r="S434" s="62">
        <v>27858355</v>
      </c>
      <c r="T434" s="62">
        <v>2614</v>
      </c>
    </row>
    <row r="435" spans="1:20" x14ac:dyDescent="0.2">
      <c r="A435" s="61" t="s">
        <v>892</v>
      </c>
      <c r="B435" s="58" t="s">
        <v>893</v>
      </c>
      <c r="C435" s="62">
        <v>10869640</v>
      </c>
      <c r="D435" s="62">
        <v>1000</v>
      </c>
      <c r="E435" s="62">
        <v>11390633</v>
      </c>
      <c r="F435" s="62">
        <v>943</v>
      </c>
      <c r="G435" s="62">
        <v>11646852</v>
      </c>
      <c r="H435" s="62">
        <v>925</v>
      </c>
      <c r="I435" s="62">
        <v>11893517</v>
      </c>
      <c r="J435" s="62">
        <v>910</v>
      </c>
      <c r="K435" s="62">
        <v>11824717</v>
      </c>
      <c r="L435" s="62">
        <v>938</v>
      </c>
      <c r="M435" s="62">
        <v>12444923</v>
      </c>
      <c r="N435" s="62">
        <v>888</v>
      </c>
      <c r="O435" s="62">
        <v>13051467</v>
      </c>
      <c r="P435" s="62">
        <v>883</v>
      </c>
      <c r="Q435" s="62">
        <v>13051467</v>
      </c>
      <c r="R435" s="62">
        <v>883</v>
      </c>
      <c r="S435" s="62">
        <v>14039093</v>
      </c>
      <c r="T435" s="62">
        <v>871</v>
      </c>
    </row>
    <row r="436" spans="1:20" x14ac:dyDescent="0.2">
      <c r="A436" s="61" t="s">
        <v>894</v>
      </c>
      <c r="B436" s="58" t="s">
        <v>895</v>
      </c>
      <c r="C436" s="62">
        <v>7762613</v>
      </c>
      <c r="D436" s="62">
        <v>903</v>
      </c>
      <c r="E436" s="62">
        <v>7981460</v>
      </c>
      <c r="F436" s="62">
        <v>886</v>
      </c>
      <c r="G436" s="62">
        <v>9682873</v>
      </c>
      <c r="H436" s="62">
        <v>875</v>
      </c>
      <c r="I436" s="62">
        <v>9276718</v>
      </c>
      <c r="J436" s="62">
        <v>907</v>
      </c>
      <c r="K436" s="62">
        <v>9781306</v>
      </c>
      <c r="L436" s="62">
        <v>917</v>
      </c>
      <c r="M436" s="62">
        <v>9941255</v>
      </c>
      <c r="N436" s="62">
        <v>913</v>
      </c>
      <c r="O436" s="62">
        <v>10433025</v>
      </c>
      <c r="P436" s="62">
        <v>896</v>
      </c>
      <c r="Q436" s="62">
        <v>10433025</v>
      </c>
      <c r="R436" s="62">
        <v>896</v>
      </c>
      <c r="S436" s="62">
        <v>11250589</v>
      </c>
      <c r="T436" s="62">
        <v>896</v>
      </c>
    </row>
    <row r="437" spans="1:20" x14ac:dyDescent="0.2">
      <c r="A437" s="61" t="s">
        <v>896</v>
      </c>
      <c r="B437" s="58" t="s">
        <v>897</v>
      </c>
      <c r="C437" s="62">
        <v>59638533</v>
      </c>
      <c r="D437" s="62">
        <v>4658</v>
      </c>
      <c r="E437" s="62">
        <v>60808098</v>
      </c>
      <c r="F437" s="62">
        <v>4666</v>
      </c>
      <c r="G437" s="62">
        <v>64569067</v>
      </c>
      <c r="H437" s="62">
        <v>4684</v>
      </c>
      <c r="I437" s="62">
        <v>69600198</v>
      </c>
      <c r="J437" s="62">
        <v>4742</v>
      </c>
      <c r="K437" s="62">
        <v>67186477</v>
      </c>
      <c r="L437" s="62">
        <v>4577</v>
      </c>
      <c r="M437" s="62">
        <v>71082294</v>
      </c>
      <c r="N437" s="62">
        <v>4293</v>
      </c>
      <c r="O437" s="62">
        <v>76727941</v>
      </c>
      <c r="P437" s="62">
        <v>4193</v>
      </c>
      <c r="Q437" s="62">
        <v>76727941</v>
      </c>
      <c r="R437" s="62">
        <v>4193</v>
      </c>
      <c r="S437" s="62">
        <v>85719261</v>
      </c>
      <c r="T437" s="62">
        <v>4284</v>
      </c>
    </row>
    <row r="438" spans="1:20" x14ac:dyDescent="0.2">
      <c r="A438" s="61" t="s">
        <v>898</v>
      </c>
      <c r="B438" s="58" t="s">
        <v>899</v>
      </c>
      <c r="C438" s="62">
        <v>32089613</v>
      </c>
      <c r="D438" s="62">
        <v>8205</v>
      </c>
      <c r="E438" s="62">
        <v>33421631</v>
      </c>
      <c r="F438" s="62">
        <v>8156</v>
      </c>
      <c r="G438" s="62">
        <v>35469274</v>
      </c>
      <c r="H438" s="62">
        <v>8081</v>
      </c>
      <c r="I438" s="62">
        <v>36267700</v>
      </c>
      <c r="J438" s="62">
        <v>7997</v>
      </c>
      <c r="K438" s="62">
        <v>36921347</v>
      </c>
      <c r="L438" s="62">
        <v>7919</v>
      </c>
      <c r="M438" s="62">
        <v>40119518</v>
      </c>
      <c r="N438" s="62">
        <v>7789</v>
      </c>
      <c r="O438" s="62">
        <v>46200027</v>
      </c>
      <c r="P438" s="62">
        <v>7870</v>
      </c>
      <c r="Q438" s="62">
        <v>46200027</v>
      </c>
      <c r="R438" s="62">
        <v>7870</v>
      </c>
      <c r="S438" s="62">
        <v>58941555</v>
      </c>
      <c r="T438" s="62">
        <v>7856</v>
      </c>
    </row>
    <row r="439" spans="1:20" x14ac:dyDescent="0.2">
      <c r="A439" s="61" t="s">
        <v>900</v>
      </c>
      <c r="B439" s="58" t="s">
        <v>901</v>
      </c>
      <c r="C439" s="62">
        <v>8237215</v>
      </c>
      <c r="D439" s="62">
        <v>2228</v>
      </c>
      <c r="E439" s="62">
        <v>8462102</v>
      </c>
      <c r="F439" s="62">
        <v>2227</v>
      </c>
      <c r="G439" s="62">
        <v>9086013</v>
      </c>
      <c r="H439" s="62">
        <v>2221</v>
      </c>
      <c r="I439" s="62">
        <v>9524009</v>
      </c>
      <c r="J439" s="62">
        <v>2247</v>
      </c>
      <c r="K439" s="62">
        <v>10045011</v>
      </c>
      <c r="L439" s="62">
        <v>2259</v>
      </c>
      <c r="M439" s="62">
        <v>13316970</v>
      </c>
      <c r="N439" s="62">
        <v>2259</v>
      </c>
      <c r="O439" s="62">
        <v>16435657</v>
      </c>
      <c r="P439" s="62">
        <v>2250</v>
      </c>
      <c r="Q439" s="62">
        <v>16435657</v>
      </c>
      <c r="R439" s="62">
        <v>2250</v>
      </c>
      <c r="S439" s="62">
        <v>21756192</v>
      </c>
      <c r="T439" s="62">
        <v>2220</v>
      </c>
    </row>
    <row r="440" spans="1:20" x14ac:dyDescent="0.2">
      <c r="A440" s="61" t="s">
        <v>902</v>
      </c>
      <c r="B440" s="58" t="s">
        <v>903</v>
      </c>
      <c r="C440" s="62">
        <v>59252426</v>
      </c>
      <c r="D440" s="62">
        <v>7933</v>
      </c>
      <c r="E440" s="62">
        <v>61061760</v>
      </c>
      <c r="F440" s="62">
        <v>7946</v>
      </c>
      <c r="G440" s="62">
        <v>64325021</v>
      </c>
      <c r="H440" s="62">
        <v>8080</v>
      </c>
      <c r="I440" s="62">
        <v>69152936</v>
      </c>
      <c r="J440" s="62">
        <v>8084</v>
      </c>
      <c r="K440" s="62">
        <v>68070275</v>
      </c>
      <c r="L440" s="62">
        <v>8073</v>
      </c>
      <c r="M440" s="62">
        <v>77273498</v>
      </c>
      <c r="N440" s="62">
        <v>7875</v>
      </c>
      <c r="O440" s="62">
        <v>94688058</v>
      </c>
      <c r="P440" s="62">
        <v>7786</v>
      </c>
      <c r="Q440" s="62">
        <v>94688058</v>
      </c>
      <c r="R440" s="62">
        <v>7786</v>
      </c>
      <c r="S440" s="62">
        <v>112802607</v>
      </c>
      <c r="T440" s="62">
        <v>7844</v>
      </c>
    </row>
    <row r="441" spans="1:20" x14ac:dyDescent="0.2">
      <c r="A441" s="61" t="s">
        <v>904</v>
      </c>
      <c r="B441" s="58" t="s">
        <v>905</v>
      </c>
      <c r="C441" s="62">
        <v>12405593</v>
      </c>
      <c r="D441" s="62">
        <v>3166</v>
      </c>
      <c r="E441" s="62">
        <v>11961335</v>
      </c>
      <c r="F441" s="62">
        <v>3067</v>
      </c>
      <c r="G441" s="62">
        <v>12437097</v>
      </c>
      <c r="H441" s="62">
        <v>3050</v>
      </c>
      <c r="I441" s="62">
        <v>13164585</v>
      </c>
      <c r="J441" s="62">
        <v>3028</v>
      </c>
      <c r="K441" s="62">
        <v>12991939</v>
      </c>
      <c r="L441" s="62">
        <v>2964</v>
      </c>
      <c r="M441" s="62">
        <v>14027095</v>
      </c>
      <c r="N441" s="62">
        <v>2835</v>
      </c>
      <c r="O441" s="62">
        <v>14067054</v>
      </c>
      <c r="P441" s="62">
        <v>2823</v>
      </c>
      <c r="Q441" s="62">
        <v>14067054</v>
      </c>
      <c r="R441" s="62">
        <v>2823</v>
      </c>
      <c r="S441" s="62">
        <v>17186620</v>
      </c>
      <c r="T441" s="62">
        <v>2845</v>
      </c>
    </row>
    <row r="442" spans="1:20" x14ac:dyDescent="0.2">
      <c r="A442" s="61" t="s">
        <v>906</v>
      </c>
      <c r="B442" s="58" t="s">
        <v>907</v>
      </c>
      <c r="C442" s="62">
        <v>11247687</v>
      </c>
      <c r="D442" s="62">
        <v>2989</v>
      </c>
      <c r="E442" s="62">
        <v>11240683</v>
      </c>
      <c r="F442" s="62">
        <v>3066</v>
      </c>
      <c r="G442" s="62">
        <v>12231311</v>
      </c>
      <c r="H442" s="62">
        <v>3034</v>
      </c>
      <c r="I442" s="62">
        <v>12760959</v>
      </c>
      <c r="J442" s="62">
        <v>3021</v>
      </c>
      <c r="K442" s="62">
        <v>12385052</v>
      </c>
      <c r="L442" s="62">
        <v>2930</v>
      </c>
      <c r="M442" s="62">
        <v>14162994</v>
      </c>
      <c r="N442" s="62">
        <v>2781</v>
      </c>
      <c r="O442" s="62">
        <v>16196758</v>
      </c>
      <c r="P442" s="62">
        <v>2794</v>
      </c>
      <c r="Q442" s="62">
        <v>16196758</v>
      </c>
      <c r="R442" s="62">
        <v>2794</v>
      </c>
      <c r="S442" s="62">
        <v>19532650</v>
      </c>
      <c r="T442" s="62">
        <v>2801</v>
      </c>
    </row>
    <row r="443" spans="1:20" x14ac:dyDescent="0.2">
      <c r="A443" s="61" t="s">
        <v>908</v>
      </c>
      <c r="B443" s="58" t="s">
        <v>909</v>
      </c>
      <c r="C443" s="62">
        <v>10121500</v>
      </c>
      <c r="D443" s="62">
        <v>2537</v>
      </c>
      <c r="E443" s="62">
        <v>10353382</v>
      </c>
      <c r="F443" s="62">
        <v>2499</v>
      </c>
      <c r="G443" s="62">
        <v>10863574</v>
      </c>
      <c r="H443" s="62">
        <v>2499</v>
      </c>
      <c r="I443" s="62">
        <v>11173761</v>
      </c>
      <c r="J443" s="62">
        <v>2453</v>
      </c>
      <c r="K443" s="62">
        <v>11096775</v>
      </c>
      <c r="L443" s="62">
        <v>2427</v>
      </c>
      <c r="M443" s="62">
        <v>12650607</v>
      </c>
      <c r="N443" s="62">
        <v>2396</v>
      </c>
      <c r="O443" s="62">
        <v>14840743</v>
      </c>
      <c r="P443" s="62">
        <v>2356</v>
      </c>
      <c r="Q443" s="62">
        <v>14840743</v>
      </c>
      <c r="R443" s="62">
        <v>2356</v>
      </c>
      <c r="S443" s="62">
        <v>19204123</v>
      </c>
      <c r="T443" s="62">
        <v>2296</v>
      </c>
    </row>
    <row r="444" spans="1:20" x14ac:dyDescent="0.2">
      <c r="A444" s="61" t="s">
        <v>910</v>
      </c>
      <c r="B444" s="58" t="s">
        <v>911</v>
      </c>
      <c r="C444" s="62">
        <v>22843916</v>
      </c>
      <c r="D444" s="62">
        <v>4405</v>
      </c>
      <c r="E444" s="62">
        <v>23285350</v>
      </c>
      <c r="F444" s="62">
        <v>4290</v>
      </c>
      <c r="G444" s="62">
        <v>23181788</v>
      </c>
      <c r="H444" s="62">
        <v>4241</v>
      </c>
      <c r="I444" s="62">
        <v>20626931</v>
      </c>
      <c r="J444" s="62">
        <v>4152</v>
      </c>
      <c r="K444" s="62">
        <v>20485287</v>
      </c>
      <c r="L444" s="62">
        <v>4102</v>
      </c>
      <c r="M444" s="62">
        <v>23489069</v>
      </c>
      <c r="N444" s="62">
        <v>4027</v>
      </c>
      <c r="O444" s="62">
        <v>27673056</v>
      </c>
      <c r="P444" s="62">
        <v>3989</v>
      </c>
      <c r="Q444" s="62">
        <v>27673056</v>
      </c>
      <c r="R444" s="62">
        <v>3989</v>
      </c>
      <c r="S444" s="62">
        <v>37711809</v>
      </c>
      <c r="T444" s="62">
        <v>3899</v>
      </c>
    </row>
    <row r="445" spans="1:20" x14ac:dyDescent="0.2">
      <c r="A445" s="61" t="s">
        <v>912</v>
      </c>
      <c r="B445" s="58" t="s">
        <v>913</v>
      </c>
      <c r="C445" s="62">
        <v>76767094</v>
      </c>
      <c r="D445" s="62">
        <v>8651</v>
      </c>
      <c r="E445" s="62">
        <v>77706392</v>
      </c>
      <c r="F445" s="62">
        <v>8761</v>
      </c>
      <c r="G445" s="62">
        <v>79573278</v>
      </c>
      <c r="H445" s="62">
        <v>8998</v>
      </c>
      <c r="I445" s="62">
        <v>84423793</v>
      </c>
      <c r="J445" s="62">
        <v>8998</v>
      </c>
      <c r="K445" s="62">
        <v>86012925</v>
      </c>
      <c r="L445" s="62">
        <v>9535</v>
      </c>
      <c r="M445" s="62">
        <v>93693340</v>
      </c>
      <c r="N445" s="62">
        <v>9408</v>
      </c>
      <c r="O445" s="62">
        <v>113918836</v>
      </c>
      <c r="P445" s="62">
        <v>9618</v>
      </c>
      <c r="Q445" s="62">
        <v>113918836</v>
      </c>
      <c r="R445" s="62">
        <v>9618</v>
      </c>
      <c r="S445" s="62">
        <v>145803551</v>
      </c>
      <c r="T445" s="62">
        <v>9924</v>
      </c>
    </row>
    <row r="446" spans="1:20" x14ac:dyDescent="0.2">
      <c r="A446" s="61" t="s">
        <v>914</v>
      </c>
      <c r="B446" s="58" t="s">
        <v>915</v>
      </c>
      <c r="C446" s="62">
        <v>17001010</v>
      </c>
      <c r="D446" s="62">
        <v>992</v>
      </c>
      <c r="E446" s="62">
        <v>17930459</v>
      </c>
      <c r="F446" s="62">
        <v>980</v>
      </c>
      <c r="G446" s="62">
        <v>18520155</v>
      </c>
      <c r="H446" s="62">
        <v>1036</v>
      </c>
      <c r="I446" s="62">
        <v>18916958</v>
      </c>
      <c r="J446" s="62">
        <v>999</v>
      </c>
      <c r="K446" s="62">
        <v>17687470</v>
      </c>
      <c r="L446" s="62">
        <v>977</v>
      </c>
      <c r="M446" s="62">
        <v>19091758</v>
      </c>
      <c r="N446" s="62">
        <v>963</v>
      </c>
      <c r="O446" s="62">
        <v>21551041</v>
      </c>
      <c r="P446" s="62">
        <v>961</v>
      </c>
      <c r="Q446" s="62">
        <v>21551041</v>
      </c>
      <c r="R446" s="62">
        <v>961</v>
      </c>
      <c r="S446" s="62">
        <v>23814525</v>
      </c>
      <c r="T446" s="62">
        <v>953</v>
      </c>
    </row>
    <row r="447" spans="1:20" x14ac:dyDescent="0.2">
      <c r="A447" s="61" t="s">
        <v>916</v>
      </c>
      <c r="B447" s="58" t="s">
        <v>917</v>
      </c>
      <c r="C447" s="62">
        <v>17442172</v>
      </c>
      <c r="D447" s="62">
        <v>1233</v>
      </c>
      <c r="E447" s="62">
        <v>17891187</v>
      </c>
      <c r="F447" s="62">
        <v>1253</v>
      </c>
      <c r="G447" s="62">
        <v>18245913</v>
      </c>
      <c r="H447" s="62">
        <v>1232</v>
      </c>
      <c r="I447" s="62">
        <v>18752914</v>
      </c>
      <c r="J447" s="62">
        <v>1277</v>
      </c>
      <c r="K447" s="62">
        <v>18922712</v>
      </c>
      <c r="L447" s="62">
        <v>1200</v>
      </c>
      <c r="M447" s="62">
        <v>19574881</v>
      </c>
      <c r="N447" s="62">
        <v>1137</v>
      </c>
      <c r="O447" s="62">
        <v>20015046</v>
      </c>
      <c r="P447" s="62">
        <v>1080</v>
      </c>
      <c r="Q447" s="62">
        <v>20015046</v>
      </c>
      <c r="R447" s="62">
        <v>1080</v>
      </c>
      <c r="S447" s="62">
        <v>20605339</v>
      </c>
      <c r="T447" s="62">
        <v>1083</v>
      </c>
    </row>
    <row r="448" spans="1:20" x14ac:dyDescent="0.2">
      <c r="A448" s="61" t="s">
        <v>918</v>
      </c>
      <c r="B448" s="58" t="s">
        <v>919</v>
      </c>
      <c r="C448" s="62">
        <v>4986027</v>
      </c>
      <c r="D448" s="62">
        <v>272</v>
      </c>
      <c r="E448" s="62">
        <v>5140345</v>
      </c>
      <c r="F448" s="62">
        <v>281</v>
      </c>
      <c r="G448" s="62">
        <v>5211346</v>
      </c>
      <c r="H448" s="62">
        <v>300</v>
      </c>
      <c r="I448" s="62">
        <v>5309173</v>
      </c>
      <c r="J448" s="62">
        <v>284</v>
      </c>
      <c r="K448" s="62">
        <v>5442253</v>
      </c>
      <c r="L448" s="62">
        <v>276</v>
      </c>
      <c r="M448" s="62">
        <v>5695380</v>
      </c>
      <c r="N448" s="62">
        <v>255</v>
      </c>
      <c r="O448" s="62">
        <v>5764718</v>
      </c>
      <c r="P448" s="62">
        <v>242</v>
      </c>
      <c r="Q448" s="62">
        <v>5764718</v>
      </c>
      <c r="R448" s="62">
        <v>242</v>
      </c>
      <c r="S448" s="62">
        <v>5774012</v>
      </c>
      <c r="T448" s="62">
        <v>240</v>
      </c>
    </row>
    <row r="449" spans="1:20" x14ac:dyDescent="0.2">
      <c r="A449" s="61" t="s">
        <v>920</v>
      </c>
      <c r="B449" s="58" t="s">
        <v>921</v>
      </c>
      <c r="C449" s="62">
        <v>2873927</v>
      </c>
      <c r="D449" s="62">
        <v>306</v>
      </c>
      <c r="E449" s="62">
        <v>2919185</v>
      </c>
      <c r="F449" s="62">
        <v>305</v>
      </c>
      <c r="G449" s="62">
        <v>2943905</v>
      </c>
      <c r="H449" s="62">
        <v>327</v>
      </c>
      <c r="I449" s="62">
        <v>3218689</v>
      </c>
      <c r="J449" s="62">
        <v>342</v>
      </c>
      <c r="K449" s="62">
        <v>2888090</v>
      </c>
      <c r="L449" s="62">
        <v>346</v>
      </c>
      <c r="M449" s="62">
        <v>3058628</v>
      </c>
      <c r="N449" s="62">
        <v>366</v>
      </c>
      <c r="O449" s="62">
        <v>3485808</v>
      </c>
      <c r="P449" s="62">
        <v>369</v>
      </c>
      <c r="Q449" s="62">
        <v>3485808</v>
      </c>
      <c r="R449" s="62">
        <v>369</v>
      </c>
      <c r="S449" s="62">
        <v>4100712</v>
      </c>
      <c r="T449" s="62">
        <v>360</v>
      </c>
    </row>
    <row r="450" spans="1:20" x14ac:dyDescent="0.2">
      <c r="A450" s="61" t="s">
        <v>922</v>
      </c>
      <c r="B450" s="58" t="s">
        <v>923</v>
      </c>
      <c r="C450" s="62">
        <v>25503400</v>
      </c>
      <c r="D450" s="62">
        <v>1560</v>
      </c>
      <c r="E450" s="62">
        <v>27669855</v>
      </c>
      <c r="F450" s="62">
        <v>1501</v>
      </c>
      <c r="G450" s="62">
        <v>27983675</v>
      </c>
      <c r="H450" s="62">
        <v>1510</v>
      </c>
      <c r="I450" s="62">
        <v>28835277</v>
      </c>
      <c r="J450" s="62">
        <v>1504</v>
      </c>
      <c r="K450" s="62">
        <v>29442476</v>
      </c>
      <c r="L450" s="62">
        <v>1488</v>
      </c>
      <c r="M450" s="62">
        <v>30352600</v>
      </c>
      <c r="N450" s="62">
        <v>1440</v>
      </c>
      <c r="O450" s="62">
        <v>31327583</v>
      </c>
      <c r="P450" s="62">
        <v>1415</v>
      </c>
      <c r="Q450" s="62">
        <v>31327583</v>
      </c>
      <c r="R450" s="62">
        <v>1415</v>
      </c>
      <c r="S450" s="62">
        <v>33904361</v>
      </c>
      <c r="T450" s="62">
        <v>1411</v>
      </c>
    </row>
    <row r="451" spans="1:20" x14ac:dyDescent="0.2">
      <c r="A451" s="61" t="s">
        <v>924</v>
      </c>
      <c r="B451" s="58" t="s">
        <v>925</v>
      </c>
      <c r="C451" s="62">
        <v>3550204</v>
      </c>
      <c r="D451" s="62">
        <v>285</v>
      </c>
      <c r="E451" s="62">
        <v>3858079</v>
      </c>
      <c r="F451" s="62">
        <v>275</v>
      </c>
      <c r="G451" s="62">
        <v>3888020</v>
      </c>
      <c r="H451" s="62">
        <v>267</v>
      </c>
      <c r="I451" s="62">
        <v>4020735</v>
      </c>
      <c r="J451" s="62">
        <v>258</v>
      </c>
      <c r="K451" s="62">
        <v>4246274</v>
      </c>
      <c r="L451" s="62">
        <v>249</v>
      </c>
      <c r="M451" s="62">
        <v>4248616</v>
      </c>
      <c r="N451" s="62">
        <v>240</v>
      </c>
      <c r="O451" s="62">
        <v>4460462</v>
      </c>
      <c r="P451" s="62">
        <v>231</v>
      </c>
      <c r="Q451" s="62">
        <v>4460462</v>
      </c>
      <c r="R451" s="62">
        <v>231</v>
      </c>
      <c r="S451" s="62">
        <v>4383137</v>
      </c>
      <c r="T451" s="62">
        <v>236</v>
      </c>
    </row>
    <row r="452" spans="1:20" x14ac:dyDescent="0.2">
      <c r="A452" s="61" t="s">
        <v>926</v>
      </c>
      <c r="B452" s="58" t="s">
        <v>927</v>
      </c>
      <c r="C452" s="62">
        <v>6562359</v>
      </c>
      <c r="D452" s="62">
        <v>405</v>
      </c>
      <c r="E452" s="62">
        <v>6918865</v>
      </c>
      <c r="F452" s="62">
        <v>397</v>
      </c>
      <c r="G452" s="62">
        <v>7134270</v>
      </c>
      <c r="H452" s="62">
        <v>398</v>
      </c>
      <c r="I452" s="62">
        <v>7304972</v>
      </c>
      <c r="J452" s="62">
        <v>389</v>
      </c>
      <c r="K452" s="62">
        <v>7288547</v>
      </c>
      <c r="L452" s="62">
        <v>405</v>
      </c>
      <c r="M452" s="62">
        <v>7731226</v>
      </c>
      <c r="N452" s="62">
        <v>413</v>
      </c>
      <c r="O452" s="62">
        <v>9335712</v>
      </c>
      <c r="P452" s="62">
        <v>371</v>
      </c>
      <c r="Q452" s="62">
        <v>9335712</v>
      </c>
      <c r="R452" s="62">
        <v>371</v>
      </c>
      <c r="S452" s="62">
        <v>9936387</v>
      </c>
      <c r="T452" s="62">
        <v>364</v>
      </c>
    </row>
    <row r="453" spans="1:20" x14ac:dyDescent="0.2">
      <c r="A453" s="61" t="s">
        <v>928</v>
      </c>
      <c r="B453" s="58" t="s">
        <v>929</v>
      </c>
      <c r="C453" s="62">
        <v>8121621</v>
      </c>
      <c r="D453" s="62">
        <v>553</v>
      </c>
      <c r="E453" s="62">
        <v>7960734</v>
      </c>
      <c r="F453" s="62">
        <v>564</v>
      </c>
      <c r="G453" s="62">
        <v>8567245</v>
      </c>
      <c r="H453" s="62">
        <v>571</v>
      </c>
      <c r="I453" s="62">
        <v>9206946</v>
      </c>
      <c r="J453" s="62">
        <v>589</v>
      </c>
      <c r="K453" s="62">
        <v>9081530</v>
      </c>
      <c r="L453" s="62">
        <v>583</v>
      </c>
      <c r="M453" s="62">
        <v>9882115</v>
      </c>
      <c r="N453" s="62">
        <v>571</v>
      </c>
      <c r="O453" s="62">
        <v>10337299</v>
      </c>
      <c r="P453" s="62">
        <v>554</v>
      </c>
      <c r="Q453" s="62">
        <v>10337299</v>
      </c>
      <c r="R453" s="62">
        <v>554</v>
      </c>
      <c r="S453" s="62">
        <v>12393681</v>
      </c>
      <c r="T453" s="62">
        <v>545</v>
      </c>
    </row>
    <row r="454" spans="1:20" x14ac:dyDescent="0.2">
      <c r="A454" s="61" t="s">
        <v>930</v>
      </c>
      <c r="B454" s="58" t="s">
        <v>931</v>
      </c>
      <c r="C454" s="62">
        <v>8861831</v>
      </c>
      <c r="D454" s="62">
        <v>659</v>
      </c>
      <c r="E454" s="62">
        <v>9488646</v>
      </c>
      <c r="F454" s="62">
        <v>662</v>
      </c>
      <c r="G454" s="62">
        <v>10359038</v>
      </c>
      <c r="H454" s="62">
        <v>666</v>
      </c>
      <c r="I454" s="62">
        <v>10523529</v>
      </c>
      <c r="J454" s="62">
        <v>677</v>
      </c>
      <c r="K454" s="62">
        <v>10524764</v>
      </c>
      <c r="L454" s="62">
        <v>668</v>
      </c>
      <c r="M454" s="62">
        <v>11145455</v>
      </c>
      <c r="N454" s="62">
        <v>640</v>
      </c>
      <c r="O454" s="62">
        <v>11897727</v>
      </c>
      <c r="P454" s="62">
        <v>646</v>
      </c>
      <c r="Q454" s="62">
        <v>11897727</v>
      </c>
      <c r="R454" s="62">
        <v>646</v>
      </c>
      <c r="S454" s="62">
        <v>13550876</v>
      </c>
      <c r="T454" s="62">
        <v>637</v>
      </c>
    </row>
    <row r="455" spans="1:20" x14ac:dyDescent="0.2">
      <c r="A455" s="61" t="s">
        <v>932</v>
      </c>
      <c r="B455" s="58" t="s">
        <v>933</v>
      </c>
      <c r="C455" s="62">
        <v>31969887</v>
      </c>
      <c r="D455" s="62">
        <v>2692</v>
      </c>
      <c r="E455" s="62">
        <v>32842787</v>
      </c>
      <c r="F455" s="62">
        <v>2631</v>
      </c>
      <c r="G455" s="62">
        <v>34321975</v>
      </c>
      <c r="H455" s="62">
        <v>2593</v>
      </c>
      <c r="I455" s="62">
        <v>35449000</v>
      </c>
      <c r="J455" s="62">
        <v>2501</v>
      </c>
      <c r="K455" s="62">
        <v>35518258</v>
      </c>
      <c r="L455" s="62">
        <v>2510</v>
      </c>
      <c r="M455" s="62">
        <v>38760731</v>
      </c>
      <c r="N455" s="62">
        <v>2449</v>
      </c>
      <c r="O455" s="62">
        <v>43412989</v>
      </c>
      <c r="P455" s="62">
        <v>2412</v>
      </c>
      <c r="Q455" s="62">
        <v>43412989</v>
      </c>
      <c r="R455" s="62">
        <v>2412</v>
      </c>
      <c r="S455" s="62">
        <v>48773108</v>
      </c>
      <c r="T455" s="62">
        <v>2372</v>
      </c>
    </row>
    <row r="456" spans="1:20" x14ac:dyDescent="0.2">
      <c r="A456" s="61" t="s">
        <v>934</v>
      </c>
      <c r="B456" s="58" t="s">
        <v>935</v>
      </c>
      <c r="C456" s="62">
        <v>5133309</v>
      </c>
      <c r="D456" s="62">
        <v>316</v>
      </c>
      <c r="E456" s="62">
        <v>5249701</v>
      </c>
      <c r="F456" s="62">
        <v>327</v>
      </c>
      <c r="G456" s="62">
        <v>5315089</v>
      </c>
      <c r="H456" s="62">
        <v>323</v>
      </c>
      <c r="I456" s="62">
        <v>5871814</v>
      </c>
      <c r="J456" s="62">
        <v>321</v>
      </c>
      <c r="K456" s="62">
        <v>5978175</v>
      </c>
      <c r="L456" s="62">
        <v>329</v>
      </c>
      <c r="M456" s="62">
        <v>6145337</v>
      </c>
      <c r="N456" s="62">
        <v>316</v>
      </c>
      <c r="O456" s="62">
        <v>6192228</v>
      </c>
      <c r="P456" s="62">
        <v>338</v>
      </c>
      <c r="Q456" s="62">
        <v>6192228</v>
      </c>
      <c r="R456" s="62">
        <v>338</v>
      </c>
      <c r="S456" s="62">
        <v>6834057</v>
      </c>
      <c r="T456" s="62">
        <v>317</v>
      </c>
    </row>
    <row r="457" spans="1:20" x14ac:dyDescent="0.2">
      <c r="A457" s="61" t="s">
        <v>936</v>
      </c>
      <c r="B457" s="58" t="s">
        <v>937</v>
      </c>
      <c r="C457" s="62">
        <v>14783997</v>
      </c>
      <c r="D457" s="62">
        <v>1001</v>
      </c>
      <c r="E457" s="62">
        <v>15690298</v>
      </c>
      <c r="F457" s="62">
        <v>988</v>
      </c>
      <c r="G457" s="62">
        <v>16289772</v>
      </c>
      <c r="H457" s="62">
        <v>973</v>
      </c>
      <c r="I457" s="62">
        <v>16680802</v>
      </c>
      <c r="J457" s="62">
        <v>968</v>
      </c>
      <c r="K457" s="62">
        <v>16998899</v>
      </c>
      <c r="L457" s="62">
        <v>963</v>
      </c>
      <c r="M457" s="62">
        <v>17601938</v>
      </c>
      <c r="N457" s="62">
        <v>925</v>
      </c>
      <c r="O457" s="62">
        <v>18634158</v>
      </c>
      <c r="P457" s="62">
        <v>975</v>
      </c>
      <c r="Q457" s="62">
        <v>18634158</v>
      </c>
      <c r="R457" s="62">
        <v>975</v>
      </c>
      <c r="S457" s="62">
        <v>21440272</v>
      </c>
      <c r="T457" s="62">
        <v>949</v>
      </c>
    </row>
    <row r="458" spans="1:20" x14ac:dyDescent="0.2">
      <c r="A458" s="61" t="s">
        <v>938</v>
      </c>
      <c r="B458" s="58" t="s">
        <v>939</v>
      </c>
      <c r="C458" s="62">
        <v>27466112</v>
      </c>
      <c r="D458" s="62">
        <v>1629</v>
      </c>
      <c r="E458" s="62">
        <v>28800677</v>
      </c>
      <c r="F458" s="62">
        <v>1609</v>
      </c>
      <c r="G458" s="62">
        <v>29009439</v>
      </c>
      <c r="H458" s="62">
        <v>1624</v>
      </c>
      <c r="I458" s="62">
        <v>30140256</v>
      </c>
      <c r="J458" s="62">
        <v>1582</v>
      </c>
      <c r="K458" s="62">
        <v>30309700</v>
      </c>
      <c r="L458" s="62">
        <v>1525</v>
      </c>
      <c r="M458" s="62">
        <v>31796122</v>
      </c>
      <c r="N458" s="62">
        <v>1481</v>
      </c>
      <c r="O458" s="62">
        <v>33068751</v>
      </c>
      <c r="P458" s="62">
        <v>1459</v>
      </c>
      <c r="Q458" s="62">
        <v>33068751</v>
      </c>
      <c r="R458" s="62">
        <v>1459</v>
      </c>
      <c r="S458" s="62">
        <v>36077968</v>
      </c>
      <c r="T458" s="62">
        <v>1421</v>
      </c>
    </row>
    <row r="459" spans="1:20" x14ac:dyDescent="0.2">
      <c r="A459" s="61" t="s">
        <v>940</v>
      </c>
      <c r="B459" s="58" t="s">
        <v>941</v>
      </c>
      <c r="C459" s="62">
        <v>8631360</v>
      </c>
      <c r="D459" s="62">
        <v>496</v>
      </c>
      <c r="E459" s="62">
        <v>8886844</v>
      </c>
      <c r="F459" s="62">
        <v>502</v>
      </c>
      <c r="G459" s="62">
        <v>9740237</v>
      </c>
      <c r="H459" s="62">
        <v>527</v>
      </c>
      <c r="I459" s="62">
        <v>9820892</v>
      </c>
      <c r="J459" s="62">
        <v>552</v>
      </c>
      <c r="K459" s="62">
        <v>10014766</v>
      </c>
      <c r="L459" s="62">
        <v>525</v>
      </c>
      <c r="M459" s="62">
        <v>10644499</v>
      </c>
      <c r="N459" s="62">
        <v>518</v>
      </c>
      <c r="O459" s="62">
        <v>10617492</v>
      </c>
      <c r="P459" s="62">
        <v>514</v>
      </c>
      <c r="Q459" s="62">
        <v>10617492</v>
      </c>
      <c r="R459" s="62">
        <v>514</v>
      </c>
      <c r="S459" s="62">
        <v>12247183</v>
      </c>
      <c r="T459" s="62">
        <v>534</v>
      </c>
    </row>
    <row r="460" spans="1:20" x14ac:dyDescent="0.2">
      <c r="A460" s="61" t="s">
        <v>942</v>
      </c>
      <c r="B460" s="58" t="s">
        <v>943</v>
      </c>
      <c r="C460" s="62">
        <v>6291824</v>
      </c>
      <c r="D460" s="62">
        <v>442</v>
      </c>
      <c r="E460" s="62">
        <v>6519711</v>
      </c>
      <c r="F460" s="62">
        <v>444</v>
      </c>
      <c r="G460" s="62">
        <v>6651959</v>
      </c>
      <c r="H460" s="62">
        <v>427</v>
      </c>
      <c r="I460" s="62">
        <v>6580730</v>
      </c>
      <c r="J460" s="62">
        <v>407</v>
      </c>
      <c r="K460" s="62">
        <v>6727510</v>
      </c>
      <c r="L460" s="62">
        <v>375</v>
      </c>
      <c r="M460" s="62">
        <v>6989480</v>
      </c>
      <c r="N460" s="62">
        <v>351</v>
      </c>
      <c r="O460" s="62">
        <v>7344754</v>
      </c>
      <c r="P460" s="62">
        <v>339</v>
      </c>
      <c r="Q460" s="62">
        <v>7344754</v>
      </c>
      <c r="R460" s="62">
        <v>339</v>
      </c>
      <c r="S460" s="62">
        <v>7487366</v>
      </c>
      <c r="T460" s="62">
        <v>339</v>
      </c>
    </row>
    <row r="461" spans="1:20" x14ac:dyDescent="0.2">
      <c r="A461" s="61" t="s">
        <v>944</v>
      </c>
      <c r="B461" s="58" t="s">
        <v>945</v>
      </c>
      <c r="C461" s="62">
        <v>16328896</v>
      </c>
      <c r="D461" s="62">
        <v>1296</v>
      </c>
      <c r="E461" s="62">
        <v>16908970</v>
      </c>
      <c r="F461" s="62">
        <v>1294</v>
      </c>
      <c r="G461" s="62">
        <v>17107988</v>
      </c>
      <c r="H461" s="62">
        <v>1294</v>
      </c>
      <c r="I461" s="62">
        <v>17724289</v>
      </c>
      <c r="J461" s="62">
        <v>1287</v>
      </c>
      <c r="K461" s="62">
        <v>18232249</v>
      </c>
      <c r="L461" s="62">
        <v>1260</v>
      </c>
      <c r="M461" s="62">
        <v>18641991</v>
      </c>
      <c r="N461" s="62">
        <v>1242</v>
      </c>
      <c r="O461" s="62">
        <v>18139751</v>
      </c>
      <c r="P461" s="62">
        <v>1266</v>
      </c>
      <c r="Q461" s="62">
        <v>18139751</v>
      </c>
      <c r="R461" s="62">
        <v>1266</v>
      </c>
      <c r="S461" s="62">
        <v>20138157</v>
      </c>
      <c r="T461" s="62">
        <v>1257</v>
      </c>
    </row>
    <row r="462" spans="1:20" x14ac:dyDescent="0.2">
      <c r="A462" s="61" t="s">
        <v>946</v>
      </c>
      <c r="B462" s="58" t="s">
        <v>947</v>
      </c>
      <c r="C462" s="62">
        <v>11313204</v>
      </c>
      <c r="D462" s="62">
        <v>566</v>
      </c>
      <c r="E462" s="62">
        <v>12086353</v>
      </c>
      <c r="F462" s="62">
        <v>535</v>
      </c>
      <c r="G462" s="62">
        <v>12509245</v>
      </c>
      <c r="H462" s="62">
        <v>521</v>
      </c>
      <c r="I462" s="62">
        <v>13007121</v>
      </c>
      <c r="J462" s="62">
        <v>500</v>
      </c>
      <c r="K462" s="62">
        <v>12823367</v>
      </c>
      <c r="L462" s="62">
        <v>494</v>
      </c>
      <c r="M462" s="62">
        <v>13350790</v>
      </c>
      <c r="N462" s="62">
        <v>471</v>
      </c>
      <c r="O462" s="62">
        <v>13028580</v>
      </c>
      <c r="P462" s="62">
        <v>482</v>
      </c>
      <c r="Q462" s="62">
        <v>13028580</v>
      </c>
      <c r="R462" s="62">
        <v>482</v>
      </c>
      <c r="S462" s="62">
        <v>13560559</v>
      </c>
      <c r="T462" s="62">
        <v>487</v>
      </c>
    </row>
    <row r="463" spans="1:20" x14ac:dyDescent="0.2">
      <c r="A463" s="61" t="s">
        <v>948</v>
      </c>
      <c r="B463" s="58" t="s">
        <v>949</v>
      </c>
      <c r="C463" s="62">
        <v>21701543</v>
      </c>
      <c r="D463" s="62">
        <v>3077</v>
      </c>
      <c r="E463" s="62">
        <v>23576986</v>
      </c>
      <c r="F463" s="62">
        <v>3073</v>
      </c>
      <c r="G463" s="62">
        <v>24280899</v>
      </c>
      <c r="H463" s="62">
        <v>3041</v>
      </c>
      <c r="I463" s="62">
        <v>23609137</v>
      </c>
      <c r="J463" s="62">
        <v>3071</v>
      </c>
      <c r="K463" s="62">
        <v>23814067</v>
      </c>
      <c r="L463" s="62">
        <v>3095</v>
      </c>
      <c r="M463" s="62">
        <v>24223494</v>
      </c>
      <c r="N463" s="62">
        <v>3045</v>
      </c>
      <c r="O463" s="62">
        <v>26405445</v>
      </c>
      <c r="P463" s="62">
        <v>3050</v>
      </c>
      <c r="Q463" s="62">
        <v>26405445</v>
      </c>
      <c r="R463" s="62">
        <v>3050</v>
      </c>
      <c r="S463" s="62">
        <v>31415915</v>
      </c>
      <c r="T463" s="62">
        <v>3093</v>
      </c>
    </row>
    <row r="464" spans="1:20" x14ac:dyDescent="0.2">
      <c r="A464" s="61" t="s">
        <v>950</v>
      </c>
      <c r="B464" s="58" t="s">
        <v>951</v>
      </c>
      <c r="C464" s="62">
        <v>46055793</v>
      </c>
      <c r="D464" s="62">
        <v>9801</v>
      </c>
      <c r="E464" s="62">
        <v>47078130</v>
      </c>
      <c r="F464" s="62">
        <v>9832</v>
      </c>
      <c r="G464" s="62">
        <v>47211820</v>
      </c>
      <c r="H464" s="62">
        <v>9842</v>
      </c>
      <c r="I464" s="62">
        <v>47986132</v>
      </c>
      <c r="J464" s="62">
        <v>9742</v>
      </c>
      <c r="K464" s="62">
        <v>47109779</v>
      </c>
      <c r="L464" s="62">
        <v>9562</v>
      </c>
      <c r="M464" s="62">
        <v>51775775</v>
      </c>
      <c r="N464" s="62">
        <v>9434</v>
      </c>
      <c r="O464" s="62">
        <v>57943363</v>
      </c>
      <c r="P464" s="62">
        <v>9476</v>
      </c>
      <c r="Q464" s="62">
        <v>57943363</v>
      </c>
      <c r="R464" s="62">
        <v>9476</v>
      </c>
      <c r="S464" s="62">
        <v>67531666</v>
      </c>
      <c r="T464" s="62">
        <v>9428</v>
      </c>
    </row>
    <row r="465" spans="1:20" x14ac:dyDescent="0.2">
      <c r="A465" s="61" t="s">
        <v>952</v>
      </c>
      <c r="B465" s="58" t="s">
        <v>953</v>
      </c>
      <c r="C465" s="62">
        <v>11397765</v>
      </c>
      <c r="D465" s="62">
        <v>1224</v>
      </c>
      <c r="E465" s="62">
        <v>11903839</v>
      </c>
      <c r="F465" s="62">
        <v>1201</v>
      </c>
      <c r="G465" s="62">
        <v>12325004</v>
      </c>
      <c r="H465" s="62">
        <v>1174</v>
      </c>
      <c r="I465" s="62">
        <v>12840916</v>
      </c>
      <c r="J465" s="62">
        <v>1169</v>
      </c>
      <c r="K465" s="62">
        <v>13134976</v>
      </c>
      <c r="L465" s="62">
        <v>1148</v>
      </c>
      <c r="M465" s="62">
        <v>13508696</v>
      </c>
      <c r="N465" s="62">
        <v>1072</v>
      </c>
      <c r="O465" s="62">
        <v>13981663</v>
      </c>
      <c r="P465" s="62">
        <v>1058</v>
      </c>
      <c r="Q465" s="62">
        <v>13981663</v>
      </c>
      <c r="R465" s="62">
        <v>1058</v>
      </c>
      <c r="S465" s="62">
        <v>14888487</v>
      </c>
      <c r="T465" s="62">
        <v>1046</v>
      </c>
    </row>
    <row r="466" spans="1:20" x14ac:dyDescent="0.2">
      <c r="A466" s="61" t="s">
        <v>954</v>
      </c>
      <c r="B466" s="58" t="s">
        <v>955</v>
      </c>
      <c r="C466" s="62">
        <v>828483</v>
      </c>
      <c r="D466" s="62">
        <v>82</v>
      </c>
      <c r="E466" s="62">
        <v>857198</v>
      </c>
      <c r="F466" s="62">
        <v>68</v>
      </c>
      <c r="G466" s="62">
        <v>857915</v>
      </c>
      <c r="H466" s="62">
        <v>78</v>
      </c>
      <c r="I466" s="62">
        <v>856840</v>
      </c>
      <c r="J466" s="62">
        <v>62</v>
      </c>
      <c r="K466" s="62">
        <v>876092</v>
      </c>
      <c r="L466" s="62">
        <v>56</v>
      </c>
      <c r="M466" s="62">
        <v>907699</v>
      </c>
      <c r="N466" s="62">
        <v>57</v>
      </c>
      <c r="O466" s="62">
        <v>918704</v>
      </c>
      <c r="P466" s="62">
        <v>50</v>
      </c>
      <c r="Q466" s="62">
        <v>918704</v>
      </c>
      <c r="R466" s="62">
        <v>50</v>
      </c>
      <c r="S466" s="62">
        <v>945524</v>
      </c>
      <c r="T466" s="62">
        <v>44</v>
      </c>
    </row>
    <row r="467" spans="1:20" x14ac:dyDescent="0.2">
      <c r="A467" s="61" t="s">
        <v>956</v>
      </c>
      <c r="B467" s="58" t="s">
        <v>957</v>
      </c>
      <c r="C467" s="62">
        <v>8556040</v>
      </c>
      <c r="D467" s="62">
        <v>835</v>
      </c>
      <c r="E467" s="62">
        <v>8891441</v>
      </c>
      <c r="F467" s="62">
        <v>817</v>
      </c>
      <c r="G467" s="62">
        <v>9208558</v>
      </c>
      <c r="H467" s="62">
        <v>819</v>
      </c>
      <c r="I467" s="62">
        <v>9229305</v>
      </c>
      <c r="J467" s="62">
        <v>797</v>
      </c>
      <c r="K467" s="62">
        <v>10674367</v>
      </c>
      <c r="L467" s="62">
        <v>807</v>
      </c>
      <c r="M467" s="62">
        <v>10979109</v>
      </c>
      <c r="N467" s="62">
        <v>794</v>
      </c>
      <c r="O467" s="62">
        <v>11253587</v>
      </c>
      <c r="P467" s="62">
        <v>811</v>
      </c>
      <c r="Q467" s="62">
        <v>11253587</v>
      </c>
      <c r="R467" s="62">
        <v>811</v>
      </c>
      <c r="S467" s="62">
        <v>11969285</v>
      </c>
      <c r="T467" s="62">
        <v>781</v>
      </c>
    </row>
    <row r="468" spans="1:20" x14ac:dyDescent="0.2">
      <c r="A468" s="61" t="s">
        <v>958</v>
      </c>
      <c r="B468" s="58" t="s">
        <v>959</v>
      </c>
      <c r="C468" s="62">
        <v>10486366</v>
      </c>
      <c r="D468" s="62">
        <v>1362</v>
      </c>
      <c r="E468" s="62">
        <v>10892324</v>
      </c>
      <c r="F468" s="62">
        <v>1349</v>
      </c>
      <c r="G468" s="62">
        <v>11422760</v>
      </c>
      <c r="H468" s="62">
        <v>1379</v>
      </c>
      <c r="I468" s="62">
        <v>12405329</v>
      </c>
      <c r="J468" s="62">
        <v>1349</v>
      </c>
      <c r="K468" s="62">
        <v>12792978</v>
      </c>
      <c r="L468" s="62">
        <v>1362</v>
      </c>
      <c r="M468" s="62">
        <v>14467627</v>
      </c>
      <c r="N468" s="62">
        <v>1357</v>
      </c>
      <c r="O468" s="62">
        <v>15373063</v>
      </c>
      <c r="P468" s="62">
        <v>1342</v>
      </c>
      <c r="Q468" s="62">
        <v>15373063</v>
      </c>
      <c r="R468" s="62">
        <v>1342</v>
      </c>
      <c r="S468" s="62">
        <v>17273755</v>
      </c>
      <c r="T468" s="62">
        <v>1331</v>
      </c>
    </row>
    <row r="469" spans="1:20" x14ac:dyDescent="0.2">
      <c r="A469" s="61" t="s">
        <v>960</v>
      </c>
      <c r="B469" s="58" t="s">
        <v>961</v>
      </c>
      <c r="C469" s="62">
        <v>29615287</v>
      </c>
      <c r="D469" s="62">
        <v>4166</v>
      </c>
      <c r="E469" s="62">
        <v>30000032</v>
      </c>
      <c r="F469" s="62">
        <v>4191</v>
      </c>
      <c r="G469" s="62">
        <v>30938750</v>
      </c>
      <c r="H469" s="62">
        <v>4145</v>
      </c>
      <c r="I469" s="62">
        <v>29141866</v>
      </c>
      <c r="J469" s="62">
        <v>4149</v>
      </c>
      <c r="K469" s="62">
        <v>29162517</v>
      </c>
      <c r="L469" s="62">
        <v>4109</v>
      </c>
      <c r="M469" s="62">
        <v>31589792</v>
      </c>
      <c r="N469" s="62">
        <v>4060</v>
      </c>
      <c r="O469" s="62">
        <v>33752673</v>
      </c>
      <c r="P469" s="62">
        <v>4031</v>
      </c>
      <c r="Q469" s="62">
        <v>33752673</v>
      </c>
      <c r="R469" s="62">
        <v>4031</v>
      </c>
      <c r="S469" s="62">
        <v>38264608</v>
      </c>
      <c r="T469" s="62">
        <v>3927</v>
      </c>
    </row>
    <row r="470" spans="1:20" x14ac:dyDescent="0.2">
      <c r="A470" s="61" t="s">
        <v>962</v>
      </c>
      <c r="B470" s="58" t="s">
        <v>963</v>
      </c>
      <c r="C470" s="62">
        <v>26609513</v>
      </c>
      <c r="D470" s="62">
        <v>3189</v>
      </c>
      <c r="E470" s="62">
        <v>27953119</v>
      </c>
      <c r="F470" s="62">
        <v>3148</v>
      </c>
      <c r="G470" s="62">
        <v>25701776</v>
      </c>
      <c r="H470" s="62">
        <v>3105</v>
      </c>
      <c r="I470" s="62">
        <v>28767601</v>
      </c>
      <c r="J470" s="62">
        <v>3043</v>
      </c>
      <c r="K470" s="62">
        <v>26321063</v>
      </c>
      <c r="L470" s="62">
        <v>2935</v>
      </c>
      <c r="M470" s="62">
        <v>27233679</v>
      </c>
      <c r="N470" s="62">
        <v>2882</v>
      </c>
      <c r="O470" s="62">
        <v>30485199</v>
      </c>
      <c r="P470" s="62">
        <v>2862</v>
      </c>
      <c r="Q470" s="62">
        <v>30485199</v>
      </c>
      <c r="R470" s="62">
        <v>2862</v>
      </c>
      <c r="S470" s="62">
        <v>33559769</v>
      </c>
      <c r="T470" s="62">
        <v>2825</v>
      </c>
    </row>
    <row r="471" spans="1:20" x14ac:dyDescent="0.2">
      <c r="A471" s="61" t="s">
        <v>964</v>
      </c>
      <c r="B471" s="58" t="s">
        <v>965</v>
      </c>
      <c r="C471" s="62">
        <v>16186054</v>
      </c>
      <c r="D471" s="62">
        <v>1651</v>
      </c>
      <c r="E471" s="62">
        <v>16434996</v>
      </c>
      <c r="F471" s="62">
        <v>1611</v>
      </c>
      <c r="G471" s="62">
        <v>16793095</v>
      </c>
      <c r="H471" s="62">
        <v>1580</v>
      </c>
      <c r="I471" s="62">
        <v>17213196</v>
      </c>
      <c r="J471" s="62">
        <v>1541</v>
      </c>
      <c r="K471" s="62">
        <v>17870547</v>
      </c>
      <c r="L471" s="62">
        <v>1520</v>
      </c>
      <c r="M471" s="62">
        <v>17746012</v>
      </c>
      <c r="N471" s="62">
        <v>1437</v>
      </c>
      <c r="O471" s="62">
        <v>18712411</v>
      </c>
      <c r="P471" s="62">
        <v>1404</v>
      </c>
      <c r="Q471" s="62">
        <v>18712411</v>
      </c>
      <c r="R471" s="62">
        <v>1404</v>
      </c>
      <c r="S471" s="62">
        <v>19378140</v>
      </c>
      <c r="T471" s="62">
        <v>1372</v>
      </c>
    </row>
    <row r="472" spans="1:20" x14ac:dyDescent="0.2">
      <c r="A472" s="61" t="s">
        <v>966</v>
      </c>
      <c r="B472" s="58" t="s">
        <v>967</v>
      </c>
      <c r="C472" s="62">
        <v>33237429</v>
      </c>
      <c r="D472" s="62">
        <v>6413</v>
      </c>
      <c r="E472" s="62">
        <v>35010950</v>
      </c>
      <c r="F472" s="62">
        <v>6386</v>
      </c>
      <c r="G472" s="62">
        <v>32383928</v>
      </c>
      <c r="H472" s="62">
        <v>6437</v>
      </c>
      <c r="I472" s="62">
        <v>33408959</v>
      </c>
      <c r="J472" s="62">
        <v>6390</v>
      </c>
      <c r="K472" s="62">
        <v>33927687</v>
      </c>
      <c r="L472" s="62">
        <v>6300</v>
      </c>
      <c r="M472" s="62">
        <v>35149821</v>
      </c>
      <c r="N472" s="62">
        <v>6052</v>
      </c>
      <c r="O472" s="62">
        <v>35313393</v>
      </c>
      <c r="P472" s="62">
        <v>6026</v>
      </c>
      <c r="Q472" s="62">
        <v>35313393</v>
      </c>
      <c r="R472" s="62">
        <v>6026</v>
      </c>
      <c r="S472" s="62">
        <v>36610417</v>
      </c>
      <c r="T472" s="62">
        <v>5979</v>
      </c>
    </row>
    <row r="473" spans="1:20" x14ac:dyDescent="0.2">
      <c r="A473" s="61" t="s">
        <v>968</v>
      </c>
      <c r="B473" s="58" t="s">
        <v>969</v>
      </c>
      <c r="C473" s="62">
        <v>10983686</v>
      </c>
      <c r="D473" s="62">
        <v>1119</v>
      </c>
      <c r="E473" s="62">
        <v>11526130</v>
      </c>
      <c r="F473" s="62">
        <v>1085</v>
      </c>
      <c r="G473" s="62">
        <v>11543628</v>
      </c>
      <c r="H473" s="62">
        <v>1055</v>
      </c>
      <c r="I473" s="62">
        <v>10355125</v>
      </c>
      <c r="J473" s="62">
        <v>1022</v>
      </c>
      <c r="K473" s="62">
        <v>10721315</v>
      </c>
      <c r="L473" s="62">
        <v>1017</v>
      </c>
      <c r="M473" s="62">
        <v>11661963</v>
      </c>
      <c r="N473" s="62">
        <v>1037</v>
      </c>
      <c r="O473" s="62">
        <v>12598694</v>
      </c>
      <c r="P473" s="62">
        <v>1043</v>
      </c>
      <c r="Q473" s="62">
        <v>12598694</v>
      </c>
      <c r="R473" s="62">
        <v>1043</v>
      </c>
      <c r="S473" s="62">
        <v>12695134</v>
      </c>
      <c r="T473" s="62">
        <v>1007</v>
      </c>
    </row>
    <row r="474" spans="1:20" x14ac:dyDescent="0.2">
      <c r="A474" s="61" t="s">
        <v>970</v>
      </c>
      <c r="B474" s="58" t="s">
        <v>971</v>
      </c>
      <c r="C474" s="62">
        <v>7897842</v>
      </c>
      <c r="D474" s="62">
        <v>813</v>
      </c>
      <c r="E474" s="62">
        <v>7933639</v>
      </c>
      <c r="F474" s="62">
        <v>801</v>
      </c>
      <c r="G474" s="62">
        <v>7843569</v>
      </c>
      <c r="H474" s="62">
        <v>793</v>
      </c>
      <c r="I474" s="62">
        <v>8266281</v>
      </c>
      <c r="J474" s="62">
        <v>777</v>
      </c>
      <c r="K474" s="62">
        <v>8135349</v>
      </c>
      <c r="L474" s="62">
        <v>768</v>
      </c>
      <c r="M474" s="62">
        <v>7874435</v>
      </c>
      <c r="N474" s="62">
        <v>752</v>
      </c>
      <c r="O474" s="62">
        <v>7824639</v>
      </c>
      <c r="P474" s="62">
        <v>738</v>
      </c>
      <c r="Q474" s="62">
        <v>7824639</v>
      </c>
      <c r="R474" s="62">
        <v>738</v>
      </c>
      <c r="S474" s="62">
        <v>9418929</v>
      </c>
      <c r="T474" s="62">
        <v>733</v>
      </c>
    </row>
    <row r="475" spans="1:20" x14ac:dyDescent="0.2">
      <c r="A475" s="61" t="s">
        <v>972</v>
      </c>
      <c r="B475" s="58" t="s">
        <v>973</v>
      </c>
      <c r="C475" s="62">
        <v>7031067</v>
      </c>
      <c r="D475" s="62">
        <v>741</v>
      </c>
      <c r="E475" s="62">
        <v>7319698</v>
      </c>
      <c r="F475" s="62">
        <v>726</v>
      </c>
      <c r="G475" s="62">
        <v>8437867</v>
      </c>
      <c r="H475" s="62">
        <v>700</v>
      </c>
      <c r="I475" s="62">
        <v>8559491</v>
      </c>
      <c r="J475" s="62">
        <v>673</v>
      </c>
      <c r="K475" s="62">
        <v>8488720</v>
      </c>
      <c r="L475" s="62">
        <v>656</v>
      </c>
      <c r="M475" s="62">
        <v>8535905</v>
      </c>
      <c r="N475" s="62">
        <v>636</v>
      </c>
      <c r="O475" s="62">
        <v>8959003</v>
      </c>
      <c r="P475" s="62">
        <v>636</v>
      </c>
      <c r="Q475" s="62">
        <v>8959003</v>
      </c>
      <c r="R475" s="62">
        <v>636</v>
      </c>
      <c r="S475" s="62">
        <v>9283216</v>
      </c>
      <c r="T475" s="62">
        <v>628</v>
      </c>
    </row>
    <row r="476" spans="1:20" x14ac:dyDescent="0.2">
      <c r="A476" s="61" t="s">
        <v>974</v>
      </c>
      <c r="B476" s="58" t="s">
        <v>975</v>
      </c>
      <c r="C476" s="62">
        <v>19749360</v>
      </c>
      <c r="D476" s="62">
        <v>2517</v>
      </c>
      <c r="E476" s="62">
        <v>20198434</v>
      </c>
      <c r="F476" s="62">
        <v>2465</v>
      </c>
      <c r="G476" s="62">
        <v>21538534</v>
      </c>
      <c r="H476" s="62">
        <v>2481</v>
      </c>
      <c r="I476" s="62">
        <v>20956486</v>
      </c>
      <c r="J476" s="62">
        <v>2471</v>
      </c>
      <c r="K476" s="62">
        <v>20101967</v>
      </c>
      <c r="L476" s="62">
        <v>2404</v>
      </c>
      <c r="M476" s="62">
        <v>21964720</v>
      </c>
      <c r="N476" s="62">
        <v>2313</v>
      </c>
      <c r="O476" s="62">
        <v>22696259</v>
      </c>
      <c r="P476" s="62">
        <v>2303</v>
      </c>
      <c r="Q476" s="62">
        <v>22696259</v>
      </c>
      <c r="R476" s="62">
        <v>2303</v>
      </c>
      <c r="S476" s="62">
        <v>24482527</v>
      </c>
      <c r="T476" s="62">
        <v>2247</v>
      </c>
    </row>
    <row r="477" spans="1:20" x14ac:dyDescent="0.2">
      <c r="A477" s="61" t="s">
        <v>976</v>
      </c>
      <c r="B477" s="58" t="s">
        <v>977</v>
      </c>
      <c r="C477" s="62">
        <v>21895114</v>
      </c>
      <c r="D477" s="62">
        <v>4136</v>
      </c>
      <c r="E477" s="62">
        <v>22249662</v>
      </c>
      <c r="F477" s="62">
        <v>4205</v>
      </c>
      <c r="G477" s="62">
        <v>22885051</v>
      </c>
      <c r="H477" s="62">
        <v>4276</v>
      </c>
      <c r="I477" s="62">
        <v>23947680</v>
      </c>
      <c r="J477" s="62">
        <v>4273</v>
      </c>
      <c r="K477" s="62">
        <v>24738582</v>
      </c>
      <c r="L477" s="62">
        <v>4304</v>
      </c>
      <c r="M477" s="62">
        <v>28204935</v>
      </c>
      <c r="N477" s="62">
        <v>4216</v>
      </c>
      <c r="O477" s="62">
        <v>32620670</v>
      </c>
      <c r="P477" s="62">
        <v>4224</v>
      </c>
      <c r="Q477" s="62">
        <v>32620670</v>
      </c>
      <c r="R477" s="62">
        <v>4224</v>
      </c>
      <c r="S477" s="62">
        <v>37883128</v>
      </c>
      <c r="T477" s="62">
        <v>4357</v>
      </c>
    </row>
    <row r="478" spans="1:20" x14ac:dyDescent="0.2">
      <c r="A478" s="61" t="s">
        <v>978</v>
      </c>
      <c r="B478" s="58" t="s">
        <v>979</v>
      </c>
      <c r="C478" s="62">
        <v>13819770</v>
      </c>
      <c r="D478" s="62">
        <v>1841</v>
      </c>
      <c r="E478" s="62">
        <v>14226600</v>
      </c>
      <c r="F478" s="62">
        <v>1843</v>
      </c>
      <c r="G478" s="62">
        <v>14821439</v>
      </c>
      <c r="H478" s="62">
        <v>1852</v>
      </c>
      <c r="I478" s="62">
        <v>14046254</v>
      </c>
      <c r="J478" s="62">
        <v>1838</v>
      </c>
      <c r="K478" s="62">
        <v>13865254</v>
      </c>
      <c r="L478" s="62">
        <v>1815</v>
      </c>
      <c r="M478" s="62">
        <v>15138867</v>
      </c>
      <c r="N478" s="62">
        <v>1758</v>
      </c>
      <c r="O478" s="62">
        <v>15655876</v>
      </c>
      <c r="P478" s="62">
        <v>1798</v>
      </c>
      <c r="Q478" s="62">
        <v>15655876</v>
      </c>
      <c r="R478" s="62">
        <v>1798</v>
      </c>
      <c r="S478" s="62">
        <v>17409730</v>
      </c>
      <c r="T478" s="62">
        <v>1815</v>
      </c>
    </row>
    <row r="479" spans="1:20" x14ac:dyDescent="0.2">
      <c r="A479" s="61" t="s">
        <v>980</v>
      </c>
      <c r="B479" s="58" t="s">
        <v>981</v>
      </c>
      <c r="C479" s="62">
        <v>19431891</v>
      </c>
      <c r="D479" s="62">
        <v>2830</v>
      </c>
      <c r="E479" s="62">
        <v>21252097</v>
      </c>
      <c r="F479" s="62">
        <v>2790</v>
      </c>
      <c r="G479" s="62">
        <v>21505504</v>
      </c>
      <c r="H479" s="62">
        <v>2837</v>
      </c>
      <c r="I479" s="62">
        <v>23566083</v>
      </c>
      <c r="J479" s="62">
        <v>2821</v>
      </c>
      <c r="K479" s="62">
        <v>23435086</v>
      </c>
      <c r="L479" s="62">
        <v>2826</v>
      </c>
      <c r="M479" s="62">
        <v>25354304</v>
      </c>
      <c r="N479" s="62">
        <v>2745</v>
      </c>
      <c r="O479" s="62">
        <v>28277208</v>
      </c>
      <c r="P479" s="62">
        <v>2729</v>
      </c>
      <c r="Q479" s="62">
        <v>28277208</v>
      </c>
      <c r="R479" s="62">
        <v>2729</v>
      </c>
      <c r="S479" s="62">
        <v>33002161</v>
      </c>
      <c r="T479" s="62">
        <v>2770</v>
      </c>
    </row>
    <row r="480" spans="1:20" x14ac:dyDescent="0.2">
      <c r="A480" s="61" t="s">
        <v>982</v>
      </c>
      <c r="B480" s="58" t="s">
        <v>983</v>
      </c>
      <c r="C480" s="62">
        <v>113213558</v>
      </c>
      <c r="D480" s="62">
        <v>9722</v>
      </c>
      <c r="E480" s="62">
        <v>128706902</v>
      </c>
      <c r="F480" s="62">
        <v>9666</v>
      </c>
      <c r="G480" s="62">
        <v>130590251</v>
      </c>
      <c r="H480" s="62">
        <v>9643</v>
      </c>
      <c r="I480" s="62">
        <v>144490893</v>
      </c>
      <c r="J480" s="62">
        <v>9779</v>
      </c>
      <c r="K480" s="62">
        <v>138573051</v>
      </c>
      <c r="L480" s="62">
        <v>9797</v>
      </c>
      <c r="M480" s="62">
        <v>153309297</v>
      </c>
      <c r="N480" s="62">
        <v>9644</v>
      </c>
      <c r="O480" s="62">
        <v>170609774</v>
      </c>
      <c r="P480" s="62">
        <v>9513</v>
      </c>
      <c r="Q480" s="62">
        <v>170609774</v>
      </c>
      <c r="R480" s="62">
        <v>9513</v>
      </c>
      <c r="S480" s="62">
        <v>199364559</v>
      </c>
      <c r="T480" s="62">
        <v>9223</v>
      </c>
    </row>
    <row r="481" spans="1:20" x14ac:dyDescent="0.2">
      <c r="A481" s="61" t="s">
        <v>984</v>
      </c>
      <c r="B481" s="58" t="s">
        <v>985</v>
      </c>
      <c r="C481" s="62">
        <v>3182358</v>
      </c>
      <c r="D481" s="62">
        <v>298</v>
      </c>
      <c r="E481" s="62">
        <v>3313893</v>
      </c>
      <c r="F481" s="62">
        <v>283</v>
      </c>
      <c r="G481" s="62">
        <v>3385521</v>
      </c>
      <c r="H481" s="62">
        <v>311</v>
      </c>
      <c r="I481" s="62">
        <v>3304739</v>
      </c>
      <c r="J481" s="62">
        <v>295</v>
      </c>
      <c r="K481" s="62">
        <v>3404290</v>
      </c>
      <c r="L481" s="62">
        <v>300</v>
      </c>
      <c r="M481" s="62">
        <v>3700003</v>
      </c>
      <c r="N481" s="62">
        <v>273</v>
      </c>
      <c r="O481" s="62">
        <v>4350563</v>
      </c>
      <c r="P481" s="62">
        <v>270</v>
      </c>
      <c r="Q481" s="62">
        <v>4350563</v>
      </c>
      <c r="R481" s="62">
        <v>270</v>
      </c>
      <c r="S481" s="62">
        <v>4772242</v>
      </c>
      <c r="T481" s="62">
        <v>290</v>
      </c>
    </row>
    <row r="482" spans="1:20" x14ac:dyDescent="0.2">
      <c r="A482" s="61" t="s">
        <v>986</v>
      </c>
      <c r="B482" s="58" t="s">
        <v>987</v>
      </c>
      <c r="C482" s="62">
        <v>3343300</v>
      </c>
      <c r="D482" s="62">
        <v>245</v>
      </c>
      <c r="E482" s="62">
        <v>3514526</v>
      </c>
      <c r="F482" s="62">
        <v>238</v>
      </c>
      <c r="G482" s="62">
        <v>3643040</v>
      </c>
      <c r="H482" s="62">
        <v>222</v>
      </c>
      <c r="I482" s="62">
        <v>3745463</v>
      </c>
      <c r="J482" s="62">
        <v>200</v>
      </c>
      <c r="K482" s="62">
        <v>3679926</v>
      </c>
      <c r="L482" s="62">
        <v>198</v>
      </c>
      <c r="M482" s="62">
        <v>3834065</v>
      </c>
      <c r="N482" s="62">
        <v>179</v>
      </c>
      <c r="O482" s="62">
        <v>3987258</v>
      </c>
      <c r="P482" s="62">
        <v>154</v>
      </c>
      <c r="Q482" s="62">
        <v>3987258</v>
      </c>
      <c r="R482" s="62">
        <v>154</v>
      </c>
      <c r="S482" s="62">
        <v>4055989</v>
      </c>
      <c r="T482" s="62">
        <v>142</v>
      </c>
    </row>
    <row r="483" spans="1:20" x14ac:dyDescent="0.2">
      <c r="A483" s="61" t="s">
        <v>988</v>
      </c>
      <c r="B483" s="58" t="s">
        <v>989</v>
      </c>
      <c r="C483" s="62">
        <v>10948887</v>
      </c>
      <c r="D483" s="62">
        <v>774</v>
      </c>
      <c r="E483" s="62">
        <v>11290444</v>
      </c>
      <c r="F483" s="62">
        <v>755</v>
      </c>
      <c r="G483" s="62">
        <v>11424778</v>
      </c>
      <c r="H483" s="62">
        <v>711</v>
      </c>
      <c r="I483" s="62">
        <v>11875643</v>
      </c>
      <c r="J483" s="62">
        <v>682</v>
      </c>
      <c r="K483" s="62">
        <v>12248751</v>
      </c>
      <c r="L483" s="62">
        <v>662</v>
      </c>
      <c r="M483" s="62">
        <v>11339673</v>
      </c>
      <c r="N483" s="62">
        <v>622</v>
      </c>
      <c r="O483" s="62">
        <v>11685286</v>
      </c>
      <c r="P483" s="62">
        <v>619</v>
      </c>
      <c r="Q483" s="62">
        <v>11685286</v>
      </c>
      <c r="R483" s="62">
        <v>619</v>
      </c>
      <c r="S483" s="62">
        <v>13049767</v>
      </c>
      <c r="T483" s="62">
        <v>616</v>
      </c>
    </row>
    <row r="484" spans="1:20" x14ac:dyDescent="0.2">
      <c r="A484" s="61" t="s">
        <v>990</v>
      </c>
      <c r="B484" s="58" t="s">
        <v>991</v>
      </c>
      <c r="C484" s="62">
        <v>21286191</v>
      </c>
      <c r="D484" s="62">
        <v>1741</v>
      </c>
      <c r="E484" s="62">
        <v>21768387</v>
      </c>
      <c r="F484" s="62">
        <v>1698</v>
      </c>
      <c r="G484" s="62">
        <v>20918690</v>
      </c>
      <c r="H484" s="62">
        <v>1699</v>
      </c>
      <c r="I484" s="62">
        <v>21700928</v>
      </c>
      <c r="J484" s="62">
        <v>1661</v>
      </c>
      <c r="K484" s="62">
        <v>21796221</v>
      </c>
      <c r="L484" s="62">
        <v>1645</v>
      </c>
      <c r="M484" s="62">
        <v>22265519</v>
      </c>
      <c r="N484" s="62">
        <v>1581</v>
      </c>
      <c r="O484" s="62">
        <v>22656410</v>
      </c>
      <c r="P484" s="62">
        <v>1554</v>
      </c>
      <c r="Q484" s="62">
        <v>22656410</v>
      </c>
      <c r="R484" s="62">
        <v>1554</v>
      </c>
      <c r="S484" s="62">
        <v>22684767</v>
      </c>
      <c r="T484" s="62">
        <v>1515</v>
      </c>
    </row>
    <row r="485" spans="1:20" x14ac:dyDescent="0.2">
      <c r="A485" s="61" t="s">
        <v>992</v>
      </c>
      <c r="B485" s="58" t="s">
        <v>993</v>
      </c>
      <c r="C485" s="62">
        <v>11201623</v>
      </c>
      <c r="D485" s="62">
        <v>875</v>
      </c>
      <c r="E485" s="62">
        <v>11692195</v>
      </c>
      <c r="F485" s="62">
        <v>874</v>
      </c>
      <c r="G485" s="62">
        <v>11820763</v>
      </c>
      <c r="H485" s="62">
        <v>889</v>
      </c>
      <c r="I485" s="62">
        <v>12406099</v>
      </c>
      <c r="J485" s="62">
        <v>880</v>
      </c>
      <c r="K485" s="62">
        <v>12035891</v>
      </c>
      <c r="L485" s="62">
        <v>894</v>
      </c>
      <c r="M485" s="62">
        <v>13549620</v>
      </c>
      <c r="N485" s="62">
        <v>850</v>
      </c>
      <c r="O485" s="62">
        <v>13922460</v>
      </c>
      <c r="P485" s="62">
        <v>850</v>
      </c>
      <c r="Q485" s="62">
        <v>13922460</v>
      </c>
      <c r="R485" s="62">
        <v>850</v>
      </c>
      <c r="S485" s="62">
        <v>14689230</v>
      </c>
      <c r="T485" s="62">
        <v>820</v>
      </c>
    </row>
    <row r="486" spans="1:20" x14ac:dyDescent="0.2">
      <c r="A486" s="61" t="s">
        <v>994</v>
      </c>
      <c r="B486" s="58" t="s">
        <v>995</v>
      </c>
      <c r="C486" s="62">
        <v>4938838</v>
      </c>
      <c r="D486" s="62">
        <v>266</v>
      </c>
      <c r="E486" s="62">
        <v>5158684</v>
      </c>
      <c r="F486" s="62">
        <v>263</v>
      </c>
      <c r="G486" s="62">
        <v>5269540</v>
      </c>
      <c r="H486" s="62">
        <v>243</v>
      </c>
      <c r="I486" s="62">
        <v>5385910</v>
      </c>
      <c r="J486" s="62">
        <v>224</v>
      </c>
      <c r="K486" s="62">
        <v>5273692</v>
      </c>
      <c r="L486" s="62">
        <v>229</v>
      </c>
      <c r="M486" s="62">
        <v>5207994</v>
      </c>
      <c r="N486" s="62">
        <v>227</v>
      </c>
      <c r="O486" s="62">
        <v>5737329</v>
      </c>
      <c r="P486" s="62">
        <v>234</v>
      </c>
      <c r="Q486" s="62">
        <v>5737329</v>
      </c>
      <c r="R486" s="62">
        <v>234</v>
      </c>
      <c r="S486" s="62">
        <v>5910219</v>
      </c>
      <c r="T486" s="62">
        <v>259</v>
      </c>
    </row>
    <row r="487" spans="1:20" x14ac:dyDescent="0.2">
      <c r="A487" s="61" t="s">
        <v>996</v>
      </c>
      <c r="B487" s="58" t="s">
        <v>997</v>
      </c>
      <c r="C487" s="62">
        <v>10624434</v>
      </c>
      <c r="D487" s="62">
        <v>749</v>
      </c>
      <c r="E487" s="62">
        <v>11080748</v>
      </c>
      <c r="F487" s="62">
        <v>749</v>
      </c>
      <c r="G487" s="62">
        <v>11578276</v>
      </c>
      <c r="H487" s="62">
        <v>753</v>
      </c>
      <c r="I487" s="62">
        <v>11895113</v>
      </c>
      <c r="J487" s="62">
        <v>729</v>
      </c>
      <c r="K487" s="62">
        <v>11433832</v>
      </c>
      <c r="L487" s="62">
        <v>737</v>
      </c>
      <c r="M487" s="62">
        <v>11699314</v>
      </c>
      <c r="N487" s="62">
        <v>724</v>
      </c>
      <c r="O487" s="62">
        <v>11913426</v>
      </c>
      <c r="P487" s="62">
        <v>694</v>
      </c>
      <c r="Q487" s="62">
        <v>11913426</v>
      </c>
      <c r="R487" s="62">
        <v>694</v>
      </c>
      <c r="S487" s="62">
        <v>14545113</v>
      </c>
      <c r="T487" s="62">
        <v>715</v>
      </c>
    </row>
    <row r="488" spans="1:20" x14ac:dyDescent="0.2">
      <c r="A488" s="61" t="s">
        <v>998</v>
      </c>
      <c r="B488" s="58" t="s">
        <v>999</v>
      </c>
      <c r="C488" s="62">
        <v>16117697</v>
      </c>
      <c r="D488" s="62">
        <v>1081</v>
      </c>
      <c r="E488" s="62">
        <v>16618375</v>
      </c>
      <c r="F488" s="62">
        <v>1031</v>
      </c>
      <c r="G488" s="62">
        <v>17061116</v>
      </c>
      <c r="H488" s="62">
        <v>1042</v>
      </c>
      <c r="I488" s="62">
        <v>15745163</v>
      </c>
      <c r="J488" s="62">
        <v>1025</v>
      </c>
      <c r="K488" s="62">
        <v>15430501</v>
      </c>
      <c r="L488" s="62">
        <v>995</v>
      </c>
      <c r="M488" s="62">
        <v>15913318</v>
      </c>
      <c r="N488" s="62">
        <v>922</v>
      </c>
      <c r="O488" s="62">
        <v>16158422</v>
      </c>
      <c r="P488" s="62">
        <v>913</v>
      </c>
      <c r="Q488" s="62">
        <v>16158422</v>
      </c>
      <c r="R488" s="62">
        <v>913</v>
      </c>
      <c r="S488" s="62">
        <v>16948710</v>
      </c>
      <c r="T488" s="62">
        <v>871</v>
      </c>
    </row>
    <row r="489" spans="1:20" x14ac:dyDescent="0.2">
      <c r="A489" s="61" t="s">
        <v>1000</v>
      </c>
      <c r="B489" s="58" t="s">
        <v>1001</v>
      </c>
      <c r="C489" s="62">
        <v>14561297</v>
      </c>
      <c r="D489" s="62">
        <v>733</v>
      </c>
      <c r="E489" s="62">
        <v>13862213</v>
      </c>
      <c r="F489" s="62">
        <v>701</v>
      </c>
      <c r="G489" s="62">
        <v>14607149</v>
      </c>
      <c r="H489" s="62">
        <v>685</v>
      </c>
      <c r="I489" s="62">
        <v>14595298</v>
      </c>
      <c r="J489" s="62">
        <v>667</v>
      </c>
      <c r="K489" s="62">
        <v>14811747</v>
      </c>
      <c r="L489" s="62">
        <v>639</v>
      </c>
      <c r="M489" s="62">
        <v>15210300</v>
      </c>
      <c r="N489" s="62">
        <v>632</v>
      </c>
      <c r="O489" s="62">
        <v>15417542</v>
      </c>
      <c r="P489" s="62">
        <v>615</v>
      </c>
      <c r="Q489" s="62">
        <v>15417542</v>
      </c>
      <c r="R489" s="62">
        <v>615</v>
      </c>
      <c r="S489" s="62">
        <v>15590088</v>
      </c>
      <c r="T489" s="62">
        <v>612</v>
      </c>
    </row>
    <row r="490" spans="1:20" x14ac:dyDescent="0.2">
      <c r="A490" s="61" t="s">
        <v>1002</v>
      </c>
      <c r="B490" s="58" t="s">
        <v>1003</v>
      </c>
      <c r="C490" s="62">
        <v>5848782</v>
      </c>
      <c r="D490" s="62">
        <v>378</v>
      </c>
      <c r="E490" s="62">
        <v>6056593</v>
      </c>
      <c r="F490" s="62">
        <v>410</v>
      </c>
      <c r="G490" s="62">
        <v>6170625</v>
      </c>
      <c r="H490" s="62">
        <v>408</v>
      </c>
      <c r="I490" s="62">
        <v>7148765</v>
      </c>
      <c r="J490" s="62">
        <v>433</v>
      </c>
      <c r="K490" s="62">
        <v>6719941</v>
      </c>
      <c r="L490" s="62">
        <v>444</v>
      </c>
      <c r="M490" s="62">
        <v>6675878</v>
      </c>
      <c r="N490" s="62">
        <v>399</v>
      </c>
      <c r="O490" s="62">
        <v>6854973</v>
      </c>
      <c r="P490" s="62">
        <v>407</v>
      </c>
      <c r="Q490" s="62">
        <v>6854973</v>
      </c>
      <c r="R490" s="62">
        <v>407</v>
      </c>
      <c r="S490" s="62">
        <v>6673803</v>
      </c>
      <c r="T490" s="62">
        <v>415</v>
      </c>
    </row>
    <row r="491" spans="1:20" x14ac:dyDescent="0.2">
      <c r="A491" s="61" t="s">
        <v>1004</v>
      </c>
      <c r="B491" s="58" t="s">
        <v>1005</v>
      </c>
      <c r="C491" s="62">
        <v>14648468</v>
      </c>
      <c r="D491" s="62">
        <v>1282</v>
      </c>
      <c r="E491" s="62">
        <v>15110114</v>
      </c>
      <c r="F491" s="62">
        <v>1316</v>
      </c>
      <c r="G491" s="62">
        <v>15359655</v>
      </c>
      <c r="H491" s="62">
        <v>1294</v>
      </c>
      <c r="I491" s="62">
        <v>15820213</v>
      </c>
      <c r="J491" s="62">
        <v>1240</v>
      </c>
      <c r="K491" s="62">
        <v>14819907</v>
      </c>
      <c r="L491" s="62">
        <v>1245</v>
      </c>
      <c r="M491" s="62">
        <v>16440574</v>
      </c>
      <c r="N491" s="62">
        <v>1228</v>
      </c>
      <c r="O491" s="62">
        <v>19593014</v>
      </c>
      <c r="P491" s="62">
        <v>1207</v>
      </c>
      <c r="Q491" s="62">
        <v>19593014</v>
      </c>
      <c r="R491" s="62">
        <v>1207</v>
      </c>
      <c r="S491" s="62">
        <v>22018506</v>
      </c>
      <c r="T491" s="62">
        <v>1214</v>
      </c>
    </row>
    <row r="492" spans="1:20" x14ac:dyDescent="0.2">
      <c r="A492" s="61" t="s">
        <v>1006</v>
      </c>
      <c r="B492" s="58" t="s">
        <v>1007</v>
      </c>
      <c r="C492" s="62">
        <v>25214396</v>
      </c>
      <c r="D492" s="62">
        <v>1628</v>
      </c>
      <c r="E492" s="62">
        <v>26832432</v>
      </c>
      <c r="F492" s="62">
        <v>1642</v>
      </c>
      <c r="G492" s="62">
        <v>26715105</v>
      </c>
      <c r="H492" s="62">
        <v>1615</v>
      </c>
      <c r="I492" s="62">
        <v>27117771</v>
      </c>
      <c r="J492" s="62">
        <v>1610</v>
      </c>
      <c r="K492" s="62">
        <v>26544865</v>
      </c>
      <c r="L492" s="62">
        <v>1586</v>
      </c>
      <c r="M492" s="62">
        <v>27944680</v>
      </c>
      <c r="N492" s="62">
        <v>1527</v>
      </c>
      <c r="O492" s="62">
        <v>30947313</v>
      </c>
      <c r="P492" s="62">
        <v>1500</v>
      </c>
      <c r="Q492" s="62">
        <v>30947313</v>
      </c>
      <c r="R492" s="62">
        <v>1500</v>
      </c>
      <c r="S492" s="62">
        <v>32564232</v>
      </c>
      <c r="T492" s="62">
        <v>1426</v>
      </c>
    </row>
    <row r="493" spans="1:20" x14ac:dyDescent="0.2">
      <c r="A493" s="61" t="s">
        <v>1008</v>
      </c>
      <c r="B493" s="58" t="s">
        <v>1009</v>
      </c>
      <c r="C493" s="62">
        <v>20746973</v>
      </c>
      <c r="D493" s="62">
        <v>1097</v>
      </c>
      <c r="E493" s="62">
        <v>21490222</v>
      </c>
      <c r="F493" s="62">
        <v>1107</v>
      </c>
      <c r="G493" s="62">
        <v>22370469</v>
      </c>
      <c r="H493" s="62">
        <v>1064</v>
      </c>
      <c r="I493" s="62">
        <v>22886520</v>
      </c>
      <c r="J493" s="62">
        <v>1057</v>
      </c>
      <c r="K493" s="62">
        <v>23645810</v>
      </c>
      <c r="L493" s="62">
        <v>1018</v>
      </c>
      <c r="M493" s="62">
        <v>25159448</v>
      </c>
      <c r="N493" s="62">
        <v>992</v>
      </c>
      <c r="O493" s="62">
        <v>25693771</v>
      </c>
      <c r="P493" s="62">
        <v>995</v>
      </c>
      <c r="Q493" s="62">
        <v>25693771</v>
      </c>
      <c r="R493" s="62">
        <v>995</v>
      </c>
      <c r="S493" s="62">
        <v>26846399</v>
      </c>
      <c r="T493" s="62">
        <v>1010</v>
      </c>
    </row>
    <row r="494" spans="1:20" x14ac:dyDescent="0.2">
      <c r="A494" s="61" t="s">
        <v>1010</v>
      </c>
      <c r="B494" s="58" t="s">
        <v>1011</v>
      </c>
      <c r="C494" s="62">
        <v>9799676</v>
      </c>
      <c r="D494" s="62">
        <v>445</v>
      </c>
      <c r="E494" s="62">
        <v>10171800</v>
      </c>
      <c r="F494" s="62">
        <v>433</v>
      </c>
      <c r="G494" s="62">
        <v>10532800</v>
      </c>
      <c r="H494" s="62">
        <v>434</v>
      </c>
      <c r="I494" s="62">
        <v>10110552</v>
      </c>
      <c r="J494" s="62">
        <v>444</v>
      </c>
      <c r="K494" s="62">
        <v>10300884</v>
      </c>
      <c r="L494" s="62">
        <v>431</v>
      </c>
      <c r="M494" s="62">
        <v>11244146</v>
      </c>
      <c r="N494" s="62">
        <v>372</v>
      </c>
      <c r="O494" s="62">
        <v>11333120</v>
      </c>
      <c r="P494" s="62">
        <v>391</v>
      </c>
      <c r="Q494" s="62">
        <v>11333120</v>
      </c>
      <c r="R494" s="62">
        <v>391</v>
      </c>
      <c r="S494" s="62">
        <v>10934474</v>
      </c>
      <c r="T494" s="62">
        <v>385</v>
      </c>
    </row>
    <row r="495" spans="1:20" x14ac:dyDescent="0.2">
      <c r="A495" s="61" t="s">
        <v>1012</v>
      </c>
      <c r="B495" s="58" t="s">
        <v>1013</v>
      </c>
      <c r="C495" s="62">
        <v>23974056</v>
      </c>
      <c r="D495" s="62">
        <v>1519</v>
      </c>
      <c r="E495" s="62">
        <v>25200749</v>
      </c>
      <c r="F495" s="62">
        <v>1524</v>
      </c>
      <c r="G495" s="62">
        <v>26859459</v>
      </c>
      <c r="H495" s="62">
        <v>1502</v>
      </c>
      <c r="I495" s="62">
        <v>25529173</v>
      </c>
      <c r="J495" s="62">
        <v>1444</v>
      </c>
      <c r="K495" s="62">
        <v>24675567</v>
      </c>
      <c r="L495" s="62">
        <v>1434</v>
      </c>
      <c r="M495" s="62">
        <v>26416257</v>
      </c>
      <c r="N495" s="62">
        <v>1359</v>
      </c>
      <c r="O495" s="62">
        <v>27781750</v>
      </c>
      <c r="P495" s="62">
        <v>1336</v>
      </c>
      <c r="Q495" s="62">
        <v>27781750</v>
      </c>
      <c r="R495" s="62">
        <v>1336</v>
      </c>
      <c r="S495" s="62">
        <v>30774158</v>
      </c>
      <c r="T495" s="62">
        <v>1386</v>
      </c>
    </row>
    <row r="496" spans="1:20" x14ac:dyDescent="0.2">
      <c r="A496" s="61" t="s">
        <v>1014</v>
      </c>
      <c r="B496" s="58" t="s">
        <v>1015</v>
      </c>
      <c r="C496" s="62">
        <v>5718435</v>
      </c>
      <c r="D496" s="62">
        <v>266</v>
      </c>
      <c r="E496" s="62">
        <v>6010666</v>
      </c>
      <c r="F496" s="62">
        <v>272</v>
      </c>
      <c r="G496" s="62">
        <v>6272031</v>
      </c>
      <c r="H496" s="62">
        <v>261</v>
      </c>
      <c r="I496" s="62">
        <v>6129043</v>
      </c>
      <c r="J496" s="62">
        <v>255</v>
      </c>
      <c r="K496" s="62">
        <v>6087723</v>
      </c>
      <c r="L496" s="62">
        <v>248</v>
      </c>
      <c r="M496" s="62">
        <v>6494449</v>
      </c>
      <c r="N496" s="62">
        <v>224</v>
      </c>
      <c r="O496" s="62">
        <v>6438415</v>
      </c>
      <c r="P496" s="62">
        <v>249</v>
      </c>
      <c r="Q496" s="62">
        <v>6438415</v>
      </c>
      <c r="R496" s="62">
        <v>249</v>
      </c>
      <c r="S496" s="62">
        <v>6516864</v>
      </c>
      <c r="T496" s="62">
        <v>248</v>
      </c>
    </row>
    <row r="497" spans="1:20" x14ac:dyDescent="0.2">
      <c r="A497" s="61" t="s">
        <v>1016</v>
      </c>
      <c r="B497" s="58" t="s">
        <v>1017</v>
      </c>
      <c r="C497" s="62">
        <v>16411362</v>
      </c>
      <c r="D497" s="62">
        <v>825</v>
      </c>
      <c r="E497" s="62">
        <v>16960560</v>
      </c>
      <c r="F497" s="62">
        <v>814</v>
      </c>
      <c r="G497" s="62">
        <v>17341265</v>
      </c>
      <c r="H497" s="62">
        <v>835</v>
      </c>
      <c r="I497" s="62">
        <v>17110409</v>
      </c>
      <c r="J497" s="62">
        <v>819</v>
      </c>
      <c r="K497" s="62">
        <v>16851503</v>
      </c>
      <c r="L497" s="62">
        <v>810</v>
      </c>
      <c r="M497" s="62">
        <v>17446745</v>
      </c>
      <c r="N497" s="62">
        <v>794</v>
      </c>
      <c r="O497" s="62">
        <v>17536395</v>
      </c>
      <c r="P497" s="62">
        <v>769</v>
      </c>
      <c r="Q497" s="62">
        <v>17536395</v>
      </c>
      <c r="R497" s="62">
        <v>769</v>
      </c>
      <c r="S497" s="62">
        <v>18638727</v>
      </c>
      <c r="T497" s="62">
        <v>774</v>
      </c>
    </row>
    <row r="498" spans="1:20" x14ac:dyDescent="0.2">
      <c r="A498" s="61" t="s">
        <v>1018</v>
      </c>
      <c r="B498" s="58" t="s">
        <v>1019</v>
      </c>
      <c r="C498" s="62">
        <v>45112269</v>
      </c>
      <c r="D498" s="62">
        <v>4812</v>
      </c>
      <c r="E498" s="62">
        <v>47773495</v>
      </c>
      <c r="F498" s="62">
        <v>4727</v>
      </c>
      <c r="G498" s="62">
        <v>50449170</v>
      </c>
      <c r="H498" s="62">
        <v>4768</v>
      </c>
      <c r="I498" s="62">
        <v>52487984</v>
      </c>
      <c r="J498" s="62">
        <v>4705</v>
      </c>
      <c r="K498" s="62">
        <v>51763282</v>
      </c>
      <c r="L498" s="62">
        <v>4611</v>
      </c>
      <c r="M498" s="62">
        <v>54088297</v>
      </c>
      <c r="N498" s="62">
        <v>4333</v>
      </c>
      <c r="O498" s="62">
        <v>56238051</v>
      </c>
      <c r="P498" s="62">
        <v>4344</v>
      </c>
      <c r="Q498" s="62">
        <v>56238051</v>
      </c>
      <c r="R498" s="62">
        <v>4344</v>
      </c>
      <c r="S498" s="62">
        <v>62382837</v>
      </c>
      <c r="T498" s="62">
        <v>4358</v>
      </c>
    </row>
    <row r="499" spans="1:20" x14ac:dyDescent="0.2">
      <c r="A499" s="61" t="s">
        <v>1020</v>
      </c>
      <c r="B499" s="58" t="s">
        <v>1021</v>
      </c>
      <c r="C499" s="62">
        <v>16466104</v>
      </c>
      <c r="D499" s="62">
        <v>946</v>
      </c>
      <c r="E499" s="62">
        <v>16873026</v>
      </c>
      <c r="F499" s="62">
        <v>958</v>
      </c>
      <c r="G499" s="62">
        <v>17026047</v>
      </c>
      <c r="H499" s="62">
        <v>967</v>
      </c>
      <c r="I499" s="62">
        <v>17325030</v>
      </c>
      <c r="J499" s="62">
        <v>983</v>
      </c>
      <c r="K499" s="62">
        <v>17493513</v>
      </c>
      <c r="L499" s="62">
        <v>946</v>
      </c>
      <c r="M499" s="62">
        <v>18513781</v>
      </c>
      <c r="N499" s="62">
        <v>951</v>
      </c>
      <c r="O499" s="62">
        <v>19976709</v>
      </c>
      <c r="P499" s="62">
        <v>958</v>
      </c>
      <c r="Q499" s="62">
        <v>19976709</v>
      </c>
      <c r="R499" s="62">
        <v>958</v>
      </c>
      <c r="S499" s="62">
        <v>22037896</v>
      </c>
      <c r="T499" s="62">
        <v>933</v>
      </c>
    </row>
    <row r="500" spans="1:20" x14ac:dyDescent="0.2">
      <c r="A500" s="61" t="s">
        <v>1022</v>
      </c>
      <c r="B500" s="58" t="s">
        <v>1023</v>
      </c>
      <c r="C500" s="62">
        <v>28011649</v>
      </c>
      <c r="D500" s="62">
        <v>1727</v>
      </c>
      <c r="E500" s="62">
        <v>29674889</v>
      </c>
      <c r="F500" s="62">
        <v>1679</v>
      </c>
      <c r="G500" s="62">
        <v>31086545</v>
      </c>
      <c r="H500" s="62">
        <v>1648</v>
      </c>
      <c r="I500" s="62">
        <v>30090378</v>
      </c>
      <c r="J500" s="62">
        <v>1561</v>
      </c>
      <c r="K500" s="62">
        <v>30587451</v>
      </c>
      <c r="L500" s="62">
        <v>1550</v>
      </c>
      <c r="M500" s="62">
        <v>31690627</v>
      </c>
      <c r="N500" s="62">
        <v>1443</v>
      </c>
      <c r="O500" s="62">
        <v>32064357</v>
      </c>
      <c r="P500" s="62">
        <v>1382</v>
      </c>
      <c r="Q500" s="62">
        <v>32064357</v>
      </c>
      <c r="R500" s="62">
        <v>1382</v>
      </c>
      <c r="S500" s="62">
        <v>32701095</v>
      </c>
      <c r="T500" s="62">
        <v>1315</v>
      </c>
    </row>
    <row r="501" spans="1:20" x14ac:dyDescent="0.2">
      <c r="A501" s="61" t="s">
        <v>1024</v>
      </c>
      <c r="B501" s="58" t="s">
        <v>1025</v>
      </c>
      <c r="C501" s="62">
        <v>6146234</v>
      </c>
      <c r="D501" s="62">
        <v>454</v>
      </c>
      <c r="E501" s="62">
        <v>6387303</v>
      </c>
      <c r="F501" s="62">
        <v>448</v>
      </c>
      <c r="G501" s="62">
        <v>6482812</v>
      </c>
      <c r="H501" s="62">
        <v>448</v>
      </c>
      <c r="I501" s="62">
        <v>7265860</v>
      </c>
      <c r="J501" s="62">
        <v>450</v>
      </c>
      <c r="K501" s="62">
        <v>6898082</v>
      </c>
      <c r="L501" s="62">
        <v>464</v>
      </c>
      <c r="M501" s="62">
        <v>7705797</v>
      </c>
      <c r="N501" s="62">
        <v>452</v>
      </c>
      <c r="O501" s="62">
        <v>7873545</v>
      </c>
      <c r="P501" s="62">
        <v>470</v>
      </c>
      <c r="Q501" s="62">
        <v>7873545</v>
      </c>
      <c r="R501" s="62">
        <v>470</v>
      </c>
      <c r="S501" s="62">
        <v>8975435</v>
      </c>
      <c r="T501" s="62">
        <v>460</v>
      </c>
    </row>
    <row r="502" spans="1:20" x14ac:dyDescent="0.2">
      <c r="A502" s="61" t="s">
        <v>1026</v>
      </c>
      <c r="B502" s="58" t="s">
        <v>1027</v>
      </c>
      <c r="C502" s="62">
        <v>6926624</v>
      </c>
      <c r="D502" s="62">
        <v>369</v>
      </c>
      <c r="E502" s="62">
        <v>6564568</v>
      </c>
      <c r="F502" s="62">
        <v>371</v>
      </c>
      <c r="G502" s="62">
        <v>7001164</v>
      </c>
      <c r="H502" s="62">
        <v>350</v>
      </c>
      <c r="I502" s="62">
        <v>6986232</v>
      </c>
      <c r="J502" s="62">
        <v>348</v>
      </c>
      <c r="K502" s="62">
        <v>6923467</v>
      </c>
      <c r="L502" s="62">
        <v>365</v>
      </c>
      <c r="M502" s="62">
        <v>6846000</v>
      </c>
      <c r="N502" s="62">
        <v>333</v>
      </c>
      <c r="O502" s="62">
        <v>7051895</v>
      </c>
      <c r="P502" s="62">
        <v>341</v>
      </c>
      <c r="Q502" s="62">
        <v>7051895</v>
      </c>
      <c r="R502" s="62">
        <v>341</v>
      </c>
      <c r="S502" s="62">
        <v>7288493</v>
      </c>
      <c r="T502" s="62">
        <v>354</v>
      </c>
    </row>
    <row r="503" spans="1:20" x14ac:dyDescent="0.2">
      <c r="A503" s="61" t="s">
        <v>1028</v>
      </c>
      <c r="B503" s="58" t="s">
        <v>1029</v>
      </c>
      <c r="C503" s="62">
        <v>8473812</v>
      </c>
      <c r="D503" s="62">
        <v>519</v>
      </c>
      <c r="E503" s="62">
        <v>8505229</v>
      </c>
      <c r="F503" s="62">
        <v>491</v>
      </c>
      <c r="G503" s="62">
        <v>8709723</v>
      </c>
      <c r="H503" s="62">
        <v>449</v>
      </c>
      <c r="I503" s="62">
        <v>8698594</v>
      </c>
      <c r="J503" s="62">
        <v>428</v>
      </c>
      <c r="K503" s="62">
        <v>8618280</v>
      </c>
      <c r="L503" s="62">
        <v>409</v>
      </c>
      <c r="M503" s="62">
        <v>9106312</v>
      </c>
      <c r="N503" s="62">
        <v>374</v>
      </c>
      <c r="O503" s="62">
        <v>9238150</v>
      </c>
      <c r="P503" s="62">
        <v>390</v>
      </c>
      <c r="Q503" s="62">
        <v>9238150</v>
      </c>
      <c r="R503" s="62">
        <v>390</v>
      </c>
      <c r="S503" s="62">
        <v>9660174</v>
      </c>
      <c r="T503" s="62">
        <v>388</v>
      </c>
    </row>
    <row r="504" spans="1:20" x14ac:dyDescent="0.2">
      <c r="A504" s="61" t="s">
        <v>1030</v>
      </c>
      <c r="B504" s="58" t="s">
        <v>1031</v>
      </c>
      <c r="C504" s="62">
        <v>4564211</v>
      </c>
      <c r="D504" s="62">
        <v>467</v>
      </c>
      <c r="E504" s="62">
        <v>4701207</v>
      </c>
      <c r="F504" s="62">
        <v>457</v>
      </c>
      <c r="G504" s="62">
        <v>4753891</v>
      </c>
      <c r="H504" s="62">
        <v>454</v>
      </c>
      <c r="I504" s="62">
        <v>4765512</v>
      </c>
      <c r="J504" s="62">
        <v>431</v>
      </c>
      <c r="K504" s="62">
        <v>4459245</v>
      </c>
      <c r="L504" s="62">
        <v>401</v>
      </c>
      <c r="M504" s="62">
        <v>4557177</v>
      </c>
      <c r="N504" s="62">
        <v>393</v>
      </c>
      <c r="O504" s="62">
        <v>5008619</v>
      </c>
      <c r="P504" s="62">
        <v>387</v>
      </c>
      <c r="Q504" s="62">
        <v>5008619</v>
      </c>
      <c r="R504" s="62">
        <v>387</v>
      </c>
      <c r="S504" s="62">
        <v>5085434</v>
      </c>
      <c r="T504" s="62">
        <v>364</v>
      </c>
    </row>
    <row r="505" spans="1:20" x14ac:dyDescent="0.2">
      <c r="A505" s="61" t="s">
        <v>1032</v>
      </c>
      <c r="B505" s="58" t="s">
        <v>1033</v>
      </c>
      <c r="C505" s="62">
        <v>21449066</v>
      </c>
      <c r="D505" s="62">
        <v>1296</v>
      </c>
      <c r="E505" s="62">
        <v>22198202</v>
      </c>
      <c r="F505" s="62">
        <v>1291</v>
      </c>
      <c r="G505" s="62">
        <v>21790299</v>
      </c>
      <c r="H505" s="62">
        <v>1275</v>
      </c>
      <c r="I505" s="62">
        <v>22472320</v>
      </c>
      <c r="J505" s="62">
        <v>1271</v>
      </c>
      <c r="K505" s="62">
        <v>23358175</v>
      </c>
      <c r="L505" s="62">
        <v>1265</v>
      </c>
      <c r="M505" s="62">
        <v>23957370</v>
      </c>
      <c r="N505" s="62">
        <v>1212</v>
      </c>
      <c r="O505" s="62">
        <v>25197384</v>
      </c>
      <c r="P505" s="62">
        <v>1246</v>
      </c>
      <c r="Q505" s="62">
        <v>25197384</v>
      </c>
      <c r="R505" s="62">
        <v>1246</v>
      </c>
      <c r="S505" s="62">
        <v>25445374</v>
      </c>
      <c r="T505" s="62">
        <v>1255</v>
      </c>
    </row>
    <row r="506" spans="1:20" x14ac:dyDescent="0.2">
      <c r="A506" s="61" t="s">
        <v>1034</v>
      </c>
      <c r="B506" s="58" t="s">
        <v>1035</v>
      </c>
      <c r="C506" s="62">
        <v>8532345</v>
      </c>
      <c r="D506" s="62">
        <v>1599</v>
      </c>
      <c r="E506" s="62">
        <v>9467445</v>
      </c>
      <c r="F506" s="62">
        <v>1597</v>
      </c>
      <c r="G506" s="62">
        <v>9693820</v>
      </c>
      <c r="H506" s="62">
        <v>1608</v>
      </c>
      <c r="I506" s="62">
        <v>9895964</v>
      </c>
      <c r="J506" s="62">
        <v>1592</v>
      </c>
      <c r="K506" s="62">
        <v>9363416</v>
      </c>
      <c r="L506" s="62">
        <v>1573</v>
      </c>
      <c r="M506" s="62">
        <v>10274332</v>
      </c>
      <c r="N506" s="62">
        <v>1545</v>
      </c>
      <c r="O506" s="62">
        <v>10792340</v>
      </c>
      <c r="P506" s="62">
        <v>1544</v>
      </c>
      <c r="Q506" s="62">
        <v>10792340</v>
      </c>
      <c r="R506" s="62">
        <v>1544</v>
      </c>
      <c r="S506" s="62">
        <v>11543355</v>
      </c>
      <c r="T506" s="62">
        <v>1550</v>
      </c>
    </row>
    <row r="507" spans="1:20" x14ac:dyDescent="0.2">
      <c r="A507" s="61" t="s">
        <v>1036</v>
      </c>
      <c r="B507" s="58" t="s">
        <v>1037</v>
      </c>
      <c r="C507" s="62">
        <v>32185330</v>
      </c>
      <c r="D507" s="62">
        <v>3979</v>
      </c>
      <c r="E507" s="62">
        <v>33636740</v>
      </c>
      <c r="F507" s="62">
        <v>3925</v>
      </c>
      <c r="G507" s="62">
        <v>34274408</v>
      </c>
      <c r="H507" s="62">
        <v>3826</v>
      </c>
      <c r="I507" s="62">
        <v>35007968</v>
      </c>
      <c r="J507" s="62">
        <v>3813</v>
      </c>
      <c r="K507" s="62">
        <v>34940944</v>
      </c>
      <c r="L507" s="62">
        <v>3778</v>
      </c>
      <c r="M507" s="62">
        <v>37562769</v>
      </c>
      <c r="N507" s="62">
        <v>3708</v>
      </c>
      <c r="O507" s="62">
        <v>38560704</v>
      </c>
      <c r="P507" s="62">
        <v>3673</v>
      </c>
      <c r="Q507" s="62">
        <v>38560704</v>
      </c>
      <c r="R507" s="62">
        <v>3673</v>
      </c>
      <c r="S507" s="62">
        <v>42635756</v>
      </c>
      <c r="T507" s="62">
        <v>3681</v>
      </c>
    </row>
    <row r="508" spans="1:20" x14ac:dyDescent="0.2">
      <c r="A508" s="61" t="s">
        <v>1038</v>
      </c>
      <c r="B508" s="58" t="s">
        <v>1039</v>
      </c>
      <c r="C508" s="62">
        <v>47251653</v>
      </c>
      <c r="D508" s="62">
        <v>4740</v>
      </c>
      <c r="E508" s="62">
        <v>47210092</v>
      </c>
      <c r="F508" s="62">
        <v>4688</v>
      </c>
      <c r="G508" s="62">
        <v>45688454</v>
      </c>
      <c r="H508" s="62">
        <v>4678</v>
      </c>
      <c r="I508" s="62">
        <v>47901369</v>
      </c>
      <c r="J508" s="62">
        <v>4698</v>
      </c>
      <c r="K508" s="62">
        <v>48320478</v>
      </c>
      <c r="L508" s="62">
        <v>4634</v>
      </c>
      <c r="M508" s="62">
        <v>51192020</v>
      </c>
      <c r="N508" s="62">
        <v>4569</v>
      </c>
      <c r="O508" s="62">
        <v>54041626</v>
      </c>
      <c r="P508" s="62">
        <v>4536</v>
      </c>
      <c r="Q508" s="62">
        <v>54041626</v>
      </c>
      <c r="R508" s="62">
        <v>4536</v>
      </c>
      <c r="S508" s="62">
        <v>63128505</v>
      </c>
      <c r="T508" s="62">
        <v>4530</v>
      </c>
    </row>
    <row r="509" spans="1:20" x14ac:dyDescent="0.2">
      <c r="A509" s="61" t="s">
        <v>1040</v>
      </c>
      <c r="B509" s="58" t="s">
        <v>1041</v>
      </c>
      <c r="C509" s="62">
        <v>52100819</v>
      </c>
      <c r="D509" s="62">
        <v>6114</v>
      </c>
      <c r="E509" s="62">
        <v>55641000</v>
      </c>
      <c r="F509" s="62">
        <v>5988</v>
      </c>
      <c r="G509" s="62">
        <v>54349018</v>
      </c>
      <c r="H509" s="62">
        <v>5920</v>
      </c>
      <c r="I509" s="62">
        <v>55868841</v>
      </c>
      <c r="J509" s="62">
        <v>5734</v>
      </c>
      <c r="K509" s="62">
        <v>56531688</v>
      </c>
      <c r="L509" s="62">
        <v>5727</v>
      </c>
      <c r="M509" s="62">
        <v>57786642</v>
      </c>
      <c r="N509" s="62">
        <v>5620</v>
      </c>
      <c r="O509" s="62">
        <v>61417197</v>
      </c>
      <c r="P509" s="62">
        <v>5558</v>
      </c>
      <c r="Q509" s="62">
        <v>61417197</v>
      </c>
      <c r="R509" s="62">
        <v>5558</v>
      </c>
      <c r="S509" s="62">
        <v>66799103</v>
      </c>
      <c r="T509" s="62">
        <v>5615</v>
      </c>
    </row>
    <row r="510" spans="1:20" x14ac:dyDescent="0.2">
      <c r="A510" s="61" t="s">
        <v>1042</v>
      </c>
      <c r="B510" s="58" t="s">
        <v>1043</v>
      </c>
      <c r="C510" s="62">
        <v>53473543</v>
      </c>
      <c r="D510" s="62">
        <v>5202</v>
      </c>
      <c r="E510" s="62">
        <v>55614246</v>
      </c>
      <c r="F510" s="62">
        <v>5117</v>
      </c>
      <c r="G510" s="62">
        <v>60714754</v>
      </c>
      <c r="H510" s="62">
        <v>5167</v>
      </c>
      <c r="I510" s="62">
        <v>64299142</v>
      </c>
      <c r="J510" s="62">
        <v>5148</v>
      </c>
      <c r="K510" s="62">
        <v>64821283</v>
      </c>
      <c r="L510" s="62">
        <v>5195</v>
      </c>
      <c r="M510" s="62">
        <v>74493928</v>
      </c>
      <c r="N510" s="62">
        <v>4972</v>
      </c>
      <c r="O510" s="62">
        <v>86565118</v>
      </c>
      <c r="P510" s="62">
        <v>4902</v>
      </c>
      <c r="Q510" s="62">
        <v>86565118</v>
      </c>
      <c r="R510" s="62">
        <v>4902</v>
      </c>
      <c r="S510" s="62">
        <v>98357266</v>
      </c>
      <c r="T510" s="62">
        <v>4866</v>
      </c>
    </row>
    <row r="511" spans="1:20" x14ac:dyDescent="0.2">
      <c r="A511" s="61" t="s">
        <v>1044</v>
      </c>
      <c r="B511" s="58" t="s">
        <v>1045</v>
      </c>
      <c r="C511" s="62">
        <v>26132205</v>
      </c>
      <c r="D511" s="62">
        <v>3078</v>
      </c>
      <c r="E511" s="62">
        <v>27682152</v>
      </c>
      <c r="F511" s="62">
        <v>3023</v>
      </c>
      <c r="G511" s="62">
        <v>28914697</v>
      </c>
      <c r="H511" s="62">
        <v>3016</v>
      </c>
      <c r="I511" s="62">
        <v>31478754</v>
      </c>
      <c r="J511" s="62">
        <v>3016</v>
      </c>
      <c r="K511" s="62">
        <v>29075100</v>
      </c>
      <c r="L511" s="62">
        <v>3076</v>
      </c>
      <c r="M511" s="62">
        <v>33216610</v>
      </c>
      <c r="N511" s="62">
        <v>2934</v>
      </c>
      <c r="O511" s="62">
        <v>38757360</v>
      </c>
      <c r="P511" s="62">
        <v>2910</v>
      </c>
      <c r="Q511" s="62">
        <v>38757360</v>
      </c>
      <c r="R511" s="62">
        <v>2910</v>
      </c>
      <c r="S511" s="62">
        <v>43173918</v>
      </c>
      <c r="T511" s="62">
        <v>2693</v>
      </c>
    </row>
    <row r="512" spans="1:20" x14ac:dyDescent="0.2">
      <c r="A512" s="61" t="s">
        <v>1046</v>
      </c>
      <c r="B512" s="58" t="s">
        <v>1047</v>
      </c>
      <c r="C512" s="62">
        <v>27108871</v>
      </c>
      <c r="D512" s="62">
        <v>4035</v>
      </c>
      <c r="E512" s="62">
        <v>28327153</v>
      </c>
      <c r="F512" s="62">
        <v>3984</v>
      </c>
      <c r="G512" s="62">
        <v>29402678</v>
      </c>
      <c r="H512" s="62">
        <v>4013</v>
      </c>
      <c r="I512" s="62">
        <v>31053208</v>
      </c>
      <c r="J512" s="62">
        <v>4028</v>
      </c>
      <c r="K512" s="62">
        <v>31090426</v>
      </c>
      <c r="L512" s="62">
        <v>3913</v>
      </c>
      <c r="M512" s="62">
        <v>34381162</v>
      </c>
      <c r="N512" s="62">
        <v>3791</v>
      </c>
      <c r="O512" s="62">
        <v>39832583</v>
      </c>
      <c r="P512" s="62">
        <v>3814</v>
      </c>
      <c r="Q512" s="62">
        <v>39832583</v>
      </c>
      <c r="R512" s="62">
        <v>3814</v>
      </c>
      <c r="S512" s="62">
        <v>49158324</v>
      </c>
      <c r="T512" s="62">
        <v>3897</v>
      </c>
    </row>
    <row r="513" spans="1:20" x14ac:dyDescent="0.2">
      <c r="A513" s="61" t="s">
        <v>1048</v>
      </c>
      <c r="B513" s="58" t="s">
        <v>1049</v>
      </c>
      <c r="C513" s="62">
        <v>41220563</v>
      </c>
      <c r="D513" s="62">
        <v>2470</v>
      </c>
      <c r="E513" s="62">
        <v>42608121</v>
      </c>
      <c r="F513" s="62">
        <v>2604</v>
      </c>
      <c r="G513" s="62">
        <v>45769472</v>
      </c>
      <c r="H513" s="62">
        <v>2753</v>
      </c>
      <c r="I513" s="62">
        <v>45700043</v>
      </c>
      <c r="J513" s="62">
        <v>2771</v>
      </c>
      <c r="K513" s="62">
        <v>47046400</v>
      </c>
      <c r="L513" s="62">
        <v>2779</v>
      </c>
      <c r="M513" s="62">
        <v>50915773</v>
      </c>
      <c r="N513" s="62">
        <v>2712</v>
      </c>
      <c r="O513" s="62">
        <v>64184545</v>
      </c>
      <c r="P513" s="62">
        <v>2682</v>
      </c>
      <c r="Q513" s="62">
        <v>64184545</v>
      </c>
      <c r="R513" s="62">
        <v>2682</v>
      </c>
      <c r="S513" s="62">
        <v>82795743</v>
      </c>
      <c r="T513" s="62">
        <v>2739</v>
      </c>
    </row>
    <row r="514" spans="1:20" x14ac:dyDescent="0.2">
      <c r="A514" s="61" t="s">
        <v>1050</v>
      </c>
      <c r="B514" s="58" t="s">
        <v>1051</v>
      </c>
      <c r="C514" s="62">
        <v>43550402</v>
      </c>
      <c r="D514" s="62">
        <v>6495</v>
      </c>
      <c r="E514" s="62">
        <v>45969848</v>
      </c>
      <c r="F514" s="62">
        <v>6307</v>
      </c>
      <c r="G514" s="62">
        <v>45553020</v>
      </c>
      <c r="H514" s="62">
        <v>6178</v>
      </c>
      <c r="I514" s="62">
        <v>46604938</v>
      </c>
      <c r="J514" s="62">
        <v>5930</v>
      </c>
      <c r="K514" s="62">
        <v>46078332</v>
      </c>
      <c r="L514" s="62">
        <v>5834</v>
      </c>
      <c r="M514" s="62">
        <v>46865817</v>
      </c>
      <c r="N514" s="62">
        <v>5659</v>
      </c>
      <c r="O514" s="62">
        <v>48964432</v>
      </c>
      <c r="P514" s="62">
        <v>5671</v>
      </c>
      <c r="Q514" s="62">
        <v>48964432</v>
      </c>
      <c r="R514" s="62">
        <v>5671</v>
      </c>
      <c r="S514" s="62">
        <v>51243727</v>
      </c>
      <c r="T514" s="62">
        <v>5556</v>
      </c>
    </row>
    <row r="515" spans="1:20" x14ac:dyDescent="0.2">
      <c r="A515" s="61" t="s">
        <v>1052</v>
      </c>
      <c r="B515" s="58" t="s">
        <v>1053</v>
      </c>
      <c r="C515" s="62">
        <v>30379624</v>
      </c>
      <c r="D515" s="62">
        <v>3765</v>
      </c>
      <c r="E515" s="62">
        <v>31343537</v>
      </c>
      <c r="F515" s="62">
        <v>3814</v>
      </c>
      <c r="G515" s="62">
        <v>32417852</v>
      </c>
      <c r="H515" s="62">
        <v>3798</v>
      </c>
      <c r="I515" s="62">
        <v>32978256</v>
      </c>
      <c r="J515" s="62">
        <v>3777</v>
      </c>
      <c r="K515" s="62">
        <v>32374139</v>
      </c>
      <c r="L515" s="62">
        <v>3723</v>
      </c>
      <c r="M515" s="62">
        <v>34101525</v>
      </c>
      <c r="N515" s="62">
        <v>3577</v>
      </c>
      <c r="O515" s="62">
        <v>36178372</v>
      </c>
      <c r="P515" s="62">
        <v>3523</v>
      </c>
      <c r="Q515" s="62">
        <v>36178372</v>
      </c>
      <c r="R515" s="62">
        <v>3523</v>
      </c>
      <c r="S515" s="62">
        <v>43938640</v>
      </c>
      <c r="T515" s="62">
        <v>3573</v>
      </c>
    </row>
    <row r="516" spans="1:20" x14ac:dyDescent="0.2">
      <c r="A516" s="61" t="s">
        <v>1054</v>
      </c>
      <c r="B516" s="58" t="s">
        <v>1055</v>
      </c>
      <c r="C516" s="62">
        <v>127376228</v>
      </c>
      <c r="D516" s="62">
        <v>13646</v>
      </c>
      <c r="E516" s="62">
        <v>129786136</v>
      </c>
      <c r="F516" s="62">
        <v>13384</v>
      </c>
      <c r="G516" s="62">
        <v>127474539</v>
      </c>
      <c r="H516" s="62">
        <v>13090</v>
      </c>
      <c r="I516" s="62">
        <v>128864415</v>
      </c>
      <c r="J516" s="62">
        <v>12737</v>
      </c>
      <c r="K516" s="62">
        <v>128010501</v>
      </c>
      <c r="L516" s="62">
        <v>12450</v>
      </c>
      <c r="M516" s="62">
        <v>131235072</v>
      </c>
      <c r="N516" s="62">
        <v>12093</v>
      </c>
      <c r="O516" s="62">
        <v>134058087</v>
      </c>
      <c r="P516" s="62">
        <v>12002</v>
      </c>
      <c r="Q516" s="62">
        <v>134058087</v>
      </c>
      <c r="R516" s="62">
        <v>12002</v>
      </c>
      <c r="S516" s="62">
        <v>139141072</v>
      </c>
      <c r="T516" s="62">
        <v>11825</v>
      </c>
    </row>
    <row r="517" spans="1:20" x14ac:dyDescent="0.2">
      <c r="A517" s="61" t="s">
        <v>1056</v>
      </c>
      <c r="B517" s="58" t="s">
        <v>1057</v>
      </c>
      <c r="C517" s="62">
        <v>3667891</v>
      </c>
      <c r="D517" s="62">
        <v>1081</v>
      </c>
      <c r="E517" s="62">
        <v>3859512</v>
      </c>
      <c r="F517" s="62">
        <v>1100</v>
      </c>
      <c r="G517" s="62">
        <v>3941277</v>
      </c>
      <c r="H517" s="62">
        <v>1083</v>
      </c>
      <c r="I517" s="62">
        <v>3935289</v>
      </c>
      <c r="J517" s="62">
        <v>1072</v>
      </c>
      <c r="K517" s="62">
        <v>4008264</v>
      </c>
      <c r="L517" s="62">
        <v>1031</v>
      </c>
      <c r="M517" s="62">
        <v>3969716</v>
      </c>
      <c r="N517" s="62">
        <v>973</v>
      </c>
      <c r="O517" s="62">
        <v>4107936</v>
      </c>
      <c r="P517" s="62">
        <v>917</v>
      </c>
      <c r="Q517" s="62">
        <v>4107936</v>
      </c>
      <c r="R517" s="62">
        <v>917</v>
      </c>
      <c r="S517" s="62">
        <v>4228301</v>
      </c>
      <c r="T517" s="62">
        <v>881</v>
      </c>
    </row>
    <row r="518" spans="1:20" x14ac:dyDescent="0.2">
      <c r="A518" s="61" t="s">
        <v>1058</v>
      </c>
      <c r="B518" s="58" t="s">
        <v>1059</v>
      </c>
      <c r="C518" s="62">
        <v>17510601</v>
      </c>
      <c r="D518" s="62">
        <v>2368</v>
      </c>
      <c r="E518" s="62">
        <v>17897787</v>
      </c>
      <c r="F518" s="62">
        <v>2312</v>
      </c>
      <c r="G518" s="62">
        <v>18483294</v>
      </c>
      <c r="H518" s="62">
        <v>2277</v>
      </c>
      <c r="I518" s="62">
        <v>18189381</v>
      </c>
      <c r="J518" s="62">
        <v>2255</v>
      </c>
      <c r="K518" s="62">
        <v>17871797</v>
      </c>
      <c r="L518" s="62">
        <v>2183</v>
      </c>
      <c r="M518" s="62">
        <v>18281746</v>
      </c>
      <c r="N518" s="62">
        <v>2102</v>
      </c>
      <c r="O518" s="62">
        <v>18669610</v>
      </c>
      <c r="P518" s="62">
        <v>2124</v>
      </c>
      <c r="Q518" s="62">
        <v>18669610</v>
      </c>
      <c r="R518" s="62">
        <v>2124</v>
      </c>
      <c r="S518" s="62">
        <v>19586321</v>
      </c>
      <c r="T518" s="62">
        <v>2060</v>
      </c>
    </row>
    <row r="519" spans="1:20" x14ac:dyDescent="0.2">
      <c r="A519" s="61" t="s">
        <v>1060</v>
      </c>
      <c r="B519" s="58" t="s">
        <v>1061</v>
      </c>
      <c r="C519" s="62">
        <v>21182229</v>
      </c>
      <c r="D519" s="62">
        <v>2746</v>
      </c>
      <c r="E519" s="62">
        <v>21744776</v>
      </c>
      <c r="F519" s="62">
        <v>2701</v>
      </c>
      <c r="G519" s="62">
        <v>21964949</v>
      </c>
      <c r="H519" s="62">
        <v>2634</v>
      </c>
      <c r="I519" s="62">
        <v>22603821</v>
      </c>
      <c r="J519" s="62">
        <v>2550</v>
      </c>
      <c r="K519" s="62">
        <v>23252860</v>
      </c>
      <c r="L519" s="62">
        <v>2515</v>
      </c>
      <c r="M519" s="62">
        <v>23351960</v>
      </c>
      <c r="N519" s="62">
        <v>2410</v>
      </c>
      <c r="O519" s="62">
        <v>23159874</v>
      </c>
      <c r="P519" s="62">
        <v>2392</v>
      </c>
      <c r="Q519" s="62">
        <v>23159874</v>
      </c>
      <c r="R519" s="62">
        <v>2392</v>
      </c>
      <c r="S519" s="62">
        <v>24968102</v>
      </c>
      <c r="T519" s="62">
        <v>2320</v>
      </c>
    </row>
    <row r="520" spans="1:20" x14ac:dyDescent="0.2">
      <c r="A520" s="61" t="s">
        <v>1062</v>
      </c>
      <c r="B520" s="58" t="s">
        <v>1063</v>
      </c>
      <c r="C520" s="62">
        <v>28154017</v>
      </c>
      <c r="D520" s="62">
        <v>3236</v>
      </c>
      <c r="E520" s="62">
        <v>29598872</v>
      </c>
      <c r="F520" s="62">
        <v>3135</v>
      </c>
      <c r="G520" s="62">
        <v>29010322</v>
      </c>
      <c r="H520" s="62">
        <v>3086</v>
      </c>
      <c r="I520" s="62">
        <v>28864295</v>
      </c>
      <c r="J520" s="62">
        <v>2982</v>
      </c>
      <c r="K520" s="62">
        <v>29197463</v>
      </c>
      <c r="L520" s="62">
        <v>2943</v>
      </c>
      <c r="M520" s="62">
        <v>30334478</v>
      </c>
      <c r="N520" s="62">
        <v>2836</v>
      </c>
      <c r="O520" s="62">
        <v>31330269</v>
      </c>
      <c r="P520" s="62">
        <v>2769</v>
      </c>
      <c r="Q520" s="62">
        <v>31330269</v>
      </c>
      <c r="R520" s="62">
        <v>2769</v>
      </c>
      <c r="S520" s="62">
        <v>36163344</v>
      </c>
      <c r="T520" s="62">
        <v>2717</v>
      </c>
    </row>
    <row r="521" spans="1:20" x14ac:dyDescent="0.2">
      <c r="A521" s="61" t="s">
        <v>1064</v>
      </c>
      <c r="B521" s="58" t="s">
        <v>1065</v>
      </c>
      <c r="C521" s="62">
        <v>88382873</v>
      </c>
      <c r="D521" s="62">
        <v>9569</v>
      </c>
      <c r="E521" s="62">
        <v>93122188</v>
      </c>
      <c r="F521" s="62">
        <v>9461</v>
      </c>
      <c r="G521" s="62">
        <v>97016907</v>
      </c>
      <c r="H521" s="62">
        <v>9326</v>
      </c>
      <c r="I521" s="62">
        <v>103528730</v>
      </c>
      <c r="J521" s="62">
        <v>9106</v>
      </c>
      <c r="K521" s="62">
        <v>99064103</v>
      </c>
      <c r="L521" s="62">
        <v>9145</v>
      </c>
      <c r="M521" s="62">
        <v>102725968</v>
      </c>
      <c r="N521" s="62">
        <v>8890</v>
      </c>
      <c r="O521" s="62">
        <v>100672214</v>
      </c>
      <c r="P521" s="62">
        <v>8979</v>
      </c>
      <c r="Q521" s="62">
        <v>100672214</v>
      </c>
      <c r="R521" s="62">
        <v>8979</v>
      </c>
      <c r="S521" s="62">
        <v>115860232</v>
      </c>
      <c r="T521" s="62">
        <v>9041</v>
      </c>
    </row>
    <row r="522" spans="1:20" x14ac:dyDescent="0.2">
      <c r="A522" s="61" t="s">
        <v>1066</v>
      </c>
      <c r="B522" s="58" t="s">
        <v>1067</v>
      </c>
      <c r="C522" s="62">
        <v>91398392</v>
      </c>
      <c r="D522" s="62">
        <v>9189</v>
      </c>
      <c r="E522" s="62">
        <v>93709131</v>
      </c>
      <c r="F522" s="62">
        <v>9200</v>
      </c>
      <c r="G522" s="62">
        <v>95157167</v>
      </c>
      <c r="H522" s="62">
        <v>9343</v>
      </c>
      <c r="I522" s="62">
        <v>99146091</v>
      </c>
      <c r="J522" s="62">
        <v>9306</v>
      </c>
      <c r="K522" s="62">
        <v>92515869</v>
      </c>
      <c r="L522" s="62">
        <v>9244</v>
      </c>
      <c r="M522" s="62">
        <v>99278599</v>
      </c>
      <c r="N522" s="62">
        <v>9057</v>
      </c>
      <c r="O522" s="62">
        <v>105282111</v>
      </c>
      <c r="P522" s="62">
        <v>9019</v>
      </c>
      <c r="Q522" s="62">
        <v>105282111</v>
      </c>
      <c r="R522" s="62">
        <v>9019</v>
      </c>
      <c r="S522" s="62">
        <v>123429222</v>
      </c>
      <c r="T522" s="62">
        <v>8931</v>
      </c>
    </row>
    <row r="523" spans="1:20" x14ac:dyDescent="0.2">
      <c r="A523" s="61" t="s">
        <v>1068</v>
      </c>
      <c r="B523" s="58" t="s">
        <v>1069</v>
      </c>
      <c r="C523" s="62">
        <v>69394765</v>
      </c>
      <c r="D523" s="62">
        <v>7691</v>
      </c>
      <c r="E523" s="62">
        <v>71117417</v>
      </c>
      <c r="F523" s="62">
        <v>7652</v>
      </c>
      <c r="G523" s="62">
        <v>73318857</v>
      </c>
      <c r="H523" s="62">
        <v>7637</v>
      </c>
      <c r="I523" s="62">
        <v>73898359</v>
      </c>
      <c r="J523" s="62">
        <v>7541</v>
      </c>
      <c r="K523" s="62">
        <v>72832854</v>
      </c>
      <c r="L523" s="62">
        <v>7485</v>
      </c>
      <c r="M523" s="62">
        <v>76223256</v>
      </c>
      <c r="N523" s="62">
        <v>7270</v>
      </c>
      <c r="O523" s="62">
        <v>83586933</v>
      </c>
      <c r="P523" s="62">
        <v>7386</v>
      </c>
      <c r="Q523" s="62">
        <v>83586933</v>
      </c>
      <c r="R523" s="62">
        <v>7386</v>
      </c>
      <c r="S523" s="62">
        <v>99460239</v>
      </c>
      <c r="T523" s="62">
        <v>7449</v>
      </c>
    </row>
    <row r="524" spans="1:20" x14ac:dyDescent="0.2">
      <c r="A524" s="61" t="s">
        <v>1070</v>
      </c>
      <c r="B524" s="58" t="s">
        <v>1071</v>
      </c>
      <c r="C524" s="62">
        <v>119703956</v>
      </c>
      <c r="D524" s="62">
        <v>8929</v>
      </c>
      <c r="E524" s="62">
        <v>125127220</v>
      </c>
      <c r="F524" s="62">
        <v>8892</v>
      </c>
      <c r="G524" s="62">
        <v>127060353</v>
      </c>
      <c r="H524" s="62">
        <v>8927</v>
      </c>
      <c r="I524" s="62">
        <v>129067951</v>
      </c>
      <c r="J524" s="62">
        <v>8978</v>
      </c>
      <c r="K524" s="62">
        <v>132697962</v>
      </c>
      <c r="L524" s="62">
        <v>9096</v>
      </c>
      <c r="M524" s="62">
        <v>149109951</v>
      </c>
      <c r="N524" s="62">
        <v>9073</v>
      </c>
      <c r="O524" s="62">
        <v>169082728</v>
      </c>
      <c r="P524" s="62">
        <v>9091</v>
      </c>
      <c r="Q524" s="62">
        <v>169082728</v>
      </c>
      <c r="R524" s="62">
        <v>9091</v>
      </c>
      <c r="S524" s="62">
        <v>215450080</v>
      </c>
      <c r="T524" s="62">
        <v>9313</v>
      </c>
    </row>
    <row r="525" spans="1:20" x14ac:dyDescent="0.2">
      <c r="A525" s="61" t="s">
        <v>1072</v>
      </c>
      <c r="B525" s="58" t="s">
        <v>1073</v>
      </c>
      <c r="C525" s="62">
        <v>11764339</v>
      </c>
      <c r="D525" s="62">
        <v>1674</v>
      </c>
      <c r="E525" s="62">
        <v>12429118</v>
      </c>
      <c r="F525" s="62">
        <v>1610</v>
      </c>
      <c r="G525" s="62">
        <v>12835745</v>
      </c>
      <c r="H525" s="62">
        <v>1584</v>
      </c>
      <c r="I525" s="62">
        <v>13222773</v>
      </c>
      <c r="J525" s="62">
        <v>1562</v>
      </c>
      <c r="K525" s="62">
        <v>13066189</v>
      </c>
      <c r="L525" s="62">
        <v>1528</v>
      </c>
      <c r="M525" s="62">
        <v>13482677</v>
      </c>
      <c r="N525" s="62">
        <v>1518</v>
      </c>
      <c r="O525" s="62">
        <v>16363019</v>
      </c>
      <c r="P525" s="62">
        <v>1518</v>
      </c>
      <c r="Q525" s="62">
        <v>16363019</v>
      </c>
      <c r="R525" s="62">
        <v>1518</v>
      </c>
      <c r="S525" s="62">
        <v>21452270</v>
      </c>
      <c r="T525" s="62">
        <v>1495</v>
      </c>
    </row>
    <row r="526" spans="1:20" x14ac:dyDescent="0.2">
      <c r="A526" s="61" t="s">
        <v>1074</v>
      </c>
      <c r="B526" s="58" t="s">
        <v>1075</v>
      </c>
      <c r="C526" s="62">
        <v>6579391</v>
      </c>
      <c r="D526" s="62">
        <v>750</v>
      </c>
      <c r="E526" s="62">
        <v>6844080</v>
      </c>
      <c r="F526" s="62">
        <v>741</v>
      </c>
      <c r="G526" s="62">
        <v>6928766</v>
      </c>
      <c r="H526" s="62">
        <v>745</v>
      </c>
      <c r="I526" s="62">
        <v>6853333</v>
      </c>
      <c r="J526" s="62">
        <v>726</v>
      </c>
      <c r="K526" s="62">
        <v>6975216</v>
      </c>
      <c r="L526" s="62">
        <v>698</v>
      </c>
      <c r="M526" s="62">
        <v>6944497</v>
      </c>
      <c r="N526" s="62">
        <v>694</v>
      </c>
      <c r="O526" s="62">
        <v>7133621</v>
      </c>
      <c r="P526" s="62">
        <v>681</v>
      </c>
      <c r="Q526" s="62">
        <v>7133621</v>
      </c>
      <c r="R526" s="62">
        <v>681</v>
      </c>
      <c r="S526" s="62">
        <v>7569111</v>
      </c>
      <c r="T526" s="62">
        <v>657</v>
      </c>
    </row>
    <row r="527" spans="1:20" x14ac:dyDescent="0.2">
      <c r="A527" s="61" t="s">
        <v>1076</v>
      </c>
      <c r="B527" s="58" t="s">
        <v>1077</v>
      </c>
      <c r="C527" s="62">
        <v>54932758</v>
      </c>
      <c r="D527" s="62">
        <v>4457</v>
      </c>
      <c r="E527" s="62">
        <v>56949398</v>
      </c>
      <c r="F527" s="62">
        <v>4428</v>
      </c>
      <c r="G527" s="62">
        <v>57789372</v>
      </c>
      <c r="H527" s="62">
        <v>4330</v>
      </c>
      <c r="I527" s="62">
        <v>57749385</v>
      </c>
      <c r="J527" s="62">
        <v>4189</v>
      </c>
      <c r="K527" s="62">
        <v>58638825</v>
      </c>
      <c r="L527" s="62">
        <v>4162</v>
      </c>
      <c r="M527" s="62">
        <v>59031427</v>
      </c>
      <c r="N527" s="62">
        <v>4125</v>
      </c>
      <c r="O527" s="62">
        <v>55468649</v>
      </c>
      <c r="P527" s="62">
        <v>4082</v>
      </c>
      <c r="Q527" s="62">
        <v>55468649</v>
      </c>
      <c r="R527" s="62">
        <v>4082</v>
      </c>
      <c r="S527" s="62">
        <v>59244565</v>
      </c>
      <c r="T527" s="62">
        <v>3970</v>
      </c>
    </row>
    <row r="528" spans="1:20" x14ac:dyDescent="0.2">
      <c r="A528" s="61" t="s">
        <v>1078</v>
      </c>
      <c r="B528" s="58" t="s">
        <v>1079</v>
      </c>
      <c r="C528" s="62">
        <v>3167629</v>
      </c>
      <c r="D528" s="62">
        <v>1826</v>
      </c>
      <c r="E528" s="62">
        <v>3268302</v>
      </c>
      <c r="F528" s="62">
        <v>1903</v>
      </c>
      <c r="G528" s="62">
        <v>3355972</v>
      </c>
      <c r="H528" s="62">
        <v>1933</v>
      </c>
      <c r="I528" s="62">
        <v>3444722</v>
      </c>
      <c r="J528" s="62">
        <v>1864</v>
      </c>
      <c r="K528" s="62">
        <v>3474786</v>
      </c>
      <c r="L528" s="62">
        <v>1809</v>
      </c>
      <c r="M528" s="62">
        <v>3566075</v>
      </c>
      <c r="N528" s="62">
        <v>1864</v>
      </c>
      <c r="O528" s="62">
        <v>3743942</v>
      </c>
      <c r="P528" s="62">
        <v>1832</v>
      </c>
      <c r="Q528" s="62">
        <v>3743942</v>
      </c>
      <c r="R528" s="62">
        <v>1832</v>
      </c>
      <c r="S528" s="62">
        <v>3840113</v>
      </c>
      <c r="T528" s="62">
        <v>1816</v>
      </c>
    </row>
    <row r="529" spans="1:20" x14ac:dyDescent="0.2">
      <c r="A529" s="61" t="s">
        <v>1080</v>
      </c>
      <c r="B529" s="58" t="s">
        <v>1081</v>
      </c>
      <c r="C529" s="62">
        <v>371666</v>
      </c>
      <c r="D529" s="62">
        <v>93</v>
      </c>
      <c r="E529" s="62">
        <v>374508</v>
      </c>
      <c r="F529" s="62">
        <v>102</v>
      </c>
      <c r="G529" s="62">
        <v>383479</v>
      </c>
      <c r="H529" s="62">
        <v>86</v>
      </c>
      <c r="I529" s="62">
        <v>373604</v>
      </c>
      <c r="J529" s="62">
        <v>69</v>
      </c>
      <c r="K529" s="62">
        <v>391337</v>
      </c>
      <c r="L529" s="62">
        <v>65</v>
      </c>
      <c r="M529" s="62">
        <v>418587</v>
      </c>
      <c r="N529" s="62">
        <v>101</v>
      </c>
      <c r="O529" s="62">
        <v>429428</v>
      </c>
      <c r="P529" s="62">
        <v>111</v>
      </c>
      <c r="Q529" s="62">
        <v>429428</v>
      </c>
      <c r="R529" s="62">
        <v>111</v>
      </c>
      <c r="S529" s="62">
        <v>454866</v>
      </c>
      <c r="T529" s="62">
        <v>102</v>
      </c>
    </row>
    <row r="530" spans="1:20" x14ac:dyDescent="0.2">
      <c r="A530" s="61" t="s">
        <v>1082</v>
      </c>
      <c r="B530" s="58" t="s">
        <v>1083</v>
      </c>
      <c r="C530" s="62">
        <v>1688838</v>
      </c>
      <c r="D530" s="62">
        <v>743</v>
      </c>
      <c r="E530" s="62">
        <v>1754004</v>
      </c>
      <c r="F530" s="62">
        <v>748</v>
      </c>
      <c r="G530" s="62">
        <v>1752048</v>
      </c>
      <c r="H530" s="62">
        <v>709</v>
      </c>
      <c r="I530" s="62">
        <v>1750544</v>
      </c>
      <c r="J530" s="62">
        <v>692</v>
      </c>
      <c r="K530" s="62">
        <v>1750602</v>
      </c>
      <c r="L530" s="62">
        <v>669</v>
      </c>
      <c r="M530" s="62">
        <v>1809281</v>
      </c>
      <c r="N530" s="62">
        <v>619</v>
      </c>
      <c r="O530" s="62">
        <v>2282660</v>
      </c>
      <c r="P530" s="62">
        <v>666</v>
      </c>
      <c r="Q530" s="62">
        <v>2282660</v>
      </c>
      <c r="R530" s="62">
        <v>666</v>
      </c>
      <c r="S530" s="62">
        <v>2268706</v>
      </c>
      <c r="T530" s="62">
        <v>643</v>
      </c>
    </row>
    <row r="531" spans="1:20" x14ac:dyDescent="0.2">
      <c r="A531" s="61" t="s">
        <v>1084</v>
      </c>
      <c r="B531" s="58" t="s">
        <v>1085</v>
      </c>
      <c r="C531" s="62">
        <v>1843525</v>
      </c>
      <c r="D531" s="62">
        <v>968</v>
      </c>
      <c r="E531" s="62">
        <v>1846719</v>
      </c>
      <c r="F531" s="62">
        <v>948</v>
      </c>
      <c r="G531" s="62">
        <v>1997007</v>
      </c>
      <c r="H531" s="62">
        <v>959</v>
      </c>
      <c r="I531" s="62">
        <v>2004068</v>
      </c>
      <c r="J531" s="62">
        <v>922</v>
      </c>
      <c r="K531" s="62">
        <v>1836356</v>
      </c>
      <c r="L531" s="62">
        <v>928</v>
      </c>
      <c r="M531" s="62">
        <v>1850264</v>
      </c>
      <c r="N531" s="62">
        <v>925</v>
      </c>
      <c r="O531" s="62">
        <v>2025650</v>
      </c>
      <c r="P531" s="62">
        <v>920</v>
      </c>
      <c r="Q531" s="62">
        <v>2025650</v>
      </c>
      <c r="R531" s="62">
        <v>920</v>
      </c>
      <c r="S531" s="62">
        <v>2236284</v>
      </c>
      <c r="T531" s="62">
        <v>908</v>
      </c>
    </row>
    <row r="532" spans="1:20" x14ac:dyDescent="0.2">
      <c r="A532" s="61" t="s">
        <v>1086</v>
      </c>
      <c r="B532" s="58" t="s">
        <v>1087</v>
      </c>
      <c r="C532" s="62">
        <v>834172</v>
      </c>
      <c r="D532" s="62">
        <v>315</v>
      </c>
      <c r="E532" s="62">
        <v>869321</v>
      </c>
      <c r="F532" s="62">
        <v>309</v>
      </c>
      <c r="G532" s="62">
        <v>921926</v>
      </c>
      <c r="H532" s="62">
        <v>278</v>
      </c>
      <c r="I532" s="62">
        <v>940408</v>
      </c>
      <c r="J532" s="62">
        <v>296</v>
      </c>
      <c r="K532" s="62">
        <v>935097</v>
      </c>
      <c r="L532" s="62">
        <v>290</v>
      </c>
      <c r="M532" s="62">
        <v>939087</v>
      </c>
      <c r="N532" s="62">
        <v>303</v>
      </c>
      <c r="O532" s="62">
        <v>957379</v>
      </c>
      <c r="P532" s="62">
        <v>306</v>
      </c>
      <c r="Q532" s="62">
        <v>957379</v>
      </c>
      <c r="R532" s="62">
        <v>306</v>
      </c>
      <c r="S532" s="62">
        <v>0</v>
      </c>
      <c r="T532" s="62">
        <v>0</v>
      </c>
    </row>
    <row r="533" spans="1:20" x14ac:dyDescent="0.2">
      <c r="A533" s="61" t="s">
        <v>1088</v>
      </c>
      <c r="B533" s="58" t="s">
        <v>1089</v>
      </c>
      <c r="C533" s="62">
        <v>13210370</v>
      </c>
      <c r="D533" s="62">
        <v>2292</v>
      </c>
      <c r="E533" s="62">
        <v>13294578</v>
      </c>
      <c r="F533" s="62">
        <v>2221</v>
      </c>
      <c r="G533" s="62">
        <v>12903985</v>
      </c>
      <c r="H533" s="62">
        <v>2211</v>
      </c>
      <c r="I533" s="62">
        <v>12781259</v>
      </c>
      <c r="J533" s="62">
        <v>2092</v>
      </c>
      <c r="K533" s="62">
        <v>13454991</v>
      </c>
      <c r="L533" s="62">
        <v>2067</v>
      </c>
      <c r="M533" s="62">
        <v>14745471</v>
      </c>
      <c r="N533" s="62">
        <v>2002</v>
      </c>
      <c r="O533" s="62">
        <v>15475404</v>
      </c>
      <c r="P533" s="62">
        <v>1982</v>
      </c>
      <c r="Q533" s="62">
        <v>15475404</v>
      </c>
      <c r="R533" s="62">
        <v>1982</v>
      </c>
      <c r="S533" s="62">
        <v>17551955</v>
      </c>
      <c r="T533" s="62">
        <v>1985</v>
      </c>
    </row>
    <row r="534" spans="1:20" x14ac:dyDescent="0.2">
      <c r="A534" s="61" t="s">
        <v>1090</v>
      </c>
      <c r="B534" s="58" t="s">
        <v>1091</v>
      </c>
      <c r="C534" s="62">
        <v>4011737</v>
      </c>
      <c r="D534" s="62">
        <v>1805</v>
      </c>
      <c r="E534" s="62">
        <v>4134009</v>
      </c>
      <c r="F534" s="62">
        <v>1753</v>
      </c>
      <c r="G534" s="62">
        <v>4104474</v>
      </c>
      <c r="H534" s="62">
        <v>1749</v>
      </c>
      <c r="I534" s="62">
        <v>4042143</v>
      </c>
      <c r="J534" s="62">
        <v>1720</v>
      </c>
      <c r="K534" s="62">
        <v>4103600</v>
      </c>
      <c r="L534" s="62">
        <v>1636</v>
      </c>
      <c r="M534" s="62">
        <v>4202338</v>
      </c>
      <c r="N534" s="62">
        <v>1586</v>
      </c>
      <c r="O534" s="62">
        <v>4701510</v>
      </c>
      <c r="P534" s="62">
        <v>1628</v>
      </c>
      <c r="Q534" s="62">
        <v>4701510</v>
      </c>
      <c r="R534" s="62">
        <v>1628</v>
      </c>
      <c r="S534" s="62">
        <v>5183218</v>
      </c>
      <c r="T534" s="62">
        <v>1565</v>
      </c>
    </row>
    <row r="535" spans="1:20" x14ac:dyDescent="0.2">
      <c r="A535" s="61" t="s">
        <v>1092</v>
      </c>
      <c r="B535" s="58" t="s">
        <v>1093</v>
      </c>
      <c r="C535" s="62">
        <v>15787916</v>
      </c>
      <c r="D535" s="62">
        <v>4561</v>
      </c>
      <c r="E535" s="62">
        <v>16883774</v>
      </c>
      <c r="F535" s="62">
        <v>4594</v>
      </c>
      <c r="G535" s="62">
        <v>18236906</v>
      </c>
      <c r="H535" s="62">
        <v>4574</v>
      </c>
      <c r="I535" s="62">
        <v>18335218</v>
      </c>
      <c r="J535" s="62">
        <v>4524</v>
      </c>
      <c r="K535" s="62">
        <v>19235549</v>
      </c>
      <c r="L535" s="62">
        <v>4572</v>
      </c>
      <c r="M535" s="62">
        <v>23348641</v>
      </c>
      <c r="N535" s="62">
        <v>4336</v>
      </c>
      <c r="O535" s="62">
        <v>27163197</v>
      </c>
      <c r="P535" s="62">
        <v>4148</v>
      </c>
      <c r="Q535" s="62">
        <v>27163197</v>
      </c>
      <c r="R535" s="62">
        <v>4148</v>
      </c>
      <c r="S535" s="62">
        <v>31827163</v>
      </c>
      <c r="T535" s="62">
        <v>4124</v>
      </c>
    </row>
    <row r="536" spans="1:20" x14ac:dyDescent="0.2">
      <c r="A536" s="61" t="s">
        <v>1094</v>
      </c>
      <c r="B536" s="58" t="s">
        <v>1095</v>
      </c>
      <c r="C536" s="62">
        <v>14619477</v>
      </c>
      <c r="D536" s="62">
        <v>5639</v>
      </c>
      <c r="E536" s="62">
        <v>15385179</v>
      </c>
      <c r="F536" s="62">
        <v>5532</v>
      </c>
      <c r="G536" s="62">
        <v>16107493</v>
      </c>
      <c r="H536" s="62">
        <v>5371</v>
      </c>
      <c r="I536" s="62">
        <v>16198177</v>
      </c>
      <c r="J536" s="62">
        <v>5254</v>
      </c>
      <c r="K536" s="62">
        <v>16190546</v>
      </c>
      <c r="L536" s="62">
        <v>5100</v>
      </c>
      <c r="M536" s="62">
        <v>17560032</v>
      </c>
      <c r="N536" s="62">
        <v>4845</v>
      </c>
      <c r="O536" s="62">
        <v>19818671</v>
      </c>
      <c r="P536" s="62">
        <v>4735</v>
      </c>
      <c r="Q536" s="62">
        <v>19818671</v>
      </c>
      <c r="R536" s="62">
        <v>4735</v>
      </c>
      <c r="S536" s="62">
        <v>21283027</v>
      </c>
      <c r="T536" s="62">
        <v>4575</v>
      </c>
    </row>
    <row r="537" spans="1:20" x14ac:dyDescent="0.2">
      <c r="A537" s="61" t="s">
        <v>1096</v>
      </c>
      <c r="B537" s="58" t="s">
        <v>1097</v>
      </c>
      <c r="C537" s="62">
        <v>32513826</v>
      </c>
      <c r="D537" s="62">
        <v>8553</v>
      </c>
      <c r="E537" s="62">
        <v>32925752</v>
      </c>
      <c r="F537" s="62">
        <v>8332</v>
      </c>
      <c r="G537" s="62">
        <v>32509791</v>
      </c>
      <c r="H537" s="62">
        <v>8087</v>
      </c>
      <c r="I537" s="62">
        <v>32563727</v>
      </c>
      <c r="J537" s="62">
        <v>7898</v>
      </c>
      <c r="K537" s="62">
        <v>33580766</v>
      </c>
      <c r="L537" s="62">
        <v>7748</v>
      </c>
      <c r="M537" s="62">
        <v>35483741</v>
      </c>
      <c r="N537" s="62">
        <v>7580</v>
      </c>
      <c r="O537" s="62">
        <v>37821378</v>
      </c>
      <c r="P537" s="62">
        <v>7375</v>
      </c>
      <c r="Q537" s="62">
        <v>37821378</v>
      </c>
      <c r="R537" s="62">
        <v>7375</v>
      </c>
      <c r="S537" s="62">
        <v>44105527</v>
      </c>
      <c r="T537" s="62">
        <v>7277</v>
      </c>
    </row>
    <row r="538" spans="1:20" x14ac:dyDescent="0.2">
      <c r="A538" s="61" t="s">
        <v>1098</v>
      </c>
      <c r="B538" s="58" t="s">
        <v>1099</v>
      </c>
      <c r="C538" s="62">
        <v>16297028</v>
      </c>
      <c r="D538" s="62">
        <v>3253</v>
      </c>
      <c r="E538" s="62">
        <v>16186901</v>
      </c>
      <c r="F538" s="62">
        <v>3201</v>
      </c>
      <c r="G538" s="62">
        <v>16902850</v>
      </c>
      <c r="H538" s="62">
        <v>3114</v>
      </c>
      <c r="I538" s="62">
        <v>16639014</v>
      </c>
      <c r="J538" s="62">
        <v>3038</v>
      </c>
      <c r="K538" s="62">
        <v>16003461</v>
      </c>
      <c r="L538" s="62">
        <v>2980</v>
      </c>
      <c r="M538" s="62">
        <v>16442267</v>
      </c>
      <c r="N538" s="62">
        <v>2888</v>
      </c>
      <c r="O538" s="62">
        <v>18020333</v>
      </c>
      <c r="P538" s="62">
        <v>2796</v>
      </c>
      <c r="Q538" s="62">
        <v>18020333</v>
      </c>
      <c r="R538" s="62">
        <v>2796</v>
      </c>
      <c r="S538" s="62">
        <v>20325394</v>
      </c>
      <c r="T538" s="62">
        <v>2775</v>
      </c>
    </row>
    <row r="539" spans="1:20" x14ac:dyDescent="0.2">
      <c r="A539" s="61" t="s">
        <v>1100</v>
      </c>
      <c r="B539" s="58" t="s">
        <v>1101</v>
      </c>
      <c r="C539" s="62">
        <v>39643820</v>
      </c>
      <c r="D539" s="62">
        <v>6563</v>
      </c>
      <c r="E539" s="62">
        <v>40476785</v>
      </c>
      <c r="F539" s="62">
        <v>6339</v>
      </c>
      <c r="G539" s="62">
        <v>39921693</v>
      </c>
      <c r="H539" s="62">
        <v>6177</v>
      </c>
      <c r="I539" s="62">
        <v>40909274</v>
      </c>
      <c r="J539" s="62">
        <v>6023</v>
      </c>
      <c r="K539" s="62">
        <v>41314309</v>
      </c>
      <c r="L539" s="62">
        <v>5912</v>
      </c>
      <c r="M539" s="62">
        <v>43293159</v>
      </c>
      <c r="N539" s="62">
        <v>5751</v>
      </c>
      <c r="O539" s="62">
        <v>44819390</v>
      </c>
      <c r="P539" s="62">
        <v>5605</v>
      </c>
      <c r="Q539" s="62">
        <v>44819390</v>
      </c>
      <c r="R539" s="62">
        <v>5605</v>
      </c>
      <c r="S539" s="62">
        <v>49228337</v>
      </c>
      <c r="T539" s="62">
        <v>5577</v>
      </c>
    </row>
    <row r="540" spans="1:20" x14ac:dyDescent="0.2">
      <c r="A540" s="61" t="s">
        <v>1102</v>
      </c>
      <c r="B540" s="58" t="s">
        <v>1103</v>
      </c>
      <c r="C540" s="62">
        <v>33454882</v>
      </c>
      <c r="D540" s="62">
        <v>6031</v>
      </c>
      <c r="E540" s="62">
        <v>35090153</v>
      </c>
      <c r="F540" s="62">
        <v>6056</v>
      </c>
      <c r="G540" s="62">
        <v>37362297</v>
      </c>
      <c r="H540" s="62">
        <v>5979</v>
      </c>
      <c r="I540" s="62">
        <v>37560077</v>
      </c>
      <c r="J540" s="62">
        <v>5803</v>
      </c>
      <c r="K540" s="62">
        <v>37729571</v>
      </c>
      <c r="L540" s="62">
        <v>5915</v>
      </c>
      <c r="M540" s="62">
        <v>46421675</v>
      </c>
      <c r="N540" s="62">
        <v>5742</v>
      </c>
      <c r="O540" s="62">
        <v>58393951</v>
      </c>
      <c r="P540" s="62">
        <v>5754</v>
      </c>
      <c r="Q540" s="62">
        <v>58393951</v>
      </c>
      <c r="R540" s="62">
        <v>5754</v>
      </c>
      <c r="S540" s="62">
        <v>72621497</v>
      </c>
      <c r="T540" s="62">
        <v>5817</v>
      </c>
    </row>
    <row r="541" spans="1:20" x14ac:dyDescent="0.2">
      <c r="A541" s="61" t="s">
        <v>1104</v>
      </c>
      <c r="B541" s="58" t="s">
        <v>1105</v>
      </c>
      <c r="C541" s="62">
        <v>43275003</v>
      </c>
      <c r="D541" s="62">
        <v>5930</v>
      </c>
      <c r="E541" s="62">
        <v>45164600</v>
      </c>
      <c r="F541" s="62">
        <v>6034</v>
      </c>
      <c r="G541" s="62">
        <v>46381547</v>
      </c>
      <c r="H541" s="62">
        <v>5932</v>
      </c>
      <c r="I541" s="62">
        <v>50111718</v>
      </c>
      <c r="J541" s="62">
        <v>6006</v>
      </c>
      <c r="K541" s="62">
        <v>49637778</v>
      </c>
      <c r="L541" s="62">
        <v>5904</v>
      </c>
      <c r="M541" s="62">
        <v>55657002</v>
      </c>
      <c r="N541" s="62">
        <v>5756</v>
      </c>
      <c r="O541" s="62">
        <v>66164189</v>
      </c>
      <c r="P541" s="62">
        <v>5718</v>
      </c>
      <c r="Q541" s="62">
        <v>66164189</v>
      </c>
      <c r="R541" s="62">
        <v>5718</v>
      </c>
      <c r="S541" s="62">
        <v>78199167</v>
      </c>
      <c r="T541" s="62">
        <v>5648</v>
      </c>
    </row>
    <row r="542" spans="1:20" x14ac:dyDescent="0.2">
      <c r="A542" s="61" t="s">
        <v>1106</v>
      </c>
      <c r="B542" s="58" t="s">
        <v>1107</v>
      </c>
      <c r="C542" s="62">
        <v>21553240</v>
      </c>
      <c r="D542" s="62">
        <v>2876</v>
      </c>
      <c r="E542" s="62">
        <v>22699376</v>
      </c>
      <c r="F542" s="62">
        <v>2837</v>
      </c>
      <c r="G542" s="62">
        <v>23702930</v>
      </c>
      <c r="H542" s="62">
        <v>2840</v>
      </c>
      <c r="I542" s="62">
        <v>23523260</v>
      </c>
      <c r="J542" s="62">
        <v>2791</v>
      </c>
      <c r="K542" s="62">
        <v>22324625</v>
      </c>
      <c r="L542" s="62">
        <v>2755</v>
      </c>
      <c r="M542" s="62">
        <v>23993510</v>
      </c>
      <c r="N542" s="62">
        <v>2752</v>
      </c>
      <c r="O542" s="62">
        <v>25306019</v>
      </c>
      <c r="P542" s="62">
        <v>2721</v>
      </c>
      <c r="Q542" s="62">
        <v>25306019</v>
      </c>
      <c r="R542" s="62">
        <v>2721</v>
      </c>
      <c r="S542" s="62">
        <v>29085280</v>
      </c>
      <c r="T542" s="62">
        <v>2681</v>
      </c>
    </row>
    <row r="543" spans="1:20" x14ac:dyDescent="0.2">
      <c r="A543" s="61" t="s">
        <v>1108</v>
      </c>
      <c r="B543" s="58" t="s">
        <v>1109</v>
      </c>
      <c r="C543" s="62">
        <v>37259296</v>
      </c>
      <c r="D543" s="62">
        <v>3877</v>
      </c>
      <c r="E543" s="62">
        <v>38834274</v>
      </c>
      <c r="F543" s="62">
        <v>3810</v>
      </c>
      <c r="G543" s="62">
        <v>39610952</v>
      </c>
      <c r="H543" s="62">
        <v>3761</v>
      </c>
      <c r="I543" s="62">
        <v>39977754</v>
      </c>
      <c r="J543" s="62">
        <v>3669</v>
      </c>
      <c r="K543" s="62">
        <v>38628875</v>
      </c>
      <c r="L543" s="62">
        <v>3583</v>
      </c>
      <c r="M543" s="62">
        <v>40473679</v>
      </c>
      <c r="N543" s="62">
        <v>3465</v>
      </c>
      <c r="O543" s="62">
        <v>40349603</v>
      </c>
      <c r="P543" s="62">
        <v>3383</v>
      </c>
      <c r="Q543" s="62">
        <v>40349603</v>
      </c>
      <c r="R543" s="62">
        <v>3383</v>
      </c>
      <c r="S543" s="62">
        <v>41765740</v>
      </c>
      <c r="T543" s="62">
        <v>3440</v>
      </c>
    </row>
    <row r="544" spans="1:20" x14ac:dyDescent="0.2">
      <c r="A544" s="61" t="s">
        <v>1110</v>
      </c>
      <c r="B544" s="58" t="s">
        <v>1111</v>
      </c>
      <c r="C544" s="62">
        <v>26303571</v>
      </c>
      <c r="D544" s="62">
        <v>3009</v>
      </c>
      <c r="E544" s="62">
        <v>27329166</v>
      </c>
      <c r="F544" s="62">
        <v>2941</v>
      </c>
      <c r="G544" s="62">
        <v>26742582</v>
      </c>
      <c r="H544" s="62">
        <v>2960</v>
      </c>
      <c r="I544" s="62">
        <v>26532003</v>
      </c>
      <c r="J544" s="62">
        <v>2898</v>
      </c>
      <c r="K544" s="62">
        <v>26353388</v>
      </c>
      <c r="L544" s="62">
        <v>2843</v>
      </c>
      <c r="M544" s="62">
        <v>27136004</v>
      </c>
      <c r="N544" s="62">
        <v>2747</v>
      </c>
      <c r="O544" s="62">
        <v>28153466</v>
      </c>
      <c r="P544" s="62">
        <v>2653</v>
      </c>
      <c r="Q544" s="62">
        <v>28153466</v>
      </c>
      <c r="R544" s="62">
        <v>2653</v>
      </c>
      <c r="S544" s="62">
        <v>28831166</v>
      </c>
      <c r="T544" s="62">
        <v>2622</v>
      </c>
    </row>
    <row r="545" spans="1:20" x14ac:dyDescent="0.2">
      <c r="A545" s="61" t="s">
        <v>1112</v>
      </c>
      <c r="B545" s="58" t="s">
        <v>1113</v>
      </c>
      <c r="C545" s="62">
        <v>17638373</v>
      </c>
      <c r="D545" s="62">
        <v>2318</v>
      </c>
      <c r="E545" s="62">
        <v>18296646</v>
      </c>
      <c r="F545" s="62">
        <v>2229</v>
      </c>
      <c r="G545" s="62">
        <v>18374010</v>
      </c>
      <c r="H545" s="62">
        <v>2186</v>
      </c>
      <c r="I545" s="62">
        <v>18423449</v>
      </c>
      <c r="J545" s="62">
        <v>2170</v>
      </c>
      <c r="K545" s="62">
        <v>17818302</v>
      </c>
      <c r="L545" s="62">
        <v>2105</v>
      </c>
      <c r="M545" s="62">
        <v>17063814</v>
      </c>
      <c r="N545" s="62">
        <v>2013</v>
      </c>
      <c r="O545" s="62">
        <v>17290399</v>
      </c>
      <c r="P545" s="62">
        <v>1910</v>
      </c>
      <c r="Q545" s="62">
        <v>17290399</v>
      </c>
      <c r="R545" s="62">
        <v>1910</v>
      </c>
      <c r="S545" s="62">
        <v>18081635</v>
      </c>
      <c r="T545" s="62">
        <v>1862</v>
      </c>
    </row>
    <row r="546" spans="1:20" x14ac:dyDescent="0.2">
      <c r="A546" s="61" t="s">
        <v>1114</v>
      </c>
      <c r="B546" s="58" t="s">
        <v>1115</v>
      </c>
      <c r="C546" s="62">
        <v>15206918</v>
      </c>
      <c r="D546" s="62">
        <v>3654</v>
      </c>
      <c r="E546" s="62">
        <v>15833987</v>
      </c>
      <c r="F546" s="62">
        <v>3574</v>
      </c>
      <c r="G546" s="62">
        <v>16492200</v>
      </c>
      <c r="H546" s="62">
        <v>3488</v>
      </c>
      <c r="I546" s="62">
        <v>16648476</v>
      </c>
      <c r="J546" s="62">
        <v>3380</v>
      </c>
      <c r="K546" s="62">
        <v>16262947</v>
      </c>
      <c r="L546" s="62">
        <v>3302</v>
      </c>
      <c r="M546" s="62">
        <v>17459619</v>
      </c>
      <c r="N546" s="62">
        <v>3265</v>
      </c>
      <c r="O546" s="62">
        <v>18804964</v>
      </c>
      <c r="P546" s="62">
        <v>3218</v>
      </c>
      <c r="Q546" s="62">
        <v>18804964</v>
      </c>
      <c r="R546" s="62">
        <v>3218</v>
      </c>
      <c r="S546" s="62">
        <v>20981255</v>
      </c>
      <c r="T546" s="62">
        <v>3199</v>
      </c>
    </row>
    <row r="547" spans="1:20" x14ac:dyDescent="0.2">
      <c r="A547" s="61" t="s">
        <v>1116</v>
      </c>
      <c r="B547" s="58" t="s">
        <v>1117</v>
      </c>
      <c r="C547" s="62">
        <v>54013320</v>
      </c>
      <c r="D547" s="62">
        <v>6097</v>
      </c>
      <c r="E547" s="62">
        <v>55853562</v>
      </c>
      <c r="F547" s="62">
        <v>5960</v>
      </c>
      <c r="G547" s="62">
        <v>56930488</v>
      </c>
      <c r="H547" s="62">
        <v>5853</v>
      </c>
      <c r="I547" s="62">
        <v>56396802</v>
      </c>
      <c r="J547" s="62">
        <v>5741</v>
      </c>
      <c r="K547" s="62">
        <v>55291843</v>
      </c>
      <c r="L547" s="62">
        <v>5583</v>
      </c>
      <c r="M547" s="62">
        <v>55556721</v>
      </c>
      <c r="N547" s="62">
        <v>5352</v>
      </c>
      <c r="O547" s="62">
        <v>54911626</v>
      </c>
      <c r="P547" s="62">
        <v>5323</v>
      </c>
      <c r="Q547" s="62">
        <v>54911626</v>
      </c>
      <c r="R547" s="62">
        <v>5323</v>
      </c>
      <c r="S547" s="62">
        <v>56216216</v>
      </c>
      <c r="T547" s="62">
        <v>5375</v>
      </c>
    </row>
    <row r="548" spans="1:20" x14ac:dyDescent="0.2">
      <c r="A548" s="61" t="s">
        <v>1118</v>
      </c>
      <c r="B548" s="58" t="s">
        <v>1119</v>
      </c>
      <c r="C548" s="62">
        <v>34363967</v>
      </c>
      <c r="D548" s="62">
        <v>4518</v>
      </c>
      <c r="E548" s="62">
        <v>35409372</v>
      </c>
      <c r="F548" s="62">
        <v>4404</v>
      </c>
      <c r="G548" s="62">
        <v>34484765</v>
      </c>
      <c r="H548" s="62">
        <v>4256</v>
      </c>
      <c r="I548" s="62">
        <v>35493100</v>
      </c>
      <c r="J548" s="62">
        <v>4146</v>
      </c>
      <c r="K548" s="62">
        <v>32274170</v>
      </c>
      <c r="L548" s="62">
        <v>4040</v>
      </c>
      <c r="M548" s="62">
        <v>34457864</v>
      </c>
      <c r="N548" s="62">
        <v>3866</v>
      </c>
      <c r="O548" s="62">
        <v>35135422</v>
      </c>
      <c r="P548" s="62">
        <v>3820</v>
      </c>
      <c r="Q548" s="62">
        <v>35135422</v>
      </c>
      <c r="R548" s="62">
        <v>3820</v>
      </c>
      <c r="S548" s="62">
        <v>37200129</v>
      </c>
      <c r="T548" s="62">
        <v>3744</v>
      </c>
    </row>
    <row r="549" spans="1:20" x14ac:dyDescent="0.2">
      <c r="A549" s="61" t="s">
        <v>1120</v>
      </c>
      <c r="B549" s="58" t="s">
        <v>1121</v>
      </c>
      <c r="C549" s="62">
        <v>249412442</v>
      </c>
      <c r="D549" s="62">
        <v>18876</v>
      </c>
      <c r="E549" s="62">
        <v>258804923</v>
      </c>
      <c r="F549" s="62">
        <v>19432</v>
      </c>
      <c r="G549" s="62">
        <v>269391753</v>
      </c>
      <c r="H549" s="62">
        <v>19375</v>
      </c>
      <c r="I549" s="62">
        <v>284900024</v>
      </c>
      <c r="J549" s="62">
        <v>18888</v>
      </c>
      <c r="K549" s="62">
        <v>286500029</v>
      </c>
      <c r="L549" s="62">
        <v>19359</v>
      </c>
      <c r="M549" s="62">
        <v>321446913</v>
      </c>
      <c r="N549" s="62">
        <v>18548</v>
      </c>
      <c r="O549" s="62">
        <v>377709379</v>
      </c>
      <c r="P549" s="62">
        <v>18268</v>
      </c>
      <c r="Q549" s="62">
        <v>377709379</v>
      </c>
      <c r="R549" s="62">
        <v>18268</v>
      </c>
      <c r="S549" s="62">
        <v>458053570</v>
      </c>
      <c r="T549" s="62">
        <v>18498</v>
      </c>
    </row>
    <row r="550" spans="1:20" x14ac:dyDescent="0.2">
      <c r="A550" s="61" t="s">
        <v>1122</v>
      </c>
      <c r="B550" s="58" t="s">
        <v>1123</v>
      </c>
      <c r="C550" s="62">
        <v>99440133</v>
      </c>
      <c r="D550" s="62">
        <v>7153</v>
      </c>
      <c r="E550" s="62">
        <v>103598672</v>
      </c>
      <c r="F550" s="62">
        <v>7341</v>
      </c>
      <c r="G550" s="62">
        <v>111371441</v>
      </c>
      <c r="H550" s="62">
        <v>7521</v>
      </c>
      <c r="I550" s="62">
        <v>116614697</v>
      </c>
      <c r="J550" s="62">
        <v>7664</v>
      </c>
      <c r="K550" s="62">
        <v>118763679</v>
      </c>
      <c r="L550" s="62">
        <v>7707</v>
      </c>
      <c r="M550" s="62">
        <v>134044148</v>
      </c>
      <c r="N550" s="62">
        <v>7451</v>
      </c>
      <c r="O550" s="62">
        <v>155739473</v>
      </c>
      <c r="P550" s="62">
        <v>7450</v>
      </c>
      <c r="Q550" s="62">
        <v>155739473</v>
      </c>
      <c r="R550" s="62">
        <v>7450</v>
      </c>
      <c r="S550" s="62">
        <v>198603567</v>
      </c>
      <c r="T550" s="62">
        <v>7711</v>
      </c>
    </row>
    <row r="551" spans="1:20" x14ac:dyDescent="0.2">
      <c r="A551" s="61" t="s">
        <v>1124</v>
      </c>
      <c r="B551" s="58" t="s">
        <v>1125</v>
      </c>
      <c r="C551" s="62">
        <v>358425</v>
      </c>
      <c r="D551" s="62">
        <v>33</v>
      </c>
      <c r="E551" s="62">
        <v>389763</v>
      </c>
      <c r="F551" s="62">
        <v>21</v>
      </c>
      <c r="G551" s="62">
        <v>387386</v>
      </c>
      <c r="H551" s="62">
        <v>20</v>
      </c>
      <c r="I551" s="62">
        <v>381728</v>
      </c>
      <c r="J551" s="62">
        <v>30</v>
      </c>
      <c r="K551" s="62">
        <v>385549</v>
      </c>
      <c r="L551" s="62">
        <v>30</v>
      </c>
      <c r="M551" s="62">
        <v>375156</v>
      </c>
      <c r="N551" s="62">
        <v>47</v>
      </c>
      <c r="O551" s="62">
        <v>403522</v>
      </c>
      <c r="P551" s="62">
        <v>34</v>
      </c>
      <c r="Q551" s="62">
        <v>403522</v>
      </c>
      <c r="R551" s="62">
        <v>34</v>
      </c>
      <c r="S551" s="62">
        <v>415315</v>
      </c>
      <c r="T551" s="62">
        <v>34</v>
      </c>
    </row>
    <row r="552" spans="1:20" x14ac:dyDescent="0.2">
      <c r="A552" s="61" t="s">
        <v>1126</v>
      </c>
      <c r="B552" s="58" t="s">
        <v>1127</v>
      </c>
      <c r="C552" s="62">
        <v>10489892</v>
      </c>
      <c r="D552" s="62">
        <v>2331</v>
      </c>
      <c r="E552" s="62">
        <v>11277030</v>
      </c>
      <c r="F552" s="62">
        <v>2280</v>
      </c>
      <c r="G552" s="62">
        <v>12774805</v>
      </c>
      <c r="H552" s="62">
        <v>2185</v>
      </c>
      <c r="I552" s="62">
        <v>12676465</v>
      </c>
      <c r="J552" s="62">
        <v>2120</v>
      </c>
      <c r="K552" s="62">
        <v>12789308</v>
      </c>
      <c r="L552" s="62">
        <v>2041</v>
      </c>
      <c r="M552" s="62">
        <v>13651570</v>
      </c>
      <c r="N552" s="62">
        <v>2010</v>
      </c>
      <c r="O552" s="62">
        <v>15357657</v>
      </c>
      <c r="P552" s="62">
        <v>2036</v>
      </c>
      <c r="Q552" s="62">
        <v>15357657</v>
      </c>
      <c r="R552" s="62">
        <v>2036</v>
      </c>
      <c r="S552" s="62">
        <v>17361900</v>
      </c>
      <c r="T552" s="62">
        <v>2007</v>
      </c>
    </row>
    <row r="553" spans="1:20" x14ac:dyDescent="0.2">
      <c r="A553" s="61" t="s">
        <v>1128</v>
      </c>
      <c r="B553" s="58" t="s">
        <v>1129</v>
      </c>
      <c r="C553" s="62">
        <v>27206074</v>
      </c>
      <c r="D553" s="62">
        <v>5622</v>
      </c>
      <c r="E553" s="62">
        <v>30107822</v>
      </c>
      <c r="F553" s="62">
        <v>5749</v>
      </c>
      <c r="G553" s="62">
        <v>31934089</v>
      </c>
      <c r="H553" s="62">
        <v>5869</v>
      </c>
      <c r="I553" s="62">
        <v>33424875</v>
      </c>
      <c r="J553" s="62">
        <v>6038</v>
      </c>
      <c r="K553" s="62">
        <v>33614572</v>
      </c>
      <c r="L553" s="62">
        <v>6307</v>
      </c>
      <c r="M553" s="62">
        <v>47518922</v>
      </c>
      <c r="N553" s="62">
        <v>5991</v>
      </c>
      <c r="O553" s="62">
        <v>56345179</v>
      </c>
      <c r="P553" s="62">
        <v>6027</v>
      </c>
      <c r="Q553" s="62">
        <v>56345179</v>
      </c>
      <c r="R553" s="62">
        <v>6027</v>
      </c>
      <c r="S553" s="62">
        <v>76196000</v>
      </c>
      <c r="T553" s="62">
        <v>6106</v>
      </c>
    </row>
    <row r="554" spans="1:20" x14ac:dyDescent="0.2">
      <c r="A554" s="61" t="s">
        <v>1130</v>
      </c>
      <c r="B554" s="58" t="s">
        <v>1131</v>
      </c>
      <c r="C554" s="62">
        <v>572367</v>
      </c>
      <c r="D554" s="62">
        <v>218</v>
      </c>
      <c r="E554" s="62">
        <v>606524</v>
      </c>
      <c r="F554" s="62">
        <v>219</v>
      </c>
      <c r="G554" s="62">
        <v>618741</v>
      </c>
      <c r="H554" s="62">
        <v>204</v>
      </c>
      <c r="I554" s="62">
        <v>637216</v>
      </c>
      <c r="J554" s="62">
        <v>198</v>
      </c>
      <c r="K554" s="62">
        <v>657319</v>
      </c>
      <c r="L554" s="62">
        <v>192</v>
      </c>
      <c r="M554" s="62">
        <v>668379</v>
      </c>
      <c r="N554" s="62">
        <v>199</v>
      </c>
      <c r="O554" s="62">
        <v>683620</v>
      </c>
      <c r="P554" s="62">
        <v>162</v>
      </c>
      <c r="Q554" s="62">
        <v>683620</v>
      </c>
      <c r="R554" s="62">
        <v>162</v>
      </c>
      <c r="S554" s="62">
        <v>693587</v>
      </c>
      <c r="T554" s="62">
        <v>158</v>
      </c>
    </row>
    <row r="555" spans="1:20" x14ac:dyDescent="0.2">
      <c r="A555" s="61" t="s">
        <v>1132</v>
      </c>
      <c r="B555" s="58" t="s">
        <v>1133</v>
      </c>
      <c r="C555" s="62">
        <v>46751840</v>
      </c>
      <c r="D555" s="62">
        <v>9462</v>
      </c>
      <c r="E555" s="62">
        <v>47287861</v>
      </c>
      <c r="F555" s="62">
        <v>9305</v>
      </c>
      <c r="G555" s="62">
        <v>46084248</v>
      </c>
      <c r="H555" s="62">
        <v>8979</v>
      </c>
      <c r="I555" s="62">
        <v>46111796</v>
      </c>
      <c r="J555" s="62">
        <v>8704</v>
      </c>
      <c r="K555" s="62">
        <v>47067751</v>
      </c>
      <c r="L555" s="62">
        <v>8450</v>
      </c>
      <c r="M555" s="62">
        <v>48393928</v>
      </c>
      <c r="N555" s="62">
        <v>8174</v>
      </c>
      <c r="O555" s="62">
        <v>50135572</v>
      </c>
      <c r="P555" s="62">
        <v>7984</v>
      </c>
      <c r="Q555" s="62">
        <v>50135572</v>
      </c>
      <c r="R555" s="62">
        <v>7984</v>
      </c>
      <c r="S555" s="62">
        <v>55144447</v>
      </c>
      <c r="T555" s="62">
        <v>7883</v>
      </c>
    </row>
    <row r="556" spans="1:20" x14ac:dyDescent="0.2">
      <c r="A556" s="61" t="s">
        <v>1134</v>
      </c>
      <c r="B556" s="58" t="s">
        <v>1135</v>
      </c>
      <c r="C556" s="62">
        <v>17162400</v>
      </c>
      <c r="D556" s="62">
        <v>3423</v>
      </c>
      <c r="E556" s="62">
        <v>17560178</v>
      </c>
      <c r="F556" s="62">
        <v>3305</v>
      </c>
      <c r="G556" s="62">
        <v>18913111</v>
      </c>
      <c r="H556" s="62">
        <v>3186</v>
      </c>
      <c r="I556" s="62">
        <v>19567860</v>
      </c>
      <c r="J556" s="62">
        <v>3043</v>
      </c>
      <c r="K556" s="62">
        <v>19048898</v>
      </c>
      <c r="L556" s="62">
        <v>2908</v>
      </c>
      <c r="M556" s="62">
        <v>19528139</v>
      </c>
      <c r="N556" s="62">
        <v>2822</v>
      </c>
      <c r="O556" s="62">
        <v>19813330</v>
      </c>
      <c r="P556" s="62">
        <v>2739</v>
      </c>
      <c r="Q556" s="62">
        <v>19813330</v>
      </c>
      <c r="R556" s="62">
        <v>2739</v>
      </c>
      <c r="S556" s="62">
        <v>20143188</v>
      </c>
      <c r="T556" s="62">
        <v>2634</v>
      </c>
    </row>
    <row r="557" spans="1:20" x14ac:dyDescent="0.2">
      <c r="A557" s="61" t="s">
        <v>1136</v>
      </c>
      <c r="B557" s="58" t="s">
        <v>1137</v>
      </c>
      <c r="C557" s="62">
        <v>560484</v>
      </c>
      <c r="D557" s="62">
        <v>161</v>
      </c>
      <c r="E557" s="62">
        <v>584757</v>
      </c>
      <c r="F557" s="62">
        <v>142</v>
      </c>
      <c r="G557" s="62">
        <v>662236</v>
      </c>
      <c r="H557" s="62">
        <v>143</v>
      </c>
      <c r="I557" s="62">
        <v>661562</v>
      </c>
      <c r="J557" s="62">
        <v>135</v>
      </c>
      <c r="K557" s="62">
        <v>674925</v>
      </c>
      <c r="L557" s="62">
        <v>136</v>
      </c>
      <c r="M557" s="62">
        <v>656171</v>
      </c>
      <c r="N557" s="62">
        <v>155</v>
      </c>
      <c r="O557" s="62">
        <v>653866</v>
      </c>
      <c r="P557" s="62">
        <v>144</v>
      </c>
      <c r="Q557" s="62">
        <v>653866</v>
      </c>
      <c r="R557" s="62">
        <v>144</v>
      </c>
      <c r="S557" s="62">
        <v>861230</v>
      </c>
      <c r="T557" s="62">
        <v>126</v>
      </c>
    </row>
    <row r="558" spans="1:20" x14ac:dyDescent="0.2">
      <c r="A558" s="61" t="s">
        <v>1138</v>
      </c>
      <c r="B558" s="58" t="s">
        <v>1139</v>
      </c>
      <c r="C558" s="62">
        <v>2345909</v>
      </c>
      <c r="D558" s="62">
        <v>1796</v>
      </c>
      <c r="E558" s="62">
        <v>2438656</v>
      </c>
      <c r="F558" s="62">
        <v>1772</v>
      </c>
      <c r="G558" s="62">
        <v>2560852</v>
      </c>
      <c r="H558" s="62">
        <v>1783</v>
      </c>
      <c r="I558" s="62">
        <v>2591629</v>
      </c>
      <c r="J558" s="62">
        <v>1811</v>
      </c>
      <c r="K558" s="62">
        <v>2564221</v>
      </c>
      <c r="L558" s="62">
        <v>1828</v>
      </c>
      <c r="M558" s="62">
        <v>2579500</v>
      </c>
      <c r="N558" s="62">
        <v>1836</v>
      </c>
      <c r="O558" s="62">
        <v>2753791</v>
      </c>
      <c r="P558" s="62">
        <v>1785</v>
      </c>
      <c r="Q558" s="62">
        <v>2753791</v>
      </c>
      <c r="R558" s="62">
        <v>1785</v>
      </c>
      <c r="S558" s="62">
        <v>2872063</v>
      </c>
      <c r="T558" s="62">
        <v>1759</v>
      </c>
    </row>
    <row r="559" spans="1:20" x14ac:dyDescent="0.2">
      <c r="A559" s="61" t="s">
        <v>1140</v>
      </c>
      <c r="B559" s="58" t="s">
        <v>1141</v>
      </c>
      <c r="C559" s="62">
        <v>317691</v>
      </c>
      <c r="D559" s="62">
        <v>91</v>
      </c>
      <c r="E559" s="62">
        <v>338394</v>
      </c>
      <c r="F559" s="62">
        <v>92</v>
      </c>
      <c r="G559" s="62">
        <v>351608</v>
      </c>
      <c r="H559" s="62">
        <v>94</v>
      </c>
      <c r="I559" s="62">
        <v>353387</v>
      </c>
      <c r="J559" s="62">
        <v>86</v>
      </c>
      <c r="K559" s="62">
        <v>375292</v>
      </c>
      <c r="L559" s="62">
        <v>77</v>
      </c>
      <c r="M559" s="62">
        <v>402863</v>
      </c>
      <c r="N559" s="62">
        <v>109</v>
      </c>
      <c r="O559" s="62">
        <v>419655</v>
      </c>
      <c r="P559" s="62">
        <v>87</v>
      </c>
      <c r="Q559" s="62">
        <v>419655</v>
      </c>
      <c r="R559" s="62">
        <v>87</v>
      </c>
      <c r="S559" s="62">
        <v>440048</v>
      </c>
      <c r="T559" s="62">
        <v>76</v>
      </c>
    </row>
    <row r="560" spans="1:20" x14ac:dyDescent="0.2">
      <c r="A560" s="61" t="s">
        <v>1142</v>
      </c>
      <c r="B560" s="58" t="s">
        <v>1143</v>
      </c>
      <c r="C560" s="62">
        <v>5519422</v>
      </c>
      <c r="D560" s="62">
        <v>2105</v>
      </c>
      <c r="E560" s="62">
        <v>5761165</v>
      </c>
      <c r="F560" s="62">
        <v>2083</v>
      </c>
      <c r="G560" s="62">
        <v>6076820</v>
      </c>
      <c r="H560" s="62">
        <v>2076</v>
      </c>
      <c r="I560" s="62">
        <v>6721683</v>
      </c>
      <c r="J560" s="62">
        <v>2029</v>
      </c>
      <c r="K560" s="62">
        <v>6534666</v>
      </c>
      <c r="L560" s="62">
        <v>2020</v>
      </c>
      <c r="M560" s="62">
        <v>8869168</v>
      </c>
      <c r="N560" s="62">
        <v>2039</v>
      </c>
      <c r="O560" s="62">
        <v>11224010</v>
      </c>
      <c r="P560" s="62">
        <v>2038</v>
      </c>
      <c r="Q560" s="62">
        <v>11224010</v>
      </c>
      <c r="R560" s="62">
        <v>2038</v>
      </c>
      <c r="S560" s="62">
        <v>15240289</v>
      </c>
      <c r="T560" s="62">
        <v>2052</v>
      </c>
    </row>
    <row r="561" spans="1:20" x14ac:dyDescent="0.2">
      <c r="A561" s="61" t="s">
        <v>1144</v>
      </c>
      <c r="B561" s="58" t="s">
        <v>1145</v>
      </c>
      <c r="C561" s="62">
        <v>2718883</v>
      </c>
      <c r="D561" s="62">
        <v>1615</v>
      </c>
      <c r="E561" s="62">
        <v>2875188</v>
      </c>
      <c r="F561" s="62">
        <v>1671</v>
      </c>
      <c r="G561" s="62">
        <v>2965281</v>
      </c>
      <c r="H561" s="62">
        <v>1608</v>
      </c>
      <c r="I561" s="62">
        <v>2937826</v>
      </c>
      <c r="J561" s="62">
        <v>1540</v>
      </c>
      <c r="K561" s="62">
        <v>2987293</v>
      </c>
      <c r="L561" s="62">
        <v>1505</v>
      </c>
      <c r="M561" s="62">
        <v>3132098</v>
      </c>
      <c r="N561" s="62">
        <v>1417</v>
      </c>
      <c r="O561" s="62">
        <v>3295660</v>
      </c>
      <c r="P561" s="62">
        <v>1341</v>
      </c>
      <c r="Q561" s="62">
        <v>3295660</v>
      </c>
      <c r="R561" s="62">
        <v>1341</v>
      </c>
      <c r="S561" s="62">
        <v>3356415</v>
      </c>
      <c r="T561" s="62">
        <v>1294</v>
      </c>
    </row>
    <row r="562" spans="1:20" x14ac:dyDescent="0.2">
      <c r="A562" s="61" t="s">
        <v>1146</v>
      </c>
      <c r="B562" s="58" t="s">
        <v>1147</v>
      </c>
      <c r="C562" s="62">
        <v>709983</v>
      </c>
      <c r="D562" s="62">
        <v>180</v>
      </c>
      <c r="E562" s="62">
        <v>744435</v>
      </c>
      <c r="F562" s="62">
        <v>190</v>
      </c>
      <c r="G562" s="62">
        <v>781448</v>
      </c>
      <c r="H562" s="62">
        <v>184</v>
      </c>
      <c r="I562" s="62">
        <v>803639</v>
      </c>
      <c r="J562" s="62">
        <v>192</v>
      </c>
      <c r="K562" s="62">
        <v>961190</v>
      </c>
      <c r="L562" s="62">
        <v>209</v>
      </c>
      <c r="M562" s="62">
        <v>901771</v>
      </c>
      <c r="N562" s="62">
        <v>207</v>
      </c>
      <c r="O562" s="62">
        <v>1009728</v>
      </c>
      <c r="P562" s="62">
        <v>193</v>
      </c>
      <c r="Q562" s="62">
        <v>1009728</v>
      </c>
      <c r="R562" s="62">
        <v>193</v>
      </c>
      <c r="S562" s="62">
        <v>1029886</v>
      </c>
      <c r="T562" s="62">
        <v>180</v>
      </c>
    </row>
    <row r="563" spans="1:20" x14ac:dyDescent="0.2">
      <c r="A563" s="61" t="s">
        <v>1148</v>
      </c>
      <c r="B563" s="58" t="s">
        <v>1149</v>
      </c>
      <c r="C563" s="62">
        <v>35617924</v>
      </c>
      <c r="D563" s="62">
        <v>3534</v>
      </c>
      <c r="E563" s="62">
        <v>36498206</v>
      </c>
      <c r="F563" s="62">
        <v>3470</v>
      </c>
      <c r="G563" s="62">
        <v>37411486</v>
      </c>
      <c r="H563" s="62">
        <v>3384</v>
      </c>
      <c r="I563" s="62">
        <v>37748843</v>
      </c>
      <c r="J563" s="62">
        <v>3322</v>
      </c>
      <c r="K563" s="62">
        <v>37819478</v>
      </c>
      <c r="L563" s="62">
        <v>3262</v>
      </c>
      <c r="M563" s="62">
        <v>38759736</v>
      </c>
      <c r="N563" s="62">
        <v>3100</v>
      </c>
      <c r="O563" s="62">
        <v>39043888</v>
      </c>
      <c r="P563" s="62">
        <v>2924</v>
      </c>
      <c r="Q563" s="62">
        <v>39043888</v>
      </c>
      <c r="R563" s="62">
        <v>2924</v>
      </c>
      <c r="S563" s="62">
        <v>41146660</v>
      </c>
      <c r="T563" s="62">
        <v>2792</v>
      </c>
    </row>
    <row r="564" spans="1:20" x14ac:dyDescent="0.2">
      <c r="A564" s="61" t="s">
        <v>1150</v>
      </c>
      <c r="B564" s="58" t="s">
        <v>1151</v>
      </c>
      <c r="C564" s="62">
        <v>1023180</v>
      </c>
      <c r="D564" s="62">
        <v>319</v>
      </c>
      <c r="E564" s="62">
        <v>1050585</v>
      </c>
      <c r="F564" s="62">
        <v>322</v>
      </c>
      <c r="G564" s="62">
        <v>1086094</v>
      </c>
      <c r="H564" s="62">
        <v>290</v>
      </c>
      <c r="I564" s="62">
        <v>1117341</v>
      </c>
      <c r="J564" s="62">
        <v>256</v>
      </c>
      <c r="K564" s="62">
        <v>1104944</v>
      </c>
      <c r="L564" s="62">
        <v>257</v>
      </c>
      <c r="M564" s="62">
        <v>1133437</v>
      </c>
      <c r="N564" s="62">
        <v>279</v>
      </c>
      <c r="O564" s="62">
        <v>1136626</v>
      </c>
      <c r="P564" s="62">
        <v>266</v>
      </c>
      <c r="Q564" s="62">
        <v>1136626</v>
      </c>
      <c r="R564" s="62">
        <v>266</v>
      </c>
      <c r="S564" s="62">
        <v>1131732</v>
      </c>
      <c r="T564" s="62">
        <v>232</v>
      </c>
    </row>
    <row r="565" spans="1:20" x14ac:dyDescent="0.2">
      <c r="A565" s="61" t="s">
        <v>1152</v>
      </c>
      <c r="B565" s="58" t="s">
        <v>1153</v>
      </c>
      <c r="C565" s="62">
        <v>1175660</v>
      </c>
      <c r="D565" s="62">
        <v>428</v>
      </c>
      <c r="E565" s="62">
        <v>1187935</v>
      </c>
      <c r="F565" s="62">
        <v>411</v>
      </c>
      <c r="G565" s="62">
        <v>1270201</v>
      </c>
      <c r="H565" s="62">
        <v>393</v>
      </c>
      <c r="I565" s="62">
        <v>1368469</v>
      </c>
      <c r="J565" s="62">
        <v>390</v>
      </c>
      <c r="K565" s="62">
        <v>1452256</v>
      </c>
      <c r="L565" s="62">
        <v>395</v>
      </c>
      <c r="M565" s="62">
        <v>1621655</v>
      </c>
      <c r="N565" s="62">
        <v>387</v>
      </c>
      <c r="O565" s="62">
        <v>1747404</v>
      </c>
      <c r="P565" s="62">
        <v>361</v>
      </c>
      <c r="Q565" s="62">
        <v>1747404</v>
      </c>
      <c r="R565" s="62">
        <v>361</v>
      </c>
      <c r="S565" s="62">
        <v>1906374</v>
      </c>
      <c r="T565" s="62">
        <v>359</v>
      </c>
    </row>
    <row r="566" spans="1:20" x14ac:dyDescent="0.2">
      <c r="A566" s="61" t="s">
        <v>1154</v>
      </c>
      <c r="B566" s="58" t="s">
        <v>1155</v>
      </c>
      <c r="C566" s="62">
        <v>397978</v>
      </c>
      <c r="D566" s="62">
        <v>71</v>
      </c>
      <c r="E566" s="62">
        <v>404290</v>
      </c>
      <c r="F566" s="62">
        <v>77</v>
      </c>
      <c r="G566" s="62">
        <v>411627</v>
      </c>
      <c r="H566" s="62">
        <v>69</v>
      </c>
      <c r="I566" s="62">
        <v>411765</v>
      </c>
      <c r="J566" s="62">
        <v>81</v>
      </c>
      <c r="K566" s="62">
        <v>422325</v>
      </c>
      <c r="L566" s="62">
        <v>65</v>
      </c>
      <c r="M566" s="62">
        <v>421117</v>
      </c>
      <c r="N566" s="62">
        <v>96</v>
      </c>
      <c r="O566" s="62">
        <v>542335</v>
      </c>
      <c r="P566" s="62">
        <v>80</v>
      </c>
      <c r="Q566" s="62">
        <v>542335</v>
      </c>
      <c r="R566" s="62">
        <v>80</v>
      </c>
      <c r="S566" s="62">
        <v>544066</v>
      </c>
      <c r="T566" s="62">
        <v>70</v>
      </c>
    </row>
    <row r="567" spans="1:20" x14ac:dyDescent="0.2">
      <c r="A567" s="61" t="s">
        <v>1156</v>
      </c>
      <c r="B567" s="58" t="s">
        <v>1157</v>
      </c>
      <c r="C567" s="62">
        <v>280741</v>
      </c>
      <c r="D567" s="62">
        <v>67</v>
      </c>
      <c r="E567" s="62">
        <v>292165</v>
      </c>
      <c r="F567" s="62">
        <v>66</v>
      </c>
      <c r="G567" s="62">
        <v>300338</v>
      </c>
      <c r="H567" s="62">
        <v>66</v>
      </c>
      <c r="I567" s="62">
        <v>299381</v>
      </c>
      <c r="J567" s="62">
        <v>69</v>
      </c>
      <c r="K567" s="62">
        <v>297017</v>
      </c>
      <c r="L567" s="62">
        <v>61</v>
      </c>
      <c r="M567" s="62">
        <v>303550</v>
      </c>
      <c r="N567" s="62">
        <v>65</v>
      </c>
      <c r="O567" s="62">
        <v>300877</v>
      </c>
      <c r="P567" s="62">
        <v>53</v>
      </c>
      <c r="Q567" s="62">
        <v>300877</v>
      </c>
      <c r="R567" s="62">
        <v>53</v>
      </c>
      <c r="S567" s="62">
        <v>308532</v>
      </c>
      <c r="T567" s="62">
        <v>56</v>
      </c>
    </row>
    <row r="568" spans="1:20" x14ac:dyDescent="0.2">
      <c r="A568" s="61" t="s">
        <v>1158</v>
      </c>
      <c r="B568" s="58" t="s">
        <v>1159</v>
      </c>
      <c r="C568" s="62">
        <v>1830587</v>
      </c>
      <c r="D568" s="62">
        <v>793</v>
      </c>
      <c r="E568" s="62">
        <v>1954638</v>
      </c>
      <c r="F568" s="62">
        <v>785</v>
      </c>
      <c r="G568" s="62">
        <v>1958923</v>
      </c>
      <c r="H568" s="62">
        <v>768</v>
      </c>
      <c r="I568" s="62">
        <v>2053866</v>
      </c>
      <c r="J568" s="62">
        <v>783</v>
      </c>
      <c r="K568" s="62">
        <v>1986787</v>
      </c>
      <c r="L568" s="62">
        <v>777</v>
      </c>
      <c r="M568" s="62">
        <v>2024257</v>
      </c>
      <c r="N568" s="62">
        <v>760</v>
      </c>
      <c r="O568" s="62">
        <v>2196221</v>
      </c>
      <c r="P568" s="62">
        <v>706</v>
      </c>
      <c r="Q568" s="62">
        <v>2196221</v>
      </c>
      <c r="R568" s="62">
        <v>706</v>
      </c>
      <c r="S568" s="62">
        <v>2260772</v>
      </c>
      <c r="T568" s="62">
        <v>699</v>
      </c>
    </row>
    <row r="569" spans="1:20" x14ac:dyDescent="0.2">
      <c r="A569" s="61" t="s">
        <v>1160</v>
      </c>
      <c r="B569" s="58" t="s">
        <v>1161</v>
      </c>
      <c r="C569" s="62">
        <v>1504213</v>
      </c>
      <c r="D569" s="62">
        <v>647</v>
      </c>
      <c r="E569" s="62">
        <v>1575535</v>
      </c>
      <c r="F569" s="62">
        <v>642</v>
      </c>
      <c r="G569" s="62">
        <v>1572701</v>
      </c>
      <c r="H569" s="62">
        <v>640</v>
      </c>
      <c r="I569" s="62">
        <v>1622819</v>
      </c>
      <c r="J569" s="62">
        <v>631</v>
      </c>
      <c r="K569" s="62">
        <v>1654761</v>
      </c>
      <c r="L569" s="62">
        <v>667</v>
      </c>
      <c r="M569" s="62">
        <v>1957054</v>
      </c>
      <c r="N569" s="62">
        <v>628</v>
      </c>
      <c r="O569" s="62">
        <v>2423532</v>
      </c>
      <c r="P569" s="62">
        <v>660</v>
      </c>
      <c r="Q569" s="62">
        <v>2423532</v>
      </c>
      <c r="R569" s="62">
        <v>660</v>
      </c>
      <c r="S569" s="62">
        <v>3450186</v>
      </c>
      <c r="T569" s="62">
        <v>662</v>
      </c>
    </row>
    <row r="570" spans="1:20" x14ac:dyDescent="0.2">
      <c r="A570" s="61" t="s">
        <v>1162</v>
      </c>
      <c r="B570" s="58" t="s">
        <v>1163</v>
      </c>
      <c r="C570" s="62">
        <v>2970915</v>
      </c>
      <c r="D570" s="62">
        <v>1234</v>
      </c>
      <c r="E570" s="62">
        <v>3062688</v>
      </c>
      <c r="F570" s="62">
        <v>1204</v>
      </c>
      <c r="G570" s="62">
        <v>3169512</v>
      </c>
      <c r="H570" s="62">
        <v>1173</v>
      </c>
      <c r="I570" s="62">
        <v>3141734</v>
      </c>
      <c r="J570" s="62">
        <v>1135</v>
      </c>
      <c r="K570" s="62">
        <v>3192089</v>
      </c>
      <c r="L570" s="62">
        <v>1105</v>
      </c>
      <c r="M570" s="62">
        <v>3105176</v>
      </c>
      <c r="N570" s="62">
        <v>1107</v>
      </c>
      <c r="O570" s="62">
        <v>3148568</v>
      </c>
      <c r="P570" s="62">
        <v>1083</v>
      </c>
      <c r="Q570" s="62">
        <v>3148568</v>
      </c>
      <c r="R570" s="62">
        <v>1083</v>
      </c>
      <c r="S570" s="62">
        <v>3266351</v>
      </c>
      <c r="T570" s="62">
        <v>1014</v>
      </c>
    </row>
    <row r="571" spans="1:20" x14ac:dyDescent="0.2">
      <c r="A571" s="61" t="s">
        <v>1164</v>
      </c>
      <c r="B571" s="58" t="s">
        <v>1165</v>
      </c>
      <c r="C571" s="62">
        <v>20411216</v>
      </c>
      <c r="D571" s="62">
        <v>1405</v>
      </c>
      <c r="E571" s="62">
        <v>20749635</v>
      </c>
      <c r="F571" s="62">
        <v>1353</v>
      </c>
      <c r="G571" s="62">
        <v>20991731</v>
      </c>
      <c r="H571" s="62">
        <v>1393</v>
      </c>
      <c r="I571" s="62">
        <v>22398736</v>
      </c>
      <c r="J571" s="62">
        <v>1402</v>
      </c>
      <c r="K571" s="62">
        <v>23186786</v>
      </c>
      <c r="L571" s="62">
        <v>1445</v>
      </c>
      <c r="M571" s="62">
        <v>26002807</v>
      </c>
      <c r="N571" s="62">
        <v>1481</v>
      </c>
      <c r="O571" s="62">
        <v>31263652</v>
      </c>
      <c r="P571" s="62">
        <v>1451</v>
      </c>
      <c r="Q571" s="62">
        <v>31263652</v>
      </c>
      <c r="R571" s="62">
        <v>1451</v>
      </c>
      <c r="S571" s="62">
        <v>38360518</v>
      </c>
      <c r="T571" s="62">
        <v>1509</v>
      </c>
    </row>
    <row r="572" spans="1:20" x14ac:dyDescent="0.2">
      <c r="A572" s="61" t="s">
        <v>1166</v>
      </c>
      <c r="B572" s="58" t="s">
        <v>1167</v>
      </c>
      <c r="C572" s="62">
        <v>5626854</v>
      </c>
      <c r="D572" s="62">
        <v>588</v>
      </c>
      <c r="E572" s="62">
        <v>5837140</v>
      </c>
      <c r="F572" s="62">
        <v>569</v>
      </c>
      <c r="G572" s="62">
        <v>5757377</v>
      </c>
      <c r="H572" s="62">
        <v>550</v>
      </c>
      <c r="I572" s="62">
        <v>5927074</v>
      </c>
      <c r="J572" s="62">
        <v>519</v>
      </c>
      <c r="K572" s="62">
        <v>5977944</v>
      </c>
      <c r="L572" s="62">
        <v>484</v>
      </c>
      <c r="M572" s="62">
        <v>6149861</v>
      </c>
      <c r="N572" s="62">
        <v>462</v>
      </c>
      <c r="O572" s="62">
        <v>6117190</v>
      </c>
      <c r="P572" s="62">
        <v>444</v>
      </c>
      <c r="Q572" s="62">
        <v>6117190</v>
      </c>
      <c r="R572" s="62">
        <v>444</v>
      </c>
      <c r="S572" s="62">
        <v>6058149</v>
      </c>
      <c r="T572" s="62">
        <v>461</v>
      </c>
    </row>
    <row r="573" spans="1:20" x14ac:dyDescent="0.2">
      <c r="A573" s="61" t="s">
        <v>1168</v>
      </c>
      <c r="B573" s="58" t="s">
        <v>1169</v>
      </c>
      <c r="C573" s="62">
        <v>25125261</v>
      </c>
      <c r="D573" s="62">
        <v>1545</v>
      </c>
      <c r="E573" s="62">
        <v>26475973</v>
      </c>
      <c r="F573" s="62">
        <v>1596</v>
      </c>
      <c r="G573" s="62">
        <v>28247398</v>
      </c>
      <c r="H573" s="62">
        <v>1655</v>
      </c>
      <c r="I573" s="62">
        <v>28804815</v>
      </c>
      <c r="J573" s="62">
        <v>1720</v>
      </c>
      <c r="K573" s="62">
        <v>30076063</v>
      </c>
      <c r="L573" s="62">
        <v>1737</v>
      </c>
      <c r="M573" s="62">
        <v>32248970</v>
      </c>
      <c r="N573" s="62">
        <v>1724</v>
      </c>
      <c r="O573" s="62">
        <v>37779166</v>
      </c>
      <c r="P573" s="62">
        <v>1767</v>
      </c>
      <c r="Q573" s="62">
        <v>37779166</v>
      </c>
      <c r="R573" s="62">
        <v>1767</v>
      </c>
      <c r="S573" s="62">
        <v>47938231</v>
      </c>
      <c r="T573" s="62">
        <v>1774</v>
      </c>
    </row>
    <row r="574" spans="1:20" x14ac:dyDescent="0.2">
      <c r="A574" s="61" t="s">
        <v>1170</v>
      </c>
      <c r="B574" s="58" t="s">
        <v>1171</v>
      </c>
      <c r="C574" s="62">
        <v>10181574</v>
      </c>
      <c r="D574" s="62">
        <v>1033</v>
      </c>
      <c r="E574" s="62">
        <v>10663399</v>
      </c>
      <c r="F574" s="62">
        <v>1005</v>
      </c>
      <c r="G574" s="62">
        <v>10969055</v>
      </c>
      <c r="H574" s="62">
        <v>983</v>
      </c>
      <c r="I574" s="62">
        <v>11676045</v>
      </c>
      <c r="J574" s="62">
        <v>983</v>
      </c>
      <c r="K574" s="62">
        <v>11775013</v>
      </c>
      <c r="L574" s="62">
        <v>943</v>
      </c>
      <c r="M574" s="62">
        <v>12594175</v>
      </c>
      <c r="N574" s="62">
        <v>900</v>
      </c>
      <c r="O574" s="62">
        <v>12667601</v>
      </c>
      <c r="P574" s="62">
        <v>863</v>
      </c>
      <c r="Q574" s="62">
        <v>12667601</v>
      </c>
      <c r="R574" s="62">
        <v>863</v>
      </c>
      <c r="S574" s="62">
        <v>12567636</v>
      </c>
      <c r="T574" s="62">
        <v>869</v>
      </c>
    </row>
    <row r="575" spans="1:20" x14ac:dyDescent="0.2">
      <c r="A575" s="61" t="s">
        <v>1172</v>
      </c>
      <c r="B575" s="58" t="s">
        <v>1173</v>
      </c>
      <c r="C575" s="62">
        <v>3119755</v>
      </c>
      <c r="D575" s="62">
        <v>259</v>
      </c>
      <c r="E575" s="62">
        <v>3202284</v>
      </c>
      <c r="F575" s="62">
        <v>245</v>
      </c>
      <c r="G575" s="62">
        <v>3334443</v>
      </c>
      <c r="H575" s="62">
        <v>230</v>
      </c>
      <c r="I575" s="62">
        <v>3210163</v>
      </c>
      <c r="J575" s="62">
        <v>229</v>
      </c>
      <c r="K575" s="62">
        <v>3356852</v>
      </c>
      <c r="L575" s="62">
        <v>229</v>
      </c>
      <c r="M575" s="62">
        <v>3352557</v>
      </c>
      <c r="N575" s="62">
        <v>230</v>
      </c>
      <c r="O575" s="62">
        <v>3617920</v>
      </c>
      <c r="P575" s="62">
        <v>221</v>
      </c>
      <c r="Q575" s="62">
        <v>3617920</v>
      </c>
      <c r="R575" s="62">
        <v>221</v>
      </c>
      <c r="S575" s="62">
        <v>3574138</v>
      </c>
      <c r="T575" s="62">
        <v>218</v>
      </c>
    </row>
    <row r="576" spans="1:20" x14ac:dyDescent="0.2">
      <c r="A576" s="61" t="s">
        <v>1174</v>
      </c>
      <c r="B576" s="58" t="s">
        <v>1175</v>
      </c>
      <c r="C576" s="62">
        <v>6588460</v>
      </c>
      <c r="D576" s="62">
        <v>445</v>
      </c>
      <c r="E576" s="62">
        <v>6820445</v>
      </c>
      <c r="F576" s="62">
        <v>457</v>
      </c>
      <c r="G576" s="62">
        <v>7265318</v>
      </c>
      <c r="H576" s="62">
        <v>439</v>
      </c>
      <c r="I576" s="62">
        <v>7330946</v>
      </c>
      <c r="J576" s="62">
        <v>417</v>
      </c>
      <c r="K576" s="62">
        <v>7383616</v>
      </c>
      <c r="L576" s="62">
        <v>436</v>
      </c>
      <c r="M576" s="62">
        <v>7790013</v>
      </c>
      <c r="N576" s="62">
        <v>436</v>
      </c>
      <c r="O576" s="62">
        <v>8205539</v>
      </c>
      <c r="P576" s="62">
        <v>421</v>
      </c>
      <c r="Q576" s="62">
        <v>8205539</v>
      </c>
      <c r="R576" s="62">
        <v>421</v>
      </c>
      <c r="S576" s="62">
        <v>8367316</v>
      </c>
      <c r="T576" s="62">
        <v>395</v>
      </c>
    </row>
    <row r="577" spans="1:20" x14ac:dyDescent="0.2">
      <c r="A577" s="61" t="s">
        <v>1176</v>
      </c>
      <c r="B577" s="58" t="s">
        <v>1177</v>
      </c>
      <c r="C577" s="62">
        <v>35126594</v>
      </c>
      <c r="D577" s="62">
        <v>3001</v>
      </c>
      <c r="E577" s="62">
        <v>37524398</v>
      </c>
      <c r="F577" s="62">
        <v>2961</v>
      </c>
      <c r="G577" s="62">
        <v>38019011</v>
      </c>
      <c r="H577" s="62">
        <v>2984</v>
      </c>
      <c r="I577" s="62">
        <v>39377991</v>
      </c>
      <c r="J577" s="62">
        <v>2984</v>
      </c>
      <c r="K577" s="62">
        <v>38735295</v>
      </c>
      <c r="L577" s="62">
        <v>2903</v>
      </c>
      <c r="M577" s="62">
        <v>41574889</v>
      </c>
      <c r="N577" s="62">
        <v>2885</v>
      </c>
      <c r="O577" s="62">
        <v>47280284</v>
      </c>
      <c r="P577" s="62">
        <v>2802</v>
      </c>
      <c r="Q577" s="62">
        <v>47280284</v>
      </c>
      <c r="R577" s="62">
        <v>2802</v>
      </c>
      <c r="S577" s="62">
        <v>51399033</v>
      </c>
      <c r="T577" s="62">
        <v>2750</v>
      </c>
    </row>
    <row r="578" spans="1:20" x14ac:dyDescent="0.2">
      <c r="A578" s="61" t="s">
        <v>1178</v>
      </c>
      <c r="B578" s="58" t="s">
        <v>1179</v>
      </c>
      <c r="C578" s="62">
        <v>15317522</v>
      </c>
      <c r="D578" s="62">
        <v>1023</v>
      </c>
      <c r="E578" s="62">
        <v>15577153</v>
      </c>
      <c r="F578" s="62">
        <v>1029</v>
      </c>
      <c r="G578" s="62">
        <v>16075725</v>
      </c>
      <c r="H578" s="62">
        <v>1082</v>
      </c>
      <c r="I578" s="62">
        <v>16501667</v>
      </c>
      <c r="J578" s="62">
        <v>1059</v>
      </c>
      <c r="K578" s="62">
        <v>16740644</v>
      </c>
      <c r="L578" s="62">
        <v>1031</v>
      </c>
      <c r="M578" s="62">
        <v>17431703</v>
      </c>
      <c r="N578" s="62">
        <v>1013</v>
      </c>
      <c r="O578" s="62">
        <v>17716448</v>
      </c>
      <c r="P578" s="62">
        <v>999</v>
      </c>
      <c r="Q578" s="62">
        <v>17716448</v>
      </c>
      <c r="R578" s="62">
        <v>999</v>
      </c>
      <c r="S578" s="62">
        <v>18374591</v>
      </c>
      <c r="T578" s="62">
        <v>1013</v>
      </c>
    </row>
    <row r="579" spans="1:20" x14ac:dyDescent="0.2">
      <c r="A579" s="61" t="s">
        <v>1180</v>
      </c>
      <c r="B579" s="58" t="s">
        <v>1181</v>
      </c>
      <c r="C579" s="62">
        <v>20621581</v>
      </c>
      <c r="D579" s="62">
        <v>1564</v>
      </c>
      <c r="E579" s="62">
        <v>21818562</v>
      </c>
      <c r="F579" s="62">
        <v>1548</v>
      </c>
      <c r="G579" s="62">
        <v>22718287</v>
      </c>
      <c r="H579" s="62">
        <v>1505</v>
      </c>
      <c r="I579" s="62">
        <v>23513784</v>
      </c>
      <c r="J579" s="62">
        <v>1483</v>
      </c>
      <c r="K579" s="62">
        <v>23600740</v>
      </c>
      <c r="L579" s="62">
        <v>1491</v>
      </c>
      <c r="M579" s="62">
        <v>24368170</v>
      </c>
      <c r="N579" s="62">
        <v>1449</v>
      </c>
      <c r="O579" s="62">
        <v>25579299</v>
      </c>
      <c r="P579" s="62">
        <v>1460</v>
      </c>
      <c r="Q579" s="62">
        <v>25579299</v>
      </c>
      <c r="R579" s="62">
        <v>1460</v>
      </c>
      <c r="S579" s="62">
        <v>28947238</v>
      </c>
      <c r="T579" s="62">
        <v>1481</v>
      </c>
    </row>
    <row r="580" spans="1:20" x14ac:dyDescent="0.2">
      <c r="A580" s="61" t="s">
        <v>1182</v>
      </c>
      <c r="B580" s="58" t="s">
        <v>1183</v>
      </c>
      <c r="C580" s="62">
        <v>11147935</v>
      </c>
      <c r="D580" s="62">
        <v>737</v>
      </c>
      <c r="E580" s="62">
        <v>12219743</v>
      </c>
      <c r="F580" s="62">
        <v>730</v>
      </c>
      <c r="G580" s="62">
        <v>12326413</v>
      </c>
      <c r="H580" s="62">
        <v>730</v>
      </c>
      <c r="I580" s="62">
        <v>13013133</v>
      </c>
      <c r="J580" s="62">
        <v>742</v>
      </c>
      <c r="K580" s="62">
        <v>11867530</v>
      </c>
      <c r="L580" s="62">
        <v>737</v>
      </c>
      <c r="M580" s="62">
        <v>13263308</v>
      </c>
      <c r="N580" s="62">
        <v>730</v>
      </c>
      <c r="O580" s="62">
        <v>13811040</v>
      </c>
      <c r="P580" s="62">
        <v>708</v>
      </c>
      <c r="Q580" s="62">
        <v>13811040</v>
      </c>
      <c r="R580" s="62">
        <v>708</v>
      </c>
      <c r="S580" s="62">
        <v>14999315</v>
      </c>
      <c r="T580" s="62">
        <v>684</v>
      </c>
    </row>
    <row r="581" spans="1:20" x14ac:dyDescent="0.2">
      <c r="A581" s="61" t="s">
        <v>1184</v>
      </c>
      <c r="B581" s="58" t="s">
        <v>1185</v>
      </c>
      <c r="C581" s="62">
        <v>15923514</v>
      </c>
      <c r="D581" s="62">
        <v>1202</v>
      </c>
      <c r="E581" s="62">
        <v>16433698</v>
      </c>
      <c r="F581" s="62">
        <v>1168</v>
      </c>
      <c r="G581" s="62">
        <v>17215264</v>
      </c>
      <c r="H581" s="62">
        <v>1142</v>
      </c>
      <c r="I581" s="62">
        <v>18910371</v>
      </c>
      <c r="J581" s="62">
        <v>1079</v>
      </c>
      <c r="K581" s="62">
        <v>16083446</v>
      </c>
      <c r="L581" s="62">
        <v>1098</v>
      </c>
      <c r="M581" s="62">
        <v>16486353</v>
      </c>
      <c r="N581" s="62">
        <v>1024</v>
      </c>
      <c r="O581" s="62">
        <v>17077054</v>
      </c>
      <c r="P581" s="62">
        <v>1020</v>
      </c>
      <c r="Q581" s="62">
        <v>17077054</v>
      </c>
      <c r="R581" s="62">
        <v>1020</v>
      </c>
      <c r="S581" s="62">
        <v>19145084</v>
      </c>
      <c r="T581" s="62">
        <v>995</v>
      </c>
    </row>
    <row r="582" spans="1:20" x14ac:dyDescent="0.2">
      <c r="A582" s="61" t="s">
        <v>1186</v>
      </c>
      <c r="B582" s="58" t="s">
        <v>1187</v>
      </c>
      <c r="C582" s="62">
        <v>21680951</v>
      </c>
      <c r="D582" s="62">
        <v>2071</v>
      </c>
      <c r="E582" s="62">
        <v>22009220</v>
      </c>
      <c r="F582" s="62">
        <v>2014</v>
      </c>
      <c r="G582" s="62">
        <v>23019876</v>
      </c>
      <c r="H582" s="62">
        <v>1993</v>
      </c>
      <c r="I582" s="62">
        <v>23025429</v>
      </c>
      <c r="J582" s="62">
        <v>1988</v>
      </c>
      <c r="K582" s="62">
        <v>23849623</v>
      </c>
      <c r="L582" s="62">
        <v>1964</v>
      </c>
      <c r="M582" s="62">
        <v>24740291</v>
      </c>
      <c r="N582" s="62">
        <v>1862</v>
      </c>
      <c r="O582" s="62">
        <v>27192097</v>
      </c>
      <c r="P582" s="62">
        <v>1908</v>
      </c>
      <c r="Q582" s="62">
        <v>27192097</v>
      </c>
      <c r="R582" s="62">
        <v>1908</v>
      </c>
      <c r="S582" s="62">
        <v>31645478</v>
      </c>
      <c r="T582" s="62">
        <v>1886</v>
      </c>
    </row>
    <row r="583" spans="1:20" x14ac:dyDescent="0.2">
      <c r="A583" s="61" t="s">
        <v>1188</v>
      </c>
      <c r="B583" s="58" t="s">
        <v>1189</v>
      </c>
      <c r="C583" s="62">
        <v>14029222</v>
      </c>
      <c r="D583" s="62">
        <v>872</v>
      </c>
      <c r="E583" s="62">
        <v>15009342</v>
      </c>
      <c r="F583" s="62">
        <v>882</v>
      </c>
      <c r="G583" s="62">
        <v>14592678</v>
      </c>
      <c r="H583" s="62">
        <v>896</v>
      </c>
      <c r="I583" s="62">
        <v>15417362</v>
      </c>
      <c r="J583" s="62">
        <v>873</v>
      </c>
      <c r="K583" s="62">
        <v>15626939</v>
      </c>
      <c r="L583" s="62">
        <v>847</v>
      </c>
      <c r="M583" s="62">
        <v>15957281</v>
      </c>
      <c r="N583" s="62">
        <v>777</v>
      </c>
      <c r="O583" s="62">
        <v>16192754</v>
      </c>
      <c r="P583" s="62">
        <v>795</v>
      </c>
      <c r="Q583" s="62">
        <v>16192754</v>
      </c>
      <c r="R583" s="62">
        <v>795</v>
      </c>
      <c r="S583" s="62">
        <v>16153201</v>
      </c>
      <c r="T583" s="62">
        <v>774</v>
      </c>
    </row>
    <row r="584" spans="1:20" x14ac:dyDescent="0.2">
      <c r="A584" s="61" t="s">
        <v>1190</v>
      </c>
      <c r="B584" s="58" t="s">
        <v>1191</v>
      </c>
      <c r="C584" s="62">
        <v>13901116</v>
      </c>
      <c r="D584" s="62">
        <v>989</v>
      </c>
      <c r="E584" s="62">
        <v>14334085</v>
      </c>
      <c r="F584" s="62">
        <v>985</v>
      </c>
      <c r="G584" s="62">
        <v>14867911</v>
      </c>
      <c r="H584" s="62">
        <v>943</v>
      </c>
      <c r="I584" s="62">
        <v>15714858</v>
      </c>
      <c r="J584" s="62">
        <v>912</v>
      </c>
      <c r="K584" s="62">
        <v>14561457</v>
      </c>
      <c r="L584" s="62">
        <v>912</v>
      </c>
      <c r="M584" s="62">
        <v>15266843</v>
      </c>
      <c r="N584" s="62">
        <v>903</v>
      </c>
      <c r="O584" s="62">
        <v>16604863</v>
      </c>
      <c r="P584" s="62">
        <v>891</v>
      </c>
      <c r="Q584" s="62">
        <v>16604863</v>
      </c>
      <c r="R584" s="62">
        <v>891</v>
      </c>
      <c r="S584" s="62">
        <v>17836942</v>
      </c>
      <c r="T584" s="62">
        <v>872</v>
      </c>
    </row>
    <row r="585" spans="1:20" x14ac:dyDescent="0.2">
      <c r="A585" s="61" t="s">
        <v>1192</v>
      </c>
      <c r="B585" s="58" t="s">
        <v>1193</v>
      </c>
      <c r="C585" s="62">
        <v>18343739</v>
      </c>
      <c r="D585" s="62">
        <v>1610</v>
      </c>
      <c r="E585" s="62">
        <v>19210648</v>
      </c>
      <c r="F585" s="62">
        <v>1534</v>
      </c>
      <c r="G585" s="62">
        <v>19241446</v>
      </c>
      <c r="H585" s="62">
        <v>1487</v>
      </c>
      <c r="I585" s="62">
        <v>20181874</v>
      </c>
      <c r="J585" s="62">
        <v>1465</v>
      </c>
      <c r="K585" s="62">
        <v>20813084</v>
      </c>
      <c r="L585" s="62">
        <v>1424</v>
      </c>
      <c r="M585" s="62">
        <v>20563064</v>
      </c>
      <c r="N585" s="62">
        <v>1358</v>
      </c>
      <c r="O585" s="62">
        <v>22045024</v>
      </c>
      <c r="P585" s="62">
        <v>1296</v>
      </c>
      <c r="Q585" s="62">
        <v>22045024</v>
      </c>
      <c r="R585" s="62">
        <v>1296</v>
      </c>
      <c r="S585" s="62">
        <v>22648228</v>
      </c>
      <c r="T585" s="62">
        <v>1290</v>
      </c>
    </row>
    <row r="586" spans="1:20" x14ac:dyDescent="0.2">
      <c r="A586" s="61" t="s">
        <v>1194</v>
      </c>
      <c r="B586" s="58" t="s">
        <v>1195</v>
      </c>
      <c r="C586" s="62">
        <v>13004610</v>
      </c>
      <c r="D586" s="62">
        <v>801</v>
      </c>
      <c r="E586" s="62">
        <v>13554336</v>
      </c>
      <c r="F586" s="62">
        <v>793</v>
      </c>
      <c r="G586" s="62">
        <v>13785282</v>
      </c>
      <c r="H586" s="62">
        <v>821</v>
      </c>
      <c r="I586" s="62">
        <v>15098810</v>
      </c>
      <c r="J586" s="62">
        <v>806</v>
      </c>
      <c r="K586" s="62">
        <v>14865224</v>
      </c>
      <c r="L586" s="62">
        <v>792</v>
      </c>
      <c r="M586" s="62">
        <v>15071067</v>
      </c>
      <c r="N586" s="62">
        <v>787</v>
      </c>
      <c r="O586" s="62">
        <v>15315473</v>
      </c>
      <c r="P586" s="62">
        <v>759</v>
      </c>
      <c r="Q586" s="62">
        <v>15315473</v>
      </c>
      <c r="R586" s="62">
        <v>759</v>
      </c>
      <c r="S586" s="62">
        <v>15046126</v>
      </c>
      <c r="T586" s="62">
        <v>737</v>
      </c>
    </row>
    <row r="587" spans="1:20" x14ac:dyDescent="0.2">
      <c r="A587" s="61" t="s">
        <v>1196</v>
      </c>
      <c r="B587" s="58" t="s">
        <v>1197</v>
      </c>
      <c r="C587" s="62">
        <v>31703753</v>
      </c>
      <c r="D587" s="62">
        <v>5254</v>
      </c>
      <c r="E587" s="62">
        <v>33437049</v>
      </c>
      <c r="F587" s="62">
        <v>5225</v>
      </c>
      <c r="G587" s="62">
        <v>33662499</v>
      </c>
      <c r="H587" s="62">
        <v>5333</v>
      </c>
      <c r="I587" s="62">
        <v>33775176</v>
      </c>
      <c r="J587" s="62">
        <v>5251</v>
      </c>
      <c r="K587" s="62">
        <v>33821968</v>
      </c>
      <c r="L587" s="62">
        <v>5224</v>
      </c>
      <c r="M587" s="62">
        <v>34795775</v>
      </c>
      <c r="N587" s="62">
        <v>5002</v>
      </c>
      <c r="O587" s="62">
        <v>35100062</v>
      </c>
      <c r="P587" s="62">
        <v>4906</v>
      </c>
      <c r="Q587" s="62">
        <v>35100062</v>
      </c>
      <c r="R587" s="62">
        <v>4906</v>
      </c>
      <c r="S587" s="62">
        <v>38456290</v>
      </c>
      <c r="T587" s="62">
        <v>4998</v>
      </c>
    </row>
    <row r="588" spans="1:20" x14ac:dyDescent="0.2">
      <c r="A588" s="61" t="s">
        <v>1198</v>
      </c>
      <c r="B588" s="58" t="s">
        <v>1199</v>
      </c>
      <c r="C588" s="62">
        <v>8243906</v>
      </c>
      <c r="D588" s="62">
        <v>1178</v>
      </c>
      <c r="E588" s="62">
        <v>9029771</v>
      </c>
      <c r="F588" s="62">
        <v>1184</v>
      </c>
      <c r="G588" s="62">
        <v>9415234</v>
      </c>
      <c r="H588" s="62">
        <v>1219</v>
      </c>
      <c r="I588" s="62">
        <v>9403443</v>
      </c>
      <c r="J588" s="62">
        <v>1184</v>
      </c>
      <c r="K588" s="62">
        <v>9428020</v>
      </c>
      <c r="L588" s="62">
        <v>1212</v>
      </c>
      <c r="M588" s="62">
        <v>9848058</v>
      </c>
      <c r="N588" s="62">
        <v>1213</v>
      </c>
      <c r="O588" s="62">
        <v>10480244</v>
      </c>
      <c r="P588" s="62">
        <v>1169</v>
      </c>
      <c r="Q588" s="62">
        <v>10480244</v>
      </c>
      <c r="R588" s="62">
        <v>1169</v>
      </c>
      <c r="S588" s="62">
        <v>12408731</v>
      </c>
      <c r="T588" s="62">
        <v>1153</v>
      </c>
    </row>
    <row r="589" spans="1:20" x14ac:dyDescent="0.2">
      <c r="A589" s="61" t="s">
        <v>1200</v>
      </c>
      <c r="B589" s="58" t="s">
        <v>1201</v>
      </c>
      <c r="C589" s="62">
        <v>10973908</v>
      </c>
      <c r="D589" s="62">
        <v>767</v>
      </c>
      <c r="E589" s="62">
        <v>11876175</v>
      </c>
      <c r="F589" s="62">
        <v>771</v>
      </c>
      <c r="G589" s="62">
        <v>11785858</v>
      </c>
      <c r="H589" s="62">
        <v>762</v>
      </c>
      <c r="I589" s="62">
        <v>13310435</v>
      </c>
      <c r="J589" s="62">
        <v>776</v>
      </c>
      <c r="K589" s="62">
        <v>12313832</v>
      </c>
      <c r="L589" s="62">
        <v>771</v>
      </c>
      <c r="M589" s="62">
        <v>14632225</v>
      </c>
      <c r="N589" s="62">
        <v>737</v>
      </c>
      <c r="O589" s="62">
        <v>15050686</v>
      </c>
      <c r="P589" s="62">
        <v>718</v>
      </c>
      <c r="Q589" s="62">
        <v>15050686</v>
      </c>
      <c r="R589" s="62">
        <v>718</v>
      </c>
      <c r="S589" s="62">
        <v>17595082</v>
      </c>
      <c r="T589" s="62">
        <v>700</v>
      </c>
    </row>
    <row r="590" spans="1:20" x14ac:dyDescent="0.2">
      <c r="A590" s="61" t="s">
        <v>1202</v>
      </c>
      <c r="B590" s="58" t="s">
        <v>1203</v>
      </c>
      <c r="C590" s="62">
        <v>13316096</v>
      </c>
      <c r="D590" s="62">
        <v>1028</v>
      </c>
      <c r="E590" s="62">
        <v>13319927</v>
      </c>
      <c r="F590" s="62">
        <v>1048</v>
      </c>
      <c r="G590" s="62">
        <v>13414096</v>
      </c>
      <c r="H590" s="62">
        <v>1059</v>
      </c>
      <c r="I590" s="62">
        <v>13581621</v>
      </c>
      <c r="J590" s="62">
        <v>1031</v>
      </c>
      <c r="K590" s="62">
        <v>13747692</v>
      </c>
      <c r="L590" s="62">
        <v>1028</v>
      </c>
      <c r="M590" s="62">
        <v>14768164</v>
      </c>
      <c r="N590" s="62">
        <v>954</v>
      </c>
      <c r="O590" s="62">
        <v>13885703</v>
      </c>
      <c r="P590" s="62">
        <v>966</v>
      </c>
      <c r="Q590" s="62">
        <v>13885703</v>
      </c>
      <c r="R590" s="62">
        <v>966</v>
      </c>
      <c r="S590" s="62">
        <v>15822446</v>
      </c>
      <c r="T590" s="62">
        <v>962</v>
      </c>
    </row>
    <row r="591" spans="1:20" x14ac:dyDescent="0.2">
      <c r="A591" s="61" t="s">
        <v>1204</v>
      </c>
      <c r="B591" s="58" t="s">
        <v>1205</v>
      </c>
      <c r="C591" s="62">
        <v>58125342</v>
      </c>
      <c r="D591" s="62">
        <v>6260</v>
      </c>
      <c r="E591" s="62">
        <v>65565478</v>
      </c>
      <c r="F591" s="62">
        <v>6257</v>
      </c>
      <c r="G591" s="62">
        <v>66479226</v>
      </c>
      <c r="H591" s="62">
        <v>6315</v>
      </c>
      <c r="I591" s="62">
        <v>70367746</v>
      </c>
      <c r="J591" s="62">
        <v>6326</v>
      </c>
      <c r="K591" s="62">
        <v>72561223</v>
      </c>
      <c r="L591" s="62">
        <v>6397</v>
      </c>
      <c r="M591" s="62">
        <v>79568675</v>
      </c>
      <c r="N591" s="62">
        <v>6145</v>
      </c>
      <c r="O591" s="62">
        <v>84892783</v>
      </c>
      <c r="P591" s="62">
        <v>6087</v>
      </c>
      <c r="Q591" s="62">
        <v>84892783</v>
      </c>
      <c r="R591" s="62">
        <v>6087</v>
      </c>
      <c r="S591" s="62">
        <v>96806392</v>
      </c>
      <c r="T591" s="62">
        <v>5954</v>
      </c>
    </row>
    <row r="592" spans="1:20" x14ac:dyDescent="0.2">
      <c r="A592" s="61" t="s">
        <v>1206</v>
      </c>
      <c r="B592" s="58" t="s">
        <v>1207</v>
      </c>
      <c r="C592" s="62">
        <v>13458274</v>
      </c>
      <c r="D592" s="62">
        <v>1799</v>
      </c>
      <c r="E592" s="62">
        <v>14638069</v>
      </c>
      <c r="F592" s="62">
        <v>1779</v>
      </c>
      <c r="G592" s="62">
        <v>16090341</v>
      </c>
      <c r="H592" s="62">
        <v>1747</v>
      </c>
      <c r="I592" s="62">
        <v>13933401</v>
      </c>
      <c r="J592" s="62">
        <v>1719</v>
      </c>
      <c r="K592" s="62">
        <v>13375446</v>
      </c>
      <c r="L592" s="62">
        <v>1687</v>
      </c>
      <c r="M592" s="62">
        <v>15241260</v>
      </c>
      <c r="N592" s="62">
        <v>1596</v>
      </c>
      <c r="O592" s="62">
        <v>16407685</v>
      </c>
      <c r="P592" s="62">
        <v>1591</v>
      </c>
      <c r="Q592" s="62">
        <v>16407685</v>
      </c>
      <c r="R592" s="62">
        <v>1591</v>
      </c>
      <c r="S592" s="62">
        <v>19202514</v>
      </c>
      <c r="T592" s="62">
        <v>1545</v>
      </c>
    </row>
    <row r="593" spans="1:20" x14ac:dyDescent="0.2">
      <c r="A593" s="61" t="s">
        <v>1208</v>
      </c>
      <c r="B593" s="58" t="s">
        <v>1209</v>
      </c>
      <c r="C593" s="62">
        <v>22502281</v>
      </c>
      <c r="D593" s="62">
        <v>1953</v>
      </c>
      <c r="E593" s="62">
        <v>23440811</v>
      </c>
      <c r="F593" s="62">
        <v>1965</v>
      </c>
      <c r="G593" s="62">
        <v>23704777</v>
      </c>
      <c r="H593" s="62">
        <v>1909</v>
      </c>
      <c r="I593" s="62">
        <v>24675518</v>
      </c>
      <c r="J593" s="62">
        <v>1928</v>
      </c>
      <c r="K593" s="62">
        <v>24149068</v>
      </c>
      <c r="L593" s="62">
        <v>1878</v>
      </c>
      <c r="M593" s="62">
        <v>24847915</v>
      </c>
      <c r="N593" s="62">
        <v>1742</v>
      </c>
      <c r="O593" s="62">
        <v>26150958</v>
      </c>
      <c r="P593" s="62">
        <v>1707</v>
      </c>
      <c r="Q593" s="62">
        <v>26150958</v>
      </c>
      <c r="R593" s="62">
        <v>1707</v>
      </c>
      <c r="S593" s="62">
        <v>28432768</v>
      </c>
      <c r="T593" s="62">
        <v>1654</v>
      </c>
    </row>
    <row r="594" spans="1:20" x14ac:dyDescent="0.2">
      <c r="A594" s="61" t="s">
        <v>1210</v>
      </c>
      <c r="B594" s="58" t="s">
        <v>1211</v>
      </c>
      <c r="C594" s="62">
        <v>13751144</v>
      </c>
      <c r="D594" s="62">
        <v>1975</v>
      </c>
      <c r="E594" s="62">
        <v>15717455</v>
      </c>
      <c r="F594" s="62">
        <v>1927</v>
      </c>
      <c r="G594" s="62">
        <v>15900546</v>
      </c>
      <c r="H594" s="62">
        <v>1908</v>
      </c>
      <c r="I594" s="62">
        <v>15936279</v>
      </c>
      <c r="J594" s="62">
        <v>1923</v>
      </c>
      <c r="K594" s="62">
        <v>16167531</v>
      </c>
      <c r="L594" s="62">
        <v>1928</v>
      </c>
      <c r="M594" s="62">
        <v>18132784</v>
      </c>
      <c r="N594" s="62">
        <v>1850</v>
      </c>
      <c r="O594" s="62">
        <v>21084767</v>
      </c>
      <c r="P594" s="62">
        <v>1892</v>
      </c>
      <c r="Q594" s="62">
        <v>21084767</v>
      </c>
      <c r="R594" s="62">
        <v>1892</v>
      </c>
      <c r="S594" s="62">
        <v>26060786</v>
      </c>
      <c r="T594" s="62">
        <v>1858</v>
      </c>
    </row>
    <row r="595" spans="1:20" x14ac:dyDescent="0.2">
      <c r="A595" s="61" t="s">
        <v>1212</v>
      </c>
      <c r="B595" s="58" t="s">
        <v>1213</v>
      </c>
      <c r="C595" s="62">
        <v>14317742</v>
      </c>
      <c r="D595" s="62">
        <v>2232</v>
      </c>
      <c r="E595" s="62">
        <v>15482715</v>
      </c>
      <c r="F595" s="62">
        <v>2233</v>
      </c>
      <c r="G595" s="62">
        <v>16360540</v>
      </c>
      <c r="H595" s="62">
        <v>2196</v>
      </c>
      <c r="I595" s="62">
        <v>16025299</v>
      </c>
      <c r="J595" s="62">
        <v>2121</v>
      </c>
      <c r="K595" s="62">
        <v>16702533</v>
      </c>
      <c r="L595" s="62">
        <v>2062</v>
      </c>
      <c r="M595" s="62">
        <v>19417516</v>
      </c>
      <c r="N595" s="62">
        <v>1916</v>
      </c>
      <c r="O595" s="62">
        <v>18659269</v>
      </c>
      <c r="P595" s="62">
        <v>1788</v>
      </c>
      <c r="Q595" s="62">
        <v>18659269</v>
      </c>
      <c r="R595" s="62">
        <v>1788</v>
      </c>
      <c r="S595" s="62">
        <v>21929235</v>
      </c>
      <c r="T595" s="62">
        <v>1785</v>
      </c>
    </row>
    <row r="596" spans="1:20" x14ac:dyDescent="0.2">
      <c r="A596" s="61" t="s">
        <v>1214</v>
      </c>
      <c r="B596" s="58" t="s">
        <v>1215</v>
      </c>
      <c r="C596" s="62">
        <v>8739612</v>
      </c>
      <c r="D596" s="62">
        <v>1351</v>
      </c>
      <c r="E596" s="62">
        <v>9023450</v>
      </c>
      <c r="F596" s="62">
        <v>1328</v>
      </c>
      <c r="G596" s="62">
        <v>9225267</v>
      </c>
      <c r="H596" s="62">
        <v>1281</v>
      </c>
      <c r="I596" s="62">
        <v>9646170</v>
      </c>
      <c r="J596" s="62">
        <v>1239</v>
      </c>
      <c r="K596" s="62">
        <v>9594991</v>
      </c>
      <c r="L596" s="62">
        <v>1230</v>
      </c>
      <c r="M596" s="62">
        <v>10108029</v>
      </c>
      <c r="N596" s="62">
        <v>1215</v>
      </c>
      <c r="O596" s="62">
        <v>10555238</v>
      </c>
      <c r="P596" s="62">
        <v>1143</v>
      </c>
      <c r="Q596" s="62">
        <v>10555238</v>
      </c>
      <c r="R596" s="62">
        <v>1143</v>
      </c>
      <c r="S596" s="62">
        <v>10560686</v>
      </c>
      <c r="T596" s="62">
        <v>1117</v>
      </c>
    </row>
    <row r="597" spans="1:20" x14ac:dyDescent="0.2">
      <c r="A597" s="61" t="s">
        <v>1216</v>
      </c>
      <c r="B597" s="58" t="s">
        <v>1217</v>
      </c>
      <c r="C597" s="62">
        <v>21840156</v>
      </c>
      <c r="D597" s="62">
        <v>2587</v>
      </c>
      <c r="E597" s="62">
        <v>22701466</v>
      </c>
      <c r="F597" s="62">
        <v>2591</v>
      </c>
      <c r="G597" s="62">
        <v>22880109</v>
      </c>
      <c r="H597" s="62">
        <v>2555</v>
      </c>
      <c r="I597" s="62">
        <v>24153098</v>
      </c>
      <c r="J597" s="62">
        <v>2530</v>
      </c>
      <c r="K597" s="62">
        <v>23732143</v>
      </c>
      <c r="L597" s="62">
        <v>2469</v>
      </c>
      <c r="M597" s="62">
        <v>24509890</v>
      </c>
      <c r="N597" s="62">
        <v>2356</v>
      </c>
      <c r="O597" s="62">
        <v>23299424</v>
      </c>
      <c r="P597" s="62">
        <v>2317</v>
      </c>
      <c r="Q597" s="62">
        <v>23299424</v>
      </c>
      <c r="R597" s="62">
        <v>2317</v>
      </c>
      <c r="S597" s="62">
        <v>25118117</v>
      </c>
      <c r="T597" s="62">
        <v>2257</v>
      </c>
    </row>
    <row r="598" spans="1:20" x14ac:dyDescent="0.2">
      <c r="A598" s="61" t="s">
        <v>1218</v>
      </c>
      <c r="B598" s="58" t="s">
        <v>1219</v>
      </c>
      <c r="C598" s="62">
        <v>28186305</v>
      </c>
      <c r="D598" s="62">
        <v>3027</v>
      </c>
      <c r="E598" s="62">
        <v>29867380</v>
      </c>
      <c r="F598" s="62">
        <v>2966</v>
      </c>
      <c r="G598" s="62">
        <v>29634941</v>
      </c>
      <c r="H598" s="62">
        <v>2922</v>
      </c>
      <c r="I598" s="62">
        <v>29585172</v>
      </c>
      <c r="J598" s="62">
        <v>2878</v>
      </c>
      <c r="K598" s="62">
        <v>30367777</v>
      </c>
      <c r="L598" s="62">
        <v>2860</v>
      </c>
      <c r="M598" s="62">
        <v>31673004</v>
      </c>
      <c r="N598" s="62">
        <v>2813</v>
      </c>
      <c r="O598" s="62">
        <v>32953598</v>
      </c>
      <c r="P598" s="62">
        <v>2792</v>
      </c>
      <c r="Q598" s="62">
        <v>32953598</v>
      </c>
      <c r="R598" s="62">
        <v>2792</v>
      </c>
      <c r="S598" s="62">
        <v>36662261</v>
      </c>
      <c r="T598" s="62">
        <v>2770</v>
      </c>
    </row>
    <row r="599" spans="1:20" x14ac:dyDescent="0.2">
      <c r="A599" s="61" t="s">
        <v>1220</v>
      </c>
      <c r="B599" s="58" t="s">
        <v>1221</v>
      </c>
      <c r="C599" s="62">
        <v>20063248</v>
      </c>
      <c r="D599" s="62">
        <v>1712</v>
      </c>
      <c r="E599" s="62">
        <v>20121744</v>
      </c>
      <c r="F599" s="62">
        <v>1636</v>
      </c>
      <c r="G599" s="62">
        <v>22812097</v>
      </c>
      <c r="H599" s="62">
        <v>1629</v>
      </c>
      <c r="I599" s="62">
        <v>23107002</v>
      </c>
      <c r="J599" s="62">
        <v>1595</v>
      </c>
      <c r="K599" s="62">
        <v>23340076</v>
      </c>
      <c r="L599" s="62">
        <v>1574</v>
      </c>
      <c r="M599" s="62">
        <v>24622527</v>
      </c>
      <c r="N599" s="62">
        <v>1536</v>
      </c>
      <c r="O599" s="62">
        <v>26594385</v>
      </c>
      <c r="P599" s="62">
        <v>1504</v>
      </c>
      <c r="Q599" s="62">
        <v>26594385</v>
      </c>
      <c r="R599" s="62">
        <v>1504</v>
      </c>
      <c r="S599" s="62">
        <v>29397089</v>
      </c>
      <c r="T599" s="62">
        <v>1441</v>
      </c>
    </row>
    <row r="600" spans="1:20" x14ac:dyDescent="0.2">
      <c r="A600" s="61" t="s">
        <v>1222</v>
      </c>
      <c r="B600" s="58" t="s">
        <v>1223</v>
      </c>
      <c r="C600" s="62">
        <v>838047</v>
      </c>
      <c r="D600" s="62">
        <v>175</v>
      </c>
      <c r="E600" s="62">
        <v>855086</v>
      </c>
      <c r="F600" s="62">
        <v>187</v>
      </c>
      <c r="G600" s="62">
        <v>864986</v>
      </c>
      <c r="H600" s="62">
        <v>187</v>
      </c>
      <c r="I600" s="62">
        <v>860963</v>
      </c>
      <c r="J600" s="62">
        <v>174</v>
      </c>
      <c r="K600" s="62">
        <v>857265</v>
      </c>
      <c r="L600" s="62">
        <v>178</v>
      </c>
      <c r="M600" s="62">
        <v>913123</v>
      </c>
      <c r="N600" s="62">
        <v>174</v>
      </c>
      <c r="O600" s="62">
        <v>909981</v>
      </c>
      <c r="P600" s="62">
        <v>160</v>
      </c>
      <c r="Q600" s="62">
        <v>909981</v>
      </c>
      <c r="R600" s="62">
        <v>160</v>
      </c>
      <c r="S600" s="62">
        <v>943378</v>
      </c>
      <c r="T600" s="62">
        <v>154</v>
      </c>
    </row>
    <row r="601" spans="1:20" x14ac:dyDescent="0.2">
      <c r="A601" s="61" t="s">
        <v>1224</v>
      </c>
      <c r="B601" s="58" t="s">
        <v>1225</v>
      </c>
      <c r="C601" s="62">
        <v>3793014</v>
      </c>
      <c r="D601" s="62">
        <v>518</v>
      </c>
      <c r="E601" s="62">
        <v>3890073</v>
      </c>
      <c r="F601" s="62">
        <v>523</v>
      </c>
      <c r="G601" s="62">
        <v>4002042</v>
      </c>
      <c r="H601" s="62">
        <v>507</v>
      </c>
      <c r="I601" s="62">
        <v>3979380</v>
      </c>
      <c r="J601" s="62">
        <v>507</v>
      </c>
      <c r="K601" s="62">
        <v>4074011</v>
      </c>
      <c r="L601" s="62">
        <v>496</v>
      </c>
      <c r="M601" s="62">
        <v>4275505</v>
      </c>
      <c r="N601" s="62">
        <v>465</v>
      </c>
      <c r="O601" s="62">
        <v>4352232</v>
      </c>
      <c r="P601" s="62">
        <v>468</v>
      </c>
      <c r="Q601" s="62">
        <v>4352232</v>
      </c>
      <c r="R601" s="62">
        <v>468</v>
      </c>
      <c r="S601" s="62">
        <v>4620335</v>
      </c>
      <c r="T601" s="62">
        <v>452</v>
      </c>
    </row>
    <row r="602" spans="1:20" x14ac:dyDescent="0.2">
      <c r="A602" s="61" t="s">
        <v>1226</v>
      </c>
      <c r="B602" s="58" t="s">
        <v>1227</v>
      </c>
      <c r="C602" s="62">
        <v>18660683</v>
      </c>
      <c r="D602" s="62">
        <v>2014</v>
      </c>
      <c r="E602" s="62">
        <v>19152619</v>
      </c>
      <c r="F602" s="62">
        <v>2036</v>
      </c>
      <c r="G602" s="62">
        <v>19228867</v>
      </c>
      <c r="H602" s="62">
        <v>2061</v>
      </c>
      <c r="I602" s="62">
        <v>19805394</v>
      </c>
      <c r="J602" s="62">
        <v>2074</v>
      </c>
      <c r="K602" s="62">
        <v>20420413</v>
      </c>
      <c r="L602" s="62">
        <v>2045</v>
      </c>
      <c r="M602" s="62">
        <v>21937384</v>
      </c>
      <c r="N602" s="62">
        <v>1983</v>
      </c>
      <c r="O602" s="62">
        <v>23727116</v>
      </c>
      <c r="P602" s="62">
        <v>1981</v>
      </c>
      <c r="Q602" s="62">
        <v>23727116</v>
      </c>
      <c r="R602" s="62">
        <v>1981</v>
      </c>
      <c r="S602" s="62">
        <v>23757689</v>
      </c>
      <c r="T602" s="62">
        <v>1913</v>
      </c>
    </row>
    <row r="603" spans="1:20" x14ac:dyDescent="0.2">
      <c r="A603" s="61" t="s">
        <v>1228</v>
      </c>
      <c r="B603" s="58" t="s">
        <v>1229</v>
      </c>
      <c r="C603" s="62">
        <v>3375873</v>
      </c>
      <c r="D603" s="62">
        <v>321</v>
      </c>
      <c r="E603" s="62">
        <v>3419749</v>
      </c>
      <c r="F603" s="62">
        <v>324</v>
      </c>
      <c r="G603" s="62">
        <v>3492309</v>
      </c>
      <c r="H603" s="62">
        <v>315</v>
      </c>
      <c r="I603" s="62">
        <v>3606840</v>
      </c>
      <c r="J603" s="62">
        <v>315</v>
      </c>
      <c r="K603" s="62">
        <v>3592315</v>
      </c>
      <c r="L603" s="62">
        <v>305</v>
      </c>
      <c r="M603" s="62">
        <v>3673518</v>
      </c>
      <c r="N603" s="62">
        <v>301</v>
      </c>
      <c r="O603" s="62">
        <v>3908569</v>
      </c>
      <c r="P603" s="62">
        <v>284</v>
      </c>
      <c r="Q603" s="62">
        <v>3908569</v>
      </c>
      <c r="R603" s="62">
        <v>284</v>
      </c>
      <c r="S603" s="62">
        <v>4089684</v>
      </c>
      <c r="T603" s="62">
        <v>273</v>
      </c>
    </row>
    <row r="604" spans="1:20" x14ac:dyDescent="0.2">
      <c r="A604" s="61" t="s">
        <v>1230</v>
      </c>
      <c r="B604" s="58" t="s">
        <v>1231</v>
      </c>
      <c r="C604" s="62">
        <v>2261376</v>
      </c>
      <c r="D604" s="62">
        <v>817</v>
      </c>
      <c r="E604" s="62">
        <v>2313656</v>
      </c>
      <c r="F604" s="62">
        <v>801</v>
      </c>
      <c r="G604" s="62">
        <v>2361693</v>
      </c>
      <c r="H604" s="62">
        <v>778</v>
      </c>
      <c r="I604" s="62">
        <v>2357703</v>
      </c>
      <c r="J604" s="62">
        <v>752</v>
      </c>
      <c r="K604" s="62">
        <v>2385922</v>
      </c>
      <c r="L604" s="62">
        <v>725</v>
      </c>
      <c r="M604" s="62">
        <v>2425113</v>
      </c>
      <c r="N604" s="62">
        <v>700</v>
      </c>
      <c r="O604" s="62">
        <v>2549921</v>
      </c>
      <c r="P604" s="62">
        <v>646</v>
      </c>
      <c r="Q604" s="62">
        <v>2549921</v>
      </c>
      <c r="R604" s="62">
        <v>646</v>
      </c>
      <c r="S604" s="62">
        <v>2704730</v>
      </c>
      <c r="T604" s="62">
        <v>633</v>
      </c>
    </row>
    <row r="605" spans="1:20" x14ac:dyDescent="0.2">
      <c r="A605" s="61" t="s">
        <v>1232</v>
      </c>
      <c r="B605" s="58" t="s">
        <v>1233</v>
      </c>
      <c r="C605" s="62">
        <v>8313119</v>
      </c>
      <c r="D605" s="62">
        <v>750</v>
      </c>
      <c r="E605" s="62">
        <v>8694299</v>
      </c>
      <c r="F605" s="62">
        <v>731</v>
      </c>
      <c r="G605" s="62">
        <v>8831887</v>
      </c>
      <c r="H605" s="62">
        <v>695</v>
      </c>
      <c r="I605" s="62">
        <v>8279145</v>
      </c>
      <c r="J605" s="62">
        <v>667</v>
      </c>
      <c r="K605" s="62">
        <v>8539506</v>
      </c>
      <c r="L605" s="62">
        <v>649</v>
      </c>
      <c r="M605" s="62">
        <v>8884298</v>
      </c>
      <c r="N605" s="62">
        <v>644</v>
      </c>
      <c r="O605" s="62">
        <v>9043042</v>
      </c>
      <c r="P605" s="62">
        <v>637</v>
      </c>
      <c r="Q605" s="62">
        <v>9043042</v>
      </c>
      <c r="R605" s="62">
        <v>637</v>
      </c>
      <c r="S605" s="62">
        <v>9333192</v>
      </c>
      <c r="T605" s="62">
        <v>639</v>
      </c>
    </row>
    <row r="606" spans="1:20" x14ac:dyDescent="0.2">
      <c r="A606" s="61" t="s">
        <v>1234</v>
      </c>
      <c r="B606" s="58" t="s">
        <v>1235</v>
      </c>
      <c r="C606" s="62">
        <v>23210099</v>
      </c>
      <c r="D606" s="62">
        <v>3367</v>
      </c>
      <c r="E606" s="62">
        <v>24929004</v>
      </c>
      <c r="F606" s="62">
        <v>3360</v>
      </c>
      <c r="G606" s="62">
        <v>23906740</v>
      </c>
      <c r="H606" s="62">
        <v>3299</v>
      </c>
      <c r="I606" s="62">
        <v>26080163</v>
      </c>
      <c r="J606" s="62">
        <v>3218</v>
      </c>
      <c r="K606" s="62">
        <v>24901578</v>
      </c>
      <c r="L606" s="62">
        <v>3161</v>
      </c>
      <c r="M606" s="62">
        <v>26657039</v>
      </c>
      <c r="N606" s="62">
        <v>3081</v>
      </c>
      <c r="O606" s="62">
        <v>28862936</v>
      </c>
      <c r="P606" s="62">
        <v>3078</v>
      </c>
      <c r="Q606" s="62">
        <v>28862936</v>
      </c>
      <c r="R606" s="62">
        <v>3078</v>
      </c>
      <c r="S606" s="62">
        <v>33393966</v>
      </c>
      <c r="T606" s="62">
        <v>3027</v>
      </c>
    </row>
    <row r="607" spans="1:20" x14ac:dyDescent="0.2">
      <c r="A607" s="61" t="s">
        <v>1236</v>
      </c>
      <c r="B607" s="58" t="s">
        <v>1237</v>
      </c>
      <c r="C607" s="62">
        <v>1375490</v>
      </c>
      <c r="D607" s="62">
        <v>174</v>
      </c>
      <c r="E607" s="62">
        <v>1457288</v>
      </c>
      <c r="F607" s="62">
        <v>156</v>
      </c>
      <c r="G607" s="62">
        <v>1543167</v>
      </c>
      <c r="H607" s="62">
        <v>162</v>
      </c>
      <c r="I607" s="62">
        <v>1711572</v>
      </c>
      <c r="J607" s="62">
        <v>164</v>
      </c>
      <c r="K607" s="62">
        <v>1587269</v>
      </c>
      <c r="L607" s="62">
        <v>161</v>
      </c>
      <c r="M607" s="62">
        <v>1735829</v>
      </c>
      <c r="N607" s="62">
        <v>154</v>
      </c>
      <c r="O607" s="62">
        <v>2126876</v>
      </c>
      <c r="P607" s="62">
        <v>161</v>
      </c>
      <c r="Q607" s="62">
        <v>2126876</v>
      </c>
      <c r="R607" s="62">
        <v>161</v>
      </c>
      <c r="S607" s="62">
        <v>2750246</v>
      </c>
      <c r="T607" s="62">
        <v>159</v>
      </c>
    </row>
    <row r="608" spans="1:20" x14ac:dyDescent="0.2">
      <c r="A608" s="61" t="s">
        <v>1238</v>
      </c>
      <c r="B608" s="58" t="s">
        <v>1239</v>
      </c>
      <c r="C608" s="62">
        <v>11130090</v>
      </c>
      <c r="D608" s="62">
        <v>753</v>
      </c>
      <c r="E608" s="62">
        <v>11497540</v>
      </c>
      <c r="F608" s="62">
        <v>726</v>
      </c>
      <c r="G608" s="62">
        <v>11745303</v>
      </c>
      <c r="H608" s="62">
        <v>725</v>
      </c>
      <c r="I608" s="62">
        <v>12144354</v>
      </c>
      <c r="J608" s="62">
        <v>718</v>
      </c>
      <c r="K608" s="62">
        <v>12291668</v>
      </c>
      <c r="L608" s="62">
        <v>681</v>
      </c>
      <c r="M608" s="62">
        <v>12434388</v>
      </c>
      <c r="N608" s="62">
        <v>652</v>
      </c>
      <c r="O608" s="62">
        <v>13087316</v>
      </c>
      <c r="P608" s="62">
        <v>656</v>
      </c>
      <c r="Q608" s="62">
        <v>13087316</v>
      </c>
      <c r="R608" s="62">
        <v>656</v>
      </c>
      <c r="S608" s="62">
        <v>13564231</v>
      </c>
      <c r="T608" s="62">
        <v>649</v>
      </c>
    </row>
    <row r="609" spans="1:20" x14ac:dyDescent="0.2">
      <c r="A609" s="61" t="s">
        <v>1240</v>
      </c>
      <c r="B609" s="58" t="s">
        <v>1241</v>
      </c>
      <c r="C609" s="62">
        <v>6614260</v>
      </c>
      <c r="D609" s="62">
        <v>512</v>
      </c>
      <c r="E609" s="62">
        <v>6911847</v>
      </c>
      <c r="F609" s="62">
        <v>510</v>
      </c>
      <c r="G609" s="62">
        <v>7201538</v>
      </c>
      <c r="H609" s="62">
        <v>500</v>
      </c>
      <c r="I609" s="62">
        <v>7940570</v>
      </c>
      <c r="J609" s="62">
        <v>477</v>
      </c>
      <c r="K609" s="62">
        <v>7201927</v>
      </c>
      <c r="L609" s="62">
        <v>474</v>
      </c>
      <c r="M609" s="62">
        <v>8220723</v>
      </c>
      <c r="N609" s="62">
        <v>458</v>
      </c>
      <c r="O609" s="62">
        <v>8243287</v>
      </c>
      <c r="P609" s="62">
        <v>470</v>
      </c>
      <c r="Q609" s="62">
        <v>8243287</v>
      </c>
      <c r="R609" s="62">
        <v>470</v>
      </c>
      <c r="S609" s="62">
        <v>8527787</v>
      </c>
      <c r="T609" s="62">
        <v>481</v>
      </c>
    </row>
    <row r="610" spans="1:20" x14ac:dyDescent="0.2">
      <c r="A610" s="61" t="s">
        <v>1242</v>
      </c>
      <c r="B610" s="58" t="s">
        <v>1243</v>
      </c>
      <c r="C610" s="62">
        <v>6331454</v>
      </c>
      <c r="D610" s="62">
        <v>461</v>
      </c>
      <c r="E610" s="62">
        <v>6589599</v>
      </c>
      <c r="F610" s="62">
        <v>470</v>
      </c>
      <c r="G610" s="62">
        <v>5658175</v>
      </c>
      <c r="H610" s="62">
        <v>452</v>
      </c>
      <c r="I610" s="62">
        <v>5830916</v>
      </c>
      <c r="J610" s="62">
        <v>455</v>
      </c>
      <c r="K610" s="62">
        <v>6124146</v>
      </c>
      <c r="L610" s="62">
        <v>432</v>
      </c>
      <c r="M610" s="62">
        <v>6303681</v>
      </c>
      <c r="N610" s="62">
        <v>430</v>
      </c>
      <c r="O610" s="62">
        <v>6487176</v>
      </c>
      <c r="P610" s="62">
        <v>414</v>
      </c>
      <c r="Q610" s="62">
        <v>6487176</v>
      </c>
      <c r="R610" s="62">
        <v>414</v>
      </c>
      <c r="S610" s="62">
        <v>6859193</v>
      </c>
      <c r="T610" s="62">
        <v>444</v>
      </c>
    </row>
    <row r="611" spans="1:20" x14ac:dyDescent="0.2">
      <c r="A611" s="61" t="s">
        <v>1244</v>
      </c>
      <c r="B611" s="58" t="s">
        <v>1245</v>
      </c>
      <c r="C611" s="62">
        <v>6784650</v>
      </c>
      <c r="D611" s="62">
        <v>503</v>
      </c>
      <c r="E611" s="62">
        <v>7072467</v>
      </c>
      <c r="F611" s="62">
        <v>490</v>
      </c>
      <c r="G611" s="62">
        <v>7160335</v>
      </c>
      <c r="H611" s="62">
        <v>496</v>
      </c>
      <c r="I611" s="62">
        <v>7493764</v>
      </c>
      <c r="J611" s="62">
        <v>461</v>
      </c>
      <c r="K611" s="62">
        <v>7398441</v>
      </c>
      <c r="L611" s="62">
        <v>463</v>
      </c>
      <c r="M611" s="62">
        <v>7435856</v>
      </c>
      <c r="N611" s="62">
        <v>415</v>
      </c>
      <c r="O611" s="62">
        <v>7815807</v>
      </c>
      <c r="P611" s="62">
        <v>387</v>
      </c>
      <c r="Q611" s="62">
        <v>7815807</v>
      </c>
      <c r="R611" s="62">
        <v>387</v>
      </c>
      <c r="S611" s="62">
        <v>8232200</v>
      </c>
      <c r="T611" s="62">
        <v>376</v>
      </c>
    </row>
    <row r="612" spans="1:20" x14ac:dyDescent="0.2">
      <c r="A612" s="61" t="s">
        <v>1246</v>
      </c>
      <c r="B612" s="58" t="s">
        <v>1247</v>
      </c>
      <c r="C612" s="62">
        <v>17512242</v>
      </c>
      <c r="D612" s="62">
        <v>1097</v>
      </c>
      <c r="E612" s="62">
        <v>18089423</v>
      </c>
      <c r="F612" s="62">
        <v>1083</v>
      </c>
      <c r="G612" s="62">
        <v>17446866</v>
      </c>
      <c r="H612" s="62">
        <v>1052</v>
      </c>
      <c r="I612" s="62">
        <v>18039222</v>
      </c>
      <c r="J612" s="62">
        <v>1092</v>
      </c>
      <c r="K612" s="62">
        <v>18481633</v>
      </c>
      <c r="L612" s="62">
        <v>1055</v>
      </c>
      <c r="M612" s="62">
        <v>19683521</v>
      </c>
      <c r="N612" s="62">
        <v>1016</v>
      </c>
      <c r="O612" s="62">
        <v>20471633</v>
      </c>
      <c r="P612" s="62">
        <v>997</v>
      </c>
      <c r="Q612" s="62">
        <v>20471633</v>
      </c>
      <c r="R612" s="62">
        <v>997</v>
      </c>
      <c r="S612" s="62">
        <v>21616878</v>
      </c>
      <c r="T612" s="62">
        <v>984</v>
      </c>
    </row>
    <row r="613" spans="1:20" x14ac:dyDescent="0.2">
      <c r="A613" s="61" t="s">
        <v>1248</v>
      </c>
      <c r="B613" s="58" t="s">
        <v>1249</v>
      </c>
      <c r="C613" s="62">
        <v>9097996</v>
      </c>
      <c r="D613" s="62">
        <v>1050</v>
      </c>
      <c r="E613" s="62">
        <v>9650117</v>
      </c>
      <c r="F613" s="62">
        <v>1018</v>
      </c>
      <c r="G613" s="62">
        <v>9961579</v>
      </c>
      <c r="H613" s="62">
        <v>996</v>
      </c>
      <c r="I613" s="62">
        <v>10103666</v>
      </c>
      <c r="J613" s="62">
        <v>980</v>
      </c>
      <c r="K613" s="62">
        <v>10438649</v>
      </c>
      <c r="L613" s="62">
        <v>955</v>
      </c>
      <c r="M613" s="62">
        <v>10931836</v>
      </c>
      <c r="N613" s="62">
        <v>892</v>
      </c>
      <c r="O613" s="62">
        <v>10932031</v>
      </c>
      <c r="P613" s="62">
        <v>875</v>
      </c>
      <c r="Q613" s="62">
        <v>10932031</v>
      </c>
      <c r="R613" s="62">
        <v>875</v>
      </c>
      <c r="S613" s="62">
        <v>11752699</v>
      </c>
      <c r="T613" s="62">
        <v>868</v>
      </c>
    </row>
    <row r="614" spans="1:20" x14ac:dyDescent="0.2">
      <c r="A614" s="61" t="s">
        <v>1250</v>
      </c>
      <c r="B614" s="58" t="s">
        <v>1251</v>
      </c>
      <c r="C614" s="62">
        <v>7286476</v>
      </c>
      <c r="D614" s="62">
        <v>440</v>
      </c>
      <c r="E614" s="62">
        <v>7573144</v>
      </c>
      <c r="F614" s="62">
        <v>445</v>
      </c>
      <c r="G614" s="62">
        <v>7699190</v>
      </c>
      <c r="H614" s="62">
        <v>422</v>
      </c>
      <c r="I614" s="62">
        <v>7866343</v>
      </c>
      <c r="J614" s="62">
        <v>413</v>
      </c>
      <c r="K614" s="62">
        <v>8245779</v>
      </c>
      <c r="L614" s="62">
        <v>413</v>
      </c>
      <c r="M614" s="62">
        <v>8717163</v>
      </c>
      <c r="N614" s="62">
        <v>385</v>
      </c>
      <c r="O614" s="62">
        <v>8752284</v>
      </c>
      <c r="P614" s="62">
        <v>384</v>
      </c>
      <c r="Q614" s="62">
        <v>8752284</v>
      </c>
      <c r="R614" s="62">
        <v>384</v>
      </c>
      <c r="S614" s="62">
        <v>9162557</v>
      </c>
      <c r="T614" s="62">
        <v>376</v>
      </c>
    </row>
    <row r="615" spans="1:20" x14ac:dyDescent="0.2">
      <c r="A615" s="61" t="s">
        <v>1252</v>
      </c>
      <c r="B615" s="58" t="s">
        <v>1253</v>
      </c>
      <c r="C615" s="62">
        <v>29351032</v>
      </c>
      <c r="D615" s="62">
        <v>2293</v>
      </c>
      <c r="E615" s="62">
        <v>29963668</v>
      </c>
      <c r="F615" s="62">
        <v>2241</v>
      </c>
      <c r="G615" s="62">
        <v>29854035</v>
      </c>
      <c r="H615" s="62">
        <v>2278</v>
      </c>
      <c r="I615" s="62">
        <v>30418176</v>
      </c>
      <c r="J615" s="62">
        <v>2308</v>
      </c>
      <c r="K615" s="62">
        <v>30322093</v>
      </c>
      <c r="L615" s="62">
        <v>2282</v>
      </c>
      <c r="M615" s="62">
        <v>32055156</v>
      </c>
      <c r="N615" s="62">
        <v>2192</v>
      </c>
      <c r="O615" s="62">
        <v>34788028</v>
      </c>
      <c r="P615" s="62">
        <v>2194</v>
      </c>
      <c r="Q615" s="62">
        <v>34788028</v>
      </c>
      <c r="R615" s="62">
        <v>2194</v>
      </c>
      <c r="S615" s="62">
        <v>38334739</v>
      </c>
      <c r="T615" s="62">
        <v>2103</v>
      </c>
    </row>
    <row r="616" spans="1:20" x14ac:dyDescent="0.2">
      <c r="A616" s="61" t="s">
        <v>1254</v>
      </c>
      <c r="B616" s="58" t="s">
        <v>1255</v>
      </c>
      <c r="C616" s="62">
        <v>365401</v>
      </c>
      <c r="D616" s="62">
        <v>19</v>
      </c>
      <c r="E616" s="62">
        <v>389019</v>
      </c>
      <c r="F616" s="62">
        <v>15</v>
      </c>
      <c r="G616" s="62">
        <v>478734</v>
      </c>
      <c r="H616" s="62">
        <v>18</v>
      </c>
      <c r="I616" s="62">
        <v>503509</v>
      </c>
      <c r="J616" s="62">
        <v>28</v>
      </c>
      <c r="K616" s="62">
        <v>502947</v>
      </c>
      <c r="L616" s="62">
        <v>28</v>
      </c>
      <c r="M616" s="62">
        <v>510904</v>
      </c>
      <c r="N616" s="62">
        <v>34</v>
      </c>
      <c r="O616" s="62">
        <v>528203</v>
      </c>
      <c r="P616" s="62">
        <v>43</v>
      </c>
      <c r="Q616" s="62">
        <v>528203</v>
      </c>
      <c r="R616" s="62">
        <v>43</v>
      </c>
      <c r="S616" s="62">
        <v>811367</v>
      </c>
      <c r="T616" s="62">
        <v>43</v>
      </c>
    </row>
    <row r="617" spans="1:20" x14ac:dyDescent="0.2">
      <c r="A617" s="61" t="s">
        <v>1256</v>
      </c>
      <c r="B617" s="58" t="s">
        <v>1257</v>
      </c>
      <c r="C617" s="62">
        <v>6752603</v>
      </c>
      <c r="D617" s="62">
        <v>516</v>
      </c>
      <c r="E617" s="62">
        <v>7097170</v>
      </c>
      <c r="F617" s="62">
        <v>530</v>
      </c>
      <c r="G617" s="62">
        <v>7401382</v>
      </c>
      <c r="H617" s="62">
        <v>549</v>
      </c>
      <c r="I617" s="62">
        <v>7327336</v>
      </c>
      <c r="J617" s="62">
        <v>537</v>
      </c>
      <c r="K617" s="62">
        <v>7619598</v>
      </c>
      <c r="L617" s="62">
        <v>532</v>
      </c>
      <c r="M617" s="62">
        <v>8469019</v>
      </c>
      <c r="N617" s="62">
        <v>533</v>
      </c>
      <c r="O617" s="62">
        <v>9363719</v>
      </c>
      <c r="P617" s="62">
        <v>543</v>
      </c>
      <c r="Q617" s="62">
        <v>9363719</v>
      </c>
      <c r="R617" s="62">
        <v>543</v>
      </c>
      <c r="S617" s="62">
        <v>11008066</v>
      </c>
      <c r="T617" s="62">
        <v>542</v>
      </c>
    </row>
    <row r="618" spans="1:20" x14ac:dyDescent="0.2">
      <c r="A618" s="61" t="s">
        <v>1258</v>
      </c>
      <c r="B618" s="58" t="s">
        <v>1259</v>
      </c>
      <c r="C618" s="62">
        <v>11165989</v>
      </c>
      <c r="D618" s="62">
        <v>872</v>
      </c>
      <c r="E618" s="62">
        <v>11166931</v>
      </c>
      <c r="F618" s="62">
        <v>872</v>
      </c>
      <c r="G618" s="62">
        <v>11896691</v>
      </c>
      <c r="H618" s="62">
        <v>875</v>
      </c>
      <c r="I618" s="62">
        <v>11804941</v>
      </c>
      <c r="J618" s="62">
        <v>856</v>
      </c>
      <c r="K618" s="62">
        <v>11783987</v>
      </c>
      <c r="L618" s="62">
        <v>831</v>
      </c>
      <c r="M618" s="62">
        <v>12508217</v>
      </c>
      <c r="N618" s="62">
        <v>785</v>
      </c>
      <c r="O618" s="62">
        <v>13300798</v>
      </c>
      <c r="P618" s="62">
        <v>825</v>
      </c>
      <c r="Q618" s="62">
        <v>13300798</v>
      </c>
      <c r="R618" s="62">
        <v>825</v>
      </c>
      <c r="S618" s="62">
        <v>14295289</v>
      </c>
      <c r="T618" s="62">
        <v>818</v>
      </c>
    </row>
    <row r="619" spans="1:20" x14ac:dyDescent="0.2">
      <c r="A619" s="61" t="s">
        <v>1260</v>
      </c>
      <c r="B619" s="58" t="s">
        <v>1261</v>
      </c>
      <c r="C619" s="62">
        <v>9340483</v>
      </c>
      <c r="D619" s="62">
        <v>750</v>
      </c>
      <c r="E619" s="62">
        <v>9719943</v>
      </c>
      <c r="F619" s="62">
        <v>771</v>
      </c>
      <c r="G619" s="62">
        <v>10239885</v>
      </c>
      <c r="H619" s="62">
        <v>728</v>
      </c>
      <c r="I619" s="62">
        <v>10538276</v>
      </c>
      <c r="J619" s="62">
        <v>718</v>
      </c>
      <c r="K619" s="62">
        <v>10681046</v>
      </c>
      <c r="L619" s="62">
        <v>720</v>
      </c>
      <c r="M619" s="62">
        <v>11207179</v>
      </c>
      <c r="N619" s="62">
        <v>690</v>
      </c>
      <c r="O619" s="62">
        <v>11136430</v>
      </c>
      <c r="P619" s="62">
        <v>728</v>
      </c>
      <c r="Q619" s="62">
        <v>11136430</v>
      </c>
      <c r="R619" s="62">
        <v>728</v>
      </c>
      <c r="S619" s="62">
        <v>12849269</v>
      </c>
      <c r="T619" s="62">
        <v>675</v>
      </c>
    </row>
    <row r="620" spans="1:20" x14ac:dyDescent="0.2">
      <c r="A620" s="61" t="s">
        <v>1262</v>
      </c>
      <c r="B620" s="58" t="s">
        <v>1263</v>
      </c>
      <c r="C620" s="62">
        <v>31576235</v>
      </c>
      <c r="D620" s="62">
        <v>2108</v>
      </c>
      <c r="E620" s="62">
        <v>32413607</v>
      </c>
      <c r="F620" s="62">
        <v>2108</v>
      </c>
      <c r="G620" s="62">
        <v>29916732</v>
      </c>
      <c r="H620" s="62">
        <v>2110</v>
      </c>
      <c r="I620" s="62">
        <v>32728105</v>
      </c>
      <c r="J620" s="62">
        <v>2106</v>
      </c>
      <c r="K620" s="62">
        <v>32165633</v>
      </c>
      <c r="L620" s="62">
        <v>2045</v>
      </c>
      <c r="M620" s="62">
        <v>34401895</v>
      </c>
      <c r="N620" s="62">
        <v>1982</v>
      </c>
      <c r="O620" s="62">
        <v>38198070</v>
      </c>
      <c r="P620" s="62">
        <v>1911</v>
      </c>
      <c r="Q620" s="62">
        <v>38198070</v>
      </c>
      <c r="R620" s="62">
        <v>1911</v>
      </c>
      <c r="S620" s="62">
        <v>40938196</v>
      </c>
      <c r="T620" s="62">
        <v>1881</v>
      </c>
    </row>
    <row r="621" spans="1:20" x14ac:dyDescent="0.2">
      <c r="A621" s="61" t="s">
        <v>1264</v>
      </c>
      <c r="B621" s="58" t="s">
        <v>1265</v>
      </c>
      <c r="C621" s="62">
        <v>14160187</v>
      </c>
      <c r="D621" s="62">
        <v>815</v>
      </c>
      <c r="E621" s="62">
        <v>14702821</v>
      </c>
      <c r="F621" s="62">
        <v>792</v>
      </c>
      <c r="G621" s="62">
        <v>14696157</v>
      </c>
      <c r="H621" s="62">
        <v>775</v>
      </c>
      <c r="I621" s="62">
        <v>15115971</v>
      </c>
      <c r="J621" s="62">
        <v>766</v>
      </c>
      <c r="K621" s="62">
        <v>15971884</v>
      </c>
      <c r="L621" s="62">
        <v>782</v>
      </c>
      <c r="M621" s="62">
        <v>16686719</v>
      </c>
      <c r="N621" s="62">
        <v>738</v>
      </c>
      <c r="O621" s="62">
        <v>19606769</v>
      </c>
      <c r="P621" s="62">
        <v>755</v>
      </c>
      <c r="Q621" s="62">
        <v>19606769</v>
      </c>
      <c r="R621" s="62">
        <v>755</v>
      </c>
      <c r="S621" s="62">
        <v>21892321</v>
      </c>
      <c r="T621" s="62">
        <v>761</v>
      </c>
    </row>
    <row r="622" spans="1:20" x14ac:dyDescent="0.2">
      <c r="A622" s="61" t="s">
        <v>1266</v>
      </c>
      <c r="B622" s="58" t="s">
        <v>1267</v>
      </c>
      <c r="C622" s="62">
        <v>14910362</v>
      </c>
      <c r="D622" s="62">
        <v>891</v>
      </c>
      <c r="E622" s="62">
        <v>16342210</v>
      </c>
      <c r="F622" s="62">
        <v>911</v>
      </c>
      <c r="G622" s="62">
        <v>16537330</v>
      </c>
      <c r="H622" s="62">
        <v>900</v>
      </c>
      <c r="I622" s="62">
        <v>17098887</v>
      </c>
      <c r="J622" s="62">
        <v>902</v>
      </c>
      <c r="K622" s="62">
        <v>17383652</v>
      </c>
      <c r="L622" s="62">
        <v>872</v>
      </c>
      <c r="M622" s="62">
        <v>18112272</v>
      </c>
      <c r="N622" s="62">
        <v>872</v>
      </c>
      <c r="O622" s="62">
        <v>19912913</v>
      </c>
      <c r="P622" s="62">
        <v>856</v>
      </c>
      <c r="Q622" s="62">
        <v>19912913</v>
      </c>
      <c r="R622" s="62">
        <v>856</v>
      </c>
      <c r="S622" s="62">
        <v>21257452</v>
      </c>
      <c r="T622" s="62">
        <v>858</v>
      </c>
    </row>
    <row r="623" spans="1:20" x14ac:dyDescent="0.2">
      <c r="A623" s="61" t="s">
        <v>1268</v>
      </c>
      <c r="B623" s="58" t="s">
        <v>1269</v>
      </c>
      <c r="C623" s="62">
        <v>11543579</v>
      </c>
      <c r="D623" s="62">
        <v>734</v>
      </c>
      <c r="E623" s="62">
        <v>12178645</v>
      </c>
      <c r="F623" s="62">
        <v>714</v>
      </c>
      <c r="G623" s="62">
        <v>12430865</v>
      </c>
      <c r="H623" s="62">
        <v>712</v>
      </c>
      <c r="I623" s="62">
        <v>12635340</v>
      </c>
      <c r="J623" s="62">
        <v>691</v>
      </c>
      <c r="K623" s="62">
        <v>12908226</v>
      </c>
      <c r="L623" s="62">
        <v>647</v>
      </c>
      <c r="M623" s="62">
        <v>13319573</v>
      </c>
      <c r="N623" s="62">
        <v>599</v>
      </c>
      <c r="O623" s="62">
        <v>13441872</v>
      </c>
      <c r="P623" s="62">
        <v>617</v>
      </c>
      <c r="Q623" s="62">
        <v>13441872</v>
      </c>
      <c r="R623" s="62">
        <v>617</v>
      </c>
      <c r="S623" s="62">
        <v>13310423</v>
      </c>
      <c r="T623" s="62">
        <v>626</v>
      </c>
    </row>
    <row r="624" spans="1:20" x14ac:dyDescent="0.2">
      <c r="A624" s="61" t="s">
        <v>1270</v>
      </c>
      <c r="B624" s="58" t="s">
        <v>1271</v>
      </c>
      <c r="C624" s="62">
        <v>15981261</v>
      </c>
      <c r="D624" s="62">
        <v>2267</v>
      </c>
      <c r="E624" s="62">
        <v>16457425</v>
      </c>
      <c r="F624" s="62">
        <v>2253</v>
      </c>
      <c r="G624" s="62">
        <v>16831806</v>
      </c>
      <c r="H624" s="62">
        <v>2227</v>
      </c>
      <c r="I624" s="62">
        <v>17404470</v>
      </c>
      <c r="J624" s="62">
        <v>2193</v>
      </c>
      <c r="K624" s="62">
        <v>16588874</v>
      </c>
      <c r="L624" s="62">
        <v>2139</v>
      </c>
      <c r="M624" s="62">
        <v>18018178</v>
      </c>
      <c r="N624" s="62">
        <v>2048</v>
      </c>
      <c r="O624" s="62">
        <v>19274108</v>
      </c>
      <c r="P624" s="62">
        <v>2025</v>
      </c>
      <c r="Q624" s="62">
        <v>19274108</v>
      </c>
      <c r="R624" s="62">
        <v>2025</v>
      </c>
      <c r="S624" s="62">
        <v>21943761</v>
      </c>
      <c r="T624" s="62">
        <v>2051</v>
      </c>
    </row>
    <row r="625" spans="1:20" x14ac:dyDescent="0.2">
      <c r="A625" s="61" t="s">
        <v>1272</v>
      </c>
      <c r="B625" s="58" t="s">
        <v>1273</v>
      </c>
      <c r="C625" s="62">
        <v>17161726</v>
      </c>
      <c r="D625" s="62">
        <v>1892</v>
      </c>
      <c r="E625" s="62">
        <v>18299003</v>
      </c>
      <c r="F625" s="62">
        <v>1883</v>
      </c>
      <c r="G625" s="62">
        <v>18920336</v>
      </c>
      <c r="H625" s="62">
        <v>1845</v>
      </c>
      <c r="I625" s="62">
        <v>19476717</v>
      </c>
      <c r="J625" s="62">
        <v>1843</v>
      </c>
      <c r="K625" s="62">
        <v>20199869</v>
      </c>
      <c r="L625" s="62">
        <v>1811</v>
      </c>
      <c r="M625" s="62">
        <v>21350036</v>
      </c>
      <c r="N625" s="62">
        <v>1785</v>
      </c>
      <c r="O625" s="62">
        <v>24887067</v>
      </c>
      <c r="P625" s="62">
        <v>1759</v>
      </c>
      <c r="Q625" s="62">
        <v>24887067</v>
      </c>
      <c r="R625" s="62">
        <v>1759</v>
      </c>
      <c r="S625" s="62">
        <v>26808667</v>
      </c>
      <c r="T625" s="62">
        <v>1710</v>
      </c>
    </row>
    <row r="626" spans="1:20" x14ac:dyDescent="0.2">
      <c r="A626" s="61" t="s">
        <v>1274</v>
      </c>
      <c r="B626" s="58" t="s">
        <v>1275</v>
      </c>
      <c r="C626" s="62">
        <v>10592295</v>
      </c>
      <c r="D626" s="62">
        <v>1006</v>
      </c>
      <c r="E626" s="62">
        <v>10833409</v>
      </c>
      <c r="F626" s="62">
        <v>991</v>
      </c>
      <c r="G626" s="62">
        <v>11332409</v>
      </c>
      <c r="H626" s="62">
        <v>967</v>
      </c>
      <c r="I626" s="62">
        <v>12405896</v>
      </c>
      <c r="J626" s="62">
        <v>954</v>
      </c>
      <c r="K626" s="62">
        <v>12483518</v>
      </c>
      <c r="L626" s="62">
        <v>910</v>
      </c>
      <c r="M626" s="62">
        <v>11579358</v>
      </c>
      <c r="N626" s="62">
        <v>855</v>
      </c>
      <c r="O626" s="62">
        <v>12244297</v>
      </c>
      <c r="P626" s="62">
        <v>851</v>
      </c>
      <c r="Q626" s="62">
        <v>12244297</v>
      </c>
      <c r="R626" s="62">
        <v>851</v>
      </c>
      <c r="S626" s="62">
        <v>13804801</v>
      </c>
      <c r="T626" s="62">
        <v>832</v>
      </c>
    </row>
    <row r="627" spans="1:20" x14ac:dyDescent="0.2">
      <c r="A627" s="61" t="s">
        <v>1276</v>
      </c>
      <c r="B627" s="58" t="s">
        <v>1277</v>
      </c>
      <c r="C627" s="62">
        <v>16131641</v>
      </c>
      <c r="D627" s="62">
        <v>1052</v>
      </c>
      <c r="E627" s="62">
        <v>17113352</v>
      </c>
      <c r="F627" s="62">
        <v>1056</v>
      </c>
      <c r="G627" s="62">
        <v>17482002</v>
      </c>
      <c r="H627" s="62">
        <v>1030</v>
      </c>
      <c r="I627" s="62">
        <v>18182592</v>
      </c>
      <c r="J627" s="62">
        <v>1015</v>
      </c>
      <c r="K627" s="62">
        <v>17716162</v>
      </c>
      <c r="L627" s="62">
        <v>984</v>
      </c>
      <c r="M627" s="62">
        <v>18813021</v>
      </c>
      <c r="N627" s="62">
        <v>971</v>
      </c>
      <c r="O627" s="62">
        <v>20432662</v>
      </c>
      <c r="P627" s="62">
        <v>953</v>
      </c>
      <c r="Q627" s="62">
        <v>20432662</v>
      </c>
      <c r="R627" s="62">
        <v>953</v>
      </c>
      <c r="S627" s="62">
        <v>21070748</v>
      </c>
      <c r="T627" s="62">
        <v>981</v>
      </c>
    </row>
    <row r="628" spans="1:20" x14ac:dyDescent="0.2">
      <c r="A628" s="61" t="s">
        <v>1278</v>
      </c>
      <c r="B628" s="58" t="s">
        <v>1279</v>
      </c>
      <c r="C628" s="62">
        <v>11392688</v>
      </c>
      <c r="D628" s="62">
        <v>1062</v>
      </c>
      <c r="E628" s="62">
        <v>11926666</v>
      </c>
      <c r="F628" s="62">
        <v>1066</v>
      </c>
      <c r="G628" s="62">
        <v>12292066</v>
      </c>
      <c r="H628" s="62">
        <v>1038</v>
      </c>
      <c r="I628" s="62">
        <v>12551880</v>
      </c>
      <c r="J628" s="62">
        <v>1037</v>
      </c>
      <c r="K628" s="62">
        <v>12498875</v>
      </c>
      <c r="L628" s="62">
        <v>996</v>
      </c>
      <c r="M628" s="62">
        <v>12543063</v>
      </c>
      <c r="N628" s="62">
        <v>995</v>
      </c>
      <c r="O628" s="62">
        <v>14568087</v>
      </c>
      <c r="P628" s="62">
        <v>964</v>
      </c>
      <c r="Q628" s="62">
        <v>14568087</v>
      </c>
      <c r="R628" s="62">
        <v>964</v>
      </c>
      <c r="S628" s="62">
        <v>15033019</v>
      </c>
      <c r="T628" s="62">
        <v>926</v>
      </c>
    </row>
    <row r="629" spans="1:20" x14ac:dyDescent="0.2">
      <c r="A629" s="61" t="s">
        <v>1280</v>
      </c>
      <c r="B629" s="58" t="s">
        <v>1281</v>
      </c>
      <c r="C629" s="62">
        <v>17441874</v>
      </c>
      <c r="D629" s="62">
        <v>1255</v>
      </c>
      <c r="E629" s="62">
        <v>17944366</v>
      </c>
      <c r="F629" s="62">
        <v>1227</v>
      </c>
      <c r="G629" s="62">
        <v>18157840</v>
      </c>
      <c r="H629" s="62">
        <v>1180</v>
      </c>
      <c r="I629" s="62">
        <v>19682031</v>
      </c>
      <c r="J629" s="62">
        <v>1201</v>
      </c>
      <c r="K629" s="62">
        <v>20997599</v>
      </c>
      <c r="L629" s="62">
        <v>1135</v>
      </c>
      <c r="M629" s="62">
        <v>21412402</v>
      </c>
      <c r="N629" s="62">
        <v>1087</v>
      </c>
      <c r="O629" s="62">
        <v>22369343</v>
      </c>
      <c r="P629" s="62">
        <v>1068</v>
      </c>
      <c r="Q629" s="62">
        <v>22369343</v>
      </c>
      <c r="R629" s="62">
        <v>1068</v>
      </c>
      <c r="S629" s="62">
        <v>23759414</v>
      </c>
      <c r="T629" s="62">
        <v>1080</v>
      </c>
    </row>
    <row r="630" spans="1:20" x14ac:dyDescent="0.2">
      <c r="A630" s="61" t="s">
        <v>1282</v>
      </c>
      <c r="B630" s="58" t="s">
        <v>1283</v>
      </c>
      <c r="C630" s="62">
        <v>15237616</v>
      </c>
      <c r="D630" s="62">
        <v>900</v>
      </c>
      <c r="E630" s="62">
        <v>16100142</v>
      </c>
      <c r="F630" s="62">
        <v>902</v>
      </c>
      <c r="G630" s="62">
        <v>15289829</v>
      </c>
      <c r="H630" s="62">
        <v>869</v>
      </c>
      <c r="I630" s="62">
        <v>18441221</v>
      </c>
      <c r="J630" s="62">
        <v>864</v>
      </c>
      <c r="K630" s="62">
        <v>15716221</v>
      </c>
      <c r="L630" s="62">
        <v>797</v>
      </c>
      <c r="M630" s="62">
        <v>17047443</v>
      </c>
      <c r="N630" s="62">
        <v>799</v>
      </c>
      <c r="O630" s="62">
        <v>18220460</v>
      </c>
      <c r="P630" s="62">
        <v>784</v>
      </c>
      <c r="Q630" s="62">
        <v>18220460</v>
      </c>
      <c r="R630" s="62">
        <v>784</v>
      </c>
      <c r="S630" s="62">
        <v>19065772</v>
      </c>
      <c r="T630" s="62">
        <v>770</v>
      </c>
    </row>
    <row r="631" spans="1:20" x14ac:dyDescent="0.2">
      <c r="A631" s="61" t="s">
        <v>1284</v>
      </c>
      <c r="B631" s="58" t="s">
        <v>1285</v>
      </c>
      <c r="C631" s="62">
        <v>8318565</v>
      </c>
      <c r="D631" s="62">
        <v>3153</v>
      </c>
      <c r="E631" s="62">
        <v>7860960</v>
      </c>
      <c r="F631" s="62">
        <v>3114</v>
      </c>
      <c r="G631" s="62">
        <v>7892703</v>
      </c>
      <c r="H631" s="62">
        <v>3042</v>
      </c>
      <c r="I631" s="62">
        <v>8143050</v>
      </c>
      <c r="J631" s="62">
        <v>2961</v>
      </c>
      <c r="K631" s="62">
        <v>8024562</v>
      </c>
      <c r="L631" s="62">
        <v>2922</v>
      </c>
      <c r="M631" s="62">
        <v>8577107</v>
      </c>
      <c r="N631" s="62">
        <v>2901</v>
      </c>
      <c r="O631" s="62">
        <v>10368465</v>
      </c>
      <c r="P631" s="62">
        <v>2898</v>
      </c>
      <c r="Q631" s="62">
        <v>10368465</v>
      </c>
      <c r="R631" s="62">
        <v>2898</v>
      </c>
      <c r="S631" s="62">
        <v>11894923</v>
      </c>
      <c r="T631" s="62">
        <v>2827</v>
      </c>
    </row>
    <row r="632" spans="1:20" x14ac:dyDescent="0.2">
      <c r="A632" s="61" t="s">
        <v>1286</v>
      </c>
      <c r="B632" s="58" t="s">
        <v>1287</v>
      </c>
      <c r="C632" s="62">
        <v>6937926</v>
      </c>
      <c r="D632" s="62">
        <v>4323</v>
      </c>
      <c r="E632" s="62">
        <v>7070323</v>
      </c>
      <c r="F632" s="62">
        <v>4195</v>
      </c>
      <c r="G632" s="62">
        <v>7440091</v>
      </c>
      <c r="H632" s="62">
        <v>4058</v>
      </c>
      <c r="I632" s="62">
        <v>7882780</v>
      </c>
      <c r="J632" s="62">
        <v>3920</v>
      </c>
      <c r="K632" s="62">
        <v>7776706</v>
      </c>
      <c r="L632" s="62">
        <v>3911</v>
      </c>
      <c r="M632" s="62">
        <v>7876727</v>
      </c>
      <c r="N632" s="62">
        <v>3796</v>
      </c>
      <c r="O632" s="62">
        <v>9064645</v>
      </c>
      <c r="P632" s="62">
        <v>3724</v>
      </c>
      <c r="Q632" s="62">
        <v>9064645</v>
      </c>
      <c r="R632" s="62">
        <v>3724</v>
      </c>
      <c r="S632" s="62">
        <v>9881422</v>
      </c>
      <c r="T632" s="62">
        <v>3578</v>
      </c>
    </row>
    <row r="633" spans="1:20" x14ac:dyDescent="0.2">
      <c r="A633" s="61" t="s">
        <v>1288</v>
      </c>
      <c r="B633" s="58" t="s">
        <v>1289</v>
      </c>
      <c r="C633" s="62">
        <v>5579342</v>
      </c>
      <c r="D633" s="62">
        <v>1643</v>
      </c>
      <c r="E633" s="62">
        <v>5676858</v>
      </c>
      <c r="F633" s="62">
        <v>1640</v>
      </c>
      <c r="G633" s="62">
        <v>5953338</v>
      </c>
      <c r="H633" s="62">
        <v>1617</v>
      </c>
      <c r="I633" s="62">
        <v>5849926</v>
      </c>
      <c r="J633" s="62">
        <v>1581</v>
      </c>
      <c r="K633" s="62">
        <v>5591438</v>
      </c>
      <c r="L633" s="62">
        <v>1589</v>
      </c>
      <c r="M633" s="62">
        <v>6386401</v>
      </c>
      <c r="N633" s="62">
        <v>1532</v>
      </c>
      <c r="O633" s="62">
        <v>7219773</v>
      </c>
      <c r="P633" s="62">
        <v>1540</v>
      </c>
      <c r="Q633" s="62">
        <v>7219773</v>
      </c>
      <c r="R633" s="62">
        <v>1540</v>
      </c>
      <c r="S633" s="62">
        <v>10047786</v>
      </c>
      <c r="T633" s="62">
        <v>1535</v>
      </c>
    </row>
    <row r="634" spans="1:20" x14ac:dyDescent="0.2">
      <c r="A634" s="61" t="s">
        <v>1290</v>
      </c>
      <c r="B634" s="58" t="s">
        <v>1291</v>
      </c>
      <c r="C634" s="62">
        <v>6258517</v>
      </c>
      <c r="D634" s="62">
        <v>2373</v>
      </c>
      <c r="E634" s="62">
        <v>6393098</v>
      </c>
      <c r="F634" s="62">
        <v>2341</v>
      </c>
      <c r="G634" s="62">
        <v>6463259</v>
      </c>
      <c r="H634" s="62">
        <v>2329</v>
      </c>
      <c r="I634" s="62">
        <v>6508611</v>
      </c>
      <c r="J634" s="62">
        <v>2331</v>
      </c>
      <c r="K634" s="62">
        <v>6707697</v>
      </c>
      <c r="L634" s="62">
        <v>2278</v>
      </c>
      <c r="M634" s="62">
        <v>7656083</v>
      </c>
      <c r="N634" s="62">
        <v>2228</v>
      </c>
      <c r="O634" s="62">
        <v>9178663</v>
      </c>
      <c r="P634" s="62">
        <v>2217</v>
      </c>
      <c r="Q634" s="62">
        <v>9178663</v>
      </c>
      <c r="R634" s="62">
        <v>2217</v>
      </c>
      <c r="S634" s="62">
        <v>13287640</v>
      </c>
      <c r="T634" s="62">
        <v>2202</v>
      </c>
    </row>
    <row r="635" spans="1:20" x14ac:dyDescent="0.2">
      <c r="A635" s="61" t="s">
        <v>1292</v>
      </c>
      <c r="B635" s="58" t="s">
        <v>1293</v>
      </c>
      <c r="C635" s="62">
        <v>6547790</v>
      </c>
      <c r="D635" s="62">
        <v>3224</v>
      </c>
      <c r="E635" s="62">
        <v>7359816</v>
      </c>
      <c r="F635" s="62">
        <v>3245</v>
      </c>
      <c r="G635" s="62">
        <v>7297730</v>
      </c>
      <c r="H635" s="62">
        <v>3233</v>
      </c>
      <c r="I635" s="62">
        <v>7857986</v>
      </c>
      <c r="J635" s="62">
        <v>3235</v>
      </c>
      <c r="K635" s="62">
        <v>8287006</v>
      </c>
      <c r="L635" s="62">
        <v>3242</v>
      </c>
      <c r="M635" s="62">
        <v>10340510</v>
      </c>
      <c r="N635" s="62">
        <v>3186</v>
      </c>
      <c r="O635" s="62">
        <v>13135022</v>
      </c>
      <c r="P635" s="62">
        <v>3152</v>
      </c>
      <c r="Q635" s="62">
        <v>13135022</v>
      </c>
      <c r="R635" s="62">
        <v>3152</v>
      </c>
      <c r="S635" s="62">
        <v>17149224</v>
      </c>
      <c r="T635" s="62">
        <v>3041</v>
      </c>
    </row>
    <row r="636" spans="1:20" x14ac:dyDescent="0.2">
      <c r="A636" s="61" t="s">
        <v>1294</v>
      </c>
      <c r="B636" s="58" t="s">
        <v>1295</v>
      </c>
      <c r="C636" s="62">
        <v>3067717</v>
      </c>
      <c r="D636" s="62">
        <v>1106</v>
      </c>
      <c r="E636" s="62">
        <v>2842538</v>
      </c>
      <c r="F636" s="62">
        <v>1168</v>
      </c>
      <c r="G636" s="62">
        <v>2985230</v>
      </c>
      <c r="H636" s="62">
        <v>1176</v>
      </c>
      <c r="I636" s="62">
        <v>3073862</v>
      </c>
      <c r="J636" s="62">
        <v>1163</v>
      </c>
      <c r="K636" s="62">
        <v>3120494</v>
      </c>
      <c r="L636" s="62">
        <v>1188</v>
      </c>
      <c r="M636" s="62">
        <v>3747667</v>
      </c>
      <c r="N636" s="62">
        <v>1142</v>
      </c>
      <c r="O636" s="62">
        <v>4614906</v>
      </c>
      <c r="P636" s="62">
        <v>1094</v>
      </c>
      <c r="Q636" s="62">
        <v>4614906</v>
      </c>
      <c r="R636" s="62">
        <v>1094</v>
      </c>
      <c r="S636" s="62">
        <v>5380006</v>
      </c>
      <c r="T636" s="62">
        <v>1102</v>
      </c>
    </row>
    <row r="637" spans="1:20" x14ac:dyDescent="0.2">
      <c r="A637" s="61" t="s">
        <v>1296</v>
      </c>
      <c r="B637" s="58" t="s">
        <v>1297</v>
      </c>
      <c r="C637" s="62">
        <v>2422304</v>
      </c>
      <c r="D637" s="62">
        <v>1681</v>
      </c>
      <c r="E637" s="62">
        <v>2511069</v>
      </c>
      <c r="F637" s="62">
        <v>1673</v>
      </c>
      <c r="G637" s="62">
        <v>2618125</v>
      </c>
      <c r="H637" s="62">
        <v>1651</v>
      </c>
      <c r="I637" s="62">
        <v>2848701</v>
      </c>
      <c r="J637" s="62">
        <v>1630</v>
      </c>
      <c r="K637" s="62">
        <v>2683732</v>
      </c>
      <c r="L637" s="62">
        <v>1636</v>
      </c>
      <c r="M637" s="62">
        <v>2317124</v>
      </c>
      <c r="N637" s="62">
        <v>1614</v>
      </c>
      <c r="O637" s="62">
        <v>2723652</v>
      </c>
      <c r="P637" s="62">
        <v>1563</v>
      </c>
      <c r="Q637" s="62">
        <v>2723652</v>
      </c>
      <c r="R637" s="62">
        <v>1563</v>
      </c>
      <c r="S637" s="62">
        <v>3089441</v>
      </c>
      <c r="T637" s="62">
        <v>1575</v>
      </c>
    </row>
    <row r="638" spans="1:20" x14ac:dyDescent="0.2">
      <c r="A638" s="61" t="s">
        <v>1298</v>
      </c>
      <c r="B638" s="58" t="s">
        <v>1299</v>
      </c>
      <c r="C638" s="62">
        <v>12185543</v>
      </c>
      <c r="D638" s="62">
        <v>2765</v>
      </c>
      <c r="E638" s="62">
        <v>12712216</v>
      </c>
      <c r="F638" s="62">
        <v>2728</v>
      </c>
      <c r="G638" s="62">
        <v>13217134</v>
      </c>
      <c r="H638" s="62">
        <v>2703</v>
      </c>
      <c r="I638" s="62">
        <v>13196106</v>
      </c>
      <c r="J638" s="62">
        <v>2712</v>
      </c>
      <c r="K638" s="62">
        <v>13239932</v>
      </c>
      <c r="L638" s="62">
        <v>2694</v>
      </c>
      <c r="M638" s="62">
        <v>14923519</v>
      </c>
      <c r="N638" s="62">
        <v>2618</v>
      </c>
      <c r="O638" s="62">
        <v>15620338</v>
      </c>
      <c r="P638" s="62">
        <v>2583</v>
      </c>
      <c r="Q638" s="62">
        <v>15620338</v>
      </c>
      <c r="R638" s="62">
        <v>2583</v>
      </c>
      <c r="S638" s="62">
        <v>19218111</v>
      </c>
      <c r="T638" s="62">
        <v>2603</v>
      </c>
    </row>
    <row r="639" spans="1:20" x14ac:dyDescent="0.2">
      <c r="A639" s="61" t="s">
        <v>1300</v>
      </c>
      <c r="B639" s="58" t="s">
        <v>1301</v>
      </c>
      <c r="C639" s="62">
        <v>3652741</v>
      </c>
      <c r="D639" s="62">
        <v>1775</v>
      </c>
      <c r="E639" s="62">
        <v>3619602</v>
      </c>
      <c r="F639" s="62">
        <v>1757</v>
      </c>
      <c r="G639" s="62">
        <v>3939282</v>
      </c>
      <c r="H639" s="62">
        <v>1759</v>
      </c>
      <c r="I639" s="62">
        <v>3782178</v>
      </c>
      <c r="J639" s="62">
        <v>1793</v>
      </c>
      <c r="K639" s="62">
        <v>3832488</v>
      </c>
      <c r="L639" s="62">
        <v>1797</v>
      </c>
      <c r="M639" s="62">
        <v>4231806</v>
      </c>
      <c r="N639" s="62">
        <v>1784</v>
      </c>
      <c r="O639" s="62">
        <v>5654835</v>
      </c>
      <c r="P639" s="62">
        <v>1737</v>
      </c>
      <c r="Q639" s="62">
        <v>5654835</v>
      </c>
      <c r="R639" s="62">
        <v>1737</v>
      </c>
      <c r="S639" s="62">
        <v>7497935</v>
      </c>
      <c r="T639" s="62">
        <v>1762</v>
      </c>
    </row>
    <row r="640" spans="1:20" x14ac:dyDescent="0.2">
      <c r="A640" s="61" t="s">
        <v>1302</v>
      </c>
      <c r="B640" s="58" t="s">
        <v>1303</v>
      </c>
      <c r="C640" s="62">
        <v>4883092</v>
      </c>
      <c r="D640" s="62">
        <v>1482</v>
      </c>
      <c r="E640" s="62">
        <v>4455029</v>
      </c>
      <c r="F640" s="62">
        <v>1495</v>
      </c>
      <c r="G640" s="62">
        <v>5821050</v>
      </c>
      <c r="H640" s="62">
        <v>1475</v>
      </c>
      <c r="I640" s="62">
        <v>5339485</v>
      </c>
      <c r="J640" s="62">
        <v>1496</v>
      </c>
      <c r="K640" s="62">
        <v>5279394</v>
      </c>
      <c r="L640" s="62">
        <v>1520</v>
      </c>
      <c r="M640" s="62">
        <v>5907737</v>
      </c>
      <c r="N640" s="62">
        <v>1498</v>
      </c>
      <c r="O640" s="62">
        <v>7004333</v>
      </c>
      <c r="P640" s="62">
        <v>1518</v>
      </c>
      <c r="Q640" s="62">
        <v>7004333</v>
      </c>
      <c r="R640" s="62">
        <v>1518</v>
      </c>
      <c r="S640" s="62">
        <v>9345265</v>
      </c>
      <c r="T640" s="62">
        <v>1519</v>
      </c>
    </row>
    <row r="641" spans="1:20" x14ac:dyDescent="0.2">
      <c r="A641" s="61" t="s">
        <v>1304</v>
      </c>
      <c r="B641" s="58" t="s">
        <v>1305</v>
      </c>
      <c r="C641" s="62">
        <v>5074452</v>
      </c>
      <c r="D641" s="62">
        <v>1572</v>
      </c>
      <c r="E641" s="62">
        <v>5810686</v>
      </c>
      <c r="F641" s="62">
        <v>1601</v>
      </c>
      <c r="G641" s="62">
        <v>5673103</v>
      </c>
      <c r="H641" s="62">
        <v>1627</v>
      </c>
      <c r="I641" s="62">
        <v>5243884</v>
      </c>
      <c r="J641" s="62">
        <v>1668</v>
      </c>
      <c r="K641" s="62">
        <v>5407257</v>
      </c>
      <c r="L641" s="62">
        <v>1658</v>
      </c>
      <c r="M641" s="62">
        <v>6012611</v>
      </c>
      <c r="N641" s="62">
        <v>1591</v>
      </c>
      <c r="O641" s="62">
        <v>6843021</v>
      </c>
      <c r="P641" s="62">
        <v>1611</v>
      </c>
      <c r="Q641" s="62">
        <v>6843021</v>
      </c>
      <c r="R641" s="62">
        <v>1611</v>
      </c>
      <c r="S641" s="62">
        <v>8655787</v>
      </c>
      <c r="T641" s="62">
        <v>1611</v>
      </c>
    </row>
    <row r="642" spans="1:20" x14ac:dyDescent="0.2">
      <c r="A642" s="61" t="s">
        <v>1306</v>
      </c>
      <c r="B642" s="58" t="s">
        <v>1307</v>
      </c>
      <c r="C642" s="62">
        <v>6497643</v>
      </c>
      <c r="D642" s="62">
        <v>2085</v>
      </c>
      <c r="E642" s="62">
        <v>7015787</v>
      </c>
      <c r="F642" s="62">
        <v>2103</v>
      </c>
      <c r="G642" s="62">
        <v>6872298</v>
      </c>
      <c r="H642" s="62">
        <v>2218</v>
      </c>
      <c r="I642" s="62">
        <v>7283926</v>
      </c>
      <c r="J642" s="62">
        <v>2284</v>
      </c>
      <c r="K642" s="62">
        <v>6940190</v>
      </c>
      <c r="L642" s="62">
        <v>2332</v>
      </c>
      <c r="M642" s="62">
        <v>7833486</v>
      </c>
      <c r="N642" s="62">
        <v>2318</v>
      </c>
      <c r="O642" s="62">
        <v>10111991</v>
      </c>
      <c r="P642" s="62">
        <v>2338</v>
      </c>
      <c r="Q642" s="62">
        <v>10111991</v>
      </c>
      <c r="R642" s="62">
        <v>2338</v>
      </c>
      <c r="S642" s="62">
        <v>14576813</v>
      </c>
      <c r="T642" s="62">
        <v>2311</v>
      </c>
    </row>
    <row r="643" spans="1:20" x14ac:dyDescent="0.2">
      <c r="A643" s="61" t="s">
        <v>1308</v>
      </c>
      <c r="B643" s="58" t="s">
        <v>1309</v>
      </c>
      <c r="C643" s="62">
        <v>4017100</v>
      </c>
      <c r="D643" s="62">
        <v>1916</v>
      </c>
      <c r="E643" s="62">
        <v>4681291</v>
      </c>
      <c r="F643" s="62">
        <v>1968</v>
      </c>
      <c r="G643" s="62">
        <v>4641518</v>
      </c>
      <c r="H643" s="62">
        <v>2017</v>
      </c>
      <c r="I643" s="62">
        <v>4572345</v>
      </c>
      <c r="J643" s="62">
        <v>2040</v>
      </c>
      <c r="K643" s="62">
        <v>4695237</v>
      </c>
      <c r="L643" s="62">
        <v>2053</v>
      </c>
      <c r="M643" s="62">
        <v>5344127</v>
      </c>
      <c r="N643" s="62">
        <v>2035</v>
      </c>
      <c r="O643" s="62">
        <v>6994550</v>
      </c>
      <c r="P643" s="62">
        <v>1973</v>
      </c>
      <c r="Q643" s="62">
        <v>6994550</v>
      </c>
      <c r="R643" s="62">
        <v>1973</v>
      </c>
      <c r="S643" s="62">
        <v>8632287</v>
      </c>
      <c r="T643" s="62">
        <v>1937</v>
      </c>
    </row>
    <row r="644" spans="1:20" x14ac:dyDescent="0.2">
      <c r="A644" s="61" t="s">
        <v>1310</v>
      </c>
      <c r="B644" s="58" t="s">
        <v>1311</v>
      </c>
      <c r="C644" s="62">
        <v>5123359</v>
      </c>
      <c r="D644" s="62">
        <v>1797</v>
      </c>
      <c r="E644" s="62">
        <v>4956362</v>
      </c>
      <c r="F644" s="62">
        <v>1752</v>
      </c>
      <c r="G644" s="62">
        <v>5338440</v>
      </c>
      <c r="H644" s="62">
        <v>1719</v>
      </c>
      <c r="I644" s="62">
        <v>5482627</v>
      </c>
      <c r="J644" s="62">
        <v>1662</v>
      </c>
      <c r="K644" s="62">
        <v>5341277</v>
      </c>
      <c r="L644" s="62">
        <v>1602</v>
      </c>
      <c r="M644" s="62">
        <v>5580208</v>
      </c>
      <c r="N644" s="62">
        <v>1543</v>
      </c>
      <c r="O644" s="62">
        <v>6314031</v>
      </c>
      <c r="P644" s="62">
        <v>1533</v>
      </c>
      <c r="Q644" s="62">
        <v>6314031</v>
      </c>
      <c r="R644" s="62">
        <v>1533</v>
      </c>
      <c r="S644" s="62">
        <v>6722435</v>
      </c>
      <c r="T644" s="62">
        <v>1543</v>
      </c>
    </row>
    <row r="645" spans="1:20" x14ac:dyDescent="0.2">
      <c r="A645" s="61" t="s">
        <v>1312</v>
      </c>
      <c r="B645" s="58" t="s">
        <v>1313</v>
      </c>
      <c r="C645" s="62">
        <v>2531178</v>
      </c>
      <c r="D645" s="62">
        <v>954</v>
      </c>
      <c r="E645" s="62">
        <v>2636821</v>
      </c>
      <c r="F645" s="62">
        <v>966</v>
      </c>
      <c r="G645" s="62">
        <v>2835223</v>
      </c>
      <c r="H645" s="62">
        <v>989</v>
      </c>
      <c r="I645" s="62">
        <v>3326706</v>
      </c>
      <c r="J645" s="62">
        <v>997</v>
      </c>
      <c r="K645" s="62">
        <v>3528154</v>
      </c>
      <c r="L645" s="62">
        <v>985</v>
      </c>
      <c r="M645" s="62">
        <v>4327157</v>
      </c>
      <c r="N645" s="62">
        <v>972</v>
      </c>
      <c r="O645" s="62">
        <v>5330183</v>
      </c>
      <c r="P645" s="62">
        <v>966</v>
      </c>
      <c r="Q645" s="62">
        <v>5330183</v>
      </c>
      <c r="R645" s="62">
        <v>966</v>
      </c>
      <c r="S645" s="62">
        <v>7322399</v>
      </c>
      <c r="T645" s="62">
        <v>1022</v>
      </c>
    </row>
    <row r="646" spans="1:20" x14ac:dyDescent="0.2">
      <c r="A646" s="61" t="s">
        <v>1314</v>
      </c>
      <c r="B646" s="58" t="s">
        <v>1315</v>
      </c>
      <c r="C646" s="62">
        <v>4144516</v>
      </c>
      <c r="D646" s="62">
        <v>3541</v>
      </c>
      <c r="E646" s="62">
        <v>4361540</v>
      </c>
      <c r="F646" s="62">
        <v>3585</v>
      </c>
      <c r="G646" s="62">
        <v>4567227</v>
      </c>
      <c r="H646" s="62">
        <v>3586</v>
      </c>
      <c r="I646" s="62">
        <v>4724971</v>
      </c>
      <c r="J646" s="62">
        <v>3602</v>
      </c>
      <c r="K646" s="62">
        <v>4711996</v>
      </c>
      <c r="L646" s="62">
        <v>3627</v>
      </c>
      <c r="M646" s="62">
        <v>4856563</v>
      </c>
      <c r="N646" s="62">
        <v>3604</v>
      </c>
      <c r="O646" s="62">
        <v>5723051</v>
      </c>
      <c r="P646" s="62">
        <v>3621</v>
      </c>
      <c r="Q646" s="62">
        <v>5723051</v>
      </c>
      <c r="R646" s="62">
        <v>3621</v>
      </c>
      <c r="S646" s="62">
        <v>7121937</v>
      </c>
      <c r="T646" s="62">
        <v>3633</v>
      </c>
    </row>
    <row r="647" spans="1:20" x14ac:dyDescent="0.2">
      <c r="A647" s="61" t="s">
        <v>1316</v>
      </c>
      <c r="B647" s="58" t="s">
        <v>1317</v>
      </c>
      <c r="C647" s="62">
        <v>7392784</v>
      </c>
      <c r="D647" s="62">
        <v>5332</v>
      </c>
      <c r="E647" s="62">
        <v>7588863</v>
      </c>
      <c r="F647" s="62">
        <v>5455</v>
      </c>
      <c r="G647" s="62">
        <v>7736141</v>
      </c>
      <c r="H647" s="62">
        <v>5604</v>
      </c>
      <c r="I647" s="62">
        <v>7937554</v>
      </c>
      <c r="J647" s="62">
        <v>5562</v>
      </c>
      <c r="K647" s="62">
        <v>7868543</v>
      </c>
      <c r="L647" s="62">
        <v>5607</v>
      </c>
      <c r="M647" s="62">
        <v>8390422</v>
      </c>
      <c r="N647" s="62">
        <v>5473</v>
      </c>
      <c r="O647" s="62">
        <v>10848200</v>
      </c>
      <c r="P647" s="62">
        <v>5382</v>
      </c>
      <c r="Q647" s="62">
        <v>10848200</v>
      </c>
      <c r="R647" s="62">
        <v>5382</v>
      </c>
      <c r="S647" s="62">
        <v>13345044</v>
      </c>
      <c r="T647" s="62">
        <v>5438</v>
      </c>
    </row>
    <row r="648" spans="1:20" x14ac:dyDescent="0.2">
      <c r="A648" s="61" t="s">
        <v>1318</v>
      </c>
      <c r="B648" s="58" t="s">
        <v>1319</v>
      </c>
      <c r="C648" s="62">
        <v>6055492</v>
      </c>
      <c r="D648" s="62">
        <v>1898</v>
      </c>
      <c r="E648" s="62">
        <v>6080610</v>
      </c>
      <c r="F648" s="62">
        <v>1886</v>
      </c>
      <c r="G648" s="62">
        <v>6598751</v>
      </c>
      <c r="H648" s="62">
        <v>1909</v>
      </c>
      <c r="I648" s="62">
        <v>6721273</v>
      </c>
      <c r="J648" s="62">
        <v>1903</v>
      </c>
      <c r="K648" s="62">
        <v>6396499</v>
      </c>
      <c r="L648" s="62">
        <v>1905</v>
      </c>
      <c r="M648" s="62">
        <v>7517744</v>
      </c>
      <c r="N648" s="62">
        <v>1906</v>
      </c>
      <c r="O648" s="62">
        <v>9066332</v>
      </c>
      <c r="P648" s="62">
        <v>1889</v>
      </c>
      <c r="Q648" s="62">
        <v>9066332</v>
      </c>
      <c r="R648" s="62">
        <v>1889</v>
      </c>
      <c r="S648" s="62">
        <v>12719870</v>
      </c>
      <c r="T648" s="62">
        <v>1925</v>
      </c>
    </row>
    <row r="649" spans="1:20" x14ac:dyDescent="0.2">
      <c r="A649" s="61" t="s">
        <v>1320</v>
      </c>
      <c r="B649" s="58" t="s">
        <v>1321</v>
      </c>
      <c r="C649" s="62">
        <v>1196813</v>
      </c>
      <c r="D649" s="62">
        <v>270</v>
      </c>
      <c r="E649" s="62">
        <v>1193471</v>
      </c>
      <c r="F649" s="62">
        <v>281</v>
      </c>
      <c r="G649" s="62">
        <v>1268989</v>
      </c>
      <c r="H649" s="62">
        <v>296</v>
      </c>
      <c r="I649" s="62">
        <v>1277253</v>
      </c>
      <c r="J649" s="62">
        <v>287</v>
      </c>
      <c r="K649" s="62">
        <v>1311630</v>
      </c>
      <c r="L649" s="62">
        <v>290</v>
      </c>
      <c r="M649" s="62">
        <v>1287446</v>
      </c>
      <c r="N649" s="62">
        <v>289</v>
      </c>
      <c r="O649" s="62">
        <v>1306737</v>
      </c>
      <c r="P649" s="62">
        <v>276</v>
      </c>
      <c r="Q649" s="62">
        <v>1306737</v>
      </c>
      <c r="R649" s="62">
        <v>276</v>
      </c>
      <c r="S649" s="62">
        <v>1335224</v>
      </c>
      <c r="T649" s="62">
        <v>277</v>
      </c>
    </row>
    <row r="650" spans="1:20" x14ac:dyDescent="0.2">
      <c r="A650" s="61" t="s">
        <v>1322</v>
      </c>
      <c r="B650" s="58" t="s">
        <v>1323</v>
      </c>
      <c r="C650" s="62">
        <v>5392732</v>
      </c>
      <c r="D650" s="62">
        <v>1489</v>
      </c>
      <c r="E650" s="62">
        <v>5174708</v>
      </c>
      <c r="F650" s="62">
        <v>1470</v>
      </c>
      <c r="G650" s="62">
        <v>5106454</v>
      </c>
      <c r="H650" s="62">
        <v>1445</v>
      </c>
      <c r="I650" s="62">
        <v>5737796</v>
      </c>
      <c r="J650" s="62">
        <v>1415</v>
      </c>
      <c r="K650" s="62">
        <v>5654266</v>
      </c>
      <c r="L650" s="62">
        <v>1399</v>
      </c>
      <c r="M650" s="62">
        <v>6546635</v>
      </c>
      <c r="N650" s="62">
        <v>1388</v>
      </c>
      <c r="O650" s="62">
        <v>7780196</v>
      </c>
      <c r="P650" s="62">
        <v>1366</v>
      </c>
      <c r="Q650" s="62">
        <v>7780196</v>
      </c>
      <c r="R650" s="62">
        <v>1366</v>
      </c>
      <c r="S650" s="62">
        <v>9269413</v>
      </c>
      <c r="T650" s="62">
        <v>1364</v>
      </c>
    </row>
    <row r="651" spans="1:20" x14ac:dyDescent="0.2">
      <c r="A651" s="61" t="s">
        <v>1324</v>
      </c>
      <c r="B651" s="58" t="s">
        <v>1325</v>
      </c>
      <c r="C651" s="62">
        <v>6982238</v>
      </c>
      <c r="D651" s="62">
        <v>1734</v>
      </c>
      <c r="E651" s="62">
        <v>7320951</v>
      </c>
      <c r="F651" s="62">
        <v>1707</v>
      </c>
      <c r="G651" s="62">
        <v>7010382</v>
      </c>
      <c r="H651" s="62">
        <v>1700</v>
      </c>
      <c r="I651" s="62">
        <v>7508832</v>
      </c>
      <c r="J651" s="62">
        <v>1707</v>
      </c>
      <c r="K651" s="62">
        <v>7562158</v>
      </c>
      <c r="L651" s="62">
        <v>1699</v>
      </c>
      <c r="M651" s="62">
        <v>8853990</v>
      </c>
      <c r="N651" s="62">
        <v>1641</v>
      </c>
      <c r="O651" s="62">
        <v>10036529</v>
      </c>
      <c r="P651" s="62">
        <v>1612</v>
      </c>
      <c r="Q651" s="62">
        <v>10036529</v>
      </c>
      <c r="R651" s="62">
        <v>1612</v>
      </c>
      <c r="S651" s="62">
        <v>12449540</v>
      </c>
      <c r="T651" s="62">
        <v>1636</v>
      </c>
    </row>
    <row r="652" spans="1:20" x14ac:dyDescent="0.2">
      <c r="A652" s="61" t="s">
        <v>1326</v>
      </c>
      <c r="B652" s="58" t="s">
        <v>1327</v>
      </c>
      <c r="C652" s="62">
        <v>94901199</v>
      </c>
      <c r="D652" s="62">
        <v>8721</v>
      </c>
      <c r="E652" s="62">
        <v>100817033</v>
      </c>
      <c r="F652" s="62">
        <v>8378</v>
      </c>
      <c r="G652" s="62">
        <v>103651578</v>
      </c>
      <c r="H652" s="62">
        <v>8258</v>
      </c>
      <c r="I652" s="62">
        <v>108428803</v>
      </c>
      <c r="J652" s="62">
        <v>8115</v>
      </c>
      <c r="K652" s="62">
        <v>108617293</v>
      </c>
      <c r="L652" s="62">
        <v>7848</v>
      </c>
      <c r="M652" s="62">
        <v>112088304</v>
      </c>
      <c r="N652" s="62">
        <v>7674</v>
      </c>
      <c r="O652" s="62">
        <v>116094396</v>
      </c>
      <c r="P652" s="62">
        <v>7372</v>
      </c>
      <c r="Q652" s="62">
        <v>116094396</v>
      </c>
      <c r="R652" s="62">
        <v>7372</v>
      </c>
      <c r="S652" s="62">
        <v>116610579</v>
      </c>
      <c r="T652" s="62">
        <v>7229</v>
      </c>
    </row>
    <row r="653" spans="1:20" x14ac:dyDescent="0.2">
      <c r="A653" s="61" t="s">
        <v>1328</v>
      </c>
      <c r="B653" s="58" t="s">
        <v>1329</v>
      </c>
      <c r="C653" s="62">
        <v>8714078</v>
      </c>
      <c r="D653" s="62">
        <v>3853</v>
      </c>
      <c r="E653" s="62">
        <v>9216737</v>
      </c>
      <c r="F653" s="62">
        <v>3817</v>
      </c>
      <c r="G653" s="62">
        <v>9124270</v>
      </c>
      <c r="H653" s="62">
        <v>3805</v>
      </c>
      <c r="I653" s="62">
        <v>10489135</v>
      </c>
      <c r="J653" s="62">
        <v>3719</v>
      </c>
      <c r="K653" s="62">
        <v>9611201</v>
      </c>
      <c r="L653" s="62">
        <v>3633</v>
      </c>
      <c r="M653" s="62">
        <v>10314717</v>
      </c>
      <c r="N653" s="62">
        <v>3562</v>
      </c>
      <c r="O653" s="62">
        <v>11361126</v>
      </c>
      <c r="P653" s="62">
        <v>3551</v>
      </c>
      <c r="Q653" s="62">
        <v>11361126</v>
      </c>
      <c r="R653" s="62">
        <v>3551</v>
      </c>
      <c r="S653" s="62">
        <v>13123068</v>
      </c>
      <c r="T653" s="62">
        <v>3555</v>
      </c>
    </row>
    <row r="654" spans="1:20" x14ac:dyDescent="0.2">
      <c r="A654" s="61" t="s">
        <v>1330</v>
      </c>
      <c r="B654" s="58" t="s">
        <v>1331</v>
      </c>
      <c r="C654" s="62">
        <v>42091684</v>
      </c>
      <c r="D654" s="62">
        <v>10795</v>
      </c>
      <c r="E654" s="62">
        <v>44506448</v>
      </c>
      <c r="F654" s="62">
        <v>10648</v>
      </c>
      <c r="G654" s="62">
        <v>48866981</v>
      </c>
      <c r="H654" s="62">
        <v>10718</v>
      </c>
      <c r="I654" s="62">
        <v>52920760</v>
      </c>
      <c r="J654" s="62">
        <v>10511</v>
      </c>
      <c r="K654" s="62">
        <v>51403694</v>
      </c>
      <c r="L654" s="62">
        <v>10528</v>
      </c>
      <c r="M654" s="62">
        <v>57199154</v>
      </c>
      <c r="N654" s="62">
        <v>10020</v>
      </c>
      <c r="O654" s="62">
        <v>66661311</v>
      </c>
      <c r="P654" s="62">
        <v>9832</v>
      </c>
      <c r="Q654" s="62">
        <v>66661311</v>
      </c>
      <c r="R654" s="62">
        <v>9832</v>
      </c>
      <c r="S654" s="62">
        <v>82558213</v>
      </c>
      <c r="T654" s="62">
        <v>9776</v>
      </c>
    </row>
    <row r="655" spans="1:20" x14ac:dyDescent="0.2">
      <c r="A655" s="61" t="s">
        <v>1332</v>
      </c>
      <c r="B655" s="58" t="s">
        <v>1333</v>
      </c>
      <c r="C655" s="62">
        <v>4221459</v>
      </c>
      <c r="D655" s="62">
        <v>2473</v>
      </c>
      <c r="E655" s="62">
        <v>4284171</v>
      </c>
      <c r="F655" s="62">
        <v>2381</v>
      </c>
      <c r="G655" s="62">
        <v>4540113</v>
      </c>
      <c r="H655" s="62">
        <v>2353</v>
      </c>
      <c r="I655" s="62">
        <v>4855153</v>
      </c>
      <c r="J655" s="62">
        <v>2304</v>
      </c>
      <c r="K655" s="62">
        <v>4401285</v>
      </c>
      <c r="L655" s="62">
        <v>2277</v>
      </c>
      <c r="M655" s="62">
        <v>4186092</v>
      </c>
      <c r="N655" s="62">
        <v>2263</v>
      </c>
      <c r="O655" s="62">
        <v>4580819</v>
      </c>
      <c r="P655" s="62">
        <v>2318</v>
      </c>
      <c r="Q655" s="62">
        <v>4580819</v>
      </c>
      <c r="R655" s="62">
        <v>2318</v>
      </c>
      <c r="S655" s="62">
        <v>5423551</v>
      </c>
      <c r="T655" s="62">
        <v>2302</v>
      </c>
    </row>
    <row r="656" spans="1:20" x14ac:dyDescent="0.2">
      <c r="A656" s="61" t="s">
        <v>1334</v>
      </c>
      <c r="B656" s="58" t="s">
        <v>1335</v>
      </c>
      <c r="C656" s="62">
        <v>2454694</v>
      </c>
      <c r="D656" s="62">
        <v>1119</v>
      </c>
      <c r="E656" s="62">
        <v>2557579</v>
      </c>
      <c r="F656" s="62">
        <v>1113</v>
      </c>
      <c r="G656" s="62">
        <v>2510024</v>
      </c>
      <c r="H656" s="62">
        <v>1086</v>
      </c>
      <c r="I656" s="62">
        <v>2843089</v>
      </c>
      <c r="J656" s="62">
        <v>1065</v>
      </c>
      <c r="K656" s="62">
        <v>2696880</v>
      </c>
      <c r="L656" s="62">
        <v>1050</v>
      </c>
      <c r="M656" s="62">
        <v>2909971</v>
      </c>
      <c r="N656" s="62">
        <v>1018</v>
      </c>
      <c r="O656" s="62">
        <v>3748444</v>
      </c>
      <c r="P656" s="62">
        <v>1024</v>
      </c>
      <c r="Q656" s="62">
        <v>3748444</v>
      </c>
      <c r="R656" s="62">
        <v>1024</v>
      </c>
      <c r="S656" s="62">
        <v>4256218</v>
      </c>
      <c r="T656" s="62">
        <v>990</v>
      </c>
    </row>
    <row r="657" spans="1:20" x14ac:dyDescent="0.2">
      <c r="A657" s="61" t="s">
        <v>1336</v>
      </c>
      <c r="B657" s="58" t="s">
        <v>1337</v>
      </c>
      <c r="C657" s="62">
        <v>19268297</v>
      </c>
      <c r="D657" s="62">
        <v>4742</v>
      </c>
      <c r="E657" s="62">
        <v>21709532</v>
      </c>
      <c r="F657" s="62">
        <v>4838</v>
      </c>
      <c r="G657" s="62">
        <v>22979059</v>
      </c>
      <c r="H657" s="62">
        <v>4891</v>
      </c>
      <c r="I657" s="62">
        <v>28570235</v>
      </c>
      <c r="J657" s="62">
        <v>4844</v>
      </c>
      <c r="K657" s="62">
        <v>28962602</v>
      </c>
      <c r="L657" s="62">
        <v>4825</v>
      </c>
      <c r="M657" s="62">
        <v>32894638</v>
      </c>
      <c r="N657" s="62">
        <v>4740</v>
      </c>
      <c r="O657" s="62">
        <v>41082747</v>
      </c>
      <c r="P657" s="62">
        <v>4781</v>
      </c>
      <c r="Q657" s="62">
        <v>41082747</v>
      </c>
      <c r="R657" s="62">
        <v>4781</v>
      </c>
      <c r="S657" s="62">
        <v>53206667</v>
      </c>
      <c r="T657" s="62">
        <v>4695</v>
      </c>
    </row>
    <row r="658" spans="1:20" x14ac:dyDescent="0.2">
      <c r="A658" s="61" t="s">
        <v>1338</v>
      </c>
      <c r="B658" s="58" t="s">
        <v>1339</v>
      </c>
      <c r="C658" s="62">
        <v>5457217</v>
      </c>
      <c r="D658" s="62">
        <v>1470</v>
      </c>
      <c r="E658" s="62">
        <v>5472438</v>
      </c>
      <c r="F658" s="62">
        <v>1479</v>
      </c>
      <c r="G658" s="62">
        <v>5088309</v>
      </c>
      <c r="H658" s="62">
        <v>1436</v>
      </c>
      <c r="I658" s="62">
        <v>4930586</v>
      </c>
      <c r="J658" s="62">
        <v>1435</v>
      </c>
      <c r="K658" s="62">
        <v>4173980</v>
      </c>
      <c r="L658" s="62">
        <v>1351</v>
      </c>
      <c r="M658" s="62">
        <v>3909786</v>
      </c>
      <c r="N658" s="62">
        <v>1305</v>
      </c>
      <c r="O658" s="62">
        <v>4260727</v>
      </c>
      <c r="P658" s="62">
        <v>1341</v>
      </c>
      <c r="Q658" s="62">
        <v>4260727</v>
      </c>
      <c r="R658" s="62">
        <v>1341</v>
      </c>
      <c r="S658" s="62">
        <v>4571469</v>
      </c>
      <c r="T658" s="62">
        <v>1350</v>
      </c>
    </row>
    <row r="659" spans="1:20" x14ac:dyDescent="0.2">
      <c r="A659" s="61" t="s">
        <v>1340</v>
      </c>
      <c r="B659" s="58" t="s">
        <v>1341</v>
      </c>
      <c r="C659" s="62">
        <v>38994011</v>
      </c>
      <c r="D659" s="62">
        <v>3249</v>
      </c>
      <c r="E659" s="62">
        <v>41635999</v>
      </c>
      <c r="F659" s="62">
        <v>3359</v>
      </c>
      <c r="G659" s="62">
        <v>43043424</v>
      </c>
      <c r="H659" s="62">
        <v>3379</v>
      </c>
      <c r="I659" s="62">
        <v>45331304</v>
      </c>
      <c r="J659" s="62">
        <v>3354</v>
      </c>
      <c r="K659" s="62">
        <v>46218599</v>
      </c>
      <c r="L659" s="62">
        <v>3379</v>
      </c>
      <c r="M659" s="62">
        <v>49266879</v>
      </c>
      <c r="N659" s="62">
        <v>3309</v>
      </c>
      <c r="O659" s="62">
        <v>54372887</v>
      </c>
      <c r="P659" s="62">
        <v>3455</v>
      </c>
      <c r="Q659" s="62">
        <v>54372887</v>
      </c>
      <c r="R659" s="62">
        <v>3455</v>
      </c>
      <c r="S659" s="62">
        <v>65897149</v>
      </c>
      <c r="T659" s="62">
        <v>3486</v>
      </c>
    </row>
    <row r="660" spans="1:20" x14ac:dyDescent="0.2">
      <c r="A660" s="61" t="s">
        <v>1342</v>
      </c>
      <c r="B660" s="58" t="s">
        <v>1343</v>
      </c>
      <c r="C660" s="62">
        <v>7211476</v>
      </c>
      <c r="D660" s="62">
        <v>2830</v>
      </c>
      <c r="E660" s="62">
        <v>7335958</v>
      </c>
      <c r="F660" s="62">
        <v>2881</v>
      </c>
      <c r="G660" s="62">
        <v>7843736</v>
      </c>
      <c r="H660" s="62">
        <v>2917</v>
      </c>
      <c r="I660" s="62">
        <v>7585216</v>
      </c>
      <c r="J660" s="62">
        <v>2896</v>
      </c>
      <c r="K660" s="62">
        <v>7075680</v>
      </c>
      <c r="L660" s="62">
        <v>2919</v>
      </c>
      <c r="M660" s="62">
        <v>8797510</v>
      </c>
      <c r="N660" s="62">
        <v>2800</v>
      </c>
      <c r="O660" s="62">
        <v>11052739</v>
      </c>
      <c r="P660" s="62">
        <v>2799</v>
      </c>
      <c r="Q660" s="62">
        <v>11052739</v>
      </c>
      <c r="R660" s="62">
        <v>2799</v>
      </c>
      <c r="S660" s="62">
        <v>13517235</v>
      </c>
      <c r="T660" s="62">
        <v>2761</v>
      </c>
    </row>
    <row r="661" spans="1:20" x14ac:dyDescent="0.2">
      <c r="A661" s="61" t="s">
        <v>1344</v>
      </c>
      <c r="B661" s="58" t="s">
        <v>1345</v>
      </c>
      <c r="C661" s="62">
        <v>3622129</v>
      </c>
      <c r="D661" s="62">
        <v>3339</v>
      </c>
      <c r="E661" s="62">
        <v>3665677</v>
      </c>
      <c r="F661" s="62">
        <v>3411</v>
      </c>
      <c r="G661" s="62">
        <v>3919273</v>
      </c>
      <c r="H661" s="62">
        <v>3365</v>
      </c>
      <c r="I661" s="62">
        <v>3793468</v>
      </c>
      <c r="J661" s="62">
        <v>3273</v>
      </c>
      <c r="K661" s="62">
        <v>3461593</v>
      </c>
      <c r="L661" s="62">
        <v>3244</v>
      </c>
      <c r="M661" s="62">
        <v>3267316</v>
      </c>
      <c r="N661" s="62">
        <v>3076</v>
      </c>
      <c r="O661" s="62">
        <v>3970536</v>
      </c>
      <c r="P661" s="62">
        <v>2923</v>
      </c>
      <c r="Q661" s="62">
        <v>3970536</v>
      </c>
      <c r="R661" s="62">
        <v>2923</v>
      </c>
      <c r="S661" s="62">
        <v>4445380</v>
      </c>
      <c r="T661" s="62">
        <v>2863</v>
      </c>
    </row>
    <row r="662" spans="1:20" x14ac:dyDescent="0.2">
      <c r="A662" s="61" t="s">
        <v>1346</v>
      </c>
      <c r="B662" s="58" t="s">
        <v>1347</v>
      </c>
      <c r="C662" s="62">
        <v>2224274</v>
      </c>
      <c r="D662" s="62">
        <v>1589</v>
      </c>
      <c r="E662" s="62">
        <v>2315004</v>
      </c>
      <c r="F662" s="62">
        <v>1628</v>
      </c>
      <c r="G662" s="62">
        <v>2340822</v>
      </c>
      <c r="H662" s="62">
        <v>1613</v>
      </c>
      <c r="I662" s="62">
        <v>2741977</v>
      </c>
      <c r="J662" s="62">
        <v>1597</v>
      </c>
      <c r="K662" s="62">
        <v>2818997</v>
      </c>
      <c r="L662" s="62">
        <v>1583</v>
      </c>
      <c r="M662" s="62">
        <v>3691467</v>
      </c>
      <c r="N662" s="62">
        <v>1530</v>
      </c>
      <c r="O662" s="62">
        <v>4423901</v>
      </c>
      <c r="P662" s="62">
        <v>1519</v>
      </c>
      <c r="Q662" s="62">
        <v>4423901</v>
      </c>
      <c r="R662" s="62">
        <v>1519</v>
      </c>
      <c r="S662" s="62">
        <v>5460479</v>
      </c>
      <c r="T662" s="62">
        <v>1540</v>
      </c>
    </row>
    <row r="663" spans="1:20" x14ac:dyDescent="0.2">
      <c r="A663" s="61" t="s">
        <v>1348</v>
      </c>
      <c r="B663" s="58" t="s">
        <v>1349</v>
      </c>
      <c r="C663" s="62">
        <v>22292385</v>
      </c>
      <c r="D663" s="62">
        <v>4727</v>
      </c>
      <c r="E663" s="62">
        <v>26037516</v>
      </c>
      <c r="F663" s="62">
        <v>4694</v>
      </c>
      <c r="G663" s="62">
        <v>28279825</v>
      </c>
      <c r="H663" s="62">
        <v>4664</v>
      </c>
      <c r="I663" s="62">
        <v>32129271</v>
      </c>
      <c r="J663" s="62">
        <v>4663</v>
      </c>
      <c r="K663" s="62">
        <v>34552999</v>
      </c>
      <c r="L663" s="62">
        <v>4813</v>
      </c>
      <c r="M663" s="62">
        <v>43259935</v>
      </c>
      <c r="N663" s="62">
        <v>4656</v>
      </c>
      <c r="O663" s="62">
        <v>55233858</v>
      </c>
      <c r="P663" s="62">
        <v>4578</v>
      </c>
      <c r="Q663" s="62">
        <v>55233858</v>
      </c>
      <c r="R663" s="62">
        <v>4578</v>
      </c>
      <c r="S663" s="62">
        <v>68421022</v>
      </c>
      <c r="T663" s="62">
        <v>4536</v>
      </c>
    </row>
    <row r="664" spans="1:20" x14ac:dyDescent="0.2">
      <c r="A664" s="61" t="s">
        <v>1350</v>
      </c>
      <c r="B664" s="58" t="s">
        <v>1351</v>
      </c>
      <c r="C664" s="62">
        <v>2926204</v>
      </c>
      <c r="D664" s="62">
        <v>1507</v>
      </c>
      <c r="E664" s="62">
        <v>2993179</v>
      </c>
      <c r="F664" s="62">
        <v>1490</v>
      </c>
      <c r="G664" s="62">
        <v>3175757</v>
      </c>
      <c r="H664" s="62">
        <v>1439</v>
      </c>
      <c r="I664" s="62">
        <v>3241799</v>
      </c>
      <c r="J664" s="62">
        <v>1426</v>
      </c>
      <c r="K664" s="62">
        <v>3480024</v>
      </c>
      <c r="L664" s="62">
        <v>1371</v>
      </c>
      <c r="M664" s="62">
        <v>3615218</v>
      </c>
      <c r="N664" s="62">
        <v>1336</v>
      </c>
      <c r="O664" s="62">
        <v>4286579</v>
      </c>
      <c r="P664" s="62">
        <v>1281</v>
      </c>
      <c r="Q664" s="62">
        <v>4286579</v>
      </c>
      <c r="R664" s="62">
        <v>1281</v>
      </c>
      <c r="S664" s="62">
        <v>5014585</v>
      </c>
      <c r="T664" s="62">
        <v>1298</v>
      </c>
    </row>
    <row r="665" spans="1:20" x14ac:dyDescent="0.2">
      <c r="A665" s="61" t="s">
        <v>1352</v>
      </c>
      <c r="B665" s="58" t="s">
        <v>1353</v>
      </c>
      <c r="C665" s="62">
        <v>6737727</v>
      </c>
      <c r="D665" s="62">
        <v>4792</v>
      </c>
      <c r="E665" s="62">
        <v>6956884</v>
      </c>
      <c r="F665" s="62">
        <v>4795</v>
      </c>
      <c r="G665" s="62">
        <v>7454144</v>
      </c>
      <c r="H665" s="62">
        <v>4786</v>
      </c>
      <c r="I665" s="62">
        <v>6907301</v>
      </c>
      <c r="J665" s="62">
        <v>4740</v>
      </c>
      <c r="K665" s="62">
        <v>6745723</v>
      </c>
      <c r="L665" s="62">
        <v>4766</v>
      </c>
      <c r="M665" s="62">
        <v>6988387</v>
      </c>
      <c r="N665" s="62">
        <v>4643</v>
      </c>
      <c r="O665" s="62">
        <v>8281493</v>
      </c>
      <c r="P665" s="62">
        <v>4621</v>
      </c>
      <c r="Q665" s="62">
        <v>8281493</v>
      </c>
      <c r="R665" s="62">
        <v>4621</v>
      </c>
      <c r="S665" s="62">
        <v>8717775</v>
      </c>
      <c r="T665" s="62">
        <v>4690</v>
      </c>
    </row>
    <row r="666" spans="1:20" x14ac:dyDescent="0.2">
      <c r="A666" s="61" t="s">
        <v>1354</v>
      </c>
      <c r="B666" s="58" t="s">
        <v>1355</v>
      </c>
      <c r="C666" s="62">
        <v>9991966</v>
      </c>
      <c r="D666" s="62">
        <v>3173</v>
      </c>
      <c r="E666" s="62">
        <v>10052462</v>
      </c>
      <c r="F666" s="62">
        <v>3091</v>
      </c>
      <c r="G666" s="62">
        <v>10092627</v>
      </c>
      <c r="H666" s="62">
        <v>2995</v>
      </c>
      <c r="I666" s="62">
        <v>10544193</v>
      </c>
      <c r="J666" s="62">
        <v>2952</v>
      </c>
      <c r="K666" s="62">
        <v>10151792</v>
      </c>
      <c r="L666" s="62">
        <v>2880</v>
      </c>
      <c r="M666" s="62">
        <v>11599492</v>
      </c>
      <c r="N666" s="62">
        <v>2802</v>
      </c>
      <c r="O666" s="62">
        <v>13401801</v>
      </c>
      <c r="P666" s="62">
        <v>2738</v>
      </c>
      <c r="Q666" s="62">
        <v>13401801</v>
      </c>
      <c r="R666" s="62">
        <v>2738</v>
      </c>
      <c r="S666" s="62">
        <v>15587929</v>
      </c>
      <c r="T666" s="62">
        <v>2620</v>
      </c>
    </row>
    <row r="667" spans="1:20" x14ac:dyDescent="0.2">
      <c r="A667" s="61" t="s">
        <v>1356</v>
      </c>
      <c r="B667" s="58" t="s">
        <v>1357</v>
      </c>
      <c r="C667" s="62">
        <v>24656724</v>
      </c>
      <c r="D667" s="62">
        <v>7061</v>
      </c>
      <c r="E667" s="62">
        <v>24984900</v>
      </c>
      <c r="F667" s="62">
        <v>7044</v>
      </c>
      <c r="G667" s="62">
        <v>25926975</v>
      </c>
      <c r="H667" s="62">
        <v>7105</v>
      </c>
      <c r="I667" s="62">
        <v>29111766</v>
      </c>
      <c r="J667" s="62">
        <v>7085</v>
      </c>
      <c r="K667" s="62">
        <v>29901416</v>
      </c>
      <c r="L667" s="62">
        <v>7110</v>
      </c>
      <c r="M667" s="62">
        <v>31915431</v>
      </c>
      <c r="N667" s="62">
        <v>6973</v>
      </c>
      <c r="O667" s="62">
        <v>38873656</v>
      </c>
      <c r="P667" s="62">
        <v>6771</v>
      </c>
      <c r="Q667" s="62">
        <v>38873656</v>
      </c>
      <c r="R667" s="62">
        <v>6771</v>
      </c>
      <c r="S667" s="62">
        <v>46072492</v>
      </c>
      <c r="T667" s="62">
        <v>6678</v>
      </c>
    </row>
    <row r="668" spans="1:20" x14ac:dyDescent="0.2">
      <c r="A668" s="61" t="s">
        <v>1358</v>
      </c>
      <c r="B668" s="58" t="s">
        <v>1359</v>
      </c>
      <c r="C668" s="62">
        <v>274803170</v>
      </c>
      <c r="D668" s="62">
        <v>26539</v>
      </c>
      <c r="E668" s="62">
        <v>289261927</v>
      </c>
      <c r="F668" s="62">
        <v>26642</v>
      </c>
      <c r="G668" s="62">
        <v>296357129</v>
      </c>
      <c r="H668" s="62">
        <v>26456</v>
      </c>
      <c r="I668" s="62">
        <v>319617654</v>
      </c>
      <c r="J668" s="62">
        <v>26414</v>
      </c>
      <c r="K668" s="62">
        <v>323512458</v>
      </c>
      <c r="L668" s="62">
        <v>25979</v>
      </c>
      <c r="M668" s="62">
        <v>345652897</v>
      </c>
      <c r="N668" s="62">
        <v>25294</v>
      </c>
      <c r="O668" s="62">
        <v>360082276</v>
      </c>
      <c r="P668" s="62">
        <v>24169</v>
      </c>
      <c r="Q668" s="62">
        <v>360082276</v>
      </c>
      <c r="R668" s="62">
        <v>24169</v>
      </c>
      <c r="S668" s="62">
        <v>375547046</v>
      </c>
      <c r="T668" s="62">
        <v>24352</v>
      </c>
    </row>
    <row r="669" spans="1:20" x14ac:dyDescent="0.2">
      <c r="A669" s="61" t="s">
        <v>1360</v>
      </c>
      <c r="B669" s="58" t="s">
        <v>1361</v>
      </c>
      <c r="C669" s="62">
        <v>40232030</v>
      </c>
      <c r="D669" s="62">
        <v>5747</v>
      </c>
      <c r="E669" s="62">
        <v>41695126</v>
      </c>
      <c r="F669" s="62">
        <v>5670</v>
      </c>
      <c r="G669" s="62">
        <v>42973568</v>
      </c>
      <c r="H669" s="62">
        <v>5644</v>
      </c>
      <c r="I669" s="62">
        <v>43620049</v>
      </c>
      <c r="J669" s="62">
        <v>5579</v>
      </c>
      <c r="K669" s="62">
        <v>41977892</v>
      </c>
      <c r="L669" s="62">
        <v>5542</v>
      </c>
      <c r="M669" s="62">
        <v>44437138</v>
      </c>
      <c r="N669" s="62">
        <v>5505</v>
      </c>
      <c r="O669" s="62">
        <v>48047698</v>
      </c>
      <c r="P669" s="62">
        <v>5385</v>
      </c>
      <c r="Q669" s="62">
        <v>48047698</v>
      </c>
      <c r="R669" s="62">
        <v>5385</v>
      </c>
      <c r="S669" s="62">
        <v>55041271</v>
      </c>
      <c r="T669" s="62">
        <v>5334</v>
      </c>
    </row>
    <row r="670" spans="1:20" x14ac:dyDescent="0.2">
      <c r="A670" s="61" t="s">
        <v>1362</v>
      </c>
      <c r="B670" s="58" t="s">
        <v>1363</v>
      </c>
      <c r="C670" s="62">
        <v>18105390</v>
      </c>
      <c r="D670" s="62">
        <v>3482</v>
      </c>
      <c r="E670" s="62">
        <v>16131040</v>
      </c>
      <c r="F670" s="62">
        <v>3449</v>
      </c>
      <c r="G670" s="62">
        <v>16711346</v>
      </c>
      <c r="H670" s="62">
        <v>3463</v>
      </c>
      <c r="I670" s="62">
        <v>16614300</v>
      </c>
      <c r="J670" s="62">
        <v>3418</v>
      </c>
      <c r="K670" s="62">
        <v>16605176</v>
      </c>
      <c r="L670" s="62">
        <v>3418</v>
      </c>
      <c r="M670" s="62">
        <v>18935337</v>
      </c>
      <c r="N670" s="62">
        <v>3403</v>
      </c>
      <c r="O670" s="62">
        <v>22020824</v>
      </c>
      <c r="P670" s="62">
        <v>3413</v>
      </c>
      <c r="Q670" s="62">
        <v>22020824</v>
      </c>
      <c r="R670" s="62">
        <v>3413</v>
      </c>
      <c r="S670" s="62">
        <v>27000958</v>
      </c>
      <c r="T670" s="62">
        <v>3449</v>
      </c>
    </row>
    <row r="671" spans="1:20" x14ac:dyDescent="0.2">
      <c r="A671" s="61" t="s">
        <v>1364</v>
      </c>
      <c r="B671" s="58" t="s">
        <v>1365</v>
      </c>
      <c r="C671" s="62">
        <v>15908400</v>
      </c>
      <c r="D671" s="62">
        <v>1300</v>
      </c>
      <c r="E671" s="62">
        <v>15638086</v>
      </c>
      <c r="F671" s="62">
        <v>1288</v>
      </c>
      <c r="G671" s="62">
        <v>16104083</v>
      </c>
      <c r="H671" s="62">
        <v>1233</v>
      </c>
      <c r="I671" s="62">
        <v>16629461</v>
      </c>
      <c r="J671" s="62">
        <v>1202</v>
      </c>
      <c r="K671" s="62">
        <v>16598912</v>
      </c>
      <c r="L671" s="62">
        <v>1171</v>
      </c>
      <c r="M671" s="62">
        <v>17473004</v>
      </c>
      <c r="N671" s="62">
        <v>1151</v>
      </c>
      <c r="O671" s="62">
        <v>17591861</v>
      </c>
      <c r="P671" s="62">
        <v>1103</v>
      </c>
      <c r="Q671" s="62">
        <v>17591861</v>
      </c>
      <c r="R671" s="62">
        <v>1103</v>
      </c>
      <c r="S671" s="62">
        <v>18530610</v>
      </c>
      <c r="T671" s="62">
        <v>1115</v>
      </c>
    </row>
    <row r="672" spans="1:20" x14ac:dyDescent="0.2">
      <c r="A672" s="61" t="s">
        <v>1366</v>
      </c>
      <c r="B672" s="58" t="s">
        <v>1367</v>
      </c>
      <c r="C672" s="62">
        <v>12804435</v>
      </c>
      <c r="D672" s="62">
        <v>909</v>
      </c>
      <c r="E672" s="62">
        <v>13136071</v>
      </c>
      <c r="F672" s="62">
        <v>918</v>
      </c>
      <c r="G672" s="62">
        <v>13402916</v>
      </c>
      <c r="H672" s="62">
        <v>903</v>
      </c>
      <c r="I672" s="62">
        <v>14898048</v>
      </c>
      <c r="J672" s="62">
        <v>889</v>
      </c>
      <c r="K672" s="62">
        <v>14717736</v>
      </c>
      <c r="L672" s="62">
        <v>896</v>
      </c>
      <c r="M672" s="62">
        <v>15036507</v>
      </c>
      <c r="N672" s="62">
        <v>857</v>
      </c>
      <c r="O672" s="62">
        <v>15474258</v>
      </c>
      <c r="P672" s="62">
        <v>861</v>
      </c>
      <c r="Q672" s="62">
        <v>15474258</v>
      </c>
      <c r="R672" s="62">
        <v>861</v>
      </c>
      <c r="S672" s="62">
        <v>16993728</v>
      </c>
      <c r="T672" s="62">
        <v>870</v>
      </c>
    </row>
    <row r="673" spans="1:20" x14ac:dyDescent="0.2">
      <c r="A673" s="61" t="s">
        <v>1368</v>
      </c>
      <c r="B673" s="58" t="s">
        <v>1369</v>
      </c>
      <c r="C673" s="62">
        <v>2581783</v>
      </c>
      <c r="D673" s="62">
        <v>113</v>
      </c>
      <c r="E673" s="62">
        <v>2687305</v>
      </c>
      <c r="F673" s="62">
        <v>108</v>
      </c>
      <c r="G673" s="62">
        <v>2628516</v>
      </c>
      <c r="H673" s="62">
        <v>115</v>
      </c>
      <c r="I673" s="62">
        <v>2570248</v>
      </c>
      <c r="J673" s="62">
        <v>120</v>
      </c>
      <c r="K673" s="62">
        <v>2540833</v>
      </c>
      <c r="L673" s="62">
        <v>130</v>
      </c>
      <c r="M673" s="62">
        <v>2785894</v>
      </c>
      <c r="N673" s="62">
        <v>123</v>
      </c>
      <c r="O673" s="62">
        <v>3000061</v>
      </c>
      <c r="P673" s="62">
        <v>138</v>
      </c>
      <c r="Q673" s="62">
        <v>3000061</v>
      </c>
      <c r="R673" s="62">
        <v>138</v>
      </c>
      <c r="S673" s="62">
        <v>3168453</v>
      </c>
      <c r="T673" s="62">
        <v>133</v>
      </c>
    </row>
    <row r="674" spans="1:20" x14ac:dyDescent="0.2">
      <c r="A674" s="61" t="s">
        <v>1370</v>
      </c>
      <c r="B674" s="58" t="s">
        <v>1371</v>
      </c>
      <c r="C674" s="62">
        <v>11067843</v>
      </c>
      <c r="D674" s="62">
        <v>795</v>
      </c>
      <c r="E674" s="62">
        <v>11343749</v>
      </c>
      <c r="F674" s="62">
        <v>819</v>
      </c>
      <c r="G674" s="62">
        <v>11448719</v>
      </c>
      <c r="H674" s="62">
        <v>781</v>
      </c>
      <c r="I674" s="62">
        <v>11682032</v>
      </c>
      <c r="J674" s="62">
        <v>806</v>
      </c>
      <c r="K674" s="62">
        <v>12255014</v>
      </c>
      <c r="L674" s="62">
        <v>783</v>
      </c>
      <c r="M674" s="62">
        <v>12164544</v>
      </c>
      <c r="N674" s="62">
        <v>767</v>
      </c>
      <c r="O674" s="62">
        <v>12573822</v>
      </c>
      <c r="P674" s="62">
        <v>758</v>
      </c>
      <c r="Q674" s="62">
        <v>12573822</v>
      </c>
      <c r="R674" s="62">
        <v>758</v>
      </c>
      <c r="S674" s="62">
        <v>12854550</v>
      </c>
      <c r="T674" s="62">
        <v>730</v>
      </c>
    </row>
    <row r="675" spans="1:20" x14ac:dyDescent="0.2">
      <c r="A675" s="61" t="s">
        <v>1372</v>
      </c>
      <c r="B675" s="58" t="s">
        <v>1373</v>
      </c>
      <c r="C675" s="62">
        <v>11833619</v>
      </c>
      <c r="D675" s="62">
        <v>867</v>
      </c>
      <c r="E675" s="62">
        <v>12161347</v>
      </c>
      <c r="F675" s="62">
        <v>868</v>
      </c>
      <c r="G675" s="62">
        <v>12533188</v>
      </c>
      <c r="H675" s="62">
        <v>863</v>
      </c>
      <c r="I675" s="62">
        <v>12770345</v>
      </c>
      <c r="J675" s="62">
        <v>855</v>
      </c>
      <c r="K675" s="62">
        <v>11741627</v>
      </c>
      <c r="L675" s="62">
        <v>835</v>
      </c>
      <c r="M675" s="62">
        <v>12809644</v>
      </c>
      <c r="N675" s="62">
        <v>816</v>
      </c>
      <c r="O675" s="62">
        <v>14523834</v>
      </c>
      <c r="P675" s="62">
        <v>809</v>
      </c>
      <c r="Q675" s="62">
        <v>14523834</v>
      </c>
      <c r="R675" s="62">
        <v>809</v>
      </c>
      <c r="S675" s="62">
        <v>15783408</v>
      </c>
      <c r="T675" s="62">
        <v>781</v>
      </c>
    </row>
    <row r="676" spans="1:20" x14ac:dyDescent="0.2">
      <c r="A676" s="61" t="s">
        <v>1374</v>
      </c>
      <c r="B676" s="58" t="s">
        <v>1375</v>
      </c>
      <c r="C676" s="62">
        <v>14931812</v>
      </c>
      <c r="D676" s="62">
        <v>1476</v>
      </c>
      <c r="E676" s="62">
        <v>15447410</v>
      </c>
      <c r="F676" s="62">
        <v>1441</v>
      </c>
      <c r="G676" s="62">
        <v>15643960</v>
      </c>
      <c r="H676" s="62">
        <v>1368</v>
      </c>
      <c r="I676" s="62">
        <v>15936366</v>
      </c>
      <c r="J676" s="62">
        <v>1354</v>
      </c>
      <c r="K676" s="62">
        <v>15923421</v>
      </c>
      <c r="L676" s="62">
        <v>1336</v>
      </c>
      <c r="M676" s="62">
        <v>16561619</v>
      </c>
      <c r="N676" s="62">
        <v>1304</v>
      </c>
      <c r="O676" s="62">
        <v>17062813</v>
      </c>
      <c r="P676" s="62">
        <v>1263</v>
      </c>
      <c r="Q676" s="62">
        <v>17062813</v>
      </c>
      <c r="R676" s="62">
        <v>1263</v>
      </c>
      <c r="S676" s="62">
        <v>17179848</v>
      </c>
      <c r="T676" s="62">
        <v>1230</v>
      </c>
    </row>
    <row r="677" spans="1:20" x14ac:dyDescent="0.2">
      <c r="A677" s="61" t="s">
        <v>1376</v>
      </c>
      <c r="B677" s="58" t="s">
        <v>1377</v>
      </c>
      <c r="C677" s="62">
        <v>10501528</v>
      </c>
      <c r="D677" s="62">
        <v>681</v>
      </c>
      <c r="E677" s="62">
        <v>10755789</v>
      </c>
      <c r="F677" s="62">
        <v>657</v>
      </c>
      <c r="G677" s="62">
        <v>10836893</v>
      </c>
      <c r="H677" s="62">
        <v>644</v>
      </c>
      <c r="I677" s="62">
        <v>11558607</v>
      </c>
      <c r="J677" s="62">
        <v>638</v>
      </c>
      <c r="K677" s="62">
        <v>11370275</v>
      </c>
      <c r="L677" s="62">
        <v>627</v>
      </c>
      <c r="M677" s="62">
        <v>12341057</v>
      </c>
      <c r="N677" s="62">
        <v>571</v>
      </c>
      <c r="O677" s="62">
        <v>12439752</v>
      </c>
      <c r="P677" s="62">
        <v>623</v>
      </c>
      <c r="Q677" s="62">
        <v>12439752</v>
      </c>
      <c r="R677" s="62">
        <v>623</v>
      </c>
      <c r="S677" s="62">
        <v>12865016</v>
      </c>
      <c r="T677" s="62">
        <v>611</v>
      </c>
    </row>
    <row r="678" spans="1:20" x14ac:dyDescent="0.2">
      <c r="A678" s="58" t="s">
        <v>1576</v>
      </c>
      <c r="B678" s="58" t="s">
        <v>1577</v>
      </c>
      <c r="C678" s="62">
        <v>0</v>
      </c>
      <c r="D678" s="62">
        <v>0</v>
      </c>
      <c r="E678" s="62">
        <v>0</v>
      </c>
      <c r="F678" s="62">
        <v>0</v>
      </c>
      <c r="G678" s="62">
        <v>0</v>
      </c>
      <c r="H678" s="62">
        <v>0</v>
      </c>
      <c r="I678" s="62">
        <v>0</v>
      </c>
      <c r="J678" s="62">
        <v>0</v>
      </c>
      <c r="K678" s="62">
        <v>0</v>
      </c>
      <c r="L678" s="62">
        <v>0</v>
      </c>
      <c r="M678" s="62">
        <v>0</v>
      </c>
      <c r="N678" s="62">
        <v>0</v>
      </c>
      <c r="O678" s="62">
        <v>0</v>
      </c>
      <c r="P678" s="62">
        <v>0</v>
      </c>
      <c r="Q678" s="62">
        <v>0</v>
      </c>
      <c r="R678" s="62">
        <v>0</v>
      </c>
      <c r="S678" s="62">
        <v>33950846753</v>
      </c>
      <c r="T678" s="62">
        <v>2445410</v>
      </c>
    </row>
    <row r="679" spans="1:20" x14ac:dyDescent="0.2">
      <c r="A679" s="58" t="s">
        <v>1578</v>
      </c>
      <c r="B679" s="58" t="s">
        <v>1579</v>
      </c>
      <c r="C679" s="62">
        <v>0</v>
      </c>
      <c r="D679" s="62">
        <v>0</v>
      </c>
      <c r="E679" s="62">
        <v>0</v>
      </c>
      <c r="F679" s="62">
        <v>0</v>
      </c>
      <c r="G679" s="62">
        <v>0</v>
      </c>
      <c r="H679" s="62">
        <v>0</v>
      </c>
      <c r="I679" s="62">
        <v>0</v>
      </c>
      <c r="J679" s="62">
        <v>0</v>
      </c>
      <c r="K679" s="62">
        <v>0</v>
      </c>
      <c r="L679" s="62">
        <v>0</v>
      </c>
      <c r="M679" s="62">
        <v>0</v>
      </c>
      <c r="N679" s="62">
        <v>0</v>
      </c>
      <c r="O679" s="62">
        <v>0</v>
      </c>
      <c r="P679" s="62">
        <v>0</v>
      </c>
      <c r="Q679" s="62">
        <v>0</v>
      </c>
      <c r="R679" s="62">
        <v>0</v>
      </c>
      <c r="S679" s="62">
        <v>8646500</v>
      </c>
      <c r="T679" s="62">
        <v>584</v>
      </c>
    </row>
    <row r="680" spans="1:20" x14ac:dyDescent="0.2">
      <c r="A680" s="58" t="s">
        <v>1378</v>
      </c>
      <c r="B680" s="58" t="s">
        <v>1379</v>
      </c>
      <c r="C680" s="62">
        <v>24250757399</v>
      </c>
      <c r="D680" s="62">
        <v>2673518</v>
      </c>
      <c r="E680" s="62">
        <v>25246157186</v>
      </c>
      <c r="F680" s="62">
        <v>2664041</v>
      </c>
      <c r="G680" s="62">
        <v>26029896987</v>
      </c>
      <c r="H680" s="62">
        <v>2656830</v>
      </c>
      <c r="I680" s="62">
        <v>27335734337</v>
      </c>
      <c r="J680" s="62">
        <v>2635330</v>
      </c>
      <c r="K680" s="62">
        <v>27398907728</v>
      </c>
      <c r="L680" s="62">
        <v>2610176</v>
      </c>
      <c r="M680" s="62">
        <v>29052414740</v>
      </c>
      <c r="N680" s="62">
        <v>2539800</v>
      </c>
      <c r="O680" s="62">
        <v>30911551638</v>
      </c>
      <c r="P680" s="62">
        <v>2477188</v>
      </c>
      <c r="Q680" s="62">
        <v>30911551638</v>
      </c>
      <c r="R680" s="62">
        <v>2477188</v>
      </c>
      <c r="S680" s="62">
        <v>33959493253</v>
      </c>
      <c r="T680" s="62">
        <v>2445994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64f6497-d4cc-4a0b-92e9-84c43e901138" xsi:nil="true"/>
    <lcf76f155ced4ddcb4097134ff3c332f xmlns="ea12a4cc-f74b-4d4e-a27e-289262fad38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40F6CB8E1F5B40A08710D36416F84F" ma:contentTypeVersion="18" ma:contentTypeDescription="Create a new document." ma:contentTypeScope="" ma:versionID="062745b809afbda27eb7903df0d1c15e">
  <xsd:schema xmlns:xsd="http://www.w3.org/2001/XMLSchema" xmlns:xs="http://www.w3.org/2001/XMLSchema" xmlns:p="http://schemas.microsoft.com/office/2006/metadata/properties" xmlns:ns2="ea12a4cc-f74b-4d4e-a27e-289262fad38c" xmlns:ns3="d64f6497-d4cc-4a0b-92e9-84c43e901138" targetNamespace="http://schemas.microsoft.com/office/2006/metadata/properties" ma:root="true" ma:fieldsID="9ae4959e35d3a9a1bef1964fdba2b05c" ns2:_="" ns3:_="">
    <xsd:import namespace="ea12a4cc-f74b-4d4e-a27e-289262fad38c"/>
    <xsd:import namespace="d64f6497-d4cc-4a0b-92e9-84c43e9011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TaxCatchAll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12a4cc-f74b-4d4e-a27e-289262fad3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eff462f-1059-4cb0-892a-3f81a07db9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f6497-d4cc-4a0b-92e9-84c43e90113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7bc15b32-14e0-4e8c-8438-3792ecdf260b}" ma:internalName="TaxCatchAll" ma:showField="CatchAllData" ma:web="d64f6497-d4cc-4a0b-92e9-84c43e9011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D55C67-A5D8-460A-AA25-82C789CAE9ED}">
  <ds:schemaRefs>
    <ds:schemaRef ds:uri="3a0ec5c6-5aa2-4a32-b8e0-5a7afbbe48f4"/>
    <ds:schemaRef ds:uri="45b8f182-ee3d-4336-bcf3-ab058a07975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d64f6497-d4cc-4a0b-92e9-84c43e901138"/>
    <ds:schemaRef ds:uri="ea12a4cc-f74b-4d4e-a27e-289262fad38c"/>
  </ds:schemaRefs>
</ds:datastoreItem>
</file>

<file path=customXml/itemProps2.xml><?xml version="1.0" encoding="utf-8"?>
<ds:datastoreItem xmlns:ds="http://schemas.openxmlformats.org/officeDocument/2006/customXml" ds:itemID="{946A5959-E05F-4367-879B-68769F1FDD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45E6CE-8D0F-4031-B54E-2BF228C8F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12a4cc-f74b-4d4e-a27e-289262fad38c"/>
    <ds:schemaRef ds:uri="d64f6497-d4cc-4a0b-92e9-84c43e9011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2023-24 State Aid Factors</vt:lpstr>
      <vt:lpstr>BEDS CODES</vt:lpstr>
      <vt:lpstr>KEY</vt:lpstr>
      <vt:lpstr>2022-23_Lookup</vt:lpstr>
      <vt:lpstr>2021-22_Lookup</vt:lpstr>
      <vt:lpstr>2020-21_Lookup</vt:lpstr>
      <vt:lpstr>2019-2020_Lookup</vt:lpstr>
      <vt:lpstr>2023-24_Lookup</vt:lpstr>
      <vt:lpstr>Data for Charts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Brady Regan</dc:creator>
  <cp:lastModifiedBy>John Tamburello</cp:lastModifiedBy>
  <cp:lastPrinted>2020-03-27T13:19:16Z</cp:lastPrinted>
  <dcterms:created xsi:type="dcterms:W3CDTF">2017-04-04T13:29:35Z</dcterms:created>
  <dcterms:modified xsi:type="dcterms:W3CDTF">2023-05-24T14:20:42Z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0x010100A4F8B5E1A5EDD64F8E3DF355DFD1FF65</vt:lpwstr>
  </property>
</Properties>
</file>